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Freia\freia-drop\08 Equipment\Magnet Tests\CCS_calibration\"/>
    </mc:Choice>
  </mc:AlternateContent>
  <bookViews>
    <workbookView xWindow="0" yWindow="0" windowWidth="11115" windowHeight="13695" activeTab="2"/>
  </bookViews>
  <sheets>
    <sheet name="16" sheetId="1" r:id="rId1"/>
    <sheet name="18" sheetId="4" r:id="rId2"/>
    <sheet name="Summary" sheetId="11" r:id="rId3"/>
  </sheets>
  <definedNames>
    <definedName name="ExternalData_1" localSheetId="0" hidden="1">'16'!$A$4:$B$773</definedName>
    <definedName name="ExternalData_1" localSheetId="1" hidden="1">'18'!$A$4:$B$901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8" i="4" l="1"/>
  <c r="D458" i="4"/>
  <c r="G458" i="4" s="1"/>
  <c r="E457" i="4"/>
  <c r="D457" i="4"/>
  <c r="G457" i="4" s="1"/>
  <c r="E456" i="4"/>
  <c r="D456" i="4"/>
  <c r="G456" i="4" s="1"/>
  <c r="E455" i="4"/>
  <c r="D455" i="4"/>
  <c r="G455" i="4" s="1"/>
  <c r="E454" i="4"/>
  <c r="D454" i="4"/>
  <c r="G454" i="4" s="1"/>
  <c r="E453" i="4"/>
  <c r="D453" i="4"/>
  <c r="G453" i="4" s="1"/>
  <c r="E452" i="4"/>
  <c r="D452" i="4"/>
  <c r="G452" i="4" s="1"/>
  <c r="E451" i="4"/>
  <c r="D451" i="4"/>
  <c r="G451" i="4" s="1"/>
  <c r="E450" i="4"/>
  <c r="D450" i="4"/>
  <c r="G450" i="4" s="1"/>
  <c r="E449" i="4"/>
  <c r="D449" i="4"/>
  <c r="G449" i="4" s="1"/>
  <c r="E448" i="4"/>
  <c r="D448" i="4"/>
  <c r="G448" i="4" s="1"/>
  <c r="E447" i="4"/>
  <c r="D447" i="4"/>
  <c r="G447" i="4" s="1"/>
  <c r="E446" i="4"/>
  <c r="D446" i="4"/>
  <c r="G446" i="4" s="1"/>
  <c r="E445" i="4"/>
  <c r="D445" i="4"/>
  <c r="G445" i="4" s="1"/>
  <c r="E444" i="4"/>
  <c r="D444" i="4"/>
  <c r="G444" i="4" s="1"/>
  <c r="E443" i="4"/>
  <c r="D443" i="4"/>
  <c r="G443" i="4" s="1"/>
  <c r="E442" i="4"/>
  <c r="D442" i="4"/>
  <c r="G442" i="4" s="1"/>
  <c r="E441" i="4"/>
  <c r="D441" i="4"/>
  <c r="G441" i="4" s="1"/>
  <c r="E440" i="4"/>
  <c r="D440" i="4"/>
  <c r="G440" i="4" s="1"/>
  <c r="E439" i="4"/>
  <c r="D439" i="4"/>
  <c r="G439" i="4" s="1"/>
  <c r="E438" i="4"/>
  <c r="D438" i="4"/>
  <c r="G438" i="4" s="1"/>
  <c r="E437" i="4"/>
  <c r="D437" i="4"/>
  <c r="G437" i="4" s="1"/>
  <c r="E436" i="4"/>
  <c r="D436" i="4"/>
  <c r="G436" i="4" s="1"/>
  <c r="E435" i="4"/>
  <c r="D435" i="4"/>
  <c r="G435" i="4" s="1"/>
  <c r="E434" i="4"/>
  <c r="D434" i="4"/>
  <c r="G434" i="4" s="1"/>
  <c r="E433" i="4"/>
  <c r="D433" i="4"/>
  <c r="G433" i="4" s="1"/>
  <c r="E432" i="4"/>
  <c r="D432" i="4"/>
  <c r="G432" i="4" s="1"/>
  <c r="E431" i="4"/>
  <c r="D431" i="4"/>
  <c r="G431" i="4" s="1"/>
  <c r="E430" i="4"/>
  <c r="D430" i="4"/>
  <c r="G430" i="4" s="1"/>
  <c r="E429" i="4"/>
  <c r="D429" i="4"/>
  <c r="G429" i="4" s="1"/>
  <c r="E428" i="4"/>
  <c r="D428" i="4"/>
  <c r="G428" i="4" s="1"/>
  <c r="E427" i="4"/>
  <c r="D427" i="4"/>
  <c r="G427" i="4" s="1"/>
  <c r="E426" i="4"/>
  <c r="D426" i="4"/>
  <c r="G426" i="4" s="1"/>
  <c r="E425" i="4"/>
  <c r="D425" i="4"/>
  <c r="G425" i="4" s="1"/>
  <c r="E424" i="4"/>
  <c r="D424" i="4"/>
  <c r="G424" i="4" s="1"/>
  <c r="E423" i="4"/>
  <c r="D423" i="4"/>
  <c r="E422" i="4"/>
  <c r="D422" i="4"/>
  <c r="G422" i="4" s="1"/>
  <c r="E421" i="4"/>
  <c r="D421" i="4"/>
  <c r="G421" i="4" s="1"/>
  <c r="E420" i="4"/>
  <c r="D420" i="4"/>
  <c r="G420" i="4" s="1"/>
  <c r="E419" i="4"/>
  <c r="D419" i="4"/>
  <c r="G419" i="4" s="1"/>
  <c r="E418" i="4"/>
  <c r="D418" i="4"/>
  <c r="G418" i="4" s="1"/>
  <c r="E417" i="4"/>
  <c r="D417" i="4"/>
  <c r="G417" i="4" s="1"/>
  <c r="E416" i="4"/>
  <c r="D416" i="4"/>
  <c r="G416" i="4" s="1"/>
  <c r="E415" i="4"/>
  <c r="D415" i="4"/>
  <c r="G415" i="4" s="1"/>
  <c r="E414" i="4"/>
  <c r="D414" i="4"/>
  <c r="G414" i="4" s="1"/>
  <c r="E413" i="4"/>
  <c r="D413" i="4"/>
  <c r="G413" i="4" s="1"/>
  <c r="E412" i="4"/>
  <c r="D412" i="4"/>
  <c r="G412" i="4" s="1"/>
  <c r="E411" i="4"/>
  <c r="D411" i="4"/>
  <c r="G411" i="4" s="1"/>
  <c r="E410" i="4"/>
  <c r="D410" i="4"/>
  <c r="G410" i="4" s="1"/>
  <c r="E409" i="4"/>
  <c r="D409" i="4"/>
  <c r="G409" i="4" s="1"/>
  <c r="E408" i="4"/>
  <c r="D408" i="4"/>
  <c r="G408" i="4" s="1"/>
  <c r="E407" i="4"/>
  <c r="D407" i="4"/>
  <c r="G407" i="4" s="1"/>
  <c r="E406" i="4"/>
  <c r="D406" i="4"/>
  <c r="G406" i="4" s="1"/>
  <c r="E405" i="4"/>
  <c r="D405" i="4"/>
  <c r="G405" i="4" s="1"/>
  <c r="E404" i="4"/>
  <c r="D404" i="4"/>
  <c r="G404" i="4" s="1"/>
  <c r="E403" i="4"/>
  <c r="D403" i="4"/>
  <c r="G403" i="4" s="1"/>
  <c r="E402" i="4"/>
  <c r="D402" i="4"/>
  <c r="G402" i="4" s="1"/>
  <c r="E401" i="4"/>
  <c r="D401" i="4"/>
  <c r="G401" i="4" s="1"/>
  <c r="E400" i="4"/>
  <c r="D400" i="4"/>
  <c r="G400" i="4" s="1"/>
  <c r="E399" i="4"/>
  <c r="D399" i="4"/>
  <c r="G399" i="4" s="1"/>
  <c r="E398" i="4"/>
  <c r="D398" i="4"/>
  <c r="G398" i="4" s="1"/>
  <c r="E397" i="4"/>
  <c r="D397" i="4"/>
  <c r="G397" i="4" s="1"/>
  <c r="E396" i="4"/>
  <c r="D396" i="4"/>
  <c r="G396" i="4" s="1"/>
  <c r="E395" i="4"/>
  <c r="D395" i="4"/>
  <c r="G395" i="4" s="1"/>
  <c r="E394" i="4"/>
  <c r="D394" i="4"/>
  <c r="G394" i="4" s="1"/>
  <c r="E393" i="4"/>
  <c r="D393" i="4"/>
  <c r="G393" i="4" s="1"/>
  <c r="E392" i="4"/>
  <c r="D392" i="4"/>
  <c r="G392" i="4" s="1"/>
  <c r="E391" i="4"/>
  <c r="D391" i="4"/>
  <c r="G391" i="4" s="1"/>
  <c r="E390" i="4"/>
  <c r="D390" i="4"/>
  <c r="G390" i="4" s="1"/>
  <c r="E389" i="4"/>
  <c r="D389" i="4"/>
  <c r="G389" i="4" s="1"/>
  <c r="E388" i="4"/>
  <c r="D388" i="4"/>
  <c r="G388" i="4" s="1"/>
  <c r="E387" i="4"/>
  <c r="D387" i="4"/>
  <c r="G387" i="4" s="1"/>
  <c r="E386" i="4"/>
  <c r="D386" i="4"/>
  <c r="G386" i="4" s="1"/>
  <c r="E385" i="4"/>
  <c r="D385" i="4"/>
  <c r="G385" i="4" s="1"/>
  <c r="E384" i="4"/>
  <c r="D384" i="4"/>
  <c r="G384" i="4" s="1"/>
  <c r="E383" i="4"/>
  <c r="D383" i="4"/>
  <c r="G383" i="4" s="1"/>
  <c r="E382" i="4"/>
  <c r="D382" i="4"/>
  <c r="G382" i="4" s="1"/>
  <c r="E381" i="4"/>
  <c r="D381" i="4"/>
  <c r="G381" i="4" s="1"/>
  <c r="E380" i="4"/>
  <c r="D380" i="4"/>
  <c r="G380" i="4" s="1"/>
  <c r="E379" i="4"/>
  <c r="D379" i="4"/>
  <c r="G379" i="4" s="1"/>
  <c r="E378" i="4"/>
  <c r="D378" i="4"/>
  <c r="G378" i="4" s="1"/>
  <c r="E377" i="4"/>
  <c r="D377" i="4"/>
  <c r="G377" i="4" s="1"/>
  <c r="E376" i="4"/>
  <c r="D376" i="4"/>
  <c r="G376" i="4" s="1"/>
  <c r="E375" i="4"/>
  <c r="D375" i="4"/>
  <c r="G375" i="4" s="1"/>
  <c r="E374" i="4"/>
  <c r="D374" i="4"/>
  <c r="G374" i="4" s="1"/>
  <c r="E373" i="4"/>
  <c r="D373" i="4"/>
  <c r="G373" i="4" s="1"/>
  <c r="E372" i="4"/>
  <c r="D372" i="4"/>
  <c r="G372" i="4" s="1"/>
  <c r="E371" i="4"/>
  <c r="D371" i="4"/>
  <c r="G371" i="4" s="1"/>
  <c r="E370" i="4"/>
  <c r="D370" i="4"/>
  <c r="G370" i="4" s="1"/>
  <c r="E369" i="4"/>
  <c r="D369" i="4"/>
  <c r="G369" i="4" s="1"/>
  <c r="E368" i="4"/>
  <c r="D368" i="4"/>
  <c r="G368" i="4" s="1"/>
  <c r="E367" i="4"/>
  <c r="D367" i="4"/>
  <c r="G367" i="4" s="1"/>
  <c r="E366" i="4"/>
  <c r="D366" i="4"/>
  <c r="G366" i="4" s="1"/>
  <c r="E365" i="4"/>
  <c r="D365" i="4"/>
  <c r="G365" i="4" s="1"/>
  <c r="E364" i="4"/>
  <c r="D364" i="4"/>
  <c r="G364" i="4" s="1"/>
  <c r="E363" i="4"/>
  <c r="D363" i="4"/>
  <c r="G363" i="4" s="1"/>
  <c r="E362" i="4"/>
  <c r="D362" i="4"/>
  <c r="G362" i="4" s="1"/>
  <c r="E361" i="4"/>
  <c r="D361" i="4"/>
  <c r="G361" i="4" s="1"/>
  <c r="E360" i="4"/>
  <c r="D360" i="4"/>
  <c r="G360" i="4" s="1"/>
  <c r="E359" i="4"/>
  <c r="D359" i="4"/>
  <c r="E358" i="4"/>
  <c r="D358" i="4"/>
  <c r="G358" i="4" s="1"/>
  <c r="E357" i="4"/>
  <c r="D357" i="4"/>
  <c r="G357" i="4" s="1"/>
  <c r="E356" i="4"/>
  <c r="D356" i="4"/>
  <c r="G356" i="4" s="1"/>
  <c r="E355" i="4"/>
  <c r="D355" i="4"/>
  <c r="G355" i="4" s="1"/>
  <c r="E354" i="4"/>
  <c r="D354" i="4"/>
  <c r="G354" i="4" s="1"/>
  <c r="E353" i="4"/>
  <c r="D353" i="4"/>
  <c r="G353" i="4" s="1"/>
  <c r="E352" i="4"/>
  <c r="D352" i="4"/>
  <c r="G352" i="4" s="1"/>
  <c r="E351" i="4"/>
  <c r="D351" i="4"/>
  <c r="G351" i="4" s="1"/>
  <c r="E350" i="4"/>
  <c r="D350" i="4"/>
  <c r="G350" i="4" s="1"/>
  <c r="E349" i="4"/>
  <c r="D349" i="4"/>
  <c r="G349" i="4" s="1"/>
  <c r="E348" i="4"/>
  <c r="D348" i="4"/>
  <c r="G348" i="4" s="1"/>
  <c r="E347" i="4"/>
  <c r="D347" i="4"/>
  <c r="G347" i="4" s="1"/>
  <c r="E346" i="4"/>
  <c r="D346" i="4"/>
  <c r="G346" i="4" s="1"/>
  <c r="E345" i="4"/>
  <c r="D345" i="4"/>
  <c r="G345" i="4" s="1"/>
  <c r="E344" i="4"/>
  <c r="D344" i="4"/>
  <c r="G344" i="4" s="1"/>
  <c r="E343" i="4"/>
  <c r="D343" i="4"/>
  <c r="G343" i="4" s="1"/>
  <c r="E342" i="4"/>
  <c r="D342" i="4"/>
  <c r="G342" i="4" s="1"/>
  <c r="E341" i="4"/>
  <c r="D341" i="4"/>
  <c r="G341" i="4" s="1"/>
  <c r="E340" i="4"/>
  <c r="D340" i="4"/>
  <c r="G340" i="4" s="1"/>
  <c r="E339" i="4"/>
  <c r="D339" i="4"/>
  <c r="G339" i="4" s="1"/>
  <c r="E338" i="4"/>
  <c r="D338" i="4"/>
  <c r="G338" i="4" s="1"/>
  <c r="E337" i="4"/>
  <c r="D337" i="4"/>
  <c r="G337" i="4" s="1"/>
  <c r="E336" i="4"/>
  <c r="D336" i="4"/>
  <c r="G336" i="4" s="1"/>
  <c r="E335" i="4"/>
  <c r="D335" i="4"/>
  <c r="G335" i="4" s="1"/>
  <c r="E334" i="4"/>
  <c r="D334" i="4"/>
  <c r="G334" i="4" s="1"/>
  <c r="E333" i="4"/>
  <c r="D333" i="4"/>
  <c r="G333" i="4" s="1"/>
  <c r="E332" i="4"/>
  <c r="D332" i="4"/>
  <c r="G332" i="4" s="1"/>
  <c r="E331" i="4"/>
  <c r="D331" i="4"/>
  <c r="G331" i="4" s="1"/>
  <c r="E330" i="4"/>
  <c r="D330" i="4"/>
  <c r="G330" i="4" s="1"/>
  <c r="E329" i="4"/>
  <c r="D329" i="4"/>
  <c r="G329" i="4" s="1"/>
  <c r="E328" i="4"/>
  <c r="D328" i="4"/>
  <c r="G328" i="4" s="1"/>
  <c r="E327" i="4"/>
  <c r="D327" i="4"/>
  <c r="G327" i="4" s="1"/>
  <c r="E326" i="4"/>
  <c r="D326" i="4"/>
  <c r="G326" i="4" s="1"/>
  <c r="E325" i="4"/>
  <c r="D325" i="4"/>
  <c r="G325" i="4" s="1"/>
  <c r="E324" i="4"/>
  <c r="D324" i="4"/>
  <c r="G324" i="4" s="1"/>
  <c r="E323" i="4"/>
  <c r="D323" i="4"/>
  <c r="G323" i="4" s="1"/>
  <c r="E322" i="4"/>
  <c r="D322" i="4"/>
  <c r="G322" i="4" s="1"/>
  <c r="E321" i="4"/>
  <c r="D321" i="4"/>
  <c r="G321" i="4" s="1"/>
  <c r="E320" i="4"/>
  <c r="D320" i="4"/>
  <c r="G320" i="4" s="1"/>
  <c r="E319" i="4"/>
  <c r="D319" i="4"/>
  <c r="G319" i="4" s="1"/>
  <c r="E318" i="4"/>
  <c r="D318" i="4"/>
  <c r="G318" i="4" s="1"/>
  <c r="E317" i="4"/>
  <c r="D317" i="4"/>
  <c r="G317" i="4" s="1"/>
  <c r="E316" i="4"/>
  <c r="D316" i="4"/>
  <c r="G316" i="4" s="1"/>
  <c r="E315" i="4"/>
  <c r="D315" i="4"/>
  <c r="G315" i="4" s="1"/>
  <c r="E314" i="4"/>
  <c r="D314" i="4"/>
  <c r="G314" i="4" s="1"/>
  <c r="E313" i="4"/>
  <c r="D313" i="4"/>
  <c r="G313" i="4" s="1"/>
  <c r="E312" i="4"/>
  <c r="D312" i="4"/>
  <c r="G312" i="4" s="1"/>
  <c r="E311" i="4"/>
  <c r="D311" i="4"/>
  <c r="G311" i="4" s="1"/>
  <c r="E310" i="4"/>
  <c r="D310" i="4"/>
  <c r="G310" i="4" s="1"/>
  <c r="E309" i="4"/>
  <c r="D309" i="4"/>
  <c r="G309" i="4" s="1"/>
  <c r="E308" i="4"/>
  <c r="D308" i="4"/>
  <c r="G308" i="4" s="1"/>
  <c r="E307" i="4"/>
  <c r="D307" i="4"/>
  <c r="G307" i="4" s="1"/>
  <c r="E306" i="4"/>
  <c r="D306" i="4"/>
  <c r="G306" i="4" s="1"/>
  <c r="E305" i="4"/>
  <c r="D305" i="4"/>
  <c r="G305" i="4" s="1"/>
  <c r="E304" i="4"/>
  <c r="D304" i="4"/>
  <c r="G304" i="4" s="1"/>
  <c r="E303" i="4"/>
  <c r="D303" i="4"/>
  <c r="G303" i="4" s="1"/>
  <c r="E302" i="4"/>
  <c r="D302" i="4"/>
  <c r="G302" i="4" s="1"/>
  <c r="E301" i="4"/>
  <c r="D301" i="4"/>
  <c r="G301" i="4" s="1"/>
  <c r="E300" i="4"/>
  <c r="D300" i="4"/>
  <c r="G300" i="4" s="1"/>
  <c r="E299" i="4"/>
  <c r="D299" i="4"/>
  <c r="G299" i="4" s="1"/>
  <c r="E298" i="4"/>
  <c r="D298" i="4"/>
  <c r="G298" i="4" s="1"/>
  <c r="E297" i="4"/>
  <c r="D297" i="4"/>
  <c r="G297" i="4" s="1"/>
  <c r="E296" i="4"/>
  <c r="D296" i="4"/>
  <c r="G296" i="4" s="1"/>
  <c r="E295" i="4"/>
  <c r="D295" i="4"/>
  <c r="G295" i="4" s="1"/>
  <c r="E294" i="4"/>
  <c r="D294" i="4"/>
  <c r="G294" i="4" s="1"/>
  <c r="E293" i="4"/>
  <c r="D293" i="4"/>
  <c r="G293" i="4" s="1"/>
  <c r="E292" i="4"/>
  <c r="D292" i="4"/>
  <c r="G292" i="4" s="1"/>
  <c r="E291" i="4"/>
  <c r="D291" i="4"/>
  <c r="G291" i="4" s="1"/>
  <c r="E290" i="4"/>
  <c r="D290" i="4"/>
  <c r="G290" i="4" s="1"/>
  <c r="E289" i="4"/>
  <c r="D289" i="4"/>
  <c r="G289" i="4" s="1"/>
  <c r="E288" i="4"/>
  <c r="D288" i="4"/>
  <c r="G288" i="4" s="1"/>
  <c r="E287" i="4"/>
  <c r="D287" i="4"/>
  <c r="G287" i="4" s="1"/>
  <c r="E286" i="4"/>
  <c r="D286" i="4"/>
  <c r="G286" i="4" s="1"/>
  <c r="E285" i="4"/>
  <c r="D285" i="4"/>
  <c r="G285" i="4" s="1"/>
  <c r="E284" i="4"/>
  <c r="D284" i="4"/>
  <c r="G284" i="4" s="1"/>
  <c r="E283" i="4"/>
  <c r="D283" i="4"/>
  <c r="G283" i="4" s="1"/>
  <c r="E282" i="4"/>
  <c r="D282" i="4"/>
  <c r="G282" i="4" s="1"/>
  <c r="E281" i="4"/>
  <c r="D281" i="4"/>
  <c r="G281" i="4" s="1"/>
  <c r="E280" i="4"/>
  <c r="D280" i="4"/>
  <c r="G280" i="4" s="1"/>
  <c r="E279" i="4"/>
  <c r="D279" i="4"/>
  <c r="G279" i="4" s="1"/>
  <c r="E278" i="4"/>
  <c r="D278" i="4"/>
  <c r="G278" i="4" s="1"/>
  <c r="E277" i="4"/>
  <c r="D277" i="4"/>
  <c r="G277" i="4" s="1"/>
  <c r="E276" i="4"/>
  <c r="D276" i="4"/>
  <c r="G276" i="4" s="1"/>
  <c r="E275" i="4"/>
  <c r="D275" i="4"/>
  <c r="G275" i="4" s="1"/>
  <c r="E274" i="4"/>
  <c r="D274" i="4"/>
  <c r="G274" i="4" s="1"/>
  <c r="E273" i="4"/>
  <c r="D273" i="4"/>
  <c r="G273" i="4" s="1"/>
  <c r="E272" i="4"/>
  <c r="D272" i="4"/>
  <c r="G272" i="4" s="1"/>
  <c r="E271" i="4"/>
  <c r="D271" i="4"/>
  <c r="G271" i="4" s="1"/>
  <c r="E270" i="4"/>
  <c r="D270" i="4"/>
  <c r="G270" i="4" s="1"/>
  <c r="E269" i="4"/>
  <c r="D269" i="4"/>
  <c r="G269" i="4" s="1"/>
  <c r="E268" i="4"/>
  <c r="D268" i="4"/>
  <c r="G268" i="4" s="1"/>
  <c r="E267" i="4"/>
  <c r="D267" i="4"/>
  <c r="G267" i="4" s="1"/>
  <c r="E266" i="4"/>
  <c r="D266" i="4"/>
  <c r="G266" i="4" s="1"/>
  <c r="E265" i="4"/>
  <c r="D265" i="4"/>
  <c r="G265" i="4" s="1"/>
  <c r="E264" i="4"/>
  <c r="D264" i="4"/>
  <c r="G264" i="4" s="1"/>
  <c r="E263" i="4"/>
  <c r="D263" i="4"/>
  <c r="G263" i="4" s="1"/>
  <c r="E262" i="4"/>
  <c r="D262" i="4"/>
  <c r="G262" i="4" s="1"/>
  <c r="E261" i="4"/>
  <c r="D261" i="4"/>
  <c r="G261" i="4" s="1"/>
  <c r="E260" i="4"/>
  <c r="D260" i="4"/>
  <c r="G260" i="4" s="1"/>
  <c r="E259" i="4"/>
  <c r="D259" i="4"/>
  <c r="G259" i="4" s="1"/>
  <c r="E258" i="4"/>
  <c r="D258" i="4"/>
  <c r="G258" i="4" s="1"/>
  <c r="E257" i="4"/>
  <c r="D257" i="4"/>
  <c r="G257" i="4" s="1"/>
  <c r="E256" i="4"/>
  <c r="D256" i="4"/>
  <c r="G256" i="4" s="1"/>
  <c r="E255" i="4"/>
  <c r="D255" i="4"/>
  <c r="G255" i="4" s="1"/>
  <c r="E254" i="4"/>
  <c r="D254" i="4"/>
  <c r="G254" i="4" s="1"/>
  <c r="E253" i="4"/>
  <c r="D253" i="4"/>
  <c r="G253" i="4" s="1"/>
  <c r="E252" i="4"/>
  <c r="D252" i="4"/>
  <c r="G252" i="4" s="1"/>
  <c r="E251" i="4"/>
  <c r="D251" i="4"/>
  <c r="G251" i="4" s="1"/>
  <c r="E250" i="4"/>
  <c r="D250" i="4"/>
  <c r="G250" i="4" s="1"/>
  <c r="E249" i="4"/>
  <c r="D249" i="4"/>
  <c r="G249" i="4" s="1"/>
  <c r="E248" i="4"/>
  <c r="D248" i="4"/>
  <c r="G248" i="4" s="1"/>
  <c r="E247" i="4"/>
  <c r="D247" i="4"/>
  <c r="G247" i="4" s="1"/>
  <c r="E246" i="4"/>
  <c r="D246" i="4"/>
  <c r="G246" i="4" s="1"/>
  <c r="E245" i="4"/>
  <c r="D245" i="4"/>
  <c r="G245" i="4" s="1"/>
  <c r="E244" i="4"/>
  <c r="D244" i="4"/>
  <c r="G244" i="4" s="1"/>
  <c r="E243" i="4"/>
  <c r="D243" i="4"/>
  <c r="G243" i="4" s="1"/>
  <c r="E242" i="4"/>
  <c r="D242" i="4"/>
  <c r="G242" i="4" s="1"/>
  <c r="E241" i="4"/>
  <c r="D241" i="4"/>
  <c r="G241" i="4" s="1"/>
  <c r="E240" i="4"/>
  <c r="D240" i="4"/>
  <c r="G240" i="4" s="1"/>
  <c r="E239" i="4"/>
  <c r="D239" i="4"/>
  <c r="G239" i="4" s="1"/>
  <c r="E238" i="4"/>
  <c r="D238" i="4"/>
  <c r="G238" i="4" s="1"/>
  <c r="E237" i="4"/>
  <c r="D237" i="4"/>
  <c r="G237" i="4" s="1"/>
  <c r="E236" i="4"/>
  <c r="D236" i="4"/>
  <c r="G236" i="4" s="1"/>
  <c r="E235" i="4"/>
  <c r="D235" i="4"/>
  <c r="G235" i="4" s="1"/>
  <c r="E234" i="4"/>
  <c r="D234" i="4"/>
  <c r="G234" i="4" s="1"/>
  <c r="E233" i="4"/>
  <c r="D233" i="4"/>
  <c r="G233" i="4" s="1"/>
  <c r="E232" i="4"/>
  <c r="D232" i="4"/>
  <c r="G232" i="4" s="1"/>
  <c r="E231" i="4"/>
  <c r="D231" i="4"/>
  <c r="G231" i="4" s="1"/>
  <c r="E230" i="4"/>
  <c r="D230" i="4"/>
  <c r="G230" i="4" s="1"/>
  <c r="E229" i="4"/>
  <c r="D229" i="4"/>
  <c r="G229" i="4" s="1"/>
  <c r="E228" i="4"/>
  <c r="D228" i="4"/>
  <c r="G228" i="4" s="1"/>
  <c r="E227" i="4"/>
  <c r="D227" i="4"/>
  <c r="G227" i="4" s="1"/>
  <c r="E226" i="4"/>
  <c r="D226" i="4"/>
  <c r="G226" i="4" s="1"/>
  <c r="E225" i="4"/>
  <c r="D225" i="4"/>
  <c r="G225" i="4" s="1"/>
  <c r="E224" i="4"/>
  <c r="D224" i="4"/>
  <c r="G224" i="4" s="1"/>
  <c r="E223" i="4"/>
  <c r="D223" i="4"/>
  <c r="G223" i="4" s="1"/>
  <c r="E222" i="4"/>
  <c r="D222" i="4"/>
  <c r="G222" i="4" s="1"/>
  <c r="E221" i="4"/>
  <c r="D221" i="4"/>
  <c r="G221" i="4" s="1"/>
  <c r="E220" i="4"/>
  <c r="D220" i="4"/>
  <c r="G220" i="4" s="1"/>
  <c r="E219" i="4"/>
  <c r="D219" i="4"/>
  <c r="G219" i="4" s="1"/>
  <c r="E218" i="4"/>
  <c r="D218" i="4"/>
  <c r="G218" i="4" s="1"/>
  <c r="E217" i="4"/>
  <c r="D217" i="4"/>
  <c r="G217" i="4" s="1"/>
  <c r="E216" i="4"/>
  <c r="D216" i="4"/>
  <c r="G216" i="4" s="1"/>
  <c r="E215" i="4"/>
  <c r="D215" i="4"/>
  <c r="G215" i="4" s="1"/>
  <c r="E214" i="4"/>
  <c r="D214" i="4"/>
  <c r="G214" i="4" s="1"/>
  <c r="E213" i="4"/>
  <c r="D213" i="4"/>
  <c r="G213" i="4" s="1"/>
  <c r="E212" i="4"/>
  <c r="D212" i="4"/>
  <c r="G212" i="4" s="1"/>
  <c r="E211" i="4"/>
  <c r="D211" i="4"/>
  <c r="G211" i="4" s="1"/>
  <c r="E210" i="4"/>
  <c r="D210" i="4"/>
  <c r="G210" i="4" s="1"/>
  <c r="E209" i="4"/>
  <c r="D209" i="4"/>
  <c r="G209" i="4" s="1"/>
  <c r="E208" i="4"/>
  <c r="D208" i="4"/>
  <c r="G208" i="4" s="1"/>
  <c r="E207" i="4"/>
  <c r="D207" i="4"/>
  <c r="G207" i="4" s="1"/>
  <c r="E206" i="4"/>
  <c r="D206" i="4"/>
  <c r="G206" i="4" s="1"/>
  <c r="E205" i="4"/>
  <c r="D205" i="4"/>
  <c r="G205" i="4" s="1"/>
  <c r="E204" i="4"/>
  <c r="D204" i="4"/>
  <c r="G204" i="4" s="1"/>
  <c r="E203" i="4"/>
  <c r="D203" i="4"/>
  <c r="G203" i="4" s="1"/>
  <c r="E202" i="4"/>
  <c r="D202" i="4"/>
  <c r="G202" i="4" s="1"/>
  <c r="E201" i="4"/>
  <c r="D201" i="4"/>
  <c r="G201" i="4" s="1"/>
  <c r="E200" i="4"/>
  <c r="D200" i="4"/>
  <c r="G200" i="4" s="1"/>
  <c r="E199" i="4"/>
  <c r="D199" i="4"/>
  <c r="G199" i="4" s="1"/>
  <c r="E198" i="4"/>
  <c r="D198" i="4"/>
  <c r="G198" i="4" s="1"/>
  <c r="E197" i="4"/>
  <c r="D197" i="4"/>
  <c r="G197" i="4" s="1"/>
  <c r="E196" i="4"/>
  <c r="D196" i="4"/>
  <c r="G196" i="4" s="1"/>
  <c r="E195" i="4"/>
  <c r="D195" i="4"/>
  <c r="G195" i="4" s="1"/>
  <c r="E194" i="4"/>
  <c r="D194" i="4"/>
  <c r="G194" i="4" s="1"/>
  <c r="E193" i="4"/>
  <c r="D193" i="4"/>
  <c r="G193" i="4" s="1"/>
  <c r="E192" i="4"/>
  <c r="D192" i="4"/>
  <c r="G192" i="4" s="1"/>
  <c r="E191" i="4"/>
  <c r="D191" i="4"/>
  <c r="G191" i="4" s="1"/>
  <c r="E190" i="4"/>
  <c r="D190" i="4"/>
  <c r="G190" i="4" s="1"/>
  <c r="E189" i="4"/>
  <c r="D189" i="4"/>
  <c r="G189" i="4" s="1"/>
  <c r="E188" i="4"/>
  <c r="D188" i="4"/>
  <c r="G188" i="4" s="1"/>
  <c r="E187" i="4"/>
  <c r="D187" i="4"/>
  <c r="G187" i="4" s="1"/>
  <c r="E186" i="4"/>
  <c r="D186" i="4"/>
  <c r="G186" i="4" s="1"/>
  <c r="E185" i="4"/>
  <c r="D185" i="4"/>
  <c r="G185" i="4" s="1"/>
  <c r="E184" i="4"/>
  <c r="D184" i="4"/>
  <c r="G184" i="4" s="1"/>
  <c r="E183" i="4"/>
  <c r="D183" i="4"/>
  <c r="G183" i="4" s="1"/>
  <c r="E182" i="4"/>
  <c r="D182" i="4"/>
  <c r="G182" i="4" s="1"/>
  <c r="E181" i="4"/>
  <c r="D181" i="4"/>
  <c r="G181" i="4" s="1"/>
  <c r="E180" i="4"/>
  <c r="D180" i="4"/>
  <c r="G180" i="4" s="1"/>
  <c r="E179" i="4"/>
  <c r="D179" i="4"/>
  <c r="G179" i="4" s="1"/>
  <c r="E178" i="4"/>
  <c r="D178" i="4"/>
  <c r="G178" i="4" s="1"/>
  <c r="E177" i="4"/>
  <c r="D177" i="4"/>
  <c r="G177" i="4" s="1"/>
  <c r="E176" i="4"/>
  <c r="D176" i="4"/>
  <c r="G176" i="4" s="1"/>
  <c r="E175" i="4"/>
  <c r="D175" i="4"/>
  <c r="G175" i="4" s="1"/>
  <c r="E174" i="4"/>
  <c r="D174" i="4"/>
  <c r="G174" i="4" s="1"/>
  <c r="E173" i="4"/>
  <c r="D173" i="4"/>
  <c r="G173" i="4" s="1"/>
  <c r="E172" i="4"/>
  <c r="D172" i="4"/>
  <c r="G172" i="4" s="1"/>
  <c r="E171" i="4"/>
  <c r="D171" i="4"/>
  <c r="G171" i="4" s="1"/>
  <c r="E170" i="4"/>
  <c r="D170" i="4"/>
  <c r="G170" i="4" s="1"/>
  <c r="E169" i="4"/>
  <c r="D169" i="4"/>
  <c r="G169" i="4" s="1"/>
  <c r="E168" i="4"/>
  <c r="D168" i="4"/>
  <c r="G168" i="4" s="1"/>
  <c r="E167" i="4"/>
  <c r="D167" i="4"/>
  <c r="G167" i="4" s="1"/>
  <c r="E166" i="4"/>
  <c r="D166" i="4"/>
  <c r="G166" i="4" s="1"/>
  <c r="E165" i="4"/>
  <c r="D165" i="4"/>
  <c r="G165" i="4" s="1"/>
  <c r="E164" i="4"/>
  <c r="D164" i="4"/>
  <c r="G164" i="4" s="1"/>
  <c r="E163" i="4"/>
  <c r="D163" i="4"/>
  <c r="G163" i="4" s="1"/>
  <c r="E162" i="4"/>
  <c r="D162" i="4"/>
  <c r="G162" i="4" s="1"/>
  <c r="E161" i="4"/>
  <c r="D161" i="4"/>
  <c r="G161" i="4" s="1"/>
  <c r="E160" i="4"/>
  <c r="D160" i="4"/>
  <c r="G160" i="4" s="1"/>
  <c r="E159" i="4"/>
  <c r="D159" i="4"/>
  <c r="G159" i="4" s="1"/>
  <c r="E158" i="4"/>
  <c r="D158" i="4"/>
  <c r="G158" i="4" s="1"/>
  <c r="E157" i="4"/>
  <c r="D157" i="4"/>
  <c r="G157" i="4" s="1"/>
  <c r="E156" i="4"/>
  <c r="D156" i="4"/>
  <c r="G156" i="4" s="1"/>
  <c r="E155" i="4"/>
  <c r="D155" i="4"/>
  <c r="G155" i="4" s="1"/>
  <c r="E154" i="4"/>
  <c r="D154" i="4"/>
  <c r="G154" i="4" s="1"/>
  <c r="E153" i="4"/>
  <c r="D153" i="4"/>
  <c r="G153" i="4" s="1"/>
  <c r="E152" i="4"/>
  <c r="D152" i="4"/>
  <c r="G152" i="4" s="1"/>
  <c r="E151" i="4"/>
  <c r="D151" i="4"/>
  <c r="G151" i="4" s="1"/>
  <c r="E150" i="4"/>
  <c r="D150" i="4"/>
  <c r="G150" i="4" s="1"/>
  <c r="E149" i="4"/>
  <c r="D149" i="4"/>
  <c r="G149" i="4" s="1"/>
  <c r="E148" i="4"/>
  <c r="D148" i="4"/>
  <c r="G148" i="4" s="1"/>
  <c r="E147" i="4"/>
  <c r="D147" i="4"/>
  <c r="G147" i="4" s="1"/>
  <c r="E146" i="4"/>
  <c r="D146" i="4"/>
  <c r="G146" i="4" s="1"/>
  <c r="E145" i="4"/>
  <c r="D145" i="4"/>
  <c r="G145" i="4" s="1"/>
  <c r="E144" i="4"/>
  <c r="D144" i="4"/>
  <c r="G144" i="4" s="1"/>
  <c r="E143" i="4"/>
  <c r="D143" i="4"/>
  <c r="G143" i="4" s="1"/>
  <c r="E142" i="4"/>
  <c r="D142" i="4"/>
  <c r="G142" i="4" s="1"/>
  <c r="E141" i="4"/>
  <c r="D141" i="4"/>
  <c r="G141" i="4" s="1"/>
  <c r="E140" i="4"/>
  <c r="D140" i="4"/>
  <c r="G140" i="4" s="1"/>
  <c r="E139" i="4"/>
  <c r="D139" i="4"/>
  <c r="G139" i="4" s="1"/>
  <c r="E138" i="4"/>
  <c r="D138" i="4"/>
  <c r="G138" i="4" s="1"/>
  <c r="E137" i="4"/>
  <c r="D137" i="4"/>
  <c r="G137" i="4" s="1"/>
  <c r="E136" i="4"/>
  <c r="D136" i="4"/>
  <c r="G136" i="4" s="1"/>
  <c r="E135" i="4"/>
  <c r="D135" i="4"/>
  <c r="G135" i="4" s="1"/>
  <c r="E134" i="4"/>
  <c r="D134" i="4"/>
  <c r="G134" i="4" s="1"/>
  <c r="E133" i="4"/>
  <c r="D133" i="4"/>
  <c r="G133" i="4" s="1"/>
  <c r="E132" i="4"/>
  <c r="D132" i="4"/>
  <c r="G132" i="4" s="1"/>
  <c r="E131" i="4"/>
  <c r="D131" i="4"/>
  <c r="G131" i="4" s="1"/>
  <c r="E130" i="4"/>
  <c r="D130" i="4"/>
  <c r="G130" i="4" s="1"/>
  <c r="E129" i="4"/>
  <c r="D129" i="4"/>
  <c r="G129" i="4" s="1"/>
  <c r="E128" i="4"/>
  <c r="D128" i="4"/>
  <c r="G128" i="4" s="1"/>
  <c r="E127" i="4"/>
  <c r="D127" i="4"/>
  <c r="G127" i="4" s="1"/>
  <c r="E126" i="4"/>
  <c r="D126" i="4"/>
  <c r="G126" i="4" s="1"/>
  <c r="E125" i="4"/>
  <c r="D125" i="4"/>
  <c r="G125" i="4" s="1"/>
  <c r="E124" i="4"/>
  <c r="D124" i="4"/>
  <c r="G124" i="4" s="1"/>
  <c r="E123" i="4"/>
  <c r="D123" i="4"/>
  <c r="G123" i="4" s="1"/>
  <c r="E122" i="4"/>
  <c r="D122" i="4"/>
  <c r="G122" i="4" s="1"/>
  <c r="E121" i="4"/>
  <c r="D121" i="4"/>
  <c r="G121" i="4" s="1"/>
  <c r="E120" i="4"/>
  <c r="D120" i="4"/>
  <c r="G120" i="4" s="1"/>
  <c r="E119" i="4"/>
  <c r="D119" i="4"/>
  <c r="G119" i="4" s="1"/>
  <c r="E118" i="4"/>
  <c r="D118" i="4"/>
  <c r="G118" i="4" s="1"/>
  <c r="E117" i="4"/>
  <c r="D117" i="4"/>
  <c r="G117" i="4" s="1"/>
  <c r="E116" i="4"/>
  <c r="D116" i="4"/>
  <c r="G116" i="4" s="1"/>
  <c r="E115" i="4"/>
  <c r="D115" i="4"/>
  <c r="G115" i="4" s="1"/>
  <c r="E114" i="4"/>
  <c r="D114" i="4"/>
  <c r="G114" i="4" s="1"/>
  <c r="E113" i="4"/>
  <c r="D113" i="4"/>
  <c r="G113" i="4" s="1"/>
  <c r="E112" i="4"/>
  <c r="D112" i="4"/>
  <c r="E111" i="4"/>
  <c r="D111" i="4"/>
  <c r="G111" i="4" s="1"/>
  <c r="E110" i="4"/>
  <c r="D110" i="4"/>
  <c r="G110" i="4" s="1"/>
  <c r="E109" i="4"/>
  <c r="D109" i="4"/>
  <c r="G109" i="4" s="1"/>
  <c r="E108" i="4"/>
  <c r="D108" i="4"/>
  <c r="G108" i="4" s="1"/>
  <c r="E107" i="4"/>
  <c r="D107" i="4"/>
  <c r="G107" i="4" s="1"/>
  <c r="E106" i="4"/>
  <c r="D106" i="4"/>
  <c r="G106" i="4" s="1"/>
  <c r="E105" i="4"/>
  <c r="D105" i="4"/>
  <c r="G105" i="4" s="1"/>
  <c r="E104" i="4"/>
  <c r="D104" i="4"/>
  <c r="G104" i="4" s="1"/>
  <c r="E103" i="4"/>
  <c r="D103" i="4"/>
  <c r="G103" i="4" s="1"/>
  <c r="E102" i="4"/>
  <c r="D102" i="4"/>
  <c r="G102" i="4" s="1"/>
  <c r="E101" i="4"/>
  <c r="D101" i="4"/>
  <c r="G101" i="4" s="1"/>
  <c r="E100" i="4"/>
  <c r="D100" i="4"/>
  <c r="G100" i="4" s="1"/>
  <c r="E99" i="4"/>
  <c r="D99" i="4"/>
  <c r="G99" i="4" s="1"/>
  <c r="E98" i="4"/>
  <c r="D98" i="4"/>
  <c r="G98" i="4" s="1"/>
  <c r="E97" i="4"/>
  <c r="D97" i="4"/>
  <c r="G97" i="4" s="1"/>
  <c r="E96" i="4"/>
  <c r="D96" i="4"/>
  <c r="G96" i="4" s="1"/>
  <c r="E95" i="4"/>
  <c r="D95" i="4"/>
  <c r="G95" i="4" s="1"/>
  <c r="E94" i="4"/>
  <c r="D94" i="4"/>
  <c r="G94" i="4" s="1"/>
  <c r="E93" i="4"/>
  <c r="D93" i="4"/>
  <c r="G93" i="4" s="1"/>
  <c r="E92" i="4"/>
  <c r="D92" i="4"/>
  <c r="G92" i="4" s="1"/>
  <c r="E91" i="4"/>
  <c r="D91" i="4"/>
  <c r="G91" i="4" s="1"/>
  <c r="E90" i="4"/>
  <c r="D90" i="4"/>
  <c r="G90" i="4" s="1"/>
  <c r="E89" i="4"/>
  <c r="D89" i="4"/>
  <c r="G89" i="4" s="1"/>
  <c r="E88" i="4"/>
  <c r="D88" i="4"/>
  <c r="G88" i="4" s="1"/>
  <c r="E87" i="4"/>
  <c r="D87" i="4"/>
  <c r="G87" i="4" s="1"/>
  <c r="E86" i="4"/>
  <c r="D86" i="4"/>
  <c r="G86" i="4" s="1"/>
  <c r="E85" i="4"/>
  <c r="D85" i="4"/>
  <c r="G85" i="4" s="1"/>
  <c r="E84" i="4"/>
  <c r="D84" i="4"/>
  <c r="G84" i="4" s="1"/>
  <c r="E83" i="4"/>
  <c r="D83" i="4"/>
  <c r="G83" i="4" s="1"/>
  <c r="E82" i="4"/>
  <c r="D82" i="4"/>
  <c r="G82" i="4" s="1"/>
  <c r="E81" i="4"/>
  <c r="D81" i="4"/>
  <c r="G81" i="4" s="1"/>
  <c r="E80" i="4"/>
  <c r="D80" i="4"/>
  <c r="G80" i="4" s="1"/>
  <c r="E79" i="4"/>
  <c r="D79" i="4"/>
  <c r="G79" i="4" s="1"/>
  <c r="E78" i="4"/>
  <c r="D78" i="4"/>
  <c r="G78" i="4" s="1"/>
  <c r="H78" i="4" s="1"/>
  <c r="E77" i="4"/>
  <c r="D77" i="4"/>
  <c r="G77" i="4" s="1"/>
  <c r="E76" i="4"/>
  <c r="D76" i="4"/>
  <c r="G76" i="4" s="1"/>
  <c r="E75" i="4"/>
  <c r="D75" i="4"/>
  <c r="G75" i="4" s="1"/>
  <c r="E74" i="4"/>
  <c r="D74" i="4"/>
  <c r="G74" i="4" s="1"/>
  <c r="E73" i="4"/>
  <c r="D73" i="4"/>
  <c r="G73" i="4" s="1"/>
  <c r="E72" i="4"/>
  <c r="D72" i="4"/>
  <c r="G72" i="4" s="1"/>
  <c r="E71" i="4"/>
  <c r="D71" i="4"/>
  <c r="G71" i="4" s="1"/>
  <c r="E70" i="4"/>
  <c r="D70" i="4"/>
  <c r="G70" i="4" s="1"/>
  <c r="E69" i="4"/>
  <c r="D69" i="4"/>
  <c r="G69" i="4" s="1"/>
  <c r="E68" i="4"/>
  <c r="D68" i="4"/>
  <c r="G68" i="4" s="1"/>
  <c r="E67" i="4"/>
  <c r="D67" i="4"/>
  <c r="G67" i="4" s="1"/>
  <c r="E66" i="4"/>
  <c r="D66" i="4"/>
  <c r="G66" i="4" s="1"/>
  <c r="E65" i="4"/>
  <c r="D65" i="4"/>
  <c r="G65" i="4" s="1"/>
  <c r="E64" i="4"/>
  <c r="D64" i="4"/>
  <c r="G64" i="4" s="1"/>
  <c r="E63" i="4"/>
  <c r="D63" i="4"/>
  <c r="G63" i="4" s="1"/>
  <c r="E62" i="4"/>
  <c r="D62" i="4"/>
  <c r="G62" i="4" s="1"/>
  <c r="E61" i="4"/>
  <c r="D61" i="4"/>
  <c r="G61" i="4" s="1"/>
  <c r="E60" i="4"/>
  <c r="D60" i="4"/>
  <c r="G60" i="4" s="1"/>
  <c r="E59" i="4"/>
  <c r="D59" i="4"/>
  <c r="G59" i="4" s="1"/>
  <c r="E58" i="4"/>
  <c r="D58" i="4"/>
  <c r="G58" i="4" s="1"/>
  <c r="E57" i="4"/>
  <c r="D57" i="4"/>
  <c r="G57" i="4" s="1"/>
  <c r="E56" i="4"/>
  <c r="D56" i="4"/>
  <c r="G56" i="4" s="1"/>
  <c r="E55" i="4"/>
  <c r="D55" i="4"/>
  <c r="G55" i="4" s="1"/>
  <c r="E54" i="4"/>
  <c r="D54" i="4"/>
  <c r="G54" i="4" s="1"/>
  <c r="E53" i="4"/>
  <c r="D53" i="4"/>
  <c r="G53" i="4" s="1"/>
  <c r="E52" i="4"/>
  <c r="D52" i="4"/>
  <c r="G52" i="4" s="1"/>
  <c r="E51" i="4"/>
  <c r="D51" i="4"/>
  <c r="G51" i="4" s="1"/>
  <c r="E50" i="4"/>
  <c r="D50" i="4"/>
  <c r="G50" i="4" s="1"/>
  <c r="E49" i="4"/>
  <c r="D49" i="4"/>
  <c r="G49" i="4" s="1"/>
  <c r="E48" i="4"/>
  <c r="D48" i="4"/>
  <c r="G48" i="4" s="1"/>
  <c r="E47" i="4"/>
  <c r="D47" i="4"/>
  <c r="G47" i="4" s="1"/>
  <c r="E46" i="4"/>
  <c r="D46" i="4"/>
  <c r="G46" i="4" s="1"/>
  <c r="E45" i="4"/>
  <c r="D45" i="4"/>
  <c r="G45" i="4" s="1"/>
  <c r="E44" i="4"/>
  <c r="D44" i="4"/>
  <c r="G44" i="4" s="1"/>
  <c r="E43" i="4"/>
  <c r="D43" i="4"/>
  <c r="G43" i="4" s="1"/>
  <c r="E42" i="4"/>
  <c r="D42" i="4"/>
  <c r="G42" i="4" s="1"/>
  <c r="E41" i="4"/>
  <c r="D41" i="4"/>
  <c r="G41" i="4" s="1"/>
  <c r="E40" i="4"/>
  <c r="D40" i="4"/>
  <c r="G40" i="4" s="1"/>
  <c r="E39" i="4"/>
  <c r="D39" i="4"/>
  <c r="G39" i="4" s="1"/>
  <c r="E38" i="4"/>
  <c r="D38" i="4"/>
  <c r="G38" i="4" s="1"/>
  <c r="E37" i="4"/>
  <c r="D37" i="4"/>
  <c r="G37" i="4" s="1"/>
  <c r="E36" i="4"/>
  <c r="D36" i="4"/>
  <c r="G36" i="4" s="1"/>
  <c r="E35" i="4"/>
  <c r="D35" i="4"/>
  <c r="G35" i="4" s="1"/>
  <c r="E34" i="4"/>
  <c r="D34" i="4"/>
  <c r="G34" i="4" s="1"/>
  <c r="E33" i="4"/>
  <c r="D33" i="4"/>
  <c r="G33" i="4" s="1"/>
  <c r="E32" i="4"/>
  <c r="D32" i="4"/>
  <c r="G32" i="4" s="1"/>
  <c r="E31" i="4"/>
  <c r="D31" i="4"/>
  <c r="G31" i="4" s="1"/>
  <c r="E30" i="4"/>
  <c r="D30" i="4"/>
  <c r="G30" i="4" s="1"/>
  <c r="E29" i="4"/>
  <c r="D29" i="4"/>
  <c r="G29" i="4" s="1"/>
  <c r="E28" i="4"/>
  <c r="D28" i="4"/>
  <c r="G28" i="4" s="1"/>
  <c r="E27" i="4"/>
  <c r="D27" i="4"/>
  <c r="G27" i="4" s="1"/>
  <c r="E26" i="4"/>
  <c r="D26" i="4"/>
  <c r="G26" i="4" s="1"/>
  <c r="E25" i="4"/>
  <c r="D25" i="4"/>
  <c r="G25" i="4" s="1"/>
  <c r="E24" i="4"/>
  <c r="D24" i="4"/>
  <c r="G24" i="4" s="1"/>
  <c r="E23" i="4"/>
  <c r="D23" i="4"/>
  <c r="G23" i="4" s="1"/>
  <c r="E22" i="4"/>
  <c r="D22" i="4"/>
  <c r="G22" i="4" s="1"/>
  <c r="E21" i="4"/>
  <c r="D21" i="4"/>
  <c r="G21" i="4" s="1"/>
  <c r="E20" i="4"/>
  <c r="D20" i="4"/>
  <c r="G20" i="4" s="1"/>
  <c r="E19" i="4"/>
  <c r="D19" i="4"/>
  <c r="G19" i="4" s="1"/>
  <c r="E18" i="4"/>
  <c r="D18" i="4"/>
  <c r="G18" i="4" s="1"/>
  <c r="E17" i="4"/>
  <c r="D17" i="4"/>
  <c r="G17" i="4" s="1"/>
  <c r="E16" i="4"/>
  <c r="D16" i="4"/>
  <c r="G16" i="4" s="1"/>
  <c r="E15" i="4"/>
  <c r="D15" i="4"/>
  <c r="G15" i="4" s="1"/>
  <c r="E14" i="4"/>
  <c r="D14" i="4"/>
  <c r="G14" i="4" s="1"/>
  <c r="E13" i="4"/>
  <c r="D13" i="4"/>
  <c r="G13" i="4" s="1"/>
  <c r="E12" i="4"/>
  <c r="D12" i="4"/>
  <c r="G12" i="4" s="1"/>
  <c r="E11" i="4"/>
  <c r="D11" i="4"/>
  <c r="G11" i="4" s="1"/>
  <c r="E10" i="4"/>
  <c r="D10" i="4"/>
  <c r="G10" i="4" s="1"/>
  <c r="E9" i="4"/>
  <c r="D9" i="4"/>
  <c r="G9" i="4" s="1"/>
  <c r="E8" i="4"/>
  <c r="D8" i="4"/>
  <c r="G8" i="4" s="1"/>
  <c r="E7" i="4"/>
  <c r="D7" i="4"/>
  <c r="G7" i="4" s="1"/>
  <c r="E6" i="4"/>
  <c r="D6" i="4"/>
  <c r="G6" i="4" s="1"/>
  <c r="E5" i="4"/>
  <c r="D5" i="4"/>
  <c r="G5" i="4" s="1"/>
  <c r="E518" i="1"/>
  <c r="D518" i="1"/>
  <c r="G518" i="1" s="1"/>
  <c r="E517" i="1"/>
  <c r="D517" i="1"/>
  <c r="G517" i="1" s="1"/>
  <c r="E516" i="1"/>
  <c r="D516" i="1"/>
  <c r="G516" i="1" s="1"/>
  <c r="E515" i="1"/>
  <c r="D515" i="1"/>
  <c r="G515" i="1" s="1"/>
  <c r="E514" i="1"/>
  <c r="D514" i="1"/>
  <c r="G514" i="1" s="1"/>
  <c r="E513" i="1"/>
  <c r="D513" i="1"/>
  <c r="G513" i="1" s="1"/>
  <c r="E512" i="1"/>
  <c r="D512" i="1"/>
  <c r="G512" i="1" s="1"/>
  <c r="E511" i="1"/>
  <c r="D511" i="1"/>
  <c r="G511" i="1" s="1"/>
  <c r="E510" i="1"/>
  <c r="D510" i="1"/>
  <c r="G510" i="1" s="1"/>
  <c r="E509" i="1"/>
  <c r="D509" i="1"/>
  <c r="G509" i="1" s="1"/>
  <c r="E508" i="1"/>
  <c r="D508" i="1"/>
  <c r="G508" i="1" s="1"/>
  <c r="E507" i="1"/>
  <c r="D507" i="1"/>
  <c r="G507" i="1" s="1"/>
  <c r="E506" i="1"/>
  <c r="D506" i="1"/>
  <c r="G506" i="1" s="1"/>
  <c r="E505" i="1"/>
  <c r="D505" i="1"/>
  <c r="G505" i="1" s="1"/>
  <c r="E504" i="1"/>
  <c r="D504" i="1"/>
  <c r="G504" i="1" s="1"/>
  <c r="E503" i="1"/>
  <c r="D503" i="1"/>
  <c r="G503" i="1" s="1"/>
  <c r="E502" i="1"/>
  <c r="D502" i="1"/>
  <c r="G502" i="1" s="1"/>
  <c r="E501" i="1"/>
  <c r="D501" i="1"/>
  <c r="G501" i="1" s="1"/>
  <c r="E500" i="1"/>
  <c r="D500" i="1"/>
  <c r="G500" i="1" s="1"/>
  <c r="E499" i="1"/>
  <c r="D499" i="1"/>
  <c r="G499" i="1" s="1"/>
  <c r="E498" i="1"/>
  <c r="D498" i="1"/>
  <c r="G498" i="1" s="1"/>
  <c r="E497" i="1"/>
  <c r="D497" i="1"/>
  <c r="G497" i="1" s="1"/>
  <c r="E496" i="1"/>
  <c r="D496" i="1"/>
  <c r="G496" i="1" s="1"/>
  <c r="E495" i="1"/>
  <c r="D495" i="1"/>
  <c r="G495" i="1" s="1"/>
  <c r="E494" i="1"/>
  <c r="D494" i="1"/>
  <c r="G494" i="1" s="1"/>
  <c r="E493" i="1"/>
  <c r="D493" i="1"/>
  <c r="G493" i="1" s="1"/>
  <c r="E492" i="1"/>
  <c r="D492" i="1"/>
  <c r="G492" i="1" s="1"/>
  <c r="E491" i="1"/>
  <c r="D491" i="1"/>
  <c r="G491" i="1" s="1"/>
  <c r="E490" i="1"/>
  <c r="D490" i="1"/>
  <c r="G490" i="1" s="1"/>
  <c r="E489" i="1"/>
  <c r="D489" i="1"/>
  <c r="G489" i="1" s="1"/>
  <c r="E488" i="1"/>
  <c r="D488" i="1"/>
  <c r="G488" i="1" s="1"/>
  <c r="E487" i="1"/>
  <c r="D487" i="1"/>
  <c r="G487" i="1" s="1"/>
  <c r="E486" i="1"/>
  <c r="D486" i="1"/>
  <c r="G486" i="1" s="1"/>
  <c r="E485" i="1"/>
  <c r="D485" i="1"/>
  <c r="G485" i="1" s="1"/>
  <c r="E484" i="1"/>
  <c r="D484" i="1"/>
  <c r="G484" i="1" s="1"/>
  <c r="E483" i="1"/>
  <c r="D483" i="1"/>
  <c r="G483" i="1" s="1"/>
  <c r="E482" i="1"/>
  <c r="D482" i="1"/>
  <c r="G482" i="1" s="1"/>
  <c r="E481" i="1"/>
  <c r="D481" i="1"/>
  <c r="G481" i="1" s="1"/>
  <c r="E480" i="1"/>
  <c r="D480" i="1"/>
  <c r="G480" i="1" s="1"/>
  <c r="E479" i="1"/>
  <c r="D479" i="1"/>
  <c r="G479" i="1" s="1"/>
  <c r="E478" i="1"/>
  <c r="D478" i="1"/>
  <c r="G478" i="1" s="1"/>
  <c r="E477" i="1"/>
  <c r="D477" i="1"/>
  <c r="G477" i="1" s="1"/>
  <c r="E476" i="1"/>
  <c r="D476" i="1"/>
  <c r="G476" i="1" s="1"/>
  <c r="E475" i="1"/>
  <c r="D475" i="1"/>
  <c r="G475" i="1" s="1"/>
  <c r="E474" i="1"/>
  <c r="D474" i="1"/>
  <c r="G474" i="1" s="1"/>
  <c r="E473" i="1"/>
  <c r="D473" i="1"/>
  <c r="G473" i="1" s="1"/>
  <c r="E472" i="1"/>
  <c r="D472" i="1"/>
  <c r="G472" i="1" s="1"/>
  <c r="E471" i="1"/>
  <c r="D471" i="1"/>
  <c r="G471" i="1" s="1"/>
  <c r="E470" i="1"/>
  <c r="D470" i="1"/>
  <c r="G470" i="1" s="1"/>
  <c r="E469" i="1"/>
  <c r="D469" i="1"/>
  <c r="G469" i="1" s="1"/>
  <c r="E468" i="1"/>
  <c r="D468" i="1"/>
  <c r="G468" i="1" s="1"/>
  <c r="E467" i="1"/>
  <c r="D467" i="1"/>
  <c r="G467" i="1" s="1"/>
  <c r="E466" i="1"/>
  <c r="D466" i="1"/>
  <c r="G466" i="1" s="1"/>
  <c r="E465" i="1"/>
  <c r="D465" i="1"/>
  <c r="G465" i="1" s="1"/>
  <c r="E464" i="1"/>
  <c r="D464" i="1"/>
  <c r="G464" i="1" s="1"/>
  <c r="E463" i="1"/>
  <c r="D463" i="1"/>
  <c r="G463" i="1" s="1"/>
  <c r="E462" i="1"/>
  <c r="D462" i="1"/>
  <c r="G462" i="1" s="1"/>
  <c r="E461" i="1"/>
  <c r="D461" i="1"/>
  <c r="G461" i="1" s="1"/>
  <c r="E460" i="1"/>
  <c r="D460" i="1"/>
  <c r="G460" i="1" s="1"/>
  <c r="E459" i="1"/>
  <c r="D459" i="1"/>
  <c r="G459" i="1" s="1"/>
  <c r="E458" i="1"/>
  <c r="D458" i="1"/>
  <c r="G458" i="1" s="1"/>
  <c r="E457" i="1"/>
  <c r="D457" i="1"/>
  <c r="G457" i="1" s="1"/>
  <c r="E456" i="1"/>
  <c r="D456" i="1"/>
  <c r="G456" i="1" s="1"/>
  <c r="E455" i="1"/>
  <c r="D455" i="1"/>
  <c r="G455" i="1" s="1"/>
  <c r="E454" i="1"/>
  <c r="D454" i="1"/>
  <c r="G454" i="1" s="1"/>
  <c r="E453" i="1"/>
  <c r="D453" i="1"/>
  <c r="G453" i="1" s="1"/>
  <c r="E452" i="1"/>
  <c r="D452" i="1"/>
  <c r="G452" i="1" s="1"/>
  <c r="E451" i="1"/>
  <c r="D451" i="1"/>
  <c r="G451" i="1" s="1"/>
  <c r="E450" i="1"/>
  <c r="D450" i="1"/>
  <c r="G450" i="1" s="1"/>
  <c r="E449" i="1"/>
  <c r="D449" i="1"/>
  <c r="G449" i="1" s="1"/>
  <c r="E448" i="1"/>
  <c r="D448" i="1"/>
  <c r="G448" i="1" s="1"/>
  <c r="E447" i="1"/>
  <c r="D447" i="1"/>
  <c r="G447" i="1" s="1"/>
  <c r="E446" i="1"/>
  <c r="D446" i="1"/>
  <c r="G446" i="1" s="1"/>
  <c r="E445" i="1"/>
  <c r="D445" i="1"/>
  <c r="G445" i="1" s="1"/>
  <c r="E444" i="1"/>
  <c r="D444" i="1"/>
  <c r="G444" i="1" s="1"/>
  <c r="E443" i="1"/>
  <c r="D443" i="1"/>
  <c r="G443" i="1" s="1"/>
  <c r="E442" i="1"/>
  <c r="D442" i="1"/>
  <c r="G442" i="1" s="1"/>
  <c r="E441" i="1"/>
  <c r="D441" i="1"/>
  <c r="G441" i="1" s="1"/>
  <c r="E440" i="1"/>
  <c r="D440" i="1"/>
  <c r="G440" i="1" s="1"/>
  <c r="E439" i="1"/>
  <c r="D439" i="1"/>
  <c r="G439" i="1" s="1"/>
  <c r="E438" i="1"/>
  <c r="D438" i="1"/>
  <c r="G438" i="1" s="1"/>
  <c r="E437" i="1"/>
  <c r="D437" i="1"/>
  <c r="G437" i="1" s="1"/>
  <c r="E436" i="1"/>
  <c r="D436" i="1"/>
  <c r="G436" i="1" s="1"/>
  <c r="E435" i="1"/>
  <c r="D435" i="1"/>
  <c r="G435" i="1" s="1"/>
  <c r="E434" i="1"/>
  <c r="D434" i="1"/>
  <c r="G434" i="1" s="1"/>
  <c r="E433" i="1"/>
  <c r="D433" i="1"/>
  <c r="G433" i="1" s="1"/>
  <c r="E432" i="1"/>
  <c r="D432" i="1"/>
  <c r="G432" i="1" s="1"/>
  <c r="E431" i="1"/>
  <c r="D431" i="1"/>
  <c r="G431" i="1" s="1"/>
  <c r="E430" i="1"/>
  <c r="D430" i="1"/>
  <c r="G430" i="1" s="1"/>
  <c r="E429" i="1"/>
  <c r="D429" i="1"/>
  <c r="G429" i="1" s="1"/>
  <c r="E428" i="1"/>
  <c r="D428" i="1"/>
  <c r="G428" i="1" s="1"/>
  <c r="E427" i="1"/>
  <c r="D427" i="1"/>
  <c r="G427" i="1" s="1"/>
  <c r="E426" i="1"/>
  <c r="D426" i="1"/>
  <c r="G426" i="1" s="1"/>
  <c r="E425" i="1"/>
  <c r="D425" i="1"/>
  <c r="G425" i="1" s="1"/>
  <c r="E424" i="1"/>
  <c r="D424" i="1"/>
  <c r="G424" i="1" s="1"/>
  <c r="E423" i="1"/>
  <c r="D423" i="1"/>
  <c r="G423" i="1" s="1"/>
  <c r="E422" i="1"/>
  <c r="D422" i="1"/>
  <c r="G422" i="1" s="1"/>
  <c r="E421" i="1"/>
  <c r="D421" i="1"/>
  <c r="G421" i="1" s="1"/>
  <c r="E420" i="1"/>
  <c r="D420" i="1"/>
  <c r="G420" i="1" s="1"/>
  <c r="E419" i="1"/>
  <c r="D419" i="1"/>
  <c r="G419" i="1" s="1"/>
  <c r="E418" i="1"/>
  <c r="D418" i="1"/>
  <c r="G418" i="1" s="1"/>
  <c r="E417" i="1"/>
  <c r="D417" i="1"/>
  <c r="G417" i="1" s="1"/>
  <c r="E416" i="1"/>
  <c r="D416" i="1"/>
  <c r="G416" i="1" s="1"/>
  <c r="E415" i="1"/>
  <c r="D415" i="1"/>
  <c r="G415" i="1" s="1"/>
  <c r="E414" i="1"/>
  <c r="D414" i="1"/>
  <c r="G414" i="1" s="1"/>
  <c r="E413" i="1"/>
  <c r="D413" i="1"/>
  <c r="G413" i="1" s="1"/>
  <c r="E412" i="1"/>
  <c r="D412" i="1"/>
  <c r="G412" i="1" s="1"/>
  <c r="E411" i="1"/>
  <c r="D411" i="1"/>
  <c r="G411" i="1" s="1"/>
  <c r="E410" i="1"/>
  <c r="D410" i="1"/>
  <c r="G410" i="1" s="1"/>
  <c r="E409" i="1"/>
  <c r="D409" i="1"/>
  <c r="G409" i="1" s="1"/>
  <c r="E408" i="1"/>
  <c r="D408" i="1"/>
  <c r="G408" i="1" s="1"/>
  <c r="E407" i="1"/>
  <c r="D407" i="1"/>
  <c r="G407" i="1" s="1"/>
  <c r="E406" i="1"/>
  <c r="D406" i="1"/>
  <c r="G406" i="1" s="1"/>
  <c r="E405" i="1"/>
  <c r="D405" i="1"/>
  <c r="G405" i="1" s="1"/>
  <c r="E404" i="1"/>
  <c r="D404" i="1"/>
  <c r="G404" i="1" s="1"/>
  <c r="E403" i="1"/>
  <c r="D403" i="1"/>
  <c r="G403" i="1" s="1"/>
  <c r="E402" i="1"/>
  <c r="D402" i="1"/>
  <c r="G402" i="1" s="1"/>
  <c r="E401" i="1"/>
  <c r="D401" i="1"/>
  <c r="G401" i="1" s="1"/>
  <c r="E400" i="1"/>
  <c r="D400" i="1"/>
  <c r="G400" i="1" s="1"/>
  <c r="E399" i="1"/>
  <c r="D399" i="1"/>
  <c r="G399" i="1" s="1"/>
  <c r="E398" i="1"/>
  <c r="D398" i="1"/>
  <c r="G398" i="1" s="1"/>
  <c r="E397" i="1"/>
  <c r="D397" i="1"/>
  <c r="G397" i="1" s="1"/>
  <c r="E396" i="1"/>
  <c r="D396" i="1"/>
  <c r="G396" i="1" s="1"/>
  <c r="E395" i="1"/>
  <c r="D395" i="1"/>
  <c r="G395" i="1" s="1"/>
  <c r="E394" i="1"/>
  <c r="D394" i="1"/>
  <c r="G394" i="1" s="1"/>
  <c r="E393" i="1"/>
  <c r="D393" i="1"/>
  <c r="G393" i="1" s="1"/>
  <c r="E392" i="1"/>
  <c r="D392" i="1"/>
  <c r="G392" i="1" s="1"/>
  <c r="E391" i="1"/>
  <c r="D391" i="1"/>
  <c r="G391" i="1" s="1"/>
  <c r="E390" i="1"/>
  <c r="D390" i="1"/>
  <c r="G390" i="1" s="1"/>
  <c r="E389" i="1"/>
  <c r="D389" i="1"/>
  <c r="G389" i="1" s="1"/>
  <c r="E388" i="1"/>
  <c r="D388" i="1"/>
  <c r="G388" i="1" s="1"/>
  <c r="E387" i="1"/>
  <c r="D387" i="1"/>
  <c r="G387" i="1" s="1"/>
  <c r="E386" i="1"/>
  <c r="D386" i="1"/>
  <c r="G386" i="1" s="1"/>
  <c r="E385" i="1"/>
  <c r="D385" i="1"/>
  <c r="G385" i="1" s="1"/>
  <c r="E384" i="1"/>
  <c r="D384" i="1"/>
  <c r="G384" i="1" s="1"/>
  <c r="E383" i="1"/>
  <c r="D383" i="1"/>
  <c r="G383" i="1" s="1"/>
  <c r="E382" i="1"/>
  <c r="D382" i="1"/>
  <c r="G382" i="1" s="1"/>
  <c r="E381" i="1"/>
  <c r="D381" i="1"/>
  <c r="G381" i="1" s="1"/>
  <c r="E380" i="1"/>
  <c r="D380" i="1"/>
  <c r="G380" i="1" s="1"/>
  <c r="E379" i="1"/>
  <c r="D379" i="1"/>
  <c r="G379" i="1" s="1"/>
  <c r="E378" i="1"/>
  <c r="D378" i="1"/>
  <c r="G378" i="1" s="1"/>
  <c r="E377" i="1"/>
  <c r="D377" i="1"/>
  <c r="G377" i="1" s="1"/>
  <c r="E376" i="1"/>
  <c r="D376" i="1"/>
  <c r="G376" i="1" s="1"/>
  <c r="E375" i="1"/>
  <c r="D375" i="1"/>
  <c r="G375" i="1" s="1"/>
  <c r="E374" i="1"/>
  <c r="D374" i="1"/>
  <c r="G374" i="1" s="1"/>
  <c r="E373" i="1"/>
  <c r="D373" i="1"/>
  <c r="G373" i="1" s="1"/>
  <c r="E372" i="1"/>
  <c r="D372" i="1"/>
  <c r="G372" i="1" s="1"/>
  <c r="E371" i="1"/>
  <c r="D371" i="1"/>
  <c r="G371" i="1" s="1"/>
  <c r="E370" i="1"/>
  <c r="D370" i="1"/>
  <c r="G370" i="1" s="1"/>
  <c r="E369" i="1"/>
  <c r="D369" i="1"/>
  <c r="G369" i="1" s="1"/>
  <c r="E368" i="1"/>
  <c r="D368" i="1"/>
  <c r="G368" i="1" s="1"/>
  <c r="E367" i="1"/>
  <c r="D367" i="1"/>
  <c r="G367" i="1" s="1"/>
  <c r="E366" i="1"/>
  <c r="D366" i="1"/>
  <c r="G366" i="1" s="1"/>
  <c r="E365" i="1"/>
  <c r="D365" i="1"/>
  <c r="G365" i="1" s="1"/>
  <c r="E364" i="1"/>
  <c r="D364" i="1"/>
  <c r="G364" i="1" s="1"/>
  <c r="E363" i="1"/>
  <c r="D363" i="1"/>
  <c r="G363" i="1" s="1"/>
  <c r="E362" i="1"/>
  <c r="D362" i="1"/>
  <c r="G362" i="1" s="1"/>
  <c r="E361" i="1"/>
  <c r="D361" i="1"/>
  <c r="G361" i="1" s="1"/>
  <c r="E360" i="1"/>
  <c r="D360" i="1"/>
  <c r="G360" i="1" s="1"/>
  <c r="E359" i="1"/>
  <c r="D359" i="1"/>
  <c r="G359" i="1" s="1"/>
  <c r="E358" i="1"/>
  <c r="D358" i="1"/>
  <c r="G358" i="1" s="1"/>
  <c r="E357" i="1"/>
  <c r="D357" i="1"/>
  <c r="G357" i="1" s="1"/>
  <c r="E356" i="1"/>
  <c r="D356" i="1"/>
  <c r="G356" i="1" s="1"/>
  <c r="E355" i="1"/>
  <c r="D355" i="1"/>
  <c r="G355" i="1" s="1"/>
  <c r="E354" i="1"/>
  <c r="D354" i="1"/>
  <c r="G354" i="1" s="1"/>
  <c r="E353" i="1"/>
  <c r="D353" i="1"/>
  <c r="G353" i="1" s="1"/>
  <c r="E352" i="1"/>
  <c r="D352" i="1"/>
  <c r="G352" i="1" s="1"/>
  <c r="E351" i="1"/>
  <c r="D351" i="1"/>
  <c r="G351" i="1" s="1"/>
  <c r="E350" i="1"/>
  <c r="D350" i="1"/>
  <c r="G350" i="1" s="1"/>
  <c r="E349" i="1"/>
  <c r="D349" i="1"/>
  <c r="G349" i="1" s="1"/>
  <c r="E348" i="1"/>
  <c r="D348" i="1"/>
  <c r="G348" i="1" s="1"/>
  <c r="E347" i="1"/>
  <c r="D347" i="1"/>
  <c r="G347" i="1" s="1"/>
  <c r="E346" i="1"/>
  <c r="D346" i="1"/>
  <c r="G346" i="1" s="1"/>
  <c r="E345" i="1"/>
  <c r="D345" i="1"/>
  <c r="G345" i="1" s="1"/>
  <c r="E344" i="1"/>
  <c r="D344" i="1"/>
  <c r="G344" i="1" s="1"/>
  <c r="E343" i="1"/>
  <c r="D343" i="1"/>
  <c r="G343" i="1" s="1"/>
  <c r="E342" i="1"/>
  <c r="D342" i="1"/>
  <c r="G342" i="1" s="1"/>
  <c r="E341" i="1"/>
  <c r="D341" i="1"/>
  <c r="G341" i="1" s="1"/>
  <c r="E340" i="1"/>
  <c r="D340" i="1"/>
  <c r="G340" i="1" s="1"/>
  <c r="E339" i="1"/>
  <c r="D339" i="1"/>
  <c r="G339" i="1" s="1"/>
  <c r="E338" i="1"/>
  <c r="D338" i="1"/>
  <c r="G338" i="1" s="1"/>
  <c r="E337" i="1"/>
  <c r="D337" i="1"/>
  <c r="G337" i="1" s="1"/>
  <c r="E336" i="1"/>
  <c r="D336" i="1"/>
  <c r="G336" i="1" s="1"/>
  <c r="E335" i="1"/>
  <c r="D335" i="1"/>
  <c r="G335" i="1" s="1"/>
  <c r="E334" i="1"/>
  <c r="D334" i="1"/>
  <c r="G334" i="1" s="1"/>
  <c r="E333" i="1"/>
  <c r="D333" i="1"/>
  <c r="G333" i="1" s="1"/>
  <c r="E332" i="1"/>
  <c r="D332" i="1"/>
  <c r="G332" i="1" s="1"/>
  <c r="E331" i="1"/>
  <c r="D331" i="1"/>
  <c r="G331" i="1" s="1"/>
  <c r="E330" i="1"/>
  <c r="D330" i="1"/>
  <c r="G330" i="1" s="1"/>
  <c r="E329" i="1"/>
  <c r="D329" i="1"/>
  <c r="G329" i="1" s="1"/>
  <c r="E328" i="1"/>
  <c r="D328" i="1"/>
  <c r="G328" i="1" s="1"/>
  <c r="E327" i="1"/>
  <c r="D327" i="1"/>
  <c r="G327" i="1" s="1"/>
  <c r="E326" i="1"/>
  <c r="D326" i="1"/>
  <c r="G326" i="1" s="1"/>
  <c r="E325" i="1"/>
  <c r="D325" i="1"/>
  <c r="G325" i="1" s="1"/>
  <c r="E324" i="1"/>
  <c r="D324" i="1"/>
  <c r="G324" i="1" s="1"/>
  <c r="E323" i="1"/>
  <c r="D323" i="1"/>
  <c r="G323" i="1" s="1"/>
  <c r="E322" i="1"/>
  <c r="D322" i="1"/>
  <c r="G322" i="1" s="1"/>
  <c r="E321" i="1"/>
  <c r="D321" i="1"/>
  <c r="G321" i="1" s="1"/>
  <c r="E320" i="1"/>
  <c r="D320" i="1"/>
  <c r="G320" i="1" s="1"/>
  <c r="E319" i="1"/>
  <c r="D319" i="1"/>
  <c r="G319" i="1" s="1"/>
  <c r="E318" i="1"/>
  <c r="D318" i="1"/>
  <c r="G318" i="1" s="1"/>
  <c r="E317" i="1"/>
  <c r="D317" i="1"/>
  <c r="G317" i="1" s="1"/>
  <c r="E316" i="1"/>
  <c r="D316" i="1"/>
  <c r="G316" i="1" s="1"/>
  <c r="E315" i="1"/>
  <c r="D315" i="1"/>
  <c r="G315" i="1" s="1"/>
  <c r="E314" i="1"/>
  <c r="D314" i="1"/>
  <c r="G314" i="1" s="1"/>
  <c r="E313" i="1"/>
  <c r="D313" i="1"/>
  <c r="G313" i="1" s="1"/>
  <c r="E312" i="1"/>
  <c r="D312" i="1"/>
  <c r="G312" i="1" s="1"/>
  <c r="E311" i="1"/>
  <c r="D311" i="1"/>
  <c r="G311" i="1" s="1"/>
  <c r="E310" i="1"/>
  <c r="D310" i="1"/>
  <c r="G310" i="1" s="1"/>
  <c r="E309" i="1"/>
  <c r="D309" i="1"/>
  <c r="G309" i="1" s="1"/>
  <c r="E308" i="1"/>
  <c r="D308" i="1"/>
  <c r="G308" i="1" s="1"/>
  <c r="E307" i="1"/>
  <c r="D307" i="1"/>
  <c r="G307" i="1" s="1"/>
  <c r="E306" i="1"/>
  <c r="D306" i="1"/>
  <c r="G306" i="1" s="1"/>
  <c r="E305" i="1"/>
  <c r="D305" i="1"/>
  <c r="G305" i="1" s="1"/>
  <c r="E304" i="1"/>
  <c r="D304" i="1"/>
  <c r="G304" i="1" s="1"/>
  <c r="E303" i="1"/>
  <c r="D303" i="1"/>
  <c r="G303" i="1" s="1"/>
  <c r="E302" i="1"/>
  <c r="D302" i="1"/>
  <c r="G302" i="1" s="1"/>
  <c r="E301" i="1"/>
  <c r="D301" i="1"/>
  <c r="G301" i="1" s="1"/>
  <c r="E300" i="1"/>
  <c r="D300" i="1"/>
  <c r="G300" i="1" s="1"/>
  <c r="E299" i="1"/>
  <c r="D299" i="1"/>
  <c r="G299" i="1" s="1"/>
  <c r="E298" i="1"/>
  <c r="D298" i="1"/>
  <c r="G298" i="1" s="1"/>
  <c r="E297" i="1"/>
  <c r="D297" i="1"/>
  <c r="G297" i="1" s="1"/>
  <c r="E296" i="1"/>
  <c r="D296" i="1"/>
  <c r="G296" i="1" s="1"/>
  <c r="E295" i="1"/>
  <c r="D295" i="1"/>
  <c r="G295" i="1" s="1"/>
  <c r="E294" i="1"/>
  <c r="D294" i="1"/>
  <c r="G294" i="1" s="1"/>
  <c r="E293" i="1"/>
  <c r="D293" i="1"/>
  <c r="G293" i="1" s="1"/>
  <c r="E292" i="1"/>
  <c r="D292" i="1"/>
  <c r="G292" i="1" s="1"/>
  <c r="E291" i="1"/>
  <c r="D291" i="1"/>
  <c r="G291" i="1" s="1"/>
  <c r="E290" i="1"/>
  <c r="D290" i="1"/>
  <c r="G290" i="1" s="1"/>
  <c r="E289" i="1"/>
  <c r="D289" i="1"/>
  <c r="G289" i="1" s="1"/>
  <c r="E288" i="1"/>
  <c r="D288" i="1"/>
  <c r="G288" i="1" s="1"/>
  <c r="E287" i="1"/>
  <c r="D287" i="1"/>
  <c r="G287" i="1" s="1"/>
  <c r="E286" i="1"/>
  <c r="D286" i="1"/>
  <c r="G286" i="1" s="1"/>
  <c r="E285" i="1"/>
  <c r="D285" i="1"/>
  <c r="G285" i="1" s="1"/>
  <c r="E284" i="1"/>
  <c r="D284" i="1"/>
  <c r="G284" i="1" s="1"/>
  <c r="E283" i="1"/>
  <c r="D283" i="1"/>
  <c r="G283" i="1" s="1"/>
  <c r="E282" i="1"/>
  <c r="D282" i="1"/>
  <c r="G282" i="1" s="1"/>
  <c r="E281" i="1"/>
  <c r="D281" i="1"/>
  <c r="G281" i="1" s="1"/>
  <c r="E280" i="1"/>
  <c r="D280" i="1"/>
  <c r="G280" i="1" s="1"/>
  <c r="E279" i="1"/>
  <c r="D279" i="1"/>
  <c r="G279" i="1" s="1"/>
  <c r="E278" i="1"/>
  <c r="D278" i="1"/>
  <c r="G278" i="1" s="1"/>
  <c r="E277" i="1"/>
  <c r="D277" i="1"/>
  <c r="G277" i="1" s="1"/>
  <c r="E276" i="1"/>
  <c r="D276" i="1"/>
  <c r="G276" i="1" s="1"/>
  <c r="E275" i="1"/>
  <c r="D275" i="1"/>
  <c r="G275" i="1" s="1"/>
  <c r="E274" i="1"/>
  <c r="D274" i="1"/>
  <c r="G274" i="1" s="1"/>
  <c r="E273" i="1"/>
  <c r="D273" i="1"/>
  <c r="G273" i="1" s="1"/>
  <c r="E272" i="1"/>
  <c r="D272" i="1"/>
  <c r="G272" i="1" s="1"/>
  <c r="E271" i="1"/>
  <c r="D271" i="1"/>
  <c r="G271" i="1" s="1"/>
  <c r="E270" i="1"/>
  <c r="D270" i="1"/>
  <c r="G270" i="1" s="1"/>
  <c r="E269" i="1"/>
  <c r="D269" i="1"/>
  <c r="G269" i="1" s="1"/>
  <c r="E268" i="1"/>
  <c r="D268" i="1"/>
  <c r="G268" i="1" s="1"/>
  <c r="E267" i="1"/>
  <c r="D267" i="1"/>
  <c r="G267" i="1" s="1"/>
  <c r="E266" i="1"/>
  <c r="D266" i="1"/>
  <c r="G266" i="1" s="1"/>
  <c r="E265" i="1"/>
  <c r="D265" i="1"/>
  <c r="G265" i="1" s="1"/>
  <c r="E264" i="1"/>
  <c r="D264" i="1"/>
  <c r="G264" i="1" s="1"/>
  <c r="E263" i="1"/>
  <c r="D263" i="1"/>
  <c r="G263" i="1" s="1"/>
  <c r="E262" i="1"/>
  <c r="D262" i="1"/>
  <c r="G262" i="1" s="1"/>
  <c r="E261" i="1"/>
  <c r="D261" i="1"/>
  <c r="G261" i="1" s="1"/>
  <c r="E260" i="1"/>
  <c r="D260" i="1"/>
  <c r="G260" i="1" s="1"/>
  <c r="E259" i="1"/>
  <c r="D259" i="1"/>
  <c r="G259" i="1" s="1"/>
  <c r="E258" i="1"/>
  <c r="D258" i="1"/>
  <c r="G258" i="1" s="1"/>
  <c r="E257" i="1"/>
  <c r="D257" i="1"/>
  <c r="G257" i="1" s="1"/>
  <c r="E256" i="1"/>
  <c r="D256" i="1"/>
  <c r="G256" i="1" s="1"/>
  <c r="E255" i="1"/>
  <c r="D255" i="1"/>
  <c r="G255" i="1" s="1"/>
  <c r="E254" i="1"/>
  <c r="D254" i="1"/>
  <c r="G254" i="1" s="1"/>
  <c r="E253" i="1"/>
  <c r="D253" i="1"/>
  <c r="G253" i="1" s="1"/>
  <c r="E252" i="1"/>
  <c r="D252" i="1"/>
  <c r="G252" i="1" s="1"/>
  <c r="E251" i="1"/>
  <c r="D251" i="1"/>
  <c r="G251" i="1" s="1"/>
  <c r="E250" i="1"/>
  <c r="D250" i="1"/>
  <c r="G250" i="1" s="1"/>
  <c r="E249" i="1"/>
  <c r="D249" i="1"/>
  <c r="G249" i="1" s="1"/>
  <c r="E248" i="1"/>
  <c r="D248" i="1"/>
  <c r="G248" i="1" s="1"/>
  <c r="E247" i="1"/>
  <c r="D247" i="1"/>
  <c r="G247" i="1" s="1"/>
  <c r="E246" i="1"/>
  <c r="D246" i="1"/>
  <c r="G246" i="1" s="1"/>
  <c r="E245" i="1"/>
  <c r="D245" i="1"/>
  <c r="G245" i="1" s="1"/>
  <c r="E244" i="1"/>
  <c r="D244" i="1"/>
  <c r="G244" i="1" s="1"/>
  <c r="E243" i="1"/>
  <c r="D243" i="1"/>
  <c r="G243" i="1" s="1"/>
  <c r="E242" i="1"/>
  <c r="D242" i="1"/>
  <c r="G242" i="1" s="1"/>
  <c r="E241" i="1"/>
  <c r="D241" i="1"/>
  <c r="G241" i="1" s="1"/>
  <c r="E240" i="1"/>
  <c r="D240" i="1"/>
  <c r="G240" i="1" s="1"/>
  <c r="E239" i="1"/>
  <c r="D239" i="1"/>
  <c r="G239" i="1" s="1"/>
  <c r="E238" i="1"/>
  <c r="D238" i="1"/>
  <c r="G238" i="1" s="1"/>
  <c r="E237" i="1"/>
  <c r="D237" i="1"/>
  <c r="G237" i="1" s="1"/>
  <c r="E236" i="1"/>
  <c r="D236" i="1"/>
  <c r="G236" i="1" s="1"/>
  <c r="E235" i="1"/>
  <c r="D235" i="1"/>
  <c r="G235" i="1" s="1"/>
  <c r="E234" i="1"/>
  <c r="D234" i="1"/>
  <c r="G234" i="1" s="1"/>
  <c r="E233" i="1"/>
  <c r="D233" i="1"/>
  <c r="G233" i="1" s="1"/>
  <c r="E232" i="1"/>
  <c r="D232" i="1"/>
  <c r="G232" i="1" s="1"/>
  <c r="E231" i="1"/>
  <c r="D231" i="1"/>
  <c r="G231" i="1" s="1"/>
  <c r="E230" i="1"/>
  <c r="D230" i="1"/>
  <c r="G230" i="1" s="1"/>
  <c r="E229" i="1"/>
  <c r="D229" i="1"/>
  <c r="G229" i="1" s="1"/>
  <c r="E228" i="1"/>
  <c r="D228" i="1"/>
  <c r="G228" i="1" s="1"/>
  <c r="E227" i="1"/>
  <c r="D227" i="1"/>
  <c r="G227" i="1" s="1"/>
  <c r="E226" i="1"/>
  <c r="D226" i="1"/>
  <c r="G226" i="1" s="1"/>
  <c r="E225" i="1"/>
  <c r="D225" i="1"/>
  <c r="G225" i="1" s="1"/>
  <c r="E224" i="1"/>
  <c r="D224" i="1"/>
  <c r="G224" i="1" s="1"/>
  <c r="E223" i="1"/>
  <c r="D223" i="1"/>
  <c r="G223" i="1" s="1"/>
  <c r="E222" i="1"/>
  <c r="D222" i="1"/>
  <c r="G222" i="1" s="1"/>
  <c r="E221" i="1"/>
  <c r="D221" i="1"/>
  <c r="G221" i="1" s="1"/>
  <c r="E220" i="1"/>
  <c r="D220" i="1"/>
  <c r="G220" i="1" s="1"/>
  <c r="E219" i="1"/>
  <c r="D219" i="1"/>
  <c r="G219" i="1" s="1"/>
  <c r="E218" i="1"/>
  <c r="D218" i="1"/>
  <c r="G218" i="1" s="1"/>
  <c r="E217" i="1"/>
  <c r="D217" i="1"/>
  <c r="G217" i="1" s="1"/>
  <c r="E216" i="1"/>
  <c r="D216" i="1"/>
  <c r="G216" i="1" s="1"/>
  <c r="E215" i="1"/>
  <c r="D215" i="1"/>
  <c r="G215" i="1" s="1"/>
  <c r="E214" i="1"/>
  <c r="D214" i="1"/>
  <c r="G214" i="1" s="1"/>
  <c r="E213" i="1"/>
  <c r="D213" i="1"/>
  <c r="G213" i="1" s="1"/>
  <c r="E212" i="1"/>
  <c r="D212" i="1"/>
  <c r="G212" i="1" s="1"/>
  <c r="E211" i="1"/>
  <c r="D211" i="1"/>
  <c r="G211" i="1" s="1"/>
  <c r="E210" i="1"/>
  <c r="D210" i="1"/>
  <c r="G210" i="1" s="1"/>
  <c r="E209" i="1"/>
  <c r="D209" i="1"/>
  <c r="G209" i="1" s="1"/>
  <c r="E208" i="1"/>
  <c r="D208" i="1"/>
  <c r="G208" i="1" s="1"/>
  <c r="E207" i="1"/>
  <c r="D207" i="1"/>
  <c r="G207" i="1" s="1"/>
  <c r="E206" i="1"/>
  <c r="D206" i="1"/>
  <c r="G206" i="1" s="1"/>
  <c r="E205" i="1"/>
  <c r="D205" i="1"/>
  <c r="G205" i="1" s="1"/>
  <c r="E204" i="1"/>
  <c r="D204" i="1"/>
  <c r="G204" i="1" s="1"/>
  <c r="E203" i="1"/>
  <c r="D203" i="1"/>
  <c r="G203" i="1" s="1"/>
  <c r="E202" i="1"/>
  <c r="D202" i="1"/>
  <c r="G202" i="1" s="1"/>
  <c r="E201" i="1"/>
  <c r="D201" i="1"/>
  <c r="G201" i="1" s="1"/>
  <c r="E200" i="1"/>
  <c r="D200" i="1"/>
  <c r="G200" i="1" s="1"/>
  <c r="E199" i="1"/>
  <c r="D199" i="1"/>
  <c r="G199" i="1" s="1"/>
  <c r="E198" i="1"/>
  <c r="D198" i="1"/>
  <c r="G198" i="1" s="1"/>
  <c r="E197" i="1"/>
  <c r="D197" i="1"/>
  <c r="G197" i="1" s="1"/>
  <c r="E196" i="1"/>
  <c r="D196" i="1"/>
  <c r="G196" i="1" s="1"/>
  <c r="E195" i="1"/>
  <c r="D195" i="1"/>
  <c r="G195" i="1" s="1"/>
  <c r="E194" i="1"/>
  <c r="D194" i="1"/>
  <c r="G194" i="1" s="1"/>
  <c r="E193" i="1"/>
  <c r="D193" i="1"/>
  <c r="G193" i="1" s="1"/>
  <c r="E192" i="1"/>
  <c r="D192" i="1"/>
  <c r="G192" i="1" s="1"/>
  <c r="E191" i="1"/>
  <c r="D191" i="1"/>
  <c r="G191" i="1" s="1"/>
  <c r="E190" i="1"/>
  <c r="D190" i="1"/>
  <c r="G190" i="1" s="1"/>
  <c r="E189" i="1"/>
  <c r="D189" i="1"/>
  <c r="G189" i="1" s="1"/>
  <c r="E188" i="1"/>
  <c r="D188" i="1"/>
  <c r="G188" i="1" s="1"/>
  <c r="E187" i="1"/>
  <c r="D187" i="1"/>
  <c r="G187" i="1" s="1"/>
  <c r="E186" i="1"/>
  <c r="D186" i="1"/>
  <c r="G186" i="1" s="1"/>
  <c r="E185" i="1"/>
  <c r="D185" i="1"/>
  <c r="G185" i="1" s="1"/>
  <c r="E184" i="1"/>
  <c r="D184" i="1"/>
  <c r="G184" i="1" s="1"/>
  <c r="E183" i="1"/>
  <c r="D183" i="1"/>
  <c r="G183" i="1" s="1"/>
  <c r="E182" i="1"/>
  <c r="D182" i="1"/>
  <c r="G182" i="1" s="1"/>
  <c r="E181" i="1"/>
  <c r="D181" i="1"/>
  <c r="G181" i="1" s="1"/>
  <c r="E180" i="1"/>
  <c r="D180" i="1"/>
  <c r="G180" i="1" s="1"/>
  <c r="E179" i="1"/>
  <c r="D179" i="1"/>
  <c r="G179" i="1" s="1"/>
  <c r="E178" i="1"/>
  <c r="D178" i="1"/>
  <c r="G178" i="1" s="1"/>
  <c r="E177" i="1"/>
  <c r="D177" i="1"/>
  <c r="G177" i="1" s="1"/>
  <c r="E176" i="1"/>
  <c r="D176" i="1"/>
  <c r="G176" i="1" s="1"/>
  <c r="E175" i="1"/>
  <c r="D175" i="1"/>
  <c r="G175" i="1" s="1"/>
  <c r="E174" i="1"/>
  <c r="D174" i="1"/>
  <c r="G174" i="1" s="1"/>
  <c r="E173" i="1"/>
  <c r="D173" i="1"/>
  <c r="G173" i="1" s="1"/>
  <c r="E172" i="1"/>
  <c r="D172" i="1"/>
  <c r="G172" i="1" s="1"/>
  <c r="E171" i="1"/>
  <c r="D171" i="1"/>
  <c r="G171" i="1" s="1"/>
  <c r="E170" i="1"/>
  <c r="D170" i="1"/>
  <c r="G170" i="1" s="1"/>
  <c r="E169" i="1"/>
  <c r="D169" i="1"/>
  <c r="G169" i="1" s="1"/>
  <c r="E168" i="1"/>
  <c r="D168" i="1"/>
  <c r="G168" i="1" s="1"/>
  <c r="E167" i="1"/>
  <c r="D167" i="1"/>
  <c r="G167" i="1" s="1"/>
  <c r="E166" i="1"/>
  <c r="D166" i="1"/>
  <c r="G166" i="1" s="1"/>
  <c r="E165" i="1"/>
  <c r="D165" i="1"/>
  <c r="G165" i="1" s="1"/>
  <c r="E164" i="1"/>
  <c r="D164" i="1"/>
  <c r="G164" i="1" s="1"/>
  <c r="E163" i="1"/>
  <c r="D163" i="1"/>
  <c r="G163" i="1" s="1"/>
  <c r="E162" i="1"/>
  <c r="D162" i="1"/>
  <c r="G162" i="1" s="1"/>
  <c r="E161" i="1"/>
  <c r="D161" i="1"/>
  <c r="G161" i="1" s="1"/>
  <c r="E160" i="1"/>
  <c r="D160" i="1"/>
  <c r="G160" i="1" s="1"/>
  <c r="E159" i="1"/>
  <c r="D159" i="1"/>
  <c r="G159" i="1" s="1"/>
  <c r="E158" i="1"/>
  <c r="D158" i="1"/>
  <c r="G158" i="1" s="1"/>
  <c r="E157" i="1"/>
  <c r="D157" i="1"/>
  <c r="G157" i="1" s="1"/>
  <c r="E156" i="1"/>
  <c r="D156" i="1"/>
  <c r="G156" i="1" s="1"/>
  <c r="E155" i="1"/>
  <c r="D155" i="1"/>
  <c r="G155" i="1" s="1"/>
  <c r="E154" i="1"/>
  <c r="D154" i="1"/>
  <c r="G154" i="1" s="1"/>
  <c r="E153" i="1"/>
  <c r="D153" i="1"/>
  <c r="G153" i="1" s="1"/>
  <c r="E152" i="1"/>
  <c r="D152" i="1"/>
  <c r="G152" i="1" s="1"/>
  <c r="E151" i="1"/>
  <c r="D151" i="1"/>
  <c r="G151" i="1" s="1"/>
  <c r="E150" i="1"/>
  <c r="D150" i="1"/>
  <c r="G150" i="1" s="1"/>
  <c r="E149" i="1"/>
  <c r="D149" i="1"/>
  <c r="G149" i="1" s="1"/>
  <c r="E148" i="1"/>
  <c r="D148" i="1"/>
  <c r="G148" i="1" s="1"/>
  <c r="E147" i="1"/>
  <c r="D147" i="1"/>
  <c r="G147" i="1" s="1"/>
  <c r="E146" i="1"/>
  <c r="D146" i="1"/>
  <c r="G146" i="1" s="1"/>
  <c r="E145" i="1"/>
  <c r="D145" i="1"/>
  <c r="G145" i="1" s="1"/>
  <c r="E144" i="1"/>
  <c r="D144" i="1"/>
  <c r="G144" i="1" s="1"/>
  <c r="E143" i="1"/>
  <c r="D143" i="1"/>
  <c r="G143" i="1" s="1"/>
  <c r="E142" i="1"/>
  <c r="D142" i="1"/>
  <c r="G142" i="1" s="1"/>
  <c r="E141" i="1"/>
  <c r="D141" i="1"/>
  <c r="G141" i="1" s="1"/>
  <c r="E140" i="1"/>
  <c r="D140" i="1"/>
  <c r="G140" i="1" s="1"/>
  <c r="E139" i="1"/>
  <c r="D139" i="1"/>
  <c r="G139" i="1" s="1"/>
  <c r="E138" i="1"/>
  <c r="D138" i="1"/>
  <c r="G138" i="1" s="1"/>
  <c r="E137" i="1"/>
  <c r="D137" i="1"/>
  <c r="G137" i="1" s="1"/>
  <c r="E136" i="1"/>
  <c r="D136" i="1"/>
  <c r="G136" i="1" s="1"/>
  <c r="E135" i="1"/>
  <c r="D135" i="1"/>
  <c r="G135" i="1" s="1"/>
  <c r="E134" i="1"/>
  <c r="D134" i="1"/>
  <c r="G134" i="1" s="1"/>
  <c r="E133" i="1"/>
  <c r="D133" i="1"/>
  <c r="G133" i="1" s="1"/>
  <c r="E132" i="1"/>
  <c r="D132" i="1"/>
  <c r="G132" i="1" s="1"/>
  <c r="E131" i="1"/>
  <c r="D131" i="1"/>
  <c r="G131" i="1" s="1"/>
  <c r="E130" i="1"/>
  <c r="D130" i="1"/>
  <c r="G130" i="1" s="1"/>
  <c r="E129" i="1"/>
  <c r="D129" i="1"/>
  <c r="G129" i="1" s="1"/>
  <c r="E128" i="1"/>
  <c r="D128" i="1"/>
  <c r="G128" i="1" s="1"/>
  <c r="E127" i="1"/>
  <c r="D127" i="1"/>
  <c r="G127" i="1" s="1"/>
  <c r="E126" i="1"/>
  <c r="D126" i="1"/>
  <c r="G126" i="1" s="1"/>
  <c r="E125" i="1"/>
  <c r="D125" i="1"/>
  <c r="G125" i="1" s="1"/>
  <c r="E124" i="1"/>
  <c r="D124" i="1"/>
  <c r="G124" i="1" s="1"/>
  <c r="E123" i="1"/>
  <c r="D123" i="1"/>
  <c r="G123" i="1" s="1"/>
  <c r="E122" i="1"/>
  <c r="D122" i="1"/>
  <c r="G122" i="1" s="1"/>
  <c r="E121" i="1"/>
  <c r="D121" i="1"/>
  <c r="G121" i="1" s="1"/>
  <c r="E120" i="1"/>
  <c r="D120" i="1"/>
  <c r="G120" i="1" s="1"/>
  <c r="E119" i="1"/>
  <c r="D119" i="1"/>
  <c r="G119" i="1" s="1"/>
  <c r="E118" i="1"/>
  <c r="D118" i="1"/>
  <c r="G118" i="1" s="1"/>
  <c r="E117" i="1"/>
  <c r="D117" i="1"/>
  <c r="G117" i="1" s="1"/>
  <c r="E116" i="1"/>
  <c r="D116" i="1"/>
  <c r="G116" i="1" s="1"/>
  <c r="E115" i="1"/>
  <c r="D115" i="1"/>
  <c r="G115" i="1" s="1"/>
  <c r="E114" i="1"/>
  <c r="D114" i="1"/>
  <c r="G114" i="1" s="1"/>
  <c r="E113" i="1"/>
  <c r="D113" i="1"/>
  <c r="G113" i="1" s="1"/>
  <c r="E112" i="1"/>
  <c r="D112" i="1"/>
  <c r="G112" i="1" s="1"/>
  <c r="E111" i="1"/>
  <c r="D111" i="1"/>
  <c r="G111" i="1" s="1"/>
  <c r="E110" i="1"/>
  <c r="D110" i="1"/>
  <c r="G110" i="1" s="1"/>
  <c r="E109" i="1"/>
  <c r="D109" i="1"/>
  <c r="G109" i="1" s="1"/>
  <c r="E108" i="1"/>
  <c r="D108" i="1"/>
  <c r="G108" i="1" s="1"/>
  <c r="E107" i="1"/>
  <c r="D107" i="1"/>
  <c r="G107" i="1" s="1"/>
  <c r="E106" i="1"/>
  <c r="D106" i="1"/>
  <c r="G106" i="1" s="1"/>
  <c r="E105" i="1"/>
  <c r="D105" i="1"/>
  <c r="G105" i="1" s="1"/>
  <c r="E104" i="1"/>
  <c r="D104" i="1"/>
  <c r="G104" i="1" s="1"/>
  <c r="E103" i="1"/>
  <c r="D103" i="1"/>
  <c r="G103" i="1" s="1"/>
  <c r="E102" i="1"/>
  <c r="D102" i="1"/>
  <c r="G102" i="1" s="1"/>
  <c r="E101" i="1"/>
  <c r="D101" i="1"/>
  <c r="G101" i="1" s="1"/>
  <c r="E100" i="1"/>
  <c r="D100" i="1"/>
  <c r="G100" i="1" s="1"/>
  <c r="E99" i="1"/>
  <c r="D99" i="1"/>
  <c r="G99" i="1" s="1"/>
  <c r="E98" i="1"/>
  <c r="D98" i="1"/>
  <c r="G98" i="1" s="1"/>
  <c r="E97" i="1"/>
  <c r="D97" i="1"/>
  <c r="G97" i="1" s="1"/>
  <c r="E96" i="1"/>
  <c r="D96" i="1"/>
  <c r="G96" i="1" s="1"/>
  <c r="E95" i="1"/>
  <c r="D95" i="1"/>
  <c r="G95" i="1" s="1"/>
  <c r="E94" i="1"/>
  <c r="D94" i="1"/>
  <c r="G94" i="1" s="1"/>
  <c r="E93" i="1"/>
  <c r="D93" i="1"/>
  <c r="G93" i="1" s="1"/>
  <c r="E92" i="1"/>
  <c r="D92" i="1"/>
  <c r="G92" i="1" s="1"/>
  <c r="E91" i="1"/>
  <c r="D91" i="1"/>
  <c r="G91" i="1" s="1"/>
  <c r="E90" i="1"/>
  <c r="D90" i="1"/>
  <c r="G90" i="1" s="1"/>
  <c r="E89" i="1"/>
  <c r="D89" i="1"/>
  <c r="G89" i="1" s="1"/>
  <c r="E88" i="1"/>
  <c r="D88" i="1"/>
  <c r="G88" i="1" s="1"/>
  <c r="E87" i="1"/>
  <c r="D87" i="1"/>
  <c r="G87" i="1" s="1"/>
  <c r="E86" i="1"/>
  <c r="D86" i="1"/>
  <c r="G86" i="1" s="1"/>
  <c r="E85" i="1"/>
  <c r="D85" i="1"/>
  <c r="G85" i="1" s="1"/>
  <c r="E84" i="1"/>
  <c r="D84" i="1"/>
  <c r="G84" i="1" s="1"/>
  <c r="E83" i="1"/>
  <c r="D83" i="1"/>
  <c r="G83" i="1" s="1"/>
  <c r="E82" i="1"/>
  <c r="D82" i="1"/>
  <c r="G82" i="1" s="1"/>
  <c r="E81" i="1"/>
  <c r="D81" i="1"/>
  <c r="G81" i="1" s="1"/>
  <c r="E80" i="1"/>
  <c r="D80" i="1"/>
  <c r="G80" i="1" s="1"/>
  <c r="E79" i="1"/>
  <c r="D79" i="1"/>
  <c r="G79" i="1" s="1"/>
  <c r="E78" i="1"/>
  <c r="D78" i="1"/>
  <c r="G78" i="1" s="1"/>
  <c r="E77" i="1"/>
  <c r="D77" i="1"/>
  <c r="G77" i="1" s="1"/>
  <c r="E76" i="1"/>
  <c r="D76" i="1"/>
  <c r="G76" i="1" s="1"/>
  <c r="E75" i="1"/>
  <c r="D75" i="1"/>
  <c r="G75" i="1" s="1"/>
  <c r="E74" i="1"/>
  <c r="D74" i="1"/>
  <c r="G74" i="1" s="1"/>
  <c r="E73" i="1"/>
  <c r="D73" i="1"/>
  <c r="G73" i="1" s="1"/>
  <c r="E72" i="1"/>
  <c r="D72" i="1"/>
  <c r="G72" i="1" s="1"/>
  <c r="E71" i="1"/>
  <c r="D71" i="1"/>
  <c r="G71" i="1" s="1"/>
  <c r="E70" i="1"/>
  <c r="D70" i="1"/>
  <c r="G70" i="1" s="1"/>
  <c r="E69" i="1"/>
  <c r="D69" i="1"/>
  <c r="G69" i="1" s="1"/>
  <c r="E68" i="1"/>
  <c r="D68" i="1"/>
  <c r="G68" i="1" s="1"/>
  <c r="E67" i="1"/>
  <c r="D67" i="1"/>
  <c r="G67" i="1" s="1"/>
  <c r="E66" i="1"/>
  <c r="D66" i="1"/>
  <c r="G66" i="1" s="1"/>
  <c r="E65" i="1"/>
  <c r="D65" i="1"/>
  <c r="G65" i="1" s="1"/>
  <c r="E64" i="1"/>
  <c r="D64" i="1"/>
  <c r="G64" i="1" s="1"/>
  <c r="E63" i="1"/>
  <c r="D63" i="1"/>
  <c r="G63" i="1" s="1"/>
  <c r="E62" i="1"/>
  <c r="D62" i="1"/>
  <c r="G62" i="1" s="1"/>
  <c r="E61" i="1"/>
  <c r="D61" i="1"/>
  <c r="G61" i="1" s="1"/>
  <c r="E60" i="1"/>
  <c r="D60" i="1"/>
  <c r="G60" i="1" s="1"/>
  <c r="E59" i="1"/>
  <c r="D59" i="1"/>
  <c r="G59" i="1" s="1"/>
  <c r="E58" i="1"/>
  <c r="D58" i="1"/>
  <c r="G58" i="1" s="1"/>
  <c r="E57" i="1"/>
  <c r="D57" i="1"/>
  <c r="G57" i="1" s="1"/>
  <c r="E56" i="1"/>
  <c r="D56" i="1"/>
  <c r="G56" i="1" s="1"/>
  <c r="E55" i="1"/>
  <c r="D55" i="1"/>
  <c r="G55" i="1" s="1"/>
  <c r="E54" i="1"/>
  <c r="D54" i="1"/>
  <c r="G54" i="1" s="1"/>
  <c r="E53" i="1"/>
  <c r="D53" i="1"/>
  <c r="G53" i="1" s="1"/>
  <c r="E52" i="1"/>
  <c r="D52" i="1"/>
  <c r="G52" i="1" s="1"/>
  <c r="E51" i="1"/>
  <c r="D51" i="1"/>
  <c r="G51" i="1" s="1"/>
  <c r="E50" i="1"/>
  <c r="D50" i="1"/>
  <c r="G50" i="1" s="1"/>
  <c r="E49" i="1"/>
  <c r="D49" i="1"/>
  <c r="G49" i="1" s="1"/>
  <c r="E48" i="1"/>
  <c r="D48" i="1"/>
  <c r="G48" i="1" s="1"/>
  <c r="E47" i="1"/>
  <c r="D47" i="1"/>
  <c r="G47" i="1" s="1"/>
  <c r="E46" i="1"/>
  <c r="D46" i="1"/>
  <c r="G46" i="1" s="1"/>
  <c r="E45" i="1"/>
  <c r="D45" i="1"/>
  <c r="G45" i="1" s="1"/>
  <c r="E44" i="1"/>
  <c r="D44" i="1"/>
  <c r="G44" i="1" s="1"/>
  <c r="E43" i="1"/>
  <c r="D43" i="1"/>
  <c r="G43" i="1" s="1"/>
  <c r="E42" i="1"/>
  <c r="D42" i="1"/>
  <c r="G42" i="1" s="1"/>
  <c r="E41" i="1"/>
  <c r="D41" i="1"/>
  <c r="G41" i="1" s="1"/>
  <c r="E40" i="1"/>
  <c r="D40" i="1"/>
  <c r="G40" i="1" s="1"/>
  <c r="E39" i="1"/>
  <c r="D39" i="1"/>
  <c r="G39" i="1" s="1"/>
  <c r="E38" i="1"/>
  <c r="D38" i="1"/>
  <c r="G38" i="1" s="1"/>
  <c r="E37" i="1"/>
  <c r="D37" i="1"/>
  <c r="G37" i="1" s="1"/>
  <c r="E36" i="1"/>
  <c r="D36" i="1"/>
  <c r="G36" i="1" s="1"/>
  <c r="E35" i="1"/>
  <c r="D35" i="1"/>
  <c r="G35" i="1" s="1"/>
  <c r="E34" i="1"/>
  <c r="D34" i="1"/>
  <c r="G34" i="1" s="1"/>
  <c r="E33" i="1"/>
  <c r="D33" i="1"/>
  <c r="G33" i="1" s="1"/>
  <c r="E32" i="1"/>
  <c r="D32" i="1"/>
  <c r="G32" i="1" s="1"/>
  <c r="E31" i="1"/>
  <c r="D31" i="1"/>
  <c r="G31" i="1" s="1"/>
  <c r="E30" i="1"/>
  <c r="D30" i="1"/>
  <c r="G30" i="1" s="1"/>
  <c r="E29" i="1"/>
  <c r="D29" i="1"/>
  <c r="G29" i="1" s="1"/>
  <c r="E28" i="1"/>
  <c r="D28" i="1"/>
  <c r="G28" i="1" s="1"/>
  <c r="E27" i="1"/>
  <c r="D27" i="1"/>
  <c r="G27" i="1" s="1"/>
  <c r="E26" i="1"/>
  <c r="D26" i="1"/>
  <c r="G26" i="1" s="1"/>
  <c r="E25" i="1"/>
  <c r="D25" i="1"/>
  <c r="G25" i="1" s="1"/>
  <c r="E24" i="1"/>
  <c r="D24" i="1"/>
  <c r="G24" i="1" s="1"/>
  <c r="E23" i="1"/>
  <c r="D23" i="1"/>
  <c r="G23" i="1" s="1"/>
  <c r="E22" i="1"/>
  <c r="D22" i="1"/>
  <c r="G22" i="1" s="1"/>
  <c r="E21" i="1"/>
  <c r="D21" i="1"/>
  <c r="G21" i="1" s="1"/>
  <c r="E20" i="1"/>
  <c r="D20" i="1"/>
  <c r="G20" i="1" s="1"/>
  <c r="E19" i="1"/>
  <c r="D19" i="1"/>
  <c r="G19" i="1" s="1"/>
  <c r="E18" i="1"/>
  <c r="D18" i="1"/>
  <c r="G18" i="1" s="1"/>
  <c r="E17" i="1"/>
  <c r="D17" i="1"/>
  <c r="G17" i="1" s="1"/>
  <c r="E16" i="1"/>
  <c r="D16" i="1"/>
  <c r="G16" i="1" s="1"/>
  <c r="E15" i="1"/>
  <c r="D15" i="1"/>
  <c r="G15" i="1" s="1"/>
  <c r="E14" i="1"/>
  <c r="D14" i="1"/>
  <c r="G14" i="1" s="1"/>
  <c r="E13" i="1"/>
  <c r="D13" i="1"/>
  <c r="G13" i="1" s="1"/>
  <c r="E12" i="1"/>
  <c r="D12" i="1"/>
  <c r="G12" i="1" s="1"/>
  <c r="E11" i="1"/>
  <c r="D11" i="1"/>
  <c r="G11" i="1" s="1"/>
  <c r="E10" i="1"/>
  <c r="D10" i="1"/>
  <c r="G10" i="1" s="1"/>
  <c r="E9" i="1"/>
  <c r="D9" i="1"/>
  <c r="G9" i="1" s="1"/>
  <c r="E8" i="1"/>
  <c r="D8" i="1"/>
  <c r="G8" i="1" s="1"/>
  <c r="E7" i="1"/>
  <c r="D7" i="1"/>
  <c r="G7" i="1" s="1"/>
  <c r="E6" i="1"/>
  <c r="D6" i="1"/>
  <c r="G6" i="1" s="1"/>
  <c r="E5" i="1"/>
  <c r="D5" i="1"/>
  <c r="H112" i="4" l="1"/>
  <c r="G112" i="4"/>
  <c r="H359" i="4"/>
  <c r="G359" i="4"/>
  <c r="G423" i="4"/>
  <c r="H423" i="4" s="1"/>
  <c r="G5" i="1"/>
  <c r="H5" i="1" s="1"/>
  <c r="H16" i="4"/>
  <c r="H28" i="4"/>
  <c r="H32" i="4"/>
  <c r="H40" i="4"/>
  <c r="H56" i="4"/>
  <c r="H64" i="4"/>
  <c r="H72" i="4"/>
  <c r="H119" i="4"/>
  <c r="H127" i="4"/>
  <c r="H135" i="4"/>
  <c r="H139" i="4"/>
  <c r="H143" i="4"/>
  <c r="H151" i="4"/>
  <c r="H155" i="4"/>
  <c r="H159" i="4"/>
  <c r="H167" i="4"/>
  <c r="H175" i="4"/>
  <c r="H179" i="4"/>
  <c r="H183" i="4"/>
  <c r="H191" i="4"/>
  <c r="H199" i="4"/>
  <c r="H203" i="4"/>
  <c r="H207" i="4"/>
  <c r="H215" i="4"/>
  <c r="H223" i="4"/>
  <c r="H231" i="4"/>
  <c r="H239" i="4"/>
  <c r="H243" i="4"/>
  <c r="H247" i="4"/>
  <c r="H255" i="4"/>
  <c r="H259" i="4"/>
  <c r="H263" i="4"/>
  <c r="H267" i="4"/>
  <c r="H271" i="4"/>
  <c r="H275" i="4"/>
  <c r="H279" i="4"/>
  <c r="H283" i="4"/>
  <c r="H287" i="4"/>
  <c r="H291" i="4"/>
  <c r="H295" i="4"/>
  <c r="H299" i="4"/>
  <c r="H303" i="4"/>
  <c r="H307" i="4"/>
  <c r="H311" i="4"/>
  <c r="H315" i="4"/>
  <c r="H319" i="4"/>
  <c r="H323" i="4"/>
  <c r="H327" i="4"/>
  <c r="H331" i="4"/>
  <c r="H335" i="4"/>
  <c r="H339" i="4"/>
  <c r="H343" i="4"/>
  <c r="H131" i="4"/>
  <c r="H163" i="4"/>
  <c r="H195" i="4"/>
  <c r="H227" i="4"/>
  <c r="H80" i="4"/>
  <c r="H88" i="4"/>
  <c r="H96" i="4"/>
  <c r="H100" i="4"/>
  <c r="H104" i="4"/>
  <c r="H108" i="4"/>
  <c r="H12" i="4"/>
  <c r="H24" i="4"/>
  <c r="H9" i="4"/>
  <c r="H41" i="4"/>
  <c r="H53" i="4"/>
  <c r="H61" i="4"/>
  <c r="H73" i="4"/>
  <c r="H124" i="4"/>
  <c r="H136" i="4"/>
  <c r="H148" i="4"/>
  <c r="H156" i="4"/>
  <c r="H168" i="4"/>
  <c r="H180" i="4"/>
  <c r="H192" i="4"/>
  <c r="H204" i="4"/>
  <c r="H216" i="4"/>
  <c r="H228" i="4"/>
  <c r="H240" i="4"/>
  <c r="H252" i="4"/>
  <c r="H264" i="4"/>
  <c r="H276" i="4"/>
  <c r="H284" i="4"/>
  <c r="H316" i="4"/>
  <c r="H328" i="4"/>
  <c r="H344" i="4"/>
  <c r="H356" i="4"/>
  <c r="H380" i="4"/>
  <c r="H388" i="4"/>
  <c r="H400" i="4"/>
  <c r="H420" i="4"/>
  <c r="H428" i="4"/>
  <c r="H440" i="4"/>
  <c r="H452" i="4"/>
  <c r="H171" i="4"/>
  <c r="H81" i="4"/>
  <c r="H85" i="4"/>
  <c r="H89" i="4"/>
  <c r="H93" i="4"/>
  <c r="H97" i="4"/>
  <c r="H101" i="4"/>
  <c r="H105" i="4"/>
  <c r="H109" i="4"/>
  <c r="H304" i="4"/>
  <c r="H368" i="4"/>
  <c r="H25" i="4"/>
  <c r="H37" i="4"/>
  <c r="H49" i="4"/>
  <c r="H65" i="4"/>
  <c r="H77" i="4"/>
  <c r="H128" i="4"/>
  <c r="H140" i="4"/>
  <c r="H152" i="4"/>
  <c r="H164" i="4"/>
  <c r="H176" i="4"/>
  <c r="H188" i="4"/>
  <c r="H200" i="4"/>
  <c r="H212" i="4"/>
  <c r="H220" i="4"/>
  <c r="H232" i="4"/>
  <c r="H244" i="4"/>
  <c r="H256" i="4"/>
  <c r="H268" i="4"/>
  <c r="H292" i="4"/>
  <c r="H300" i="4"/>
  <c r="H308" i="4"/>
  <c r="H332" i="4"/>
  <c r="H340" i="4"/>
  <c r="H364" i="4"/>
  <c r="H396" i="4"/>
  <c r="H424" i="4"/>
  <c r="H432" i="4"/>
  <c r="H436" i="4"/>
  <c r="H456" i="4"/>
  <c r="H235" i="4"/>
  <c r="H6" i="4"/>
  <c r="H10" i="4"/>
  <c r="H14" i="4"/>
  <c r="H18" i="4"/>
  <c r="H22" i="4"/>
  <c r="H26" i="4"/>
  <c r="H30" i="4"/>
  <c r="H38" i="4"/>
  <c r="H42" i="4"/>
  <c r="H46" i="4"/>
  <c r="H50" i="4"/>
  <c r="H54" i="4"/>
  <c r="H62" i="4"/>
  <c r="H66" i="4"/>
  <c r="H70" i="4"/>
  <c r="H74" i="4"/>
  <c r="H113" i="4"/>
  <c r="H117" i="4"/>
  <c r="H121" i="4"/>
  <c r="H125" i="4"/>
  <c r="H129" i="4"/>
  <c r="H133" i="4"/>
  <c r="H137" i="4"/>
  <c r="H141" i="4"/>
  <c r="H145" i="4"/>
  <c r="H149" i="4"/>
  <c r="H153" i="4"/>
  <c r="H157" i="4"/>
  <c r="H161" i="4"/>
  <c r="H165" i="4"/>
  <c r="H169" i="4"/>
  <c r="H173" i="4"/>
  <c r="H177" i="4"/>
  <c r="H181" i="4"/>
  <c r="H185" i="4"/>
  <c r="H189" i="4"/>
  <c r="H193" i="4"/>
  <c r="H197" i="4"/>
  <c r="H201" i="4"/>
  <c r="H205" i="4"/>
  <c r="H209" i="4"/>
  <c r="H213" i="4"/>
  <c r="H217" i="4"/>
  <c r="H221" i="4"/>
  <c r="H225" i="4"/>
  <c r="H229" i="4"/>
  <c r="H233" i="4"/>
  <c r="H237" i="4"/>
  <c r="H241" i="4"/>
  <c r="H245" i="4"/>
  <c r="H249" i="4"/>
  <c r="H253" i="4"/>
  <c r="H257" i="4"/>
  <c r="H261" i="4"/>
  <c r="H265" i="4"/>
  <c r="H269" i="4"/>
  <c r="H273" i="4"/>
  <c r="H277" i="4"/>
  <c r="H281" i="4"/>
  <c r="H285" i="4"/>
  <c r="H289" i="4"/>
  <c r="H293" i="4"/>
  <c r="H297" i="4"/>
  <c r="H301" i="4"/>
  <c r="H305" i="4"/>
  <c r="H309" i="4"/>
  <c r="H317" i="4"/>
  <c r="H321" i="4"/>
  <c r="H325" i="4"/>
  <c r="H329" i="4"/>
  <c r="H333" i="4"/>
  <c r="H341" i="4"/>
  <c r="H345" i="4"/>
  <c r="H115" i="4"/>
  <c r="H147" i="4"/>
  <c r="H211" i="4"/>
  <c r="H337" i="4"/>
  <c r="H48" i="4"/>
  <c r="H412" i="4"/>
  <c r="H82" i="4"/>
  <c r="H86" i="4"/>
  <c r="H94" i="4"/>
  <c r="H98" i="4"/>
  <c r="H102" i="4"/>
  <c r="H110" i="4"/>
  <c r="H58" i="4"/>
  <c r="H90" i="4"/>
  <c r="H280" i="4"/>
  <c r="H376" i="4"/>
  <c r="H408" i="4"/>
  <c r="H33" i="4"/>
  <c r="H45" i="4"/>
  <c r="H57" i="4"/>
  <c r="H69" i="4"/>
  <c r="H116" i="4"/>
  <c r="H132" i="4"/>
  <c r="H144" i="4"/>
  <c r="H160" i="4"/>
  <c r="H172" i="4"/>
  <c r="H184" i="4"/>
  <c r="H196" i="4"/>
  <c r="H208" i="4"/>
  <c r="H224" i="4"/>
  <c r="H236" i="4"/>
  <c r="H248" i="4"/>
  <c r="H260" i="4"/>
  <c r="H272" i="4"/>
  <c r="H288" i="4"/>
  <c r="H296" i="4"/>
  <c r="H312" i="4"/>
  <c r="H324" i="4"/>
  <c r="H336" i="4"/>
  <c r="H348" i="4"/>
  <c r="H360" i="4"/>
  <c r="H372" i="4"/>
  <c r="H392" i="4"/>
  <c r="H404" i="4"/>
  <c r="H444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63" i="4"/>
  <c r="H67" i="4"/>
  <c r="H71" i="4"/>
  <c r="H75" i="4"/>
  <c r="H118" i="4"/>
  <c r="H126" i="4"/>
  <c r="H134" i="4"/>
  <c r="H142" i="4"/>
  <c r="H150" i="4"/>
  <c r="H158" i="4"/>
  <c r="H166" i="4"/>
  <c r="H174" i="4"/>
  <c r="H182" i="4"/>
  <c r="H190" i="4"/>
  <c r="H198" i="4"/>
  <c r="H206" i="4"/>
  <c r="H214" i="4"/>
  <c r="H222" i="4"/>
  <c r="H230" i="4"/>
  <c r="H238" i="4"/>
  <c r="H246" i="4"/>
  <c r="H254" i="4"/>
  <c r="H262" i="4"/>
  <c r="H270" i="4"/>
  <c r="H274" i="4"/>
  <c r="H282" i="4"/>
  <c r="H290" i="4"/>
  <c r="H298" i="4"/>
  <c r="H306" i="4"/>
  <c r="H314" i="4"/>
  <c r="H322" i="4"/>
  <c r="H330" i="4"/>
  <c r="H338" i="4"/>
  <c r="H346" i="4"/>
  <c r="H354" i="4"/>
  <c r="H362" i="4"/>
  <c r="H366" i="4"/>
  <c r="H370" i="4"/>
  <c r="H374" i="4"/>
  <c r="H378" i="4"/>
  <c r="H382" i="4"/>
  <c r="H386" i="4"/>
  <c r="H390" i="4"/>
  <c r="H394" i="4"/>
  <c r="H398" i="4"/>
  <c r="H402" i="4"/>
  <c r="H406" i="4"/>
  <c r="H410" i="4"/>
  <c r="H414" i="4"/>
  <c r="H418" i="4"/>
  <c r="H422" i="4"/>
  <c r="H426" i="4"/>
  <c r="H434" i="4"/>
  <c r="H442" i="4"/>
  <c r="H450" i="4"/>
  <c r="H458" i="4"/>
  <c r="H59" i="4"/>
  <c r="H123" i="4"/>
  <c r="H187" i="4"/>
  <c r="H219" i="4"/>
  <c r="H251" i="4"/>
  <c r="H313" i="4"/>
  <c r="H8" i="4"/>
  <c r="H20" i="4"/>
  <c r="H17" i="4"/>
  <c r="H120" i="4"/>
  <c r="H79" i="4"/>
  <c r="H83" i="4"/>
  <c r="H87" i="4"/>
  <c r="H91" i="4"/>
  <c r="H95" i="4"/>
  <c r="H99" i="4"/>
  <c r="H103" i="4"/>
  <c r="H107" i="4"/>
  <c r="H111" i="4"/>
  <c r="H34" i="4"/>
  <c r="H320" i="4"/>
  <c r="H352" i="4"/>
  <c r="H384" i="4"/>
  <c r="H416" i="4"/>
  <c r="H448" i="4"/>
  <c r="H363" i="4"/>
  <c r="H371" i="4"/>
  <c r="H379" i="4"/>
  <c r="H403" i="4"/>
  <c r="H427" i="4"/>
  <c r="H435" i="4"/>
  <c r="H443" i="4"/>
  <c r="H347" i="4"/>
  <c r="H355" i="4"/>
  <c r="H387" i="4"/>
  <c r="H395" i="4"/>
  <c r="H411" i="4"/>
  <c r="H419" i="4"/>
  <c r="H451" i="4"/>
  <c r="H349" i="4"/>
  <c r="H353" i="4"/>
  <c r="H357" i="4"/>
  <c r="H361" i="4"/>
  <c r="H365" i="4"/>
  <c r="H369" i="4"/>
  <c r="H373" i="4"/>
  <c r="H377" i="4"/>
  <c r="H381" i="4"/>
  <c r="H385" i="4"/>
  <c r="H389" i="4"/>
  <c r="H393" i="4"/>
  <c r="H397" i="4"/>
  <c r="H401" i="4"/>
  <c r="H405" i="4"/>
  <c r="H409" i="4"/>
  <c r="H413" i="4"/>
  <c r="H417" i="4"/>
  <c r="H421" i="4"/>
  <c r="H425" i="4"/>
  <c r="H429" i="4"/>
  <c r="H433" i="4"/>
  <c r="H437" i="4"/>
  <c r="H441" i="4"/>
  <c r="H445" i="4"/>
  <c r="H449" i="4"/>
  <c r="H453" i="4"/>
  <c r="H457" i="4"/>
  <c r="H351" i="4"/>
  <c r="H8" i="1"/>
  <c r="H16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13" i="1"/>
  <c r="H21" i="1"/>
  <c r="H29" i="1"/>
  <c r="H33" i="1"/>
  <c r="H41" i="1"/>
  <c r="H49" i="1"/>
  <c r="H57" i="1"/>
  <c r="H65" i="1"/>
  <c r="H73" i="1"/>
  <c r="H81" i="1"/>
  <c r="H89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1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20" i="1"/>
  <c r="H7" i="1"/>
  <c r="H15" i="1"/>
  <c r="H23" i="1"/>
  <c r="H31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23" i="1"/>
  <c r="H427" i="1"/>
  <c r="H431" i="1"/>
  <c r="H435" i="1"/>
  <c r="H35" i="1"/>
  <c r="H99" i="1"/>
  <c r="H163" i="1"/>
  <c r="H227" i="1"/>
  <c r="H355" i="1"/>
  <c r="H419" i="1"/>
  <c r="H437" i="1"/>
  <c r="H465" i="1"/>
  <c r="H469" i="1"/>
  <c r="H481" i="1"/>
  <c r="H497" i="1"/>
  <c r="H501" i="1"/>
  <c r="H445" i="1"/>
  <c r="H453" i="1"/>
  <c r="H461" i="1"/>
  <c r="H477" i="1"/>
  <c r="H485" i="1"/>
  <c r="H493" i="1"/>
  <c r="H509" i="1"/>
  <c r="H517" i="1"/>
  <c r="H434" i="1"/>
  <c r="H466" i="1"/>
  <c r="H490" i="1"/>
  <c r="H498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441" i="1"/>
  <c r="H449" i="1"/>
  <c r="H457" i="1"/>
  <c r="H473" i="1"/>
  <c r="H489" i="1"/>
  <c r="H505" i="1"/>
  <c r="H513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442" i="1"/>
  <c r="H450" i="1"/>
  <c r="H458" i="1"/>
  <c r="H474" i="1"/>
  <c r="H482" i="1"/>
  <c r="H506" i="1"/>
  <c r="H514" i="1"/>
  <c r="H454" i="4"/>
  <c r="H367" i="4"/>
  <c r="H375" i="4"/>
  <c r="H383" i="4"/>
  <c r="H391" i="4"/>
  <c r="H399" i="4"/>
  <c r="H407" i="4"/>
  <c r="H415" i="4"/>
  <c r="H430" i="4"/>
  <c r="H438" i="4"/>
  <c r="H431" i="4"/>
  <c r="H439" i="4"/>
  <c r="H447" i="4"/>
  <c r="H455" i="4"/>
  <c r="H446" i="4"/>
  <c r="H278" i="4"/>
  <c r="H286" i="4"/>
  <c r="H294" i="4"/>
  <c r="H302" i="4"/>
  <c r="H310" i="4"/>
  <c r="H318" i="4"/>
  <c r="H326" i="4"/>
  <c r="H334" i="4"/>
  <c r="H342" i="4"/>
  <c r="H350" i="4"/>
  <c r="H358" i="4"/>
  <c r="H106" i="4"/>
  <c r="H114" i="4"/>
  <c r="H122" i="4"/>
  <c r="H130" i="4"/>
  <c r="H138" i="4"/>
  <c r="H146" i="4"/>
  <c r="H154" i="4"/>
  <c r="H162" i="4"/>
  <c r="H170" i="4"/>
  <c r="H178" i="4"/>
  <c r="H186" i="4"/>
  <c r="H194" i="4"/>
  <c r="H202" i="4"/>
  <c r="H210" i="4"/>
  <c r="H218" i="4"/>
  <c r="H226" i="4"/>
  <c r="H234" i="4"/>
  <c r="H242" i="4"/>
  <c r="H250" i="4"/>
  <c r="H258" i="4"/>
  <c r="H266" i="4"/>
  <c r="H36" i="4"/>
  <c r="H44" i="4"/>
  <c r="H52" i="4"/>
  <c r="H60" i="4"/>
  <c r="H68" i="4"/>
  <c r="H76" i="4"/>
  <c r="H84" i="4"/>
  <c r="H92" i="4"/>
  <c r="H13" i="4"/>
  <c r="H21" i="4"/>
  <c r="H29" i="4"/>
  <c r="H5" i="4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160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37" i="1"/>
  <c r="H45" i="1"/>
  <c r="H53" i="1"/>
  <c r="H61" i="1"/>
  <c r="H69" i="1"/>
  <c r="H77" i="1"/>
  <c r="H85" i="1"/>
  <c r="H9" i="1"/>
  <c r="H17" i="1"/>
  <c r="H25" i="1"/>
  <c r="H11" i="1"/>
  <c r="H19" i="1"/>
  <c r="H27" i="1"/>
</calcChain>
</file>

<file path=xl/connections.xml><?xml version="1.0" encoding="utf-8"?>
<connections xmlns="http://schemas.openxmlformats.org/spreadsheetml/2006/main">
  <connection id="1" keepAlive="1" name="Query - CCS_A2_834_sorted" description="Connection to the 'CCS_A2_834_sorted' query in the workbook." type="5" refreshedVersion="6" background="1" saveData="1">
    <dbPr connection="Provider=Microsoft.Mashup.OleDb.1;Data Source=$Workbook$;Location=CCS_A2_834_sorted;Extended Properties=&quot;&quot;" command="SELECT * FROM [CCS_A2_834_sorted]"/>
  </connection>
  <connection id="2" keepAlive="1" name="Query - CCS_A2_834_sorted (2)" description="Connection to the 'CCS_A2_834_sorted (2)' query in the workbook." type="5" refreshedVersion="6" background="1" saveData="1">
    <dbPr connection="Provider=Microsoft.Mashup.OleDb.1;Data Source=$Workbook$;Location=&quot;CCS_A2_834_sorted (2)&quot;;Extended Properties=&quot;&quot;" command="SELECT * FROM [CCS_A2_834_sorted (2)]"/>
  </connection>
  <connection id="3" keepAlive="1" name="Query - CCS_A2_834_sorted (3)" description="Connection to the 'CCS_A2_834_sorted (3)' query in the workbook." type="5" refreshedVersion="6" background="1" saveData="1">
    <dbPr connection="Provider=Microsoft.Mashup.OleDb.1;Data Source=$Workbook$;Location=&quot;CCS_A2_834_sorted (3)&quot;;Extended Properties=&quot;&quot;" command="SELECT * FROM [CCS_A2_834_sorted (3)]"/>
  </connection>
  <connection id="4" keepAlive="1" name="Query - CCS_A2_834_sorted (4)" description="Connection to the 'CCS_A2_834_sorted (4)' query in the workbook." type="5" refreshedVersion="6" background="1" saveData="1">
    <dbPr connection="Provider=Microsoft.Mashup.OleDb.1;Data Source=$Workbook$;Location=&quot;CCS_A2_834_sorted (4)&quot;;Extended Properties=&quot;&quot;" command="SELECT * FROM [CCS_A2_834_sorted (4)]"/>
  </connection>
  <connection id="5" keepAlive="1" name="Query - CCS_A2_835_sorted" description="Connection to the 'CCS_A2_835_sorted' query in the workbook." type="5" refreshedVersion="6" background="1">
    <dbPr connection="Provider=Microsoft.Mashup.OleDb.1;Data Source=$Workbook$;Location=CCS_A2_835_sorted;Extended Properties=&quot;&quot;" command="SELECT * FROM [CCS_A2_835_sorted]"/>
  </connection>
  <connection id="6" keepAlive="1" name="Query - CCS_A2_835_sorted (2)" description="Connection to the 'CCS_A2_835_sorted (2)' query in the workbook." type="5" refreshedVersion="6" background="1">
    <dbPr connection="Provider=Microsoft.Mashup.OleDb.1;Data Source=$Workbook$;Location=CCS_A2_835_sorted (2);Extended Properties=&quot;&quot;" command="SELECT * FROM [CCS_A2_835_sorted (2)]"/>
  </connection>
  <connection id="7" keepAlive="1" name="Query - CCS_A2_836_sorted" description="Connection to the 'CCS_A2_836_sorted' query in the workbook." type="5" refreshedVersion="6" background="1">
    <dbPr connection="Provider=Microsoft.Mashup.OleDb.1;Data Source=$Workbook$;Location=CCS_A2_836_sorted;Extended Properties=&quot;&quot;" command="SELECT * FROM [CCS_A2_836_sorted]"/>
  </connection>
  <connection id="8" keepAlive="1" name="Query - CCS_A2_836_sorted (2)" description="Connection to the 'CCS_A2_836_sorted (2)' query in the workbook." type="5" refreshedVersion="6" background="1">
    <dbPr connection="Provider=Microsoft.Mashup.OleDb.1;Data Source=$Workbook$;Location=CCS_A2_836_sorted (2);Extended Properties=&quot;&quot;" command="SELECT * FROM [CCS_A2_836_sorted (2)]"/>
  </connection>
  <connection id="9" keepAlive="1" name="Query - CCS_A2_837_sorted" description="Connection to the 'CCS_A2_837_sorted' query in the workbook." type="5" refreshedVersion="6" background="1">
    <dbPr connection="Provider=Microsoft.Mashup.OleDb.1;Data Source=$Workbook$;Location=CCS_A2_837_sorted;Extended Properties=&quot;&quot;" command="SELECT * FROM [CCS_A2_837_sorted]"/>
  </connection>
  <connection id="10" keepAlive="1" name="Query - CCS_A2_837_sorted (2)" description="Connection to the 'CCS_A2_837_sorted (2)' query in the workbook." type="5" refreshedVersion="6" background="1">
    <dbPr connection="Provider=Microsoft.Mashup.OleDb.1;Data Source=$Workbook$;Location=CCS_A2_837_sorted (2);Extended Properties=&quot;&quot;" command="SELECT * FROM [CCS_A2_837_sorted (2)]"/>
  </connection>
  <connection id="11" keepAlive="1" name="Query - CCS_A2HT_16_sorted" description="Connection to the 'CCS_A2HT_16_sorted' query in the workbook." type="5" refreshedVersion="6" background="1">
    <dbPr connection="Provider=Microsoft.Mashup.OleDb.1;Data Source=$Workbook$;Location=CCS_A2HT_16_sorted;Extended Properties=&quot;&quot;" command="SELECT * FROM [CCS_A2HT_16_sorted]"/>
  </connection>
  <connection id="12" keepAlive="1" name="Query - CCS_A2HT_18_sorted" description="Connection to the 'CCS_A2HT_18_sorted' query in the workbook." type="5" refreshedVersion="6" background="1">
    <dbPr connection="Provider=Microsoft.Mashup.OleDb.1;Data Source=$Workbook$;Location=CCS_A2HT_18_sorted;Extended Properties=&quot;&quot;" command="SELECT * FROM [CCS_A2HT_18_sorted]"/>
  </connection>
</connections>
</file>

<file path=xl/sharedStrings.xml><?xml version="1.0" encoding="utf-8"?>
<sst xmlns="http://schemas.openxmlformats.org/spreadsheetml/2006/main" count="1996" uniqueCount="1480">
  <si>
    <t>970.00</t>
  </si>
  <si>
    <t>980.00</t>
  </si>
  <si>
    <t>990.00</t>
  </si>
  <si>
    <t>1000.00</t>
  </si>
  <si>
    <t>1010.00</t>
  </si>
  <si>
    <t>1020.00</t>
  </si>
  <si>
    <t>1030.00</t>
  </si>
  <si>
    <t>1040.00</t>
  </si>
  <si>
    <t>1050.00</t>
  </si>
  <si>
    <t>1060.00</t>
  </si>
  <si>
    <t>1070.00</t>
  </si>
  <si>
    <t>1080.00</t>
  </si>
  <si>
    <t>1090.00</t>
  </si>
  <si>
    <t>1100.00</t>
  </si>
  <si>
    <t>1110.00</t>
  </si>
  <si>
    <t>1120.00</t>
  </si>
  <si>
    <t>1130.00</t>
  </si>
  <si>
    <t>1140.00</t>
  </si>
  <si>
    <t>1150.00</t>
  </si>
  <si>
    <t>1160.00</t>
  </si>
  <si>
    <t>1170.00</t>
  </si>
  <si>
    <t>1180.00</t>
  </si>
  <si>
    <t>1190.00</t>
  </si>
  <si>
    <t>1200.00</t>
  </si>
  <si>
    <t>1210.00</t>
  </si>
  <si>
    <t>1220.00</t>
  </si>
  <si>
    <t>1230.00</t>
  </si>
  <si>
    <t>1240.00</t>
  </si>
  <si>
    <t>1250.00</t>
  </si>
  <si>
    <t>1260.00</t>
  </si>
  <si>
    <t>1270.00</t>
  </si>
  <si>
    <t>1280.00</t>
  </si>
  <si>
    <t>1290.00</t>
  </si>
  <si>
    <t>1300.00</t>
  </si>
  <si>
    <t>1310.00</t>
  </si>
  <si>
    <t>1320.00</t>
  </si>
  <si>
    <t>1330.00</t>
  </si>
  <si>
    <t>1340.00</t>
  </si>
  <si>
    <t>1350.00</t>
  </si>
  <si>
    <t>1360.00</t>
  </si>
  <si>
    <t>1370.00</t>
  </si>
  <si>
    <t>1380.00</t>
  </si>
  <si>
    <t>1390.00</t>
  </si>
  <si>
    <t>1400.00</t>
  </si>
  <si>
    <t>1410.00</t>
  </si>
  <si>
    <t>1420.00</t>
  </si>
  <si>
    <t>1430.00</t>
  </si>
  <si>
    <t>1440.00</t>
  </si>
  <si>
    <t>1450.00</t>
  </si>
  <si>
    <t>1460.00</t>
  </si>
  <si>
    <t>1470.00</t>
  </si>
  <si>
    <t>1480.00</t>
  </si>
  <si>
    <t>1490.00</t>
  </si>
  <si>
    <t>1500.00</t>
  </si>
  <si>
    <t>1510.00</t>
  </si>
  <si>
    <t>1520.00</t>
  </si>
  <si>
    <t>1530.00</t>
  </si>
  <si>
    <t>1540.00</t>
  </si>
  <si>
    <t>1550.00</t>
  </si>
  <si>
    <t>1560.00</t>
  </si>
  <si>
    <t>1570.00</t>
  </si>
  <si>
    <t>1580.00</t>
  </si>
  <si>
    <t>1590.00</t>
  </si>
  <si>
    <t>1600.00</t>
  </si>
  <si>
    <t>1610.00</t>
  </si>
  <si>
    <t>1620.00</t>
  </si>
  <si>
    <t>1630.00</t>
  </si>
  <si>
    <t>1640.00</t>
  </si>
  <si>
    <t>1650.00</t>
  </si>
  <si>
    <t>1660.00</t>
  </si>
  <si>
    <t>1670.00</t>
  </si>
  <si>
    <t>1680.00</t>
  </si>
  <si>
    <t>1690.00</t>
  </si>
  <si>
    <t>1700.00</t>
  </si>
  <si>
    <t>1710.00</t>
  </si>
  <si>
    <t>1720.00</t>
  </si>
  <si>
    <t>1730.00</t>
  </si>
  <si>
    <t>1740.00</t>
  </si>
  <si>
    <t>1750.00</t>
  </si>
  <si>
    <t>1760.00</t>
  </si>
  <si>
    <t>1770.00</t>
  </si>
  <si>
    <t>1780.00</t>
  </si>
  <si>
    <t>1790.00</t>
  </si>
  <si>
    <t>1800.00</t>
  </si>
  <si>
    <t>1810.00</t>
  </si>
  <si>
    <t>1820.00</t>
  </si>
  <si>
    <t>1830.00</t>
  </si>
  <si>
    <t>1840.00</t>
  </si>
  <si>
    <t>1850.00</t>
  </si>
  <si>
    <t>1860.00</t>
  </si>
  <si>
    <t>1870.00</t>
  </si>
  <si>
    <t>1880.00</t>
  </si>
  <si>
    <t>1890.00</t>
  </si>
  <si>
    <t>1900.00</t>
  </si>
  <si>
    <t>1910.00</t>
  </si>
  <si>
    <t>1920.00</t>
  </si>
  <si>
    <t>1930.00</t>
  </si>
  <si>
    <t>1940.00</t>
  </si>
  <si>
    <t>1950.00</t>
  </si>
  <si>
    <t>1960.00</t>
  </si>
  <si>
    <t>1970.00</t>
  </si>
  <si>
    <t>1980.00</t>
  </si>
  <si>
    <t>1990.00</t>
  </si>
  <si>
    <t>2000.00</t>
  </si>
  <si>
    <t>2010.00</t>
  </si>
  <si>
    <t>2020.00</t>
  </si>
  <si>
    <t>2030.00</t>
  </si>
  <si>
    <t>2040.00</t>
  </si>
  <si>
    <t>2050.00</t>
  </si>
  <si>
    <t>2060.00</t>
  </si>
  <si>
    <t>2070.00</t>
  </si>
  <si>
    <t>2080.00</t>
  </si>
  <si>
    <t>2090.00</t>
  </si>
  <si>
    <t>2100.00</t>
  </si>
  <si>
    <t>2110.00</t>
  </si>
  <si>
    <t>2120.00</t>
  </si>
  <si>
    <t>2130.00</t>
  </si>
  <si>
    <t>2140.00</t>
  </si>
  <si>
    <t>2150.00</t>
  </si>
  <si>
    <t>2160.00</t>
  </si>
  <si>
    <t>2170.00</t>
  </si>
  <si>
    <t>2180.00</t>
  </si>
  <si>
    <t>2190.00</t>
  </si>
  <si>
    <t>2200.00</t>
  </si>
  <si>
    <t>2210.00</t>
  </si>
  <si>
    <t>2220.00</t>
  </si>
  <si>
    <t>2230.00</t>
  </si>
  <si>
    <t>2240.00</t>
  </si>
  <si>
    <t>2250.00</t>
  </si>
  <si>
    <t>2260.00</t>
  </si>
  <si>
    <t>2270.00</t>
  </si>
  <si>
    <t>2280.00</t>
  </si>
  <si>
    <t>2290.00</t>
  </si>
  <si>
    <t>2300.00</t>
  </si>
  <si>
    <t>2310.00</t>
  </si>
  <si>
    <t>2320.00</t>
  </si>
  <si>
    <t>2330.00</t>
  </si>
  <si>
    <t>2340.00</t>
  </si>
  <si>
    <t>2350.00</t>
  </si>
  <si>
    <t>2360.00</t>
  </si>
  <si>
    <t>2370.00</t>
  </si>
  <si>
    <t>2380.00</t>
  </si>
  <si>
    <t>2390.00</t>
  </si>
  <si>
    <t>2400.00</t>
  </si>
  <si>
    <t xml:space="preserve"> 9.108</t>
  </si>
  <si>
    <t>2410.00</t>
  </si>
  <si>
    <t>2420.00</t>
  </si>
  <si>
    <t>2430.00</t>
  </si>
  <si>
    <t>2440.00</t>
  </si>
  <si>
    <t>2450.00</t>
  </si>
  <si>
    <t>2460.00</t>
  </si>
  <si>
    <t>2470.00</t>
  </si>
  <si>
    <t>2480.00</t>
  </si>
  <si>
    <t>2490.00</t>
  </si>
  <si>
    <t>2500.00</t>
  </si>
  <si>
    <t>2510.00</t>
  </si>
  <si>
    <t>2520.00</t>
  </si>
  <si>
    <t>2530.00</t>
  </si>
  <si>
    <t>2540.00</t>
  </si>
  <si>
    <t>2550.00</t>
  </si>
  <si>
    <t>2560.00</t>
  </si>
  <si>
    <t>2570.00</t>
  </si>
  <si>
    <t>2580.00</t>
  </si>
  <si>
    <t>2590.00</t>
  </si>
  <si>
    <t>2600.00</t>
  </si>
  <si>
    <t>2610.00</t>
  </si>
  <si>
    <t>2620.00</t>
  </si>
  <si>
    <t>2630.00</t>
  </si>
  <si>
    <t>2640.00</t>
  </si>
  <si>
    <t>2650.00</t>
  </si>
  <si>
    <t>2660.00</t>
  </si>
  <si>
    <t>2670.00</t>
  </si>
  <si>
    <t>2680.00</t>
  </si>
  <si>
    <t>2690.00</t>
  </si>
  <si>
    <t>2700.00</t>
  </si>
  <si>
    <t xml:space="preserve"> 6.973</t>
  </si>
  <si>
    <t>2710.00</t>
  </si>
  <si>
    <t>2720.00</t>
  </si>
  <si>
    <t>2730.00</t>
  </si>
  <si>
    <t>2740.00</t>
  </si>
  <si>
    <t>2750.00</t>
  </si>
  <si>
    <t>2760.00</t>
  </si>
  <si>
    <t>2770.00</t>
  </si>
  <si>
    <t>2780.00</t>
  </si>
  <si>
    <t>2790.00</t>
  </si>
  <si>
    <t>2800.00</t>
  </si>
  <si>
    <t>2810.00</t>
  </si>
  <si>
    <t>2820.00</t>
  </si>
  <si>
    <t>2830.00</t>
  </si>
  <si>
    <t xml:space="preserve"> 6.333</t>
  </si>
  <si>
    <t>2840.00</t>
  </si>
  <si>
    <t>2850.00</t>
  </si>
  <si>
    <t>2860.00</t>
  </si>
  <si>
    <t>2870.00</t>
  </si>
  <si>
    <t>2880.00</t>
  </si>
  <si>
    <t>2890.00</t>
  </si>
  <si>
    <t>2900.00</t>
  </si>
  <si>
    <t>2910.00</t>
  </si>
  <si>
    <t>2920.00</t>
  </si>
  <si>
    <t>2930.00</t>
  </si>
  <si>
    <t>2940.00</t>
  </si>
  <si>
    <t>2950.00</t>
  </si>
  <si>
    <t>2960.00</t>
  </si>
  <si>
    <t>2970.00</t>
  </si>
  <si>
    <t>2980.00</t>
  </si>
  <si>
    <t>2990.00</t>
  </si>
  <si>
    <t>3000.00</t>
  </si>
  <si>
    <t>3010.00</t>
  </si>
  <si>
    <t>3020.00</t>
  </si>
  <si>
    <t>3030.00</t>
  </si>
  <si>
    <t>3040.00</t>
  </si>
  <si>
    <t>3050.00</t>
  </si>
  <si>
    <t>3060.00</t>
  </si>
  <si>
    <t>3070.00</t>
  </si>
  <si>
    <t>3080.00</t>
  </si>
  <si>
    <t>3090.00</t>
  </si>
  <si>
    <t>3100.00</t>
  </si>
  <si>
    <t>3110.00</t>
  </si>
  <si>
    <t>3120.00</t>
  </si>
  <si>
    <t>3130.00</t>
  </si>
  <si>
    <t>3140.00</t>
  </si>
  <si>
    <t>3150.00</t>
  </si>
  <si>
    <t>3160.00</t>
  </si>
  <si>
    <t>3170.00</t>
  </si>
  <si>
    <t>3180.00</t>
  </si>
  <si>
    <t>3190.00</t>
  </si>
  <si>
    <t>3200.00</t>
  </si>
  <si>
    <t xml:space="preserve"> 5.039</t>
  </si>
  <si>
    <t>3210.00</t>
  </si>
  <si>
    <t>3220.00</t>
  </si>
  <si>
    <t>3230.00</t>
  </si>
  <si>
    <t>3240.00</t>
  </si>
  <si>
    <t>3250.00</t>
  </si>
  <si>
    <t>3260.00</t>
  </si>
  <si>
    <t>3270.00</t>
  </si>
  <si>
    <t>3280.00</t>
  </si>
  <si>
    <t>3290.00</t>
  </si>
  <si>
    <t>3300.00</t>
  </si>
  <si>
    <t>3310.00</t>
  </si>
  <si>
    <t>3320.00</t>
  </si>
  <si>
    <t>3330.00</t>
  </si>
  <si>
    <t>3340.00</t>
  </si>
  <si>
    <t>3350.00</t>
  </si>
  <si>
    <t>3360.00</t>
  </si>
  <si>
    <t>3370.00</t>
  </si>
  <si>
    <t>3380.00</t>
  </si>
  <si>
    <t>3390.00</t>
  </si>
  <si>
    <t>3400.00</t>
  </si>
  <si>
    <t>3410.00</t>
  </si>
  <si>
    <t>3420.00</t>
  </si>
  <si>
    <t>3430.00</t>
  </si>
  <si>
    <t>3440.00</t>
  </si>
  <si>
    <t>3450.00</t>
  </si>
  <si>
    <t>3460.00</t>
  </si>
  <si>
    <t>3470.00</t>
  </si>
  <si>
    <t>3480.00</t>
  </si>
  <si>
    <t>3490.00</t>
  </si>
  <si>
    <t>3500.00</t>
  </si>
  <si>
    <t>3510.00</t>
  </si>
  <si>
    <t>3520.00</t>
  </si>
  <si>
    <t>3530.00</t>
  </si>
  <si>
    <t>3540.00</t>
  </si>
  <si>
    <t>3550.00</t>
  </si>
  <si>
    <t>3560.00</t>
  </si>
  <si>
    <t>3570.00</t>
  </si>
  <si>
    <t>3580.00</t>
  </si>
  <si>
    <t>3590.00</t>
  </si>
  <si>
    <t>3600.00</t>
  </si>
  <si>
    <t>3610.00</t>
  </si>
  <si>
    <t>3620.00</t>
  </si>
  <si>
    <t>3630.00</t>
  </si>
  <si>
    <t>3640.00</t>
  </si>
  <si>
    <t>3650.00</t>
  </si>
  <si>
    <t>3660.00</t>
  </si>
  <si>
    <t>3670.00</t>
  </si>
  <si>
    <t>3680.00</t>
  </si>
  <si>
    <t xml:space="preserve"> 4.013</t>
  </si>
  <si>
    <t>3690.00</t>
  </si>
  <si>
    <t>3700.00</t>
  </si>
  <si>
    <t>3710.00</t>
  </si>
  <si>
    <t>3720.00</t>
  </si>
  <si>
    <t>3730.00</t>
  </si>
  <si>
    <t>3740.00</t>
  </si>
  <si>
    <t>3750.00</t>
  </si>
  <si>
    <t>3760.00</t>
  </si>
  <si>
    <t>3770.00</t>
  </si>
  <si>
    <t>3780.00</t>
  </si>
  <si>
    <t>3790.00</t>
  </si>
  <si>
    <t>3800.00</t>
  </si>
  <si>
    <t>3810.00</t>
  </si>
  <si>
    <t>3820.00</t>
  </si>
  <si>
    <t>3830.00</t>
  </si>
  <si>
    <t>3840.00</t>
  </si>
  <si>
    <t>3850.00</t>
  </si>
  <si>
    <t>3860.00</t>
  </si>
  <si>
    <t>3870.00</t>
  </si>
  <si>
    <t xml:space="preserve"> 3.723</t>
  </si>
  <si>
    <t>3880.00</t>
  </si>
  <si>
    <t>3890.00</t>
  </si>
  <si>
    <t>3900.00</t>
  </si>
  <si>
    <t>3910.00</t>
  </si>
  <si>
    <t>3920.00</t>
  </si>
  <si>
    <t>3930.00</t>
  </si>
  <si>
    <t>3940.00</t>
  </si>
  <si>
    <t>3950.00</t>
  </si>
  <si>
    <t>3960.00</t>
  </si>
  <si>
    <t>3970.00</t>
  </si>
  <si>
    <t>3980.00</t>
  </si>
  <si>
    <t>3990.00</t>
  </si>
  <si>
    <t>4000.00</t>
  </si>
  <si>
    <t>4010.00</t>
  </si>
  <si>
    <t>4020.00</t>
  </si>
  <si>
    <t>4030.00</t>
  </si>
  <si>
    <t>4040.00</t>
  </si>
  <si>
    <t>4050.00</t>
  </si>
  <si>
    <t>4060.00</t>
  </si>
  <si>
    <t xml:space="preserve"> 3.476</t>
  </si>
  <si>
    <t>4070.00</t>
  </si>
  <si>
    <t>4080.00</t>
  </si>
  <si>
    <t>4090.00</t>
  </si>
  <si>
    <t>4100.00</t>
  </si>
  <si>
    <t>4110.00</t>
  </si>
  <si>
    <t>4120.00</t>
  </si>
  <si>
    <t>4130.00</t>
  </si>
  <si>
    <t xml:space="preserve"> 3.394</t>
  </si>
  <si>
    <t>4140.00</t>
  </si>
  <si>
    <t xml:space="preserve"> 3.383</t>
  </si>
  <si>
    <t>4150.00</t>
  </si>
  <si>
    <t>4160.00</t>
  </si>
  <si>
    <t>4170.00</t>
  </si>
  <si>
    <t>4180.00</t>
  </si>
  <si>
    <t>4190.00</t>
  </si>
  <si>
    <t>4200.00</t>
  </si>
  <si>
    <t>4210.00</t>
  </si>
  <si>
    <t>4220.00</t>
  </si>
  <si>
    <t xml:space="preserve"> 3.295</t>
  </si>
  <si>
    <t>4230.00</t>
  </si>
  <si>
    <t>4240.00</t>
  </si>
  <si>
    <t>4250.00</t>
  </si>
  <si>
    <t>4260.00</t>
  </si>
  <si>
    <t>4270.00</t>
  </si>
  <si>
    <t>4280.00</t>
  </si>
  <si>
    <t>4290.00</t>
  </si>
  <si>
    <t>4300.00</t>
  </si>
  <si>
    <t>4310.00</t>
  </si>
  <si>
    <t>4320.00</t>
  </si>
  <si>
    <t>4330.00</t>
  </si>
  <si>
    <t>4340.00</t>
  </si>
  <si>
    <t>4350.00</t>
  </si>
  <si>
    <t>4360.00</t>
  </si>
  <si>
    <t>4370.00</t>
  </si>
  <si>
    <t>4380.00</t>
  </si>
  <si>
    <t>4390.00</t>
  </si>
  <si>
    <t>4400.00</t>
  </si>
  <si>
    <t>4410.00</t>
  </si>
  <si>
    <t>4420.00</t>
  </si>
  <si>
    <t>4430.00</t>
  </si>
  <si>
    <t>4440.00</t>
  </si>
  <si>
    <t>4450.00</t>
  </si>
  <si>
    <t>4460.00</t>
  </si>
  <si>
    <t>4470.00</t>
  </si>
  <si>
    <t>4480.00</t>
  </si>
  <si>
    <t>4490.00</t>
  </si>
  <si>
    <t>4500.00</t>
  </si>
  <si>
    <t>4510.00</t>
  </si>
  <si>
    <t>4520.00</t>
  </si>
  <si>
    <t>4530.00</t>
  </si>
  <si>
    <t>4540.00</t>
  </si>
  <si>
    <t>4550.00</t>
  </si>
  <si>
    <t>4560.00</t>
  </si>
  <si>
    <t>4570.00</t>
  </si>
  <si>
    <t xml:space="preserve"> 2.966</t>
  </si>
  <si>
    <t>4580.00</t>
  </si>
  <si>
    <t>4590.00</t>
  </si>
  <si>
    <t xml:space="preserve"> 2.950</t>
  </si>
  <si>
    <t>4600.00</t>
  </si>
  <si>
    <t>4610.00</t>
  </si>
  <si>
    <t>4620.00</t>
  </si>
  <si>
    <t>4630.00</t>
  </si>
  <si>
    <t>4640.00</t>
  </si>
  <si>
    <t>4650.00</t>
  </si>
  <si>
    <t>4660.00</t>
  </si>
  <si>
    <t>4670.00</t>
  </si>
  <si>
    <t>4680.00</t>
  </si>
  <si>
    <t>4690.00</t>
  </si>
  <si>
    <t>4700.00</t>
  </si>
  <si>
    <t xml:space="preserve"> 2.863</t>
  </si>
  <si>
    <t>4710.00</t>
  </si>
  <si>
    <t>4720.00</t>
  </si>
  <si>
    <t xml:space="preserve"> 2.848</t>
  </si>
  <si>
    <t>4730.00</t>
  </si>
  <si>
    <t>4740.00</t>
  </si>
  <si>
    <t>4750.00</t>
  </si>
  <si>
    <t>4760.00</t>
  </si>
  <si>
    <t>4770.00</t>
  </si>
  <si>
    <t>4780.00</t>
  </si>
  <si>
    <t>4790.00</t>
  </si>
  <si>
    <t>4800.00</t>
  </si>
  <si>
    <t xml:space="preserve"> 2.789</t>
  </si>
  <si>
    <t>4810.00</t>
  </si>
  <si>
    <t>4820.00</t>
  </si>
  <si>
    <t>4830.00</t>
  </si>
  <si>
    <t xml:space="preserve"> 2.768</t>
  </si>
  <si>
    <t>4840.00</t>
  </si>
  <si>
    <t>4850.00</t>
  </si>
  <si>
    <t>4860.00</t>
  </si>
  <si>
    <t>4870.00</t>
  </si>
  <si>
    <t>4880.00</t>
  </si>
  <si>
    <t>4890.00</t>
  </si>
  <si>
    <t>4900.00</t>
  </si>
  <si>
    <t>4910.00</t>
  </si>
  <si>
    <t>4920.00</t>
  </si>
  <si>
    <t>4930.00</t>
  </si>
  <si>
    <t xml:space="preserve"> 2.700</t>
  </si>
  <si>
    <t>4940.00</t>
  </si>
  <si>
    <t>4950.00</t>
  </si>
  <si>
    <t>4960.00</t>
  </si>
  <si>
    <t>4970.00</t>
  </si>
  <si>
    <t>4980.00</t>
  </si>
  <si>
    <t xml:space="preserve"> 2.667</t>
  </si>
  <si>
    <t>4990.00</t>
  </si>
  <si>
    <t>5000.00</t>
  </si>
  <si>
    <t>5010.00</t>
  </si>
  <si>
    <t>5020.00</t>
  </si>
  <si>
    <t>5030.00</t>
  </si>
  <si>
    <t>5040.00</t>
  </si>
  <si>
    <t>5050.00</t>
  </si>
  <si>
    <t>5060.00</t>
  </si>
  <si>
    <t xml:space="preserve"> 2.617</t>
  </si>
  <si>
    <t>5070.00</t>
  </si>
  <si>
    <t>5080.00</t>
  </si>
  <si>
    <t>5090.00</t>
  </si>
  <si>
    <t>5100.00</t>
  </si>
  <si>
    <t>5110.00</t>
  </si>
  <si>
    <t>5120.00</t>
  </si>
  <si>
    <t>5130.00</t>
  </si>
  <si>
    <t xml:space="preserve"> 2.575</t>
  </si>
  <si>
    <t>5140.00</t>
  </si>
  <si>
    <t xml:space="preserve"> 2.569</t>
  </si>
  <si>
    <t>5150.00</t>
  </si>
  <si>
    <t>5160.00</t>
  </si>
  <si>
    <t>5170.00</t>
  </si>
  <si>
    <t>5180.00</t>
  </si>
  <si>
    <t>5190.00</t>
  </si>
  <si>
    <t xml:space="preserve"> 2.540</t>
  </si>
  <si>
    <t>5200.00</t>
  </si>
  <si>
    <t>5210.00</t>
  </si>
  <si>
    <t>5220.00</t>
  </si>
  <si>
    <t>5230.00</t>
  </si>
  <si>
    <t>5240.00</t>
  </si>
  <si>
    <t>5250.00</t>
  </si>
  <si>
    <t>5260.00</t>
  </si>
  <si>
    <t xml:space="preserve"> 2.501</t>
  </si>
  <si>
    <t>5270.00</t>
  </si>
  <si>
    <t>5280.00</t>
  </si>
  <si>
    <t xml:space="preserve"> 2.490</t>
  </si>
  <si>
    <t>5290.00</t>
  </si>
  <si>
    <t>5300.00</t>
  </si>
  <si>
    <t>5310.00</t>
  </si>
  <si>
    <t>5320.00</t>
  </si>
  <si>
    <t xml:space="preserve"> 2.469</t>
  </si>
  <si>
    <t>5330.00</t>
  </si>
  <si>
    <t>5340.00</t>
  </si>
  <si>
    <t>5350.00</t>
  </si>
  <si>
    <t>5360.00</t>
  </si>
  <si>
    <t>5370.00</t>
  </si>
  <si>
    <t>5380.00</t>
  </si>
  <si>
    <t>5390.00</t>
  </si>
  <si>
    <t>5400.00</t>
  </si>
  <si>
    <t xml:space="preserve"> 2.427</t>
  </si>
  <si>
    <t>5410.00</t>
  </si>
  <si>
    <t>5420.00</t>
  </si>
  <si>
    <t>5430.00</t>
  </si>
  <si>
    <t xml:space="preserve"> 2.412</t>
  </si>
  <si>
    <t>5440.00</t>
  </si>
  <si>
    <t>5450.00</t>
  </si>
  <si>
    <t xml:space="preserve"> 2.402</t>
  </si>
  <si>
    <t>5460.00</t>
  </si>
  <si>
    <t>5470.00</t>
  </si>
  <si>
    <t>5480.00</t>
  </si>
  <si>
    <t xml:space="preserve"> 2.387</t>
  </si>
  <si>
    <t>5490.00</t>
  </si>
  <si>
    <t>5500.00</t>
  </si>
  <si>
    <t>5510.00</t>
  </si>
  <si>
    <t>5520.00</t>
  </si>
  <si>
    <t>5530.00</t>
  </si>
  <si>
    <t xml:space="preserve"> 2.363</t>
  </si>
  <si>
    <t>5540.00</t>
  </si>
  <si>
    <t>5550.00</t>
  </si>
  <si>
    <t>5560.00</t>
  </si>
  <si>
    <t>5570.00</t>
  </si>
  <si>
    <t>5580.00</t>
  </si>
  <si>
    <t xml:space="preserve"> 2.340</t>
  </si>
  <si>
    <t>5590.00</t>
  </si>
  <si>
    <t>5600.00</t>
  </si>
  <si>
    <t xml:space="preserve"> 2.331</t>
  </si>
  <si>
    <t>5610.00</t>
  </si>
  <si>
    <t>5620.00</t>
  </si>
  <si>
    <t xml:space="preserve"> 2.322</t>
  </si>
  <si>
    <t>5630.00</t>
  </si>
  <si>
    <t>5640.00</t>
  </si>
  <si>
    <t>5650.00</t>
  </si>
  <si>
    <t>5660.00</t>
  </si>
  <si>
    <t>5670.00</t>
  </si>
  <si>
    <t>5680.00</t>
  </si>
  <si>
    <t>5690.00</t>
  </si>
  <si>
    <t>5700.00</t>
  </si>
  <si>
    <t>5710.00</t>
  </si>
  <si>
    <t xml:space="preserve"> 2.282</t>
  </si>
  <si>
    <t>5720.00</t>
  </si>
  <si>
    <t>5730.00</t>
  </si>
  <si>
    <t>5740.00</t>
  </si>
  <si>
    <t>5750.00</t>
  </si>
  <si>
    <t>5760.00</t>
  </si>
  <si>
    <t>5770.00</t>
  </si>
  <si>
    <t xml:space="preserve"> 2.256</t>
  </si>
  <si>
    <t>5780.00</t>
  </si>
  <si>
    <t>5790.00</t>
  </si>
  <si>
    <t xml:space="preserve"> 2.248</t>
  </si>
  <si>
    <t>5800.00</t>
  </si>
  <si>
    <t>5810.00</t>
  </si>
  <si>
    <t>5820.00</t>
  </si>
  <si>
    <t>5830.00</t>
  </si>
  <si>
    <t>5840.00</t>
  </si>
  <si>
    <t xml:space="preserve"> 2.227</t>
  </si>
  <si>
    <t>5850.00</t>
  </si>
  <si>
    <t>5860.00</t>
  </si>
  <si>
    <t>5870.00</t>
  </si>
  <si>
    <t>5880.00</t>
  </si>
  <si>
    <t>5890.00</t>
  </si>
  <si>
    <t>5900.00</t>
  </si>
  <si>
    <t>5910.00</t>
  </si>
  <si>
    <t>5920.00</t>
  </si>
  <si>
    <t xml:space="preserve"> 2.195</t>
  </si>
  <si>
    <t>5930.00</t>
  </si>
  <si>
    <t>5940.00</t>
  </si>
  <si>
    <t xml:space="preserve"> 2.187</t>
  </si>
  <si>
    <t>5950.00</t>
  </si>
  <si>
    <t>5960.00</t>
  </si>
  <si>
    <t xml:space="preserve"> 2.180</t>
  </si>
  <si>
    <t>5970.00</t>
  </si>
  <si>
    <t xml:space="preserve"> 2.176</t>
  </si>
  <si>
    <t>5980.00</t>
  </si>
  <si>
    <t xml:space="preserve"> 2.172</t>
  </si>
  <si>
    <t>5990.00</t>
  </si>
  <si>
    <t>6000.00</t>
  </si>
  <si>
    <t>6010.00</t>
  </si>
  <si>
    <t>6020.00</t>
  </si>
  <si>
    <t xml:space="preserve"> 2.157</t>
  </si>
  <si>
    <t>6030.00</t>
  </si>
  <si>
    <t>6040.00</t>
  </si>
  <si>
    <t>6050.00</t>
  </si>
  <si>
    <t>6060.00</t>
  </si>
  <si>
    <t>6070.00</t>
  </si>
  <si>
    <t>6080.00</t>
  </si>
  <si>
    <t>6090.00</t>
  </si>
  <si>
    <t>6100.00</t>
  </si>
  <si>
    <t xml:space="preserve"> 2.110</t>
  </si>
  <si>
    <t xml:space="preserve"> 2.103</t>
  </si>
  <si>
    <t xml:space="preserve"> 2.096</t>
  </si>
  <si>
    <t xml:space="preserve"> 2.089</t>
  </si>
  <si>
    <t xml:space="preserve"> 2.065</t>
  </si>
  <si>
    <t xml:space="preserve"> 2.049</t>
  </si>
  <si>
    <t xml:space="preserve"> 2.045</t>
  </si>
  <si>
    <t xml:space="preserve"> 2.033</t>
  </si>
  <si>
    <t xml:space="preserve"> 2.026</t>
  </si>
  <si>
    <t xml:space="preserve"> 2.020</t>
  </si>
  <si>
    <t xml:space="preserve"> 2.017</t>
  </si>
  <si>
    <t xml:space="preserve"> 2.014</t>
  </si>
  <si>
    <t xml:space="preserve"> 2.007</t>
  </si>
  <si>
    <t xml:space="preserve"> 1.992</t>
  </si>
  <si>
    <t xml:space="preserve"> 1.977</t>
  </si>
  <si>
    <t xml:space="preserve"> 1.963</t>
  </si>
  <si>
    <t xml:space="preserve"> 1.951</t>
  </si>
  <si>
    <t xml:space="preserve"> 1.948</t>
  </si>
  <si>
    <t xml:space="preserve"> 1.945</t>
  </si>
  <si>
    <t xml:space="preserve"> 1.940</t>
  </si>
  <si>
    <t xml:space="preserve"> 1.934</t>
  </si>
  <si>
    <t xml:space="preserve"> 1.929</t>
  </si>
  <si>
    <t xml:space="preserve"> 1.923</t>
  </si>
  <si>
    <t xml:space="preserve"> 1.918</t>
  </si>
  <si>
    <t xml:space="preserve"> 1.912</t>
  </si>
  <si>
    <t xml:space="preserve"> 1.907</t>
  </si>
  <si>
    <t xml:space="preserve"> 1.902</t>
  </si>
  <si>
    <t xml:space="preserve"> 1.894</t>
  </si>
  <si>
    <t xml:space="preserve"> 1.881</t>
  </si>
  <si>
    <t xml:space="preserve"> 1.868</t>
  </si>
  <si>
    <t xml:space="preserve"> 1.860</t>
  </si>
  <si>
    <t xml:space="preserve"> 1.855</t>
  </si>
  <si>
    <t xml:space="preserve"> 1.843</t>
  </si>
  <si>
    <t xml:space="preserve"> 1.831</t>
  </si>
  <si>
    <t xml:space="preserve"> 1.819</t>
  </si>
  <si>
    <t xml:space="preserve"> 1.803</t>
  </si>
  <si>
    <t xml:space="preserve"> 1.792</t>
  </si>
  <si>
    <t xml:space="preserve"> 1.781</t>
  </si>
  <si>
    <t xml:space="preserve"> 1.776</t>
  </si>
  <si>
    <t xml:space="preserve"> 1.765</t>
  </si>
  <si>
    <t xml:space="preserve"> 1.759</t>
  </si>
  <si>
    <t xml:space="preserve"> 1.755</t>
  </si>
  <si>
    <t xml:space="preserve"> 1.746</t>
  </si>
  <si>
    <t xml:space="preserve"> 1.742</t>
  </si>
  <si>
    <t xml:space="preserve"> 1.740</t>
  </si>
  <si>
    <t xml:space="preserve"> 1.738</t>
  </si>
  <si>
    <t xml:space="preserve"> 1.736</t>
  </si>
  <si>
    <t xml:space="preserve"> 1.734</t>
  </si>
  <si>
    <t xml:space="preserve"> 1.726</t>
  </si>
  <si>
    <t xml:space="preserve"> 1.722</t>
  </si>
  <si>
    <t xml:space="preserve"> 1.712</t>
  </si>
  <si>
    <t xml:space="preserve"> 1.708</t>
  </si>
  <si>
    <t xml:space="preserve"> 1.702</t>
  </si>
  <si>
    <t xml:space="preserve"> 1.700</t>
  </si>
  <si>
    <t xml:space="preserve"> 1.698</t>
  </si>
  <si>
    <t xml:space="preserve"> 1.696</t>
  </si>
  <si>
    <t xml:space="preserve"> 1.692</t>
  </si>
  <si>
    <t xml:space="preserve"> 1.685</t>
  </si>
  <si>
    <t xml:space="preserve"> 1.676</t>
  </si>
  <si>
    <t xml:space="preserve"> 1.672</t>
  </si>
  <si>
    <t xml:space="preserve"> 1.665</t>
  </si>
  <si>
    <t xml:space="preserve"> 1.661</t>
  </si>
  <si>
    <t xml:space="preserve"> 1.659</t>
  </si>
  <si>
    <t xml:space="preserve"> 1.657</t>
  </si>
  <si>
    <t xml:space="preserve"> 1.656</t>
  </si>
  <si>
    <t xml:space="preserve"> 1.652</t>
  </si>
  <si>
    <t xml:space="preserve"> 1.649</t>
  </si>
  <si>
    <t xml:space="preserve"> 1.645</t>
  </si>
  <si>
    <t xml:space="preserve"> 1.643</t>
  </si>
  <si>
    <t xml:space="preserve"> 1.642</t>
  </si>
  <si>
    <t xml:space="preserve"> 1.640</t>
  </si>
  <si>
    <t xml:space="preserve"> 1.638</t>
  </si>
  <si>
    <t xml:space="preserve"> 1.631</t>
  </si>
  <si>
    <t xml:space="preserve"> 1.630</t>
  </si>
  <si>
    <t xml:space="preserve"> 1.624</t>
  </si>
  <si>
    <t xml:space="preserve"> 1.623</t>
  </si>
  <si>
    <t xml:space="preserve"> 1.621</t>
  </si>
  <si>
    <t xml:space="preserve"> 1.619</t>
  </si>
  <si>
    <t xml:space="preserve"> 1.618</t>
  </si>
  <si>
    <t xml:space="preserve"> 1.608</t>
  </si>
  <si>
    <t xml:space="preserve"> 1.606</t>
  </si>
  <si>
    <t xml:space="preserve"> 1.603</t>
  </si>
  <si>
    <t xml:space="preserve"> 1.601</t>
  </si>
  <si>
    <t xml:space="preserve"> 1.600</t>
  </si>
  <si>
    <t xml:space="preserve"> 1.597</t>
  </si>
  <si>
    <t xml:space="preserve"> 1.590</t>
  </si>
  <si>
    <t xml:space="preserve"> 1.579</t>
  </si>
  <si>
    <t xml:space="preserve"> 1.576</t>
  </si>
  <si>
    <t xml:space="preserve"> 1.572</t>
  </si>
  <si>
    <t xml:space="preserve"> 1.569</t>
  </si>
  <si>
    <t xml:space="preserve"> 1.563</t>
  </si>
  <si>
    <t xml:space="preserve"> 1.560</t>
  </si>
  <si>
    <t xml:space="preserve"> 1.558</t>
  </si>
  <si>
    <t xml:space="preserve"> 1.557</t>
  </si>
  <si>
    <t xml:space="preserve"> 1.555</t>
  </si>
  <si>
    <t xml:space="preserve"> 1.554</t>
  </si>
  <si>
    <t xml:space="preserve"> 1.551</t>
  </si>
  <si>
    <t xml:space="preserve"> 1.549</t>
  </si>
  <si>
    <t xml:space="preserve"> 1.548</t>
  </si>
  <si>
    <t xml:space="preserve"> 1.546</t>
  </si>
  <si>
    <t xml:space="preserve"> 1.545</t>
  </si>
  <si>
    <t xml:space="preserve"> 1.543</t>
  </si>
  <si>
    <t xml:space="preserve"> 1.541</t>
  </si>
  <si>
    <t xml:space="preserve"> 1.538</t>
  </si>
  <si>
    <t xml:space="preserve"> 1.535</t>
  </si>
  <si>
    <t xml:space="preserve"> 1.532</t>
  </si>
  <si>
    <t xml:space="preserve"> 1.531</t>
  </si>
  <si>
    <t xml:space="preserve"> 1.529</t>
  </si>
  <si>
    <t xml:space="preserve"> 1.528</t>
  </si>
  <si>
    <t xml:space="preserve"> 1.524</t>
  </si>
  <si>
    <t xml:space="preserve"> 1.521</t>
  </si>
  <si>
    <t xml:space="preserve"> 1.518</t>
  </si>
  <si>
    <t xml:space="preserve"> 1.514</t>
  </si>
  <si>
    <t xml:space="preserve"> 1.513</t>
  </si>
  <si>
    <t xml:space="preserve"> 1.511</t>
  </si>
  <si>
    <t xml:space="preserve"> 1.510</t>
  </si>
  <si>
    <t xml:space="preserve"> 1.505</t>
  </si>
  <si>
    <t xml:space="preserve"> 1.503</t>
  </si>
  <si>
    <t xml:space="preserve"> 1.501</t>
  </si>
  <si>
    <t xml:space="preserve"> 1.498</t>
  </si>
  <si>
    <t xml:space="preserve"> 1.497</t>
  </si>
  <si>
    <t>T[K]</t>
  </si>
  <si>
    <t>Rmeas[ohm]</t>
  </si>
  <si>
    <t>Log10(T)</t>
  </si>
  <si>
    <t>1/(log10(R))</t>
  </si>
  <si>
    <t>Calculated values</t>
  </si>
  <si>
    <t>Err[mK]</t>
  </si>
  <si>
    <t xml:space="preserve"> 6.232</t>
  </si>
  <si>
    <t xml:space="preserve"> 5.002</t>
  </si>
  <si>
    <t xml:space="preserve"> 4.549</t>
  </si>
  <si>
    <t xml:space="preserve"> 4.482</t>
  </si>
  <si>
    <t xml:space="preserve"> 4.417</t>
  </si>
  <si>
    <t xml:space="preserve"> 4.354</t>
  </si>
  <si>
    <t xml:space="preserve"> 4.293</t>
  </si>
  <si>
    <t xml:space="preserve"> 4.234</t>
  </si>
  <si>
    <t xml:space="preserve"> 4.195</t>
  </si>
  <si>
    <t xml:space="preserve"> 4.176</t>
  </si>
  <si>
    <t xml:space="preserve"> 4.120</t>
  </si>
  <si>
    <t xml:space="preserve"> 4.066</t>
  </si>
  <si>
    <t xml:space="preserve"> 3.546</t>
  </si>
  <si>
    <t xml:space="preserve"> 3.495</t>
  </si>
  <si>
    <t xml:space="preserve"> 3.457</t>
  </si>
  <si>
    <t xml:space="preserve"> 3.228</t>
  </si>
  <si>
    <t xml:space="preserve"> 3.196</t>
  </si>
  <si>
    <t xml:space="preserve"> 3.165</t>
  </si>
  <si>
    <t xml:space="preserve"> 2.835</t>
  </si>
  <si>
    <t xml:space="preserve"> 2.812</t>
  </si>
  <si>
    <t xml:space="preserve"> 2.781</t>
  </si>
  <si>
    <t xml:space="preserve"> 2.766</t>
  </si>
  <si>
    <t xml:space="preserve"> 2.716</t>
  </si>
  <si>
    <t xml:space="preserve"> 2.647</t>
  </si>
  <si>
    <t xml:space="preserve"> 2.627</t>
  </si>
  <si>
    <t xml:space="preserve"> 2.564</t>
  </si>
  <si>
    <t xml:space="preserve"> 2.521</t>
  </si>
  <si>
    <t xml:space="preserve"> 2.504</t>
  </si>
  <si>
    <t xml:space="preserve"> 2.486</t>
  </si>
  <si>
    <t xml:space="preserve"> 2.431</t>
  </si>
  <si>
    <t xml:space="preserve"> 2.393</t>
  </si>
  <si>
    <t xml:space="preserve"> 2.348</t>
  </si>
  <si>
    <t xml:space="preserve"> 2.333</t>
  </si>
  <si>
    <t xml:space="preserve"> 2.318</t>
  </si>
  <si>
    <t xml:space="preserve"> 2.314</t>
  </si>
  <si>
    <t xml:space="preserve"> 2.240</t>
  </si>
  <si>
    <t xml:space="preserve"> 2.214</t>
  </si>
  <si>
    <t xml:space="preserve"> 2.201</t>
  </si>
  <si>
    <t xml:space="preserve"> 2.144</t>
  </si>
  <si>
    <t xml:space="preserve"> 2.121</t>
  </si>
  <si>
    <t xml:space="preserve"> 2.109</t>
  </si>
  <si>
    <t xml:space="preserve"> 2.098</t>
  </si>
  <si>
    <t xml:space="preserve"> 2.087</t>
  </si>
  <si>
    <t xml:space="preserve"> 2.083</t>
  </si>
  <si>
    <t xml:space="preserve"> 2.076</t>
  </si>
  <si>
    <t xml:space="preserve"> 2.051</t>
  </si>
  <si>
    <t xml:space="preserve"> 2.027</t>
  </si>
  <si>
    <t xml:space="preserve"> 1.997</t>
  </si>
  <si>
    <t xml:space="preserve"> 1.987</t>
  </si>
  <si>
    <t xml:space="preserve"> 1.962</t>
  </si>
  <si>
    <t xml:space="preserve"> 1.956</t>
  </si>
  <si>
    <t xml:space="preserve"> 1.953</t>
  </si>
  <si>
    <t xml:space="preserve"> 1.925</t>
  </si>
  <si>
    <t xml:space="preserve"> 1.885</t>
  </si>
  <si>
    <t xml:space="preserve"> 1.882</t>
  </si>
  <si>
    <t xml:space="preserve"> 1.877</t>
  </si>
  <si>
    <t xml:space="preserve"> 1.871</t>
  </si>
  <si>
    <t xml:space="preserve"> 1.866</t>
  </si>
  <si>
    <t xml:space="preserve"> 1.852</t>
  </si>
  <si>
    <t xml:space="preserve"> 1.847</t>
  </si>
  <si>
    <t xml:space="preserve"> 1.842</t>
  </si>
  <si>
    <t xml:space="preserve"> 1.839</t>
  </si>
  <si>
    <t xml:space="preserve"> 1.837</t>
  </si>
  <si>
    <t xml:space="preserve"> 1.832</t>
  </si>
  <si>
    <t xml:space="preserve"> 1.811</t>
  </si>
  <si>
    <t xml:space="preserve"> 1.809</t>
  </si>
  <si>
    <t xml:space="preserve"> 1.804</t>
  </si>
  <si>
    <t xml:space="preserve"> 1.799</t>
  </si>
  <si>
    <t xml:space="preserve"> 1.784</t>
  </si>
  <si>
    <t xml:space="preserve"> 1.777</t>
  </si>
  <si>
    <t xml:space="preserve"> 1.768</t>
  </si>
  <si>
    <t xml:space="preserve"> 1.758</t>
  </si>
  <si>
    <t xml:space="preserve"> 1.754</t>
  </si>
  <si>
    <t xml:space="preserve"> 1.747</t>
  </si>
  <si>
    <t xml:space="preserve"> 1.743</t>
  </si>
  <si>
    <t xml:space="preserve"> 1.729</t>
  </si>
  <si>
    <t xml:space="preserve"> 1.725</t>
  </si>
  <si>
    <t xml:space="preserve"> 1.721</t>
  </si>
  <si>
    <t xml:space="preserve"> 1.695</t>
  </si>
  <si>
    <t xml:space="preserve"> 1.675</t>
  </si>
  <si>
    <t xml:space="preserve"> 1.669</t>
  </si>
  <si>
    <t xml:space="preserve"> 1.653</t>
  </si>
  <si>
    <t xml:space="preserve"> 1.646</t>
  </si>
  <si>
    <t xml:space="preserve"> 1.634</t>
  </si>
  <si>
    <t xml:space="preserve"> 1.627</t>
  </si>
  <si>
    <t xml:space="preserve"> 1.612</t>
  </si>
  <si>
    <t xml:space="preserve"> 1.609</t>
  </si>
  <si>
    <t xml:space="preserve"> 1.604</t>
  </si>
  <si>
    <t xml:space="preserve"> 1.591</t>
  </si>
  <si>
    <t xml:space="preserve"> 1.588</t>
  </si>
  <si>
    <t xml:space="preserve"> 1.586</t>
  </si>
  <si>
    <t xml:space="preserve"> 1.583</t>
  </si>
  <si>
    <t xml:space="preserve"> 1.580</t>
  </si>
  <si>
    <t xml:space="preserve"> 1.571</t>
  </si>
  <si>
    <t xml:space="preserve"> 1.568</t>
  </si>
  <si>
    <t xml:space="preserve"> 1.565</t>
  </si>
  <si>
    <t xml:space="preserve"> 1.527</t>
  </si>
  <si>
    <t xml:space="preserve"> 1.519</t>
  </si>
  <si>
    <t xml:space="preserve"> 1.516</t>
  </si>
  <si>
    <t xml:space="preserve"> 1.508</t>
  </si>
  <si>
    <t xml:space="preserve"> 1.500</t>
  </si>
  <si>
    <t xml:space="preserve"> 1.495</t>
  </si>
  <si>
    <t xml:space="preserve"> 5.798</t>
  </si>
  <si>
    <t xml:space="preserve"> 5.451</t>
  </si>
  <si>
    <t xml:space="preserve"> 4.783</t>
  </si>
  <si>
    <t xml:space="preserve"> 4.397</t>
  </si>
  <si>
    <t xml:space="preserve"> 4.011</t>
  </si>
  <si>
    <t xml:space="preserve"> 3.981</t>
  </si>
  <si>
    <t xml:space="preserve"> 3.574</t>
  </si>
  <si>
    <t xml:space="preserve"> 3.419</t>
  </si>
  <si>
    <t xml:space="preserve"> 3.261</t>
  </si>
  <si>
    <t xml:space="preserve"> 3.119</t>
  </si>
  <si>
    <t xml:space="preserve"> 3.045</t>
  </si>
  <si>
    <t xml:space="preserve"> 3.029</t>
  </si>
  <si>
    <t xml:space="preserve"> 2.924</t>
  </si>
  <si>
    <t xml:space="preserve"> 2.861</t>
  </si>
  <si>
    <t xml:space="preserve"> 2.821</t>
  </si>
  <si>
    <t xml:space="preserve"> 2.808</t>
  </si>
  <si>
    <t xml:space="preserve"> 2.801</t>
  </si>
  <si>
    <t xml:space="preserve"> 2.732</t>
  </si>
  <si>
    <t xml:space="preserve"> 2.679</t>
  </si>
  <si>
    <t xml:space="preserve"> 2.668</t>
  </si>
  <si>
    <t xml:space="preserve"> 2.607</t>
  </si>
  <si>
    <t xml:space="preserve"> 2.559</t>
  </si>
  <si>
    <t xml:space="preserve"> 2.495</t>
  </si>
  <si>
    <t xml:space="preserve"> 2.480</t>
  </si>
  <si>
    <t xml:space="preserve"> 2.452</t>
  </si>
  <si>
    <t xml:space="preserve"> 2.421</t>
  </si>
  <si>
    <t xml:space="preserve"> 2.403</t>
  </si>
  <si>
    <t xml:space="preserve"> 2.394</t>
  </si>
  <si>
    <t xml:space="preserve"> 2.296</t>
  </si>
  <si>
    <t xml:space="preserve"> 2.289</t>
  </si>
  <si>
    <t xml:space="preserve"> 2.247</t>
  </si>
  <si>
    <t xml:space="preserve"> 2.208</t>
  </si>
  <si>
    <t xml:space="preserve"> 2.194</t>
  </si>
  <si>
    <t xml:space="preserve"> 2.151</t>
  </si>
  <si>
    <t xml:space="preserve"> 2.116</t>
  </si>
  <si>
    <t xml:space="preserve"> 2.104</t>
  </si>
  <si>
    <t xml:space="preserve"> 2.059</t>
  </si>
  <si>
    <t xml:space="preserve"> 2.022</t>
  </si>
  <si>
    <t xml:space="preserve"> 1.990</t>
  </si>
  <si>
    <t xml:space="preserve"> 1.985</t>
  </si>
  <si>
    <t xml:space="preserve"> 1.982</t>
  </si>
  <si>
    <t xml:space="preserve"> 1.979</t>
  </si>
  <si>
    <t xml:space="preserve"> 1.972</t>
  </si>
  <si>
    <t xml:space="preserve"> 1.944</t>
  </si>
  <si>
    <t xml:space="preserve"> 1.939</t>
  </si>
  <si>
    <t xml:space="preserve"> 1.903</t>
  </si>
  <si>
    <t xml:space="preserve"> 1.898</t>
  </si>
  <si>
    <t xml:space="preserve"> 1.889</t>
  </si>
  <si>
    <t xml:space="preserve"> 1.887</t>
  </si>
  <si>
    <t xml:space="preserve"> 1.864</t>
  </si>
  <si>
    <t xml:space="preserve"> 1.862</t>
  </si>
  <si>
    <t xml:space="preserve"> 1.857</t>
  </si>
  <si>
    <t xml:space="preserve"> 1.851</t>
  </si>
  <si>
    <t xml:space="preserve"> 1.827</t>
  </si>
  <si>
    <t xml:space="preserve"> 1.823</t>
  </si>
  <si>
    <t xml:space="preserve"> 1.815</t>
  </si>
  <si>
    <t xml:space="preserve"> 1.813</t>
  </si>
  <si>
    <t xml:space="preserve"> 1.807</t>
  </si>
  <si>
    <t xml:space="preserve"> 1.795</t>
  </si>
  <si>
    <t xml:space="preserve"> 1.773</t>
  </si>
  <si>
    <t xml:space="preserve"> 1.769</t>
  </si>
  <si>
    <t xml:space="preserve"> 1.733</t>
  </si>
  <si>
    <t xml:space="preserve"> 1.719</t>
  </si>
  <si>
    <t xml:space="preserve"> 1.717</t>
  </si>
  <si>
    <t xml:space="preserve"> 1.715</t>
  </si>
  <si>
    <t xml:space="preserve"> 1.705</t>
  </si>
  <si>
    <t xml:space="preserve"> 1.688</t>
  </si>
  <si>
    <t xml:space="preserve"> 1.684</t>
  </si>
  <si>
    <t xml:space="preserve"> 1.682</t>
  </si>
  <si>
    <t xml:space="preserve"> 1.637</t>
  </si>
  <si>
    <t xml:space="preserve"> 1.615</t>
  </si>
  <si>
    <t xml:space="preserve"> 1.594</t>
  </si>
  <si>
    <t xml:space="preserve"> 1.577</t>
  </si>
  <si>
    <t xml:space="preserve"> 1.574</t>
  </si>
  <si>
    <t xml:space="preserve"> 1.537</t>
  </si>
  <si>
    <t xml:space="preserve"> 1.534</t>
  </si>
  <si>
    <t xml:space="preserve"> 1.504</t>
  </si>
  <si>
    <t xml:space="preserve"> 1.494</t>
  </si>
  <si>
    <t xml:space="preserve"> 13.444</t>
  </si>
  <si>
    <t xml:space="preserve"> 9.895</t>
  </si>
  <si>
    <t xml:space="preserve"> 7.341</t>
  </si>
  <si>
    <t xml:space="preserve"> 5.345</t>
  </si>
  <si>
    <t xml:space="preserve"> 5.212</t>
  </si>
  <si>
    <t xml:space="preserve"> 4.877</t>
  </si>
  <si>
    <t xml:space="preserve"> 3.842</t>
  </si>
  <si>
    <t xml:space="preserve"> 3.791</t>
  </si>
  <si>
    <t xml:space="preserve"> 3.415</t>
  </si>
  <si>
    <t xml:space="preserve"> 3.329</t>
  </si>
  <si>
    <t xml:space="preserve"> 3.275</t>
  </si>
  <si>
    <t xml:space="preserve"> 3.181</t>
  </si>
  <si>
    <t xml:space="preserve"> 3.078</t>
  </si>
  <si>
    <t xml:space="preserve"> 3.018</t>
  </si>
  <si>
    <t xml:space="preserve"> 3.004</t>
  </si>
  <si>
    <t xml:space="preserve"> 2.997</t>
  </si>
  <si>
    <t xml:space="preserve"> 2.990</t>
  </si>
  <si>
    <t xml:space="preserve"> 2.921</t>
  </si>
  <si>
    <t xml:space="preserve"> 2.849</t>
  </si>
  <si>
    <t xml:space="preserve"> 2.824</t>
  </si>
  <si>
    <t xml:space="preserve"> 2.794</t>
  </si>
  <si>
    <t xml:space="preserve"> 2.597</t>
  </si>
  <si>
    <t xml:space="preserve"> 2.553</t>
  </si>
  <si>
    <t xml:space="preserve"> 2.511</t>
  </si>
  <si>
    <t xml:space="preserve"> 2.441</t>
  </si>
  <si>
    <t xml:space="preserve"> 2.411</t>
  </si>
  <si>
    <t xml:space="preserve"> 2.379</t>
  </si>
  <si>
    <t xml:space="preserve"> 2.375</t>
  </si>
  <si>
    <t xml:space="preserve"> 2.371</t>
  </si>
  <si>
    <t xml:space="preserve"> 2.325</t>
  </si>
  <si>
    <t xml:space="preserve"> 2.303</t>
  </si>
  <si>
    <t xml:space="preserve"> 2.264</t>
  </si>
  <si>
    <t xml:space="preserve"> 2.254</t>
  </si>
  <si>
    <t xml:space="preserve"> 2.217</t>
  </si>
  <si>
    <t xml:space="preserve"> 2.188</t>
  </si>
  <si>
    <t xml:space="preserve"> 2.163</t>
  </si>
  <si>
    <t xml:space="preserve"> 2.133</t>
  </si>
  <si>
    <t xml:space="preserve"> 2.130</t>
  </si>
  <si>
    <t xml:space="preserve"> 2.127</t>
  </si>
  <si>
    <t xml:space="preserve"> 2.115</t>
  </si>
  <si>
    <t xml:space="preserve"> 2.081</t>
  </si>
  <si>
    <t xml:space="preserve"> 2.070</t>
  </si>
  <si>
    <t xml:space="preserve"> 2.057</t>
  </si>
  <si>
    <t xml:space="preserve"> 2.054</t>
  </si>
  <si>
    <t xml:space="preserve"> 2.038</t>
  </si>
  <si>
    <t xml:space="preserve"> 2.008</t>
  </si>
  <si>
    <t xml:space="preserve"> 1.967</t>
  </si>
  <si>
    <t xml:space="preserve"> 1.930</t>
  </si>
  <si>
    <t xml:space="preserve"> 1.921</t>
  </si>
  <si>
    <t xml:space="preserve"> 1.897</t>
  </si>
  <si>
    <t xml:space="preserve"> 1.872</t>
  </si>
  <si>
    <t xml:space="preserve"> 1.835</t>
  </si>
  <si>
    <t xml:space="preserve"> 1.818</t>
  </si>
  <si>
    <t xml:space="preserve"> 1.790</t>
  </si>
  <si>
    <t xml:space="preserve"> 1.780</t>
  </si>
  <si>
    <t xml:space="preserve"> 1.764</t>
  </si>
  <si>
    <t xml:space="preserve"> 1.751</t>
  </si>
  <si>
    <t xml:space="preserve"> 1.709</t>
  </si>
  <si>
    <t xml:space="preserve"> 1.680</t>
  </si>
  <si>
    <t xml:space="preserve"> 1.662</t>
  </si>
  <si>
    <t xml:space="preserve"> 1.540</t>
  </si>
  <si>
    <t>A</t>
  </si>
  <si>
    <t>B</t>
  </si>
  <si>
    <t>C</t>
  </si>
  <si>
    <t>D</t>
  </si>
  <si>
    <t>R_Switch</t>
  </si>
  <si>
    <t>20-100</t>
  </si>
  <si>
    <t>4.5-20</t>
  </si>
  <si>
    <t>&gt;100</t>
  </si>
  <si>
    <t>&lt;4.5</t>
  </si>
  <si>
    <t>TT675_M</t>
  </si>
  <si>
    <t>TT676_M</t>
  </si>
  <si>
    <t># This is a summary tab to be used by the program to create a data file compatible with Para_Cernox.csv file used byt the WinCC program</t>
  </si>
  <si>
    <t># to load the calibration data.</t>
  </si>
  <si>
    <t># 1. Rows beginning with #&lt;space&gt; are ignored</t>
  </si>
  <si>
    <t># 2. Calibration entry for a specific sensor consists of 6 rows. In the A column of the first raw there must be a name of the sensor and in column B the sensor's id</t>
  </si>
  <si>
    <t># 3. Rows 2-5 are the calibration data. Leave columns A-E unchanged and copy the trend formula from the corresponding graph to column F</t>
  </si>
  <si>
    <t># 4. Row 6 has data for switching points (resistance) for the different regions.</t>
  </si>
  <si>
    <t>#</t>
  </si>
  <si>
    <t xml:space="preserve"> Calibration for Region A is used for when Rmeas &gt; R[F]; B: R[G]&lt;Rmeas &lt; =R{F]; C:  R[H]&lt; Rmeas &lt;= R[G]; D: Rmeas&lt;=R[H]</t>
  </si>
  <si>
    <t># This tab should be Exported as "Formatted Text Space Delimited (*.prn)</t>
  </si>
  <si>
    <t xml:space="preserve"> 300.507</t>
  </si>
  <si>
    <t xml:space="preserve"> 285.528</t>
  </si>
  <si>
    <t xml:space="preserve"> 271.378</t>
  </si>
  <si>
    <t xml:space="preserve"> 258.012</t>
  </si>
  <si>
    <t xml:space="preserve"> 245.382</t>
  </si>
  <si>
    <t xml:space="preserve"> 233.448</t>
  </si>
  <si>
    <t xml:space="preserve"> 222.168</t>
  </si>
  <si>
    <t xml:space="preserve"> 211.506</t>
  </si>
  <si>
    <t xml:space="preserve"> 201.424</t>
  </si>
  <si>
    <t xml:space="preserve"> 191.891</t>
  </si>
  <si>
    <t xml:space="preserve"> 182.873</t>
  </si>
  <si>
    <t xml:space="preserve"> 174.342</t>
  </si>
  <si>
    <t xml:space="preserve"> 166.269</t>
  </si>
  <si>
    <t xml:space="preserve"> 158.627</t>
  </si>
  <si>
    <t xml:space="preserve"> 151.393</t>
  </si>
  <si>
    <t xml:space="preserve"> 144.542</t>
  </si>
  <si>
    <t xml:space="preserve"> 138.052</t>
  </si>
  <si>
    <t xml:space="preserve"> 131.904</t>
  </si>
  <si>
    <t xml:space="preserve"> 126.077</t>
  </si>
  <si>
    <t xml:space="preserve"> 120.554</t>
  </si>
  <si>
    <t xml:space="preserve"> 115.316</t>
  </si>
  <si>
    <t xml:space="preserve"> 110.349</t>
  </si>
  <si>
    <t xml:space="preserve"> 105.636</t>
  </si>
  <si>
    <t xml:space="preserve"> 101.164</t>
  </si>
  <si>
    <t xml:space="preserve"> 96.919</t>
  </si>
  <si>
    <t xml:space="preserve"> 92.888</t>
  </si>
  <si>
    <t xml:space="preserve"> 89.060</t>
  </si>
  <si>
    <t xml:space="preserve"> 85.423</t>
  </si>
  <si>
    <t xml:space="preserve"> 81.967</t>
  </si>
  <si>
    <t xml:space="preserve"> 78.682</t>
  </si>
  <si>
    <t xml:space="preserve"> 75.558</t>
  </si>
  <si>
    <t xml:space="preserve"> 72.587</t>
  </si>
  <si>
    <t xml:space="preserve"> 69.760</t>
  </si>
  <si>
    <t xml:space="preserve"> 67.070</t>
  </si>
  <si>
    <t xml:space="preserve"> 64.510</t>
  </si>
  <si>
    <t xml:space="preserve"> 62.071</t>
  </si>
  <si>
    <t xml:space="preserve"> 59.749</t>
  </si>
  <si>
    <t xml:space="preserve"> 57.536</t>
  </si>
  <si>
    <t xml:space="preserve"> 55.427</t>
  </si>
  <si>
    <t xml:space="preserve"> 53.417</t>
  </si>
  <si>
    <t xml:space="preserve"> 51.499</t>
  </si>
  <si>
    <t xml:space="preserve"> 49.671</t>
  </si>
  <si>
    <t xml:space="preserve"> 47.926</t>
  </si>
  <si>
    <t xml:space="preserve"> 46.260</t>
  </si>
  <si>
    <t xml:space="preserve"> 44.670</t>
  </si>
  <si>
    <t xml:space="preserve"> 43.152</t>
  </si>
  <si>
    <t xml:space="preserve"> 41.701</t>
  </si>
  <si>
    <t xml:space="preserve"> 40.315</t>
  </si>
  <si>
    <t xml:space="preserve"> 38.990</t>
  </si>
  <si>
    <t xml:space="preserve"> 37.724</t>
  </si>
  <si>
    <t xml:space="preserve"> 36.512</t>
  </si>
  <si>
    <t xml:space="preserve"> 35.353</t>
  </si>
  <si>
    <t xml:space="preserve"> 34.244</t>
  </si>
  <si>
    <t xml:space="preserve"> 33.182</t>
  </si>
  <si>
    <t xml:space="preserve"> 32.165</t>
  </si>
  <si>
    <t xml:space="preserve"> 31.191</t>
  </si>
  <si>
    <t xml:space="preserve"> 30.258</t>
  </si>
  <si>
    <t xml:space="preserve"> 29.364</t>
  </si>
  <si>
    <t xml:space="preserve"> 28.507</t>
  </si>
  <si>
    <t xml:space="preserve"> 27.685</t>
  </si>
  <si>
    <t xml:space="preserve"> 26.896</t>
  </si>
  <si>
    <t xml:space="preserve"> 26.139</t>
  </si>
  <si>
    <t xml:space="preserve"> 25.413</t>
  </si>
  <si>
    <t xml:space="preserve"> 24.716</t>
  </si>
  <si>
    <t xml:space="preserve"> 24.046</t>
  </si>
  <si>
    <t xml:space="preserve"> 23.403</t>
  </si>
  <si>
    <t xml:space="preserve"> 22.785</t>
  </si>
  <si>
    <t xml:space="preserve"> 22.191</t>
  </si>
  <si>
    <t xml:space="preserve"> 21.619</t>
  </si>
  <si>
    <t xml:space="preserve"> 21.070</t>
  </si>
  <si>
    <t xml:space="preserve"> 20.541</t>
  </si>
  <si>
    <t xml:space="preserve"> 20.032</t>
  </si>
  <si>
    <t xml:space="preserve"> 19.543</t>
  </si>
  <si>
    <t xml:space="preserve"> 19.071</t>
  </si>
  <si>
    <t xml:space="preserve"> 18.617</t>
  </si>
  <si>
    <t xml:space="preserve"> 18.179</t>
  </si>
  <si>
    <t xml:space="preserve"> 17.758</t>
  </si>
  <si>
    <t xml:space="preserve"> 17.351</t>
  </si>
  <si>
    <t xml:space="preserve"> 16.959</t>
  </si>
  <si>
    <t xml:space="preserve"> 16.581</t>
  </si>
  <si>
    <t xml:space="preserve"> 16.216</t>
  </si>
  <si>
    <t xml:space="preserve"> 15.864</t>
  </si>
  <si>
    <t xml:space="preserve"> 15.524</t>
  </si>
  <si>
    <t xml:space="preserve"> 15.195</t>
  </si>
  <si>
    <t xml:space="preserve"> 14.878</t>
  </si>
  <si>
    <t xml:space="preserve"> 14.572</t>
  </si>
  <si>
    <t xml:space="preserve"> 14.275</t>
  </si>
  <si>
    <t xml:space="preserve"> 13.989</t>
  </si>
  <si>
    <t xml:space="preserve"> 13.712</t>
  </si>
  <si>
    <t xml:space="preserve"> 13.185</t>
  </si>
  <si>
    <t xml:space="preserve"> 12.934</t>
  </si>
  <si>
    <t xml:space="preserve"> 12.691</t>
  </si>
  <si>
    <t xml:space="preserve"> 12.456</t>
  </si>
  <si>
    <t xml:space="preserve"> 12.228</t>
  </si>
  <si>
    <t xml:space="preserve"> 12.007</t>
  </si>
  <si>
    <t xml:space="preserve"> 11.793</t>
  </si>
  <si>
    <t xml:space="preserve"> 11.585</t>
  </si>
  <si>
    <t xml:space="preserve"> 11.384</t>
  </si>
  <si>
    <t xml:space="preserve"> 11.189</t>
  </si>
  <si>
    <t xml:space="preserve"> 11.000</t>
  </si>
  <si>
    <t xml:space="preserve"> 10.816</t>
  </si>
  <si>
    <t xml:space="preserve"> 10.637</t>
  </si>
  <si>
    <t xml:space="preserve"> 10.464</t>
  </si>
  <si>
    <t xml:space="preserve"> 10.296</t>
  </si>
  <si>
    <t xml:space="preserve"> 10.132</t>
  </si>
  <si>
    <t xml:space="preserve"> 9.973</t>
  </si>
  <si>
    <t xml:space="preserve"> 9.819</t>
  </si>
  <si>
    <t xml:space="preserve"> 9.669</t>
  </si>
  <si>
    <t xml:space="preserve"> 9.523</t>
  </si>
  <si>
    <t xml:space="preserve"> 9.381</t>
  </si>
  <si>
    <t xml:space="preserve"> 9.243</t>
  </si>
  <si>
    <t xml:space="preserve"> 8.977</t>
  </si>
  <si>
    <t xml:space="preserve"> 8.850</t>
  </si>
  <si>
    <t xml:space="preserve"> 8.725</t>
  </si>
  <si>
    <t xml:space="preserve"> 8.604</t>
  </si>
  <si>
    <t xml:space="preserve"> 8.486</t>
  </si>
  <si>
    <t xml:space="preserve"> 8.372</t>
  </si>
  <si>
    <t xml:space="preserve"> 8.260</t>
  </si>
  <si>
    <t xml:space="preserve"> 8.150</t>
  </si>
  <si>
    <t xml:space="preserve"> 8.044</t>
  </si>
  <si>
    <t xml:space="preserve"> 7.940</t>
  </si>
  <si>
    <t xml:space="preserve"> 7.838</t>
  </si>
  <si>
    <t xml:space="preserve"> 7.739</t>
  </si>
  <si>
    <t xml:space="preserve"> 7.643</t>
  </si>
  <si>
    <t xml:space="preserve"> 7.548</t>
  </si>
  <si>
    <t xml:space="preserve"> 7.456</t>
  </si>
  <si>
    <t xml:space="preserve"> 7.366</t>
  </si>
  <si>
    <t xml:space="preserve"> 7.278</t>
  </si>
  <si>
    <t xml:space="preserve"> 7.192</t>
  </si>
  <si>
    <t xml:space="preserve"> 7.108</t>
  </si>
  <si>
    <t xml:space="preserve"> 7.026</t>
  </si>
  <si>
    <t xml:space="preserve"> 6.946</t>
  </si>
  <si>
    <t xml:space="preserve"> 6.868</t>
  </si>
  <si>
    <t xml:space="preserve"> 6.791</t>
  </si>
  <si>
    <t xml:space="preserve"> 6.716</t>
  </si>
  <si>
    <t xml:space="preserve"> 6.642</t>
  </si>
  <si>
    <t xml:space="preserve"> 6.570</t>
  </si>
  <si>
    <t xml:space="preserve"> 6.500</t>
  </si>
  <si>
    <t xml:space="preserve"> 6.431</t>
  </si>
  <si>
    <t xml:space="preserve"> 6.363</t>
  </si>
  <si>
    <t xml:space="preserve"> 6.297</t>
  </si>
  <si>
    <t xml:space="preserve"> 6.169</t>
  </si>
  <si>
    <t xml:space="preserve"> 6.106</t>
  </si>
  <si>
    <t xml:space="preserve"> 6.045</t>
  </si>
  <si>
    <t xml:space="preserve"> 5.985</t>
  </si>
  <si>
    <t xml:space="preserve"> 5.927</t>
  </si>
  <si>
    <t xml:space="preserve"> 5.869</t>
  </si>
  <si>
    <t xml:space="preserve"> 5.813</t>
  </si>
  <si>
    <t xml:space="preserve"> 5.758</t>
  </si>
  <si>
    <t xml:space="preserve"> 5.703</t>
  </si>
  <si>
    <t xml:space="preserve"> 5.650</t>
  </si>
  <si>
    <t xml:space="preserve"> 5.598</t>
  </si>
  <si>
    <t xml:space="preserve"> 5.546</t>
  </si>
  <si>
    <t xml:space="preserve"> 5.496</t>
  </si>
  <si>
    <t xml:space="preserve"> 5.446</t>
  </si>
  <si>
    <t xml:space="preserve"> 5.398</t>
  </si>
  <si>
    <t xml:space="preserve"> 5.350</t>
  </si>
  <si>
    <t xml:space="preserve"> 5.303</t>
  </si>
  <si>
    <t xml:space="preserve"> 5.257</t>
  </si>
  <si>
    <t xml:space="preserve"> 5.168</t>
  </si>
  <si>
    <t xml:space="preserve"> 5.124</t>
  </si>
  <si>
    <t xml:space="preserve"> 5.081</t>
  </si>
  <si>
    <t xml:space="preserve"> 4.997</t>
  </si>
  <si>
    <t xml:space="preserve"> 4.956</t>
  </si>
  <si>
    <t xml:space="preserve"> 4.916</t>
  </si>
  <si>
    <t xml:space="preserve"> 4.838</t>
  </si>
  <si>
    <t xml:space="preserve"> 4.800</t>
  </si>
  <si>
    <t xml:space="preserve"> 4.762</t>
  </si>
  <si>
    <t xml:space="preserve"> 4.725</t>
  </si>
  <si>
    <t xml:space="preserve"> 4.689</t>
  </si>
  <si>
    <t xml:space="preserve"> 4.653</t>
  </si>
  <si>
    <t xml:space="preserve"> 4.617</t>
  </si>
  <si>
    <t xml:space="preserve"> 4.583</t>
  </si>
  <si>
    <t xml:space="preserve"> 4.515</t>
  </si>
  <si>
    <t xml:space="preserve"> 4.449</t>
  </si>
  <si>
    <t xml:space="preserve"> 4.385</t>
  </si>
  <si>
    <t xml:space="preserve"> 4.323</t>
  </si>
  <si>
    <t xml:space="preserve"> 4.263</t>
  </si>
  <si>
    <t xml:space="preserve"> 4.205</t>
  </si>
  <si>
    <t xml:space="preserve"> 4.148</t>
  </si>
  <si>
    <t xml:space="preserve"> 4.093</t>
  </si>
  <si>
    <t xml:space="preserve"> 4.039</t>
  </si>
  <si>
    <t xml:space="preserve"> 3.987</t>
  </si>
  <si>
    <t xml:space="preserve"> 3.961</t>
  </si>
  <si>
    <t xml:space="preserve"> 3.936</t>
  </si>
  <si>
    <t xml:space="preserve"> 3.911</t>
  </si>
  <si>
    <t xml:space="preserve"> 3.886</t>
  </si>
  <si>
    <t xml:space="preserve"> 3.862</t>
  </si>
  <si>
    <t xml:space="preserve"> 3.838</t>
  </si>
  <si>
    <t xml:space="preserve"> 3.815</t>
  </si>
  <si>
    <t xml:space="preserve"> 3.768</t>
  </si>
  <si>
    <t xml:space="preserve"> 3.746</t>
  </si>
  <si>
    <t xml:space="preserve"> 3.701</t>
  </si>
  <si>
    <t xml:space="preserve"> 3.679</t>
  </si>
  <si>
    <t xml:space="preserve"> 3.658</t>
  </si>
  <si>
    <t xml:space="preserve"> 3.637</t>
  </si>
  <si>
    <t xml:space="preserve"> 3.616</t>
  </si>
  <si>
    <t xml:space="preserve"> 3.595</t>
  </si>
  <si>
    <t xml:space="preserve"> 3.554</t>
  </si>
  <si>
    <t xml:space="preserve"> 3.534</t>
  </si>
  <si>
    <t xml:space="preserve"> 3.514</t>
  </si>
  <si>
    <t xml:space="preserve"> 3.438</t>
  </si>
  <si>
    <t xml:space="preserve"> 3.401</t>
  </si>
  <si>
    <t xml:space="preserve"> 3.365</t>
  </si>
  <si>
    <t xml:space="preserve"> 3.347</t>
  </si>
  <si>
    <t xml:space="preserve"> 3.312</t>
  </si>
  <si>
    <t xml:space="preserve"> 3.278</t>
  </si>
  <si>
    <t xml:space="preserve"> 3.245</t>
  </si>
  <si>
    <t xml:space="preserve"> 3.212</t>
  </si>
  <si>
    <t xml:space="preserve"> 3.149</t>
  </si>
  <si>
    <t xml:space="preserve"> 3.134</t>
  </si>
  <si>
    <t xml:space="preserve"> 3.104</t>
  </si>
  <si>
    <t xml:space="preserve"> 3.089</t>
  </si>
  <si>
    <t xml:space="preserve"> 3.075</t>
  </si>
  <si>
    <t xml:space="preserve"> 3.060</t>
  </si>
  <si>
    <t xml:space="preserve"> 3.046</t>
  </si>
  <si>
    <t xml:space="preserve"> 3.032</t>
  </si>
  <si>
    <t xml:space="preserve"> 2.977</t>
  </si>
  <si>
    <t xml:space="preserve"> 2.963</t>
  </si>
  <si>
    <t xml:space="preserve"> 2.937</t>
  </si>
  <si>
    <t xml:space="preserve"> 2.911</t>
  </si>
  <si>
    <t xml:space="preserve"> 2.898</t>
  </si>
  <si>
    <t xml:space="preserve"> 2.885</t>
  </si>
  <si>
    <t xml:space="preserve"> 2.873</t>
  </si>
  <si>
    <t xml:space="preserve"> 2.836</t>
  </si>
  <si>
    <t xml:space="preserve"> 2.777</t>
  </si>
  <si>
    <t xml:space="preserve"> 2.755</t>
  </si>
  <si>
    <t xml:space="preserve"> 2.743</t>
  </si>
  <si>
    <t xml:space="preserve"> 2.721</t>
  </si>
  <si>
    <t xml:space="preserve"> 2.710</t>
  </si>
  <si>
    <t xml:space="preserve"> 2.689</t>
  </si>
  <si>
    <t xml:space="preserve"> 2.678</t>
  </si>
  <si>
    <t xml:space="preserve"> 2.658</t>
  </si>
  <si>
    <t xml:space="preserve"> 2.637</t>
  </si>
  <si>
    <t xml:space="preserve"> 2.588</t>
  </si>
  <si>
    <t xml:space="preserve"> 2.578</t>
  </si>
  <si>
    <t xml:space="preserve"> 2.550</t>
  </si>
  <si>
    <t xml:space="preserve"> 2.531</t>
  </si>
  <si>
    <t xml:space="preserve"> 2.522</t>
  </si>
  <si>
    <t xml:space="preserve"> 2.513</t>
  </si>
  <si>
    <t xml:space="preserve"> 2.478</t>
  </si>
  <si>
    <t xml:space="preserve"> 2.460</t>
  </si>
  <si>
    <t xml:space="preserve"> 2.444</t>
  </si>
  <si>
    <t xml:space="preserve"> 2.435</t>
  </si>
  <si>
    <t xml:space="preserve"> 2.419</t>
  </si>
  <si>
    <t xml:space="preserve"> 2.355</t>
  </si>
  <si>
    <t xml:space="preserve"> 2.311</t>
  </si>
  <si>
    <t xml:space="preserve"> 2.275</t>
  </si>
  <si>
    <t xml:space="preserve"> 2.268</t>
  </si>
  <si>
    <t xml:space="preserve"> 2.261</t>
  </si>
  <si>
    <t xml:space="preserve"> 2.241</t>
  </si>
  <si>
    <t xml:space="preserve"> 2.234</t>
  </si>
  <si>
    <t xml:space="preserve"> 2.221</t>
  </si>
  <si>
    <t xml:space="preserve"> 2.182</t>
  </si>
  <si>
    <t xml:space="preserve"> 2.170</t>
  </si>
  <si>
    <t xml:space="preserve"> 2.145</t>
  </si>
  <si>
    <t xml:space="preserve"> 2.139</t>
  </si>
  <si>
    <t xml:space="preserve"> 2.093</t>
  </si>
  <si>
    <t xml:space="preserve"> 2.043</t>
  </si>
  <si>
    <t xml:space="preserve"> 2.012</t>
  </si>
  <si>
    <t xml:space="preserve"> 2.002</t>
  </si>
  <si>
    <t xml:space="preserve"> 1.958</t>
  </si>
  <si>
    <t xml:space="preserve"> 1.916</t>
  </si>
  <si>
    <t xml:space="preserve"> 1.788</t>
  </si>
  <si>
    <t xml:space="preserve"> 1.762</t>
  </si>
  <si>
    <t xml:space="preserve"> 1.678</t>
  </si>
  <si>
    <t xml:space="preserve"> 304.911</t>
  </si>
  <si>
    <t xml:space="preserve"> 289.598</t>
  </si>
  <si>
    <t xml:space="preserve"> 275.128</t>
  </si>
  <si>
    <t xml:space="preserve"> 261.453</t>
  </si>
  <si>
    <t xml:space="preserve"> 248.529</t>
  </si>
  <si>
    <t xml:space="preserve"> 236.313</t>
  </si>
  <si>
    <t xml:space="preserve"> 224.764</t>
  </si>
  <si>
    <t xml:space="preserve"> 213.845</t>
  </si>
  <si>
    <t xml:space="preserve"> 203.521</t>
  </si>
  <si>
    <t xml:space="preserve"> 193.756</t>
  </si>
  <si>
    <t xml:space="preserve"> 184.519</t>
  </si>
  <si>
    <t xml:space="preserve"> 175.780</t>
  </si>
  <si>
    <t xml:space="preserve"> 167.511</t>
  </si>
  <si>
    <t xml:space="preserve"> 159.684</t>
  </si>
  <si>
    <t xml:space="preserve"> 152.276</t>
  </si>
  <si>
    <t xml:space="preserve"> 145.261</t>
  </si>
  <si>
    <t xml:space="preserve"> 138.617</t>
  </si>
  <si>
    <t xml:space="preserve"> 132.324</t>
  </si>
  <si>
    <t xml:space="preserve"> 126.361</t>
  </si>
  <si>
    <t xml:space="preserve"> 120.711</t>
  </si>
  <si>
    <t xml:space="preserve"> 115.355</t>
  </si>
  <si>
    <t xml:space="preserve"> 110.276</t>
  </si>
  <si>
    <t xml:space="preserve"> 105.460</t>
  </si>
  <si>
    <t xml:space="preserve"> 100.892</t>
  </si>
  <si>
    <t xml:space="preserve"> 96.557</t>
  </si>
  <si>
    <t xml:space="preserve"> 92.444</t>
  </si>
  <si>
    <t xml:space="preserve"> 88.539</t>
  </si>
  <si>
    <t xml:space="preserve"> 84.831</t>
  </si>
  <si>
    <t xml:space="preserve"> 81.309</t>
  </si>
  <si>
    <t xml:space="preserve"> 77.963</t>
  </si>
  <si>
    <t xml:space="preserve"> 74.784</t>
  </si>
  <si>
    <t xml:space="preserve"> 71.762</t>
  </si>
  <si>
    <t xml:space="preserve"> 68.889</t>
  </si>
  <si>
    <t xml:space="preserve"> 66.157</t>
  </si>
  <si>
    <t xml:space="preserve"> 63.557</t>
  </si>
  <si>
    <t xml:space="preserve"> 61.084</t>
  </si>
  <si>
    <t xml:space="preserve"> 58.730</t>
  </si>
  <si>
    <t xml:space="preserve"> 56.489</t>
  </si>
  <si>
    <t xml:space="preserve"> 54.355</t>
  </si>
  <si>
    <t xml:space="preserve"> 52.322</t>
  </si>
  <si>
    <t xml:space="preserve"> 50.385</t>
  </si>
  <si>
    <t xml:space="preserve"> 48.539</t>
  </si>
  <si>
    <t xml:space="preserve"> 46.779</t>
  </si>
  <si>
    <t xml:space="preserve"> 45.101</t>
  </si>
  <si>
    <t xml:space="preserve"> 43.500</t>
  </si>
  <si>
    <t xml:space="preserve"> 41.973</t>
  </si>
  <si>
    <t xml:space="preserve"> 40.515</t>
  </si>
  <si>
    <t xml:space="preserve"> 39.124</t>
  </si>
  <si>
    <t xml:space="preserve"> 37.795</t>
  </si>
  <si>
    <t xml:space="preserve"> 36.525</t>
  </si>
  <si>
    <t xml:space="preserve"> 35.313</t>
  </si>
  <si>
    <t xml:space="preserve"> 34.153</t>
  </si>
  <si>
    <t xml:space="preserve"> 33.045</t>
  </si>
  <si>
    <t xml:space="preserve"> 31.985</t>
  </si>
  <si>
    <t xml:space="preserve"> 30.972</t>
  </si>
  <si>
    <t xml:space="preserve"> 30.002</t>
  </si>
  <si>
    <t xml:space="preserve"> 29.073</t>
  </si>
  <si>
    <t xml:space="preserve"> 28.185</t>
  </si>
  <si>
    <t xml:space="preserve"> 27.333</t>
  </si>
  <si>
    <t xml:space="preserve"> 26.518</t>
  </si>
  <si>
    <t xml:space="preserve"> 25.737</t>
  </si>
  <si>
    <t xml:space="preserve"> 24.988</t>
  </si>
  <si>
    <t xml:space="preserve"> 24.270</t>
  </si>
  <si>
    <t xml:space="preserve"> 23.581</t>
  </si>
  <si>
    <t xml:space="preserve"> 22.920</t>
  </si>
  <si>
    <t xml:space="preserve"> 22.286</t>
  </si>
  <si>
    <t xml:space="preserve"> 21.678</t>
  </si>
  <si>
    <t xml:space="preserve"> 21.093</t>
  </si>
  <si>
    <t xml:space="preserve"> 20.532</t>
  </si>
  <si>
    <t xml:space="preserve"> 19.993</t>
  </si>
  <si>
    <t xml:space="preserve"> 19.475</t>
  </si>
  <si>
    <t xml:space="preserve"> 18.976</t>
  </si>
  <si>
    <t xml:space="preserve"> 18.497</t>
  </si>
  <si>
    <t xml:space="preserve"> 18.036</t>
  </si>
  <si>
    <t xml:space="preserve"> 17.593</t>
  </si>
  <si>
    <t xml:space="preserve"> 17.166</t>
  </si>
  <si>
    <t xml:space="preserve"> 16.755</t>
  </si>
  <si>
    <t xml:space="preserve"> 16.360</t>
  </si>
  <si>
    <t xml:space="preserve"> 15.979</t>
  </si>
  <si>
    <t xml:space="preserve"> 15.611</t>
  </si>
  <si>
    <t xml:space="preserve"> 15.257</t>
  </si>
  <si>
    <t xml:space="preserve"> 14.916</t>
  </si>
  <si>
    <t xml:space="preserve"> 14.587</t>
  </si>
  <si>
    <t xml:space="preserve"> 14.269</t>
  </si>
  <si>
    <t xml:space="preserve"> 13.962</t>
  </si>
  <si>
    <t xml:space="preserve"> 13.666</t>
  </si>
  <si>
    <t xml:space="preserve"> 13.381</t>
  </si>
  <si>
    <t xml:space="preserve"> 13.105</t>
  </si>
  <si>
    <t xml:space="preserve"> 12.838</t>
  </si>
  <si>
    <t xml:space="preserve"> 12.580</t>
  </si>
  <si>
    <t xml:space="preserve"> 12.331</t>
  </si>
  <si>
    <t xml:space="preserve"> 12.090</t>
  </si>
  <si>
    <t xml:space="preserve"> 11.857</t>
  </si>
  <si>
    <t xml:space="preserve"> 11.631</t>
  </si>
  <si>
    <t xml:space="preserve"> 11.413</t>
  </si>
  <si>
    <t xml:space="preserve"> 11.202</t>
  </si>
  <si>
    <t xml:space="preserve"> 10.997</t>
  </si>
  <si>
    <t xml:space="preserve"> 10.799</t>
  </si>
  <si>
    <t xml:space="preserve"> 10.607</t>
  </si>
  <si>
    <t xml:space="preserve"> 10.420</t>
  </si>
  <si>
    <t xml:space="preserve"> 10.240</t>
  </si>
  <si>
    <t xml:space="preserve"> 10.065</t>
  </si>
  <si>
    <t xml:space="preserve"> 9.730</t>
  </si>
  <si>
    <t xml:space="preserve"> 9.570</t>
  </si>
  <si>
    <t xml:space="preserve"> 9.415</t>
  </si>
  <si>
    <t xml:space="preserve"> 9.264</t>
  </si>
  <si>
    <t xml:space="preserve"> 9.117</t>
  </si>
  <si>
    <t xml:space="preserve"> 8.975</t>
  </si>
  <si>
    <t xml:space="preserve"> 8.837</t>
  </si>
  <si>
    <t xml:space="preserve"> 8.702</t>
  </si>
  <si>
    <t xml:space="preserve"> 8.571</t>
  </si>
  <si>
    <t xml:space="preserve"> 8.444</t>
  </si>
  <si>
    <t xml:space="preserve"> 8.320</t>
  </si>
  <si>
    <t xml:space="preserve"> 8.199</t>
  </si>
  <si>
    <t xml:space="preserve"> 8.082</t>
  </si>
  <si>
    <t xml:space="preserve"> 7.968</t>
  </si>
  <si>
    <t xml:space="preserve"> 7.857</t>
  </si>
  <si>
    <t xml:space="preserve"> 7.748</t>
  </si>
  <si>
    <t xml:space="preserve"> 7.642</t>
  </si>
  <si>
    <t xml:space="preserve"> 7.539</t>
  </si>
  <si>
    <t xml:space="preserve"> 7.439</t>
  </si>
  <si>
    <t xml:space="preserve"> 7.246</t>
  </si>
  <si>
    <t xml:space="preserve"> 7.153</t>
  </si>
  <si>
    <t xml:space="preserve"> 7.062</t>
  </si>
  <si>
    <t xml:space="preserve"> 6.886</t>
  </si>
  <si>
    <t xml:space="preserve"> 6.802</t>
  </si>
  <si>
    <t xml:space="preserve"> 6.719</t>
  </si>
  <si>
    <t xml:space="preserve"> 6.638</t>
  </si>
  <si>
    <t xml:space="preserve"> 6.559</t>
  </si>
  <si>
    <t xml:space="preserve"> 6.482</t>
  </si>
  <si>
    <t xml:space="preserve"> 6.407</t>
  </si>
  <si>
    <t xml:space="preserve"> 6.261</t>
  </si>
  <si>
    <t xml:space="preserve"> 6.191</t>
  </si>
  <si>
    <t xml:space="preserve"> 6.122</t>
  </si>
  <si>
    <t xml:space="preserve"> 6.054</t>
  </si>
  <si>
    <t xml:space="preserve"> 5.988</t>
  </si>
  <si>
    <t xml:space="preserve"> 5.923</t>
  </si>
  <si>
    <t xml:space="preserve"> 5.860</t>
  </si>
  <si>
    <t xml:space="preserve"> 5.737</t>
  </si>
  <si>
    <t xml:space="preserve"> 5.678</t>
  </si>
  <si>
    <t xml:space="preserve"> 5.620</t>
  </si>
  <si>
    <t xml:space="preserve"> 5.562</t>
  </si>
  <si>
    <t xml:space="preserve"> 5.506</t>
  </si>
  <si>
    <t xml:space="preserve"> 5.293</t>
  </si>
  <si>
    <t xml:space="preserve"> 5.242</t>
  </si>
  <si>
    <t xml:space="preserve"> 5.192</t>
  </si>
  <si>
    <t xml:space="preserve"> 5.143</t>
  </si>
  <si>
    <t xml:space="preserve"> 5.095</t>
  </si>
  <si>
    <t xml:space="preserve"> 5.048</t>
  </si>
  <si>
    <t xml:space="preserve"> 4.957</t>
  </si>
  <si>
    <t xml:space="preserve"> 4.912</t>
  </si>
  <si>
    <t xml:space="preserve"> 4.868</t>
  </si>
  <si>
    <t xml:space="preserve"> 4.825</t>
  </si>
  <si>
    <t xml:space="preserve"> 4.741</t>
  </si>
  <si>
    <t xml:space="preserve"> 4.700</t>
  </si>
  <si>
    <t xml:space="preserve"> 4.660</t>
  </si>
  <si>
    <t xml:space="preserve"> 4.621</t>
  </si>
  <si>
    <t xml:space="preserve"> 4.582</t>
  </si>
  <si>
    <t xml:space="preserve"> 4.544</t>
  </si>
  <si>
    <t xml:space="preserve"> 4.506</t>
  </si>
  <si>
    <t xml:space="preserve"> 4.469</t>
  </si>
  <si>
    <t xml:space="preserve"> 4.433</t>
  </si>
  <si>
    <t xml:space="preserve"> 4.362</t>
  </si>
  <si>
    <t xml:space="preserve"> 4.328</t>
  </si>
  <si>
    <t xml:space="preserve"> 4.294</t>
  </si>
  <si>
    <t xml:space="preserve"> 4.260</t>
  </si>
  <si>
    <t xml:space="preserve"> 4.227</t>
  </si>
  <si>
    <t xml:space="preserve"> 4.163</t>
  </si>
  <si>
    <t xml:space="preserve"> 4.132</t>
  </si>
  <si>
    <t xml:space="preserve"> 4.101</t>
  </si>
  <si>
    <t xml:space="preserve"> 4.070</t>
  </si>
  <si>
    <t xml:space="preserve"> 4.040</t>
  </si>
  <si>
    <t xml:space="preserve"> 3.953</t>
  </si>
  <si>
    <t xml:space="preserve"> 3.924</t>
  </si>
  <si>
    <t xml:space="preserve"> 3.897</t>
  </si>
  <si>
    <t xml:space="preserve"> 3.869</t>
  </si>
  <si>
    <t xml:space="preserve"> 3.789</t>
  </si>
  <si>
    <t xml:space="preserve"> 3.763</t>
  </si>
  <si>
    <t xml:space="preserve"> 3.738</t>
  </si>
  <si>
    <t xml:space="preserve"> 3.713</t>
  </si>
  <si>
    <t xml:space="preserve"> 3.688</t>
  </si>
  <si>
    <t xml:space="preserve"> 3.663</t>
  </si>
  <si>
    <t xml:space="preserve"> 3.639</t>
  </si>
  <si>
    <t xml:space="preserve"> 3.615</t>
  </si>
  <si>
    <t xml:space="preserve"> 3.592</t>
  </si>
  <si>
    <t xml:space="preserve"> 3.569</t>
  </si>
  <si>
    <t xml:space="preserve"> 3.523</t>
  </si>
  <si>
    <t xml:space="preserve"> 3.501</t>
  </si>
  <si>
    <t xml:space="preserve"> 3.479</t>
  </si>
  <si>
    <t xml:space="preserve"> 3.458</t>
  </si>
  <si>
    <t xml:space="preserve"> 3.436</t>
  </si>
  <si>
    <t xml:space="preserve"> 3.374</t>
  </si>
  <si>
    <t xml:space="preserve"> 3.353</t>
  </si>
  <si>
    <t xml:space="preserve"> 3.333</t>
  </si>
  <si>
    <t xml:space="preserve"> 3.314</t>
  </si>
  <si>
    <t xml:space="preserve"> 3.294</t>
  </si>
  <si>
    <t xml:space="preserve"> 3.256</t>
  </si>
  <si>
    <t xml:space="preserve"> 3.237</t>
  </si>
  <si>
    <t xml:space="preserve"> 3.219</t>
  </si>
  <si>
    <t xml:space="preserve"> 3.200</t>
  </si>
  <si>
    <t xml:space="preserve"> 3.182</t>
  </si>
  <si>
    <t xml:space="preserve"> 3.164</t>
  </si>
  <si>
    <t xml:space="preserve"> 3.147</t>
  </si>
  <si>
    <t xml:space="preserve"> 3.129</t>
  </si>
  <si>
    <t xml:space="preserve"> 3.112</t>
  </si>
  <si>
    <t xml:space="preserve"> 3.095</t>
  </si>
  <si>
    <t xml:space="preserve"> 3.062</t>
  </si>
  <si>
    <t xml:space="preserve"> 3.013</t>
  </si>
  <si>
    <t xml:space="preserve"> 2.982</t>
  </si>
  <si>
    <t xml:space="preserve"> 2.951</t>
  </si>
  <si>
    <t xml:space="preserve"> 2.936</t>
  </si>
  <si>
    <t xml:space="preserve"> 2.906</t>
  </si>
  <si>
    <t xml:space="preserve"> 2.892</t>
  </si>
  <si>
    <t xml:space="preserve"> 2.877</t>
  </si>
  <si>
    <t xml:space="preserve"> 2.742</t>
  </si>
  <si>
    <t xml:space="preserve"> 2.729</t>
  </si>
  <si>
    <t xml:space="preserve"> 2.704</t>
  </si>
  <si>
    <t xml:space="preserve"> 2.692</t>
  </si>
  <si>
    <t xml:space="preserve"> 2.655</t>
  </si>
  <si>
    <t xml:space="preserve"> 2.644</t>
  </si>
  <si>
    <t xml:space="preserve"> 2.632</t>
  </si>
  <si>
    <t xml:space="preserve"> 2.620</t>
  </si>
  <si>
    <t xml:space="preserve"> 2.609</t>
  </si>
  <si>
    <t xml:space="preserve"> 2.586</t>
  </si>
  <si>
    <t xml:space="preserve"> 2.543</t>
  </si>
  <si>
    <t xml:space="preserve"> 2.532</t>
  </si>
  <si>
    <t xml:space="preserve"> 2.470</t>
  </si>
  <si>
    <t xml:space="preserve"> 2.450</t>
  </si>
  <si>
    <t xml:space="preserve"> 2.384</t>
  </si>
  <si>
    <t xml:space="preserve"> 2.366</t>
  </si>
  <si>
    <t xml:space="preserve"> 2.357</t>
  </si>
  <si>
    <t xml:space="preserve"> 2.339</t>
  </si>
  <si>
    <t xml:space="preserve"> 2.305</t>
  </si>
  <si>
    <t xml:space="preserve"> 2.297</t>
  </si>
  <si>
    <t xml:space="preserve"> 2.288</t>
  </si>
  <si>
    <t xml:space="preserve"> 2.280</t>
  </si>
  <si>
    <t xml:space="preserve"> 2.272</t>
  </si>
  <si>
    <t xml:space="preserve"> 2.232</t>
  </si>
  <si>
    <t xml:space="preserve"> 2.225</t>
  </si>
  <si>
    <t xml:space="preserve"> 2.209</t>
  </si>
  <si>
    <t xml:space="preserve"> 2.202</t>
  </si>
  <si>
    <t xml:space="preserve"> 2.165</t>
  </si>
  <si>
    <t xml:space="preserve"> 2.158</t>
  </si>
  <si>
    <t xml:space="preserve"> 2.137</t>
  </si>
  <si>
    <t xml:space="preserve"> 2.123</t>
  </si>
  <si>
    <t xml:space="preserve"> 2.063</t>
  </si>
  <si>
    <t xml:space="preserve"> 2.032</t>
  </si>
  <si>
    <t xml:space="preserve"> 1.996</t>
  </si>
  <si>
    <t xml:space="preserve"> 1.973</t>
  </si>
  <si>
    <t xml:space="preserve"> 1.913</t>
  </si>
  <si>
    <t xml:space="preserve"> 1.892</t>
  </si>
  <si>
    <t xml:space="preserve"> 1.828</t>
  </si>
  <si>
    <t xml:space="preserve"> 1.800</t>
  </si>
  <si>
    <t xml:space="preserve"> 1.786</t>
  </si>
  <si>
    <t xml:space="preserve"> 1.713</t>
  </si>
  <si>
    <t xml:space="preserve"> 1.562</t>
  </si>
  <si>
    <t># The format of this tab MUST obey the following rules:</t>
  </si>
  <si>
    <t>y = 1.18529562E+05x4 - 1.63625307E+05x3 + 8.43013534E+04x2 - 1.91737545E+04x + 1.62371470E+03</t>
  </si>
  <si>
    <t>y = 4.43525038E+04x4 - 7.08531685E+04x3 + 4.08376256E+04x2 - 1.01341321E+04x + 9.19566862E+02</t>
  </si>
  <si>
    <t>y = -2.37589739E+05x4 + 2.90697108E+05x3 - 1.32794822E+05x2 + 2.68806651E+04x - 2.03609037E+03</t>
  </si>
  <si>
    <t>y = -1.28822855E+05x4 + 1.46689630E+05x3 - 6.23830471E+04x2 + 1.17635681E+04x - 8.30851584E+02</t>
  </si>
  <si>
    <t>y = 1.49467229E+05x4 - 2.04459696E+05x3 + 1.04438489E+05x2 - 2.35692247E+04x + 1.98192275E+03</t>
  </si>
  <si>
    <t>y = 9.63600807E+04x4 - 1.39743566E+05x3 + 7.49624081E+04x2 - 1.76245463E+04x + 1.53422712E+03</t>
  </si>
  <si>
    <t>y = -3.49664408E+05x4 + 4.26864443E+05x3 - 1.94754798E+05x2 + 3.93973746E+04x - 2.98343411E+03</t>
  </si>
  <si>
    <t>y = -2.42924413E+05x4 + 2.76570057E+05x3 - 1.17781173E+05x2 + 2.22580897E+04x - 1.57594447E+03</t>
  </si>
  <si>
    <t>Column1</t>
  </si>
  <si>
    <t>&lt;-- R[F]</t>
  </si>
  <si>
    <t>&lt;-- R[G]</t>
  </si>
  <si>
    <t>&lt;-- R[H]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</si>
</sst>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 applyAlignment="1">
      <alignment horizontal="left" vertical="center" readingOrder="1"/>
    </xf>
    <xf numFmtId="49" fontId="0" fillId="0" borderId="0" xfId="0" applyNumberFormat="1"/>
    <xf numFmtId="0" fontId="0" fillId="2" borderId="1" xfId="0" applyNumberFormat="1" applyFont="1" applyFill="1" applyBorder="1" applyAlignment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1" fillId="0" borderId="0" xfId="0" applyFont="1" applyAlignment="1">
      <alignment vertical="center" readingOrder="1"/>
    </xf>
    <xf numFmtId="0" fontId="1" fillId="0" borderId="0" xfId="0" applyFont="1" applyFill="1" applyAlignment="1">
      <alignment horizontal="left" vertical="center" readingOrder="1"/>
    </xf>
    <xf numFmtId="0" fontId="0" fillId="0" borderId="1" xfId="0" applyNumberFormat="1" applyFont="1" applyFill="1" applyBorder="1"/>
    <xf numFmtId="0" fontId="2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9004898009796023E-3"/>
                  <c:y val="0.283521303486025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'16'!$D$5:$D$28</c:f>
              <c:numCache>
                <c:formatCode>General</c:formatCode>
                <c:ptCount val="24"/>
                <c:pt idx="0">
                  <c:v>0.33480965034164833</c:v>
                </c:pt>
                <c:pt idx="1">
                  <c:v>0.33431107335091392</c:v>
                </c:pt>
                <c:pt idx="2">
                  <c:v>0.33381901835158051</c:v>
                </c:pt>
                <c:pt idx="3">
                  <c:v>0.33333333333333331</c:v>
                </c:pt>
                <c:pt idx="4">
                  <c:v>0.33285387133565303</c:v>
                </c:pt>
                <c:pt idx="5">
                  <c:v>0.33238049023123367</c:v>
                </c:pt>
                <c:pt idx="6">
                  <c:v>0.33191305252073727</c:v>
                </c:pt>
                <c:pt idx="7">
                  <c:v>0.33145142513818565</c:v>
                </c:pt>
                <c:pt idx="8">
                  <c:v>0.33099547926634265</c:v>
                </c:pt>
                <c:pt idx="9">
                  <c:v>0.3305450901614807</c:v>
                </c:pt>
                <c:pt idx="10">
                  <c:v>0.33010013698697249</c:v>
                </c:pt>
                <c:pt idx="11">
                  <c:v>0.32966050265518271</c:v>
                </c:pt>
                <c:pt idx="12">
                  <c:v>0.32922607367717388</c:v>
                </c:pt>
                <c:pt idx="13">
                  <c:v>0.32879674001977033</c:v>
                </c:pt>
                <c:pt idx="14">
                  <c:v>0.32837239496955695</c:v>
                </c:pt>
                <c:pt idx="15">
                  <c:v>0.32795293500341643</c:v>
                </c:pt>
                <c:pt idx="16">
                  <c:v>0.32753825966523376</c:v>
                </c:pt>
                <c:pt idx="17">
                  <c:v>0.32712827144842338</c:v>
                </c:pt>
                <c:pt idx="18">
                  <c:v>0.32672287568395414</c:v>
                </c:pt>
                <c:pt idx="19">
                  <c:v>0.32632198043356875</c:v>
                </c:pt>
                <c:pt idx="20">
                  <c:v>0.32592549638791485</c:v>
                </c:pt>
                <c:pt idx="21">
                  <c:v>0.32553333676932011</c:v>
                </c:pt>
                <c:pt idx="22">
                  <c:v>0.32514541723896329</c:v>
                </c:pt>
                <c:pt idx="23">
                  <c:v>0.32476165580820548</c:v>
                </c:pt>
              </c:numCache>
            </c:numRef>
          </c:xVal>
          <c:yVal>
            <c:numRef>
              <c:f>'16'!$E$5:$E$28</c:f>
              <c:numCache>
                <c:formatCode>General</c:formatCode>
                <c:ptCount val="24"/>
                <c:pt idx="0">
                  <c:v>2.4778545928977116</c:v>
                </c:pt>
                <c:pt idx="1">
                  <c:v>2.4556487032972192</c:v>
                </c:pt>
                <c:pt idx="2">
                  <c:v>2.4335746374804192</c:v>
                </c:pt>
                <c:pt idx="3">
                  <c:v>2.4116399052368278</c:v>
                </c:pt>
                <c:pt idx="4">
                  <c:v>2.3898427018816686</c:v>
                </c:pt>
                <c:pt idx="5">
                  <c:v>2.3681901575870881</c:v>
                </c:pt>
                <c:pt idx="6">
                  <c:v>2.3466815054408903</c:v>
                </c:pt>
                <c:pt idx="7">
                  <c:v>2.3253226919471408</c:v>
                </c:pt>
                <c:pt idx="8">
                  <c:v>2.3041112162006092</c:v>
                </c:pt>
                <c:pt idx="9">
                  <c:v>2.2830546060955719</c:v>
                </c:pt>
                <c:pt idx="10">
                  <c:v>2.2621495894753303</c:v>
                </c:pt>
                <c:pt idx="11">
                  <c:v>2.2414020237764198</c:v>
                </c:pt>
                <c:pt idx="12">
                  <c:v>2.2208112847942241</c:v>
                </c:pt>
                <c:pt idx="13">
                  <c:v>2.2003771108063899</c:v>
                </c:pt>
                <c:pt idx="14">
                  <c:v>2.1801057950342368</c:v>
                </c:pt>
                <c:pt idx="15">
                  <c:v>2.1599940596732181</c:v>
                </c:pt>
                <c:pt idx="16">
                  <c:v>2.1400427027729787</c:v>
                </c:pt>
                <c:pt idx="17">
                  <c:v>2.1202579657631002</c:v>
                </c:pt>
                <c:pt idx="18">
                  <c:v>2.1006358662388602</c:v>
                </c:pt>
                <c:pt idx="19">
                  <c:v>2.0811816249093029</c:v>
                </c:pt>
                <c:pt idx="20">
                  <c:v>2.0618895694770418</c:v>
                </c:pt>
                <c:pt idx="21">
                  <c:v>2.042768401870581</c:v>
                </c:pt>
                <c:pt idx="22">
                  <c:v>2.0238119479039032</c:v>
                </c:pt>
                <c:pt idx="23">
                  <c:v>2.0050259929102414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C-4FCA-9418-6B229954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Errors</a:t>
            </a:r>
            <a:r>
              <a:rPr lang="sv-SE" baseline="0"/>
              <a:t> [mK]</a:t>
            </a:r>
            <a:r>
              <a:rPr lang="sv-SE" sz="1400" b="0" i="0" u="none" strike="noStrike" baseline="0"/>
              <a:t>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'18'!$H$5:$H$901</c:f>
              <c:numCache>
                <c:formatCode>0.0000E+00</c:formatCode>
                <c:ptCount val="897"/>
                <c:pt idx="0">
                  <c:v>-1.4776334536463764</c:v>
                </c:pt>
                <c:pt idx="1">
                  <c:v>-2.3314094688089426</c:v>
                </c:pt>
                <c:pt idx="2">
                  <c:v>-2.6314137233498514</c:v>
                </c:pt>
                <c:pt idx="3">
                  <c:v>-2.1604164985546959</c:v>
                </c:pt>
                <c:pt idx="4">
                  <c:v>-2.0717359888635656</c:v>
                </c:pt>
                <c:pt idx="5">
                  <c:v>-2.0176599711589915</c:v>
                </c:pt>
                <c:pt idx="6">
                  <c:v>-1.2734732077888111</c:v>
                </c:pt>
                <c:pt idx="7">
                  <c:v>-0.85711585848002869</c:v>
                </c:pt>
                <c:pt idx="8">
                  <c:v>-1.6444113295221996</c:v>
                </c:pt>
                <c:pt idx="9">
                  <c:v>-1.479893946395805</c:v>
                </c:pt>
                <c:pt idx="10">
                  <c:v>-1.2832308708254914</c:v>
                </c:pt>
                <c:pt idx="11">
                  <c:v>-1.1512643066566852</c:v>
                </c:pt>
                <c:pt idx="12">
                  <c:v>-1.4557357616524769</c:v>
                </c:pt>
                <c:pt idx="13">
                  <c:v>-0.93671764020086812</c:v>
                </c:pt>
                <c:pt idx="14">
                  <c:v>-1.7918673193833001</c:v>
                </c:pt>
                <c:pt idx="15">
                  <c:v>-1.7615466118456879</c:v>
                </c:pt>
                <c:pt idx="16">
                  <c:v>-1.209927959223478</c:v>
                </c:pt>
                <c:pt idx="17">
                  <c:v>-1.2021816922640483</c:v>
                </c:pt>
                <c:pt idx="18">
                  <c:v>-0.5778568534964279</c:v>
                </c:pt>
                <c:pt idx="19">
                  <c:v>-1.020580854515174</c:v>
                </c:pt>
                <c:pt idx="20">
                  <c:v>-1.1241861129320796</c:v>
                </c:pt>
                <c:pt idx="21">
                  <c:v>-0.45541157527395626</c:v>
                </c:pt>
                <c:pt idx="22">
                  <c:v>-0.61328948639527425</c:v>
                </c:pt>
                <c:pt idx="23">
                  <c:v>-1.285363358690006</c:v>
                </c:pt>
                <c:pt idx="24">
                  <c:v>-7.2398545514857915</c:v>
                </c:pt>
                <c:pt idx="25">
                  <c:v>-5.2813719123889769</c:v>
                </c:pt>
                <c:pt idx="26">
                  <c:v>-3.7163326166620436</c:v>
                </c:pt>
                <c:pt idx="27">
                  <c:v>-2.7854905073070313</c:v>
                </c:pt>
                <c:pt idx="28">
                  <c:v>-2.1168184488971065</c:v>
                </c:pt>
                <c:pt idx="29">
                  <c:v>-1.7557977991060625</c:v>
                </c:pt>
                <c:pt idx="30">
                  <c:v>-2.1947751302064944</c:v>
                </c:pt>
                <c:pt idx="31">
                  <c:v>-2.4013311609252241</c:v>
                </c:pt>
                <c:pt idx="32">
                  <c:v>-2.8456056119807727</c:v>
                </c:pt>
                <c:pt idx="33">
                  <c:v>-3.5265601201928121</c:v>
                </c:pt>
                <c:pt idx="34">
                  <c:v>-2.9971518571088041</c:v>
                </c:pt>
                <c:pt idx="35">
                  <c:v>-3.3884220815281196</c:v>
                </c:pt>
                <c:pt idx="36">
                  <c:v>-3.4325019746788143</c:v>
                </c:pt>
                <c:pt idx="37">
                  <c:v>-3.4845476128211317</c:v>
                </c:pt>
                <c:pt idx="38">
                  <c:v>-3.5436235293744289</c:v>
                </c:pt>
                <c:pt idx="39">
                  <c:v>-3.2725617811877328</c:v>
                </c:pt>
                <c:pt idx="40">
                  <c:v>-3.0168206491296701</c:v>
                </c:pt>
                <c:pt idx="41">
                  <c:v>-2.8223766920305593</c:v>
                </c:pt>
                <c:pt idx="42">
                  <c:v>-2.4526829187152543</c:v>
                </c:pt>
                <c:pt idx="43">
                  <c:v>-2.4047278041408049</c:v>
                </c:pt>
                <c:pt idx="44">
                  <c:v>-1.9242289735359464</c:v>
                </c:pt>
                <c:pt idx="45">
                  <c:v>-2.020003044563623</c:v>
                </c:pt>
                <c:pt idx="46">
                  <c:v>-1.4775409126528416</c:v>
                </c:pt>
                <c:pt idx="47">
                  <c:v>-1.8718309378655817</c:v>
                </c:pt>
                <c:pt idx="48">
                  <c:v>-1.5794624846350303</c:v>
                </c:pt>
                <c:pt idx="49">
                  <c:v>-0.7900449002349319</c:v>
                </c:pt>
                <c:pt idx="50">
                  <c:v>-1.5169779942780792</c:v>
                </c:pt>
                <c:pt idx="51">
                  <c:v>-0.60760513729718468</c:v>
                </c:pt>
                <c:pt idx="52">
                  <c:v>-0.75278267668466015</c:v>
                </c:pt>
                <c:pt idx="53">
                  <c:v>-0.49589571965924506</c:v>
                </c:pt>
                <c:pt idx="54">
                  <c:v>-1.2413513721263314</c:v>
                </c:pt>
                <c:pt idx="55">
                  <c:v>-1.2625763420111014</c:v>
                </c:pt>
                <c:pt idx="56">
                  <c:v>-0.70954741335427229</c:v>
                </c:pt>
                <c:pt idx="57">
                  <c:v>-1.6158817330058639</c:v>
                </c:pt>
                <c:pt idx="58">
                  <c:v>-0.90550964743485451</c:v>
                </c:pt>
                <c:pt idx="59">
                  <c:v>-1.3989558135065749</c:v>
                </c:pt>
                <c:pt idx="60">
                  <c:v>-1.8192504546519217</c:v>
                </c:pt>
                <c:pt idx="61">
                  <c:v>-1.7974920939849426</c:v>
                </c:pt>
                <c:pt idx="62">
                  <c:v>-1.878082037372053</c:v>
                </c:pt>
                <c:pt idx="63">
                  <c:v>-1.5236499952493432</c:v>
                </c:pt>
                <c:pt idx="64">
                  <c:v>-1.1196893619107584</c:v>
                </c:pt>
                <c:pt idx="65">
                  <c:v>-0.97891842212050051</c:v>
                </c:pt>
                <c:pt idx="66">
                  <c:v>-1.3453844833257733</c:v>
                </c:pt>
                <c:pt idx="67">
                  <c:v>-0.3983260098365804</c:v>
                </c:pt>
                <c:pt idx="68">
                  <c:v>-0.25580741288067088</c:v>
                </c:pt>
                <c:pt idx="69">
                  <c:v>3.0881649234864028</c:v>
                </c:pt>
                <c:pt idx="70">
                  <c:v>0.64059079066325353</c:v>
                </c:pt>
                <c:pt idx="71">
                  <c:v>-0.30011589112532988</c:v>
                </c:pt>
                <c:pt idx="72">
                  <c:v>-1.7193431702722251</c:v>
                </c:pt>
                <c:pt idx="73">
                  <c:v>-2.5483431594004458</c:v>
                </c:pt>
                <c:pt idx="74">
                  <c:v>-3.6675156656720276</c:v>
                </c:pt>
                <c:pt idx="75">
                  <c:v>-3.9094764046900821</c:v>
                </c:pt>
                <c:pt idx="76">
                  <c:v>-4.0619281721312461</c:v>
                </c:pt>
                <c:pt idx="77">
                  <c:v>-4.8703451086176131</c:v>
                </c:pt>
                <c:pt idx="78">
                  <c:v>-5.0404844799967208</c:v>
                </c:pt>
                <c:pt idx="79">
                  <c:v>-4.2407372213943972</c:v>
                </c:pt>
                <c:pt idx="80">
                  <c:v>-4.1043281990003067</c:v>
                </c:pt>
                <c:pt idx="81">
                  <c:v>-4.231375991951225</c:v>
                </c:pt>
                <c:pt idx="82">
                  <c:v>-4.1908219536122004</c:v>
                </c:pt>
                <c:pt idx="83">
                  <c:v>-3.5222375327990108</c:v>
                </c:pt>
                <c:pt idx="84">
                  <c:v>-2.7375179491766488</c:v>
                </c:pt>
                <c:pt idx="85">
                  <c:v>-2.3224691245893325</c:v>
                </c:pt>
                <c:pt idx="86">
                  <c:v>-2.7382959789949979</c:v>
                </c:pt>
                <c:pt idx="87">
                  <c:v>-2.4229981628618447</c:v>
                </c:pt>
                <c:pt idx="88">
                  <c:v>-1.7926790783988622</c:v>
                </c:pt>
                <c:pt idx="89">
                  <c:v>-1.2427748689614049</c:v>
                </c:pt>
                <c:pt idx="90">
                  <c:v>-1.1492074379138018</c:v>
                </c:pt>
                <c:pt idx="91">
                  <c:v>-0.8694674055025331</c:v>
                </c:pt>
                <c:pt idx="92">
                  <c:v>-0.74363108032038383</c:v>
                </c:pt>
                <c:pt idx="93">
                  <c:v>-9.5316108772891539E-2</c:v>
                </c:pt>
                <c:pt idx="94">
                  <c:v>-0.2325793476778415</c:v>
                </c:pt>
                <c:pt idx="95">
                  <c:v>-0.44876113891767488</c:v>
                </c:pt>
                <c:pt idx="96">
                  <c:v>-2.3279473319703925E-2</c:v>
                </c:pt>
                <c:pt idx="97">
                  <c:v>-0.2223762482831404</c:v>
                </c:pt>
                <c:pt idx="98">
                  <c:v>-0.29982014631357856</c:v>
                </c:pt>
                <c:pt idx="99">
                  <c:v>0.50243163255991874</c:v>
                </c:pt>
                <c:pt idx="100">
                  <c:v>-4.63890776725151E-2</c:v>
                </c:pt>
                <c:pt idx="101">
                  <c:v>-0.16644766724738247</c:v>
                </c:pt>
                <c:pt idx="102">
                  <c:v>-6.786011596204844E-2</c:v>
                </c:pt>
                <c:pt idx="103">
                  <c:v>4.8787235787273175E-2</c:v>
                </c:pt>
                <c:pt idx="104">
                  <c:v>-8.053947663455574E-3</c:v>
                </c:pt>
                <c:pt idx="105">
                  <c:v>-0.42135665422016189</c:v>
                </c:pt>
                <c:pt idx="106">
                  <c:v>-0.36595511157422322</c:v>
                </c:pt>
                <c:pt idx="107">
                  <c:v>-8.9569958685586926E-3</c:v>
                </c:pt>
                <c:pt idx="108">
                  <c:v>-0.51013234655172823</c:v>
                </c:pt>
                <c:pt idx="109">
                  <c:v>-1.0222805205213348</c:v>
                </c:pt>
                <c:pt idx="110">
                  <c:v>-0.69157712792033976</c:v>
                </c:pt>
                <c:pt idx="111">
                  <c:v>-0.65790165361434561</c:v>
                </c:pt>
                <c:pt idx="112">
                  <c:v>-1.0551471574586913</c:v>
                </c:pt>
                <c:pt idx="113">
                  <c:v>-1.0115126463752233</c:v>
                </c:pt>
                <c:pt idx="114">
                  <c:v>-0.64978003681304131</c:v>
                </c:pt>
                <c:pt idx="115">
                  <c:v>-1.0875758324413454</c:v>
                </c:pt>
                <c:pt idx="116">
                  <c:v>-1.4376190080840345</c:v>
                </c:pt>
                <c:pt idx="117">
                  <c:v>-1.8079549534197881</c:v>
                </c:pt>
                <c:pt idx="118">
                  <c:v>-1.3021776880419722</c:v>
                </c:pt>
                <c:pt idx="119">
                  <c:v>-1.0196399538333623</c:v>
                </c:pt>
                <c:pt idx="120">
                  <c:v>-1.0556523487350589</c:v>
                </c:pt>
                <c:pt idx="121">
                  <c:v>-1.5016715440268058</c:v>
                </c:pt>
                <c:pt idx="122">
                  <c:v>-1.4454797094280991</c:v>
                </c:pt>
                <c:pt idx="123">
                  <c:v>-1.9713534335314975</c:v>
                </c:pt>
                <c:pt idx="124">
                  <c:v>-2.1602246390726165</c:v>
                </c:pt>
                <c:pt idx="125">
                  <c:v>-2.0898330984850944</c:v>
                </c:pt>
                <c:pt idx="126">
                  <c:v>-1.8348712357774133</c:v>
                </c:pt>
                <c:pt idx="127">
                  <c:v>-1.4671210429240134</c:v>
                </c:pt>
                <c:pt idx="128">
                  <c:v>-2.055584994123727</c:v>
                </c:pt>
                <c:pt idx="129">
                  <c:v>-1.6666094941761855</c:v>
                </c:pt>
                <c:pt idx="130">
                  <c:v>-1.3640025532426492</c:v>
                </c:pt>
                <c:pt idx="131">
                  <c:v>-1.2091457217016099</c:v>
                </c:pt>
                <c:pt idx="132">
                  <c:v>-1.2611001912752329</c:v>
                </c:pt>
                <c:pt idx="133">
                  <c:v>-1.5767078465236395</c:v>
                </c:pt>
                <c:pt idx="134">
                  <c:v>-1.2106873519801553</c:v>
                </c:pt>
                <c:pt idx="135">
                  <c:v>-1.2157252828020049</c:v>
                </c:pt>
                <c:pt idx="136">
                  <c:v>-1.6425634031289604</c:v>
                </c:pt>
                <c:pt idx="137">
                  <c:v>-1.5400812087404958</c:v>
                </c:pt>
                <c:pt idx="138">
                  <c:v>-0.95537470998241503</c:v>
                </c:pt>
                <c:pt idx="139">
                  <c:v>-0.93383142463210334</c:v>
                </c:pt>
                <c:pt idx="140">
                  <c:v>-0.51920198056709665</c:v>
                </c:pt>
                <c:pt idx="141">
                  <c:v>-0.75366793868170134</c:v>
                </c:pt>
                <c:pt idx="142">
                  <c:v>-0.67790681997426105</c:v>
                </c:pt>
                <c:pt idx="143">
                  <c:v>-0.33115384950477278</c:v>
                </c:pt>
                <c:pt idx="144">
                  <c:v>-0.75126113968959629</c:v>
                </c:pt>
                <c:pt idx="145">
                  <c:v>-0.97475349749753804</c:v>
                </c:pt>
                <c:pt idx="146">
                  <c:v>-3.6882509399482899E-2</c:v>
                </c:pt>
                <c:pt idx="147">
                  <c:v>2.8322615719389432E-2</c:v>
                </c:pt>
                <c:pt idx="148">
                  <c:v>0.18800603307056463</c:v>
                </c:pt>
                <c:pt idx="149">
                  <c:v>-0.5895613499076191</c:v>
                </c:pt>
                <c:pt idx="150">
                  <c:v>-0.33502640959071073</c:v>
                </c:pt>
                <c:pt idx="151">
                  <c:v>-7.7996214786324458E-2</c:v>
                </c:pt>
                <c:pt idx="152">
                  <c:v>0.15292121052645768</c:v>
                </c:pt>
                <c:pt idx="153">
                  <c:v>0.33007801910134305</c:v>
                </c:pt>
                <c:pt idx="154">
                  <c:v>0.42674955816668358</c:v>
                </c:pt>
                <c:pt idx="155">
                  <c:v>0.41709900683883916</c:v>
                </c:pt>
                <c:pt idx="156">
                  <c:v>0.27614306793299903</c:v>
                </c:pt>
                <c:pt idx="157">
                  <c:v>-2.0280072391187787E-2</c:v>
                </c:pt>
                <c:pt idx="158">
                  <c:v>-0.49554215436931059</c:v>
                </c:pt>
                <c:pt idx="159">
                  <c:v>-0.17225416136135152</c:v>
                </c:pt>
                <c:pt idx="160">
                  <c:v>-7.2295041324998977E-2</c:v>
                </c:pt>
                <c:pt idx="161">
                  <c:v>-0.21683878066447448</c:v>
                </c:pt>
                <c:pt idx="162">
                  <c:v>-0.62638057572339534</c:v>
                </c:pt>
                <c:pt idx="163">
                  <c:v>-0.32076170420403116</c:v>
                </c:pt>
                <c:pt idx="164">
                  <c:v>-0.31919343583730608</c:v>
                </c:pt>
                <c:pt idx="165">
                  <c:v>-0.64028006506067214</c:v>
                </c:pt>
                <c:pt idx="166">
                  <c:v>-1.3020406212378433</c:v>
                </c:pt>
                <c:pt idx="167">
                  <c:v>-1.3219302240097264</c:v>
                </c:pt>
                <c:pt idx="168">
                  <c:v>-1.7168601039312392</c:v>
                </c:pt>
                <c:pt idx="169">
                  <c:v>-1.5032169778228521</c:v>
                </c:pt>
                <c:pt idx="170">
                  <c:v>-3.2715785813497433</c:v>
                </c:pt>
                <c:pt idx="171">
                  <c:v>-2.9554437776901921</c:v>
                </c:pt>
                <c:pt idx="172">
                  <c:v>-2.1047527285489309</c:v>
                </c:pt>
                <c:pt idx="173">
                  <c:v>-1.7292972448696986</c:v>
                </c:pt>
                <c:pt idx="174">
                  <c:v>-1.838676376077153</c:v>
                </c:pt>
                <c:pt idx="175">
                  <c:v>-1.4422998413508026</c:v>
                </c:pt>
                <c:pt idx="176">
                  <c:v>-0.54939167550127621</c:v>
                </c:pt>
                <c:pt idx="177">
                  <c:v>-0.16899351740917723</c:v>
                </c:pt>
                <c:pt idx="178">
                  <c:v>-0.3099682423632899</c:v>
                </c:pt>
                <c:pt idx="179">
                  <c:v>1.8996797461312553E-2</c:v>
                </c:pt>
                <c:pt idx="180">
                  <c:v>-0.19061362127992254</c:v>
                </c:pt>
                <c:pt idx="181">
                  <c:v>5.2853963837584672E-2</c:v>
                </c:pt>
                <c:pt idx="182">
                  <c:v>0.74121865752285743</c:v>
                </c:pt>
                <c:pt idx="183">
                  <c:v>0.86646175772919776</c:v>
                </c:pt>
                <c:pt idx="184">
                  <c:v>0.42072373057600032</c:v>
                </c:pt>
                <c:pt idx="185">
                  <c:v>1.3963009228299406</c:v>
                </c:pt>
                <c:pt idx="186">
                  <c:v>0.78564254894830654</c:v>
                </c:pt>
                <c:pt idx="187">
                  <c:v>1.58134766984519</c:v>
                </c:pt>
                <c:pt idx="188">
                  <c:v>0.77616212496556258</c:v>
                </c:pt>
                <c:pt idx="189">
                  <c:v>1.3629755678752353</c:v>
                </c:pt>
                <c:pt idx="190">
                  <c:v>1.3348186907076176</c:v>
                </c:pt>
                <c:pt idx="191">
                  <c:v>1.6848601425905052</c:v>
                </c:pt>
                <c:pt idx="192">
                  <c:v>1.4064039523336014</c:v>
                </c:pt>
                <c:pt idx="193">
                  <c:v>1.49288659729363</c:v>
                </c:pt>
                <c:pt idx="194">
                  <c:v>0.93787438676384838</c:v>
                </c:pt>
                <c:pt idx="195">
                  <c:v>0.73506074996787518</c:v>
                </c:pt>
                <c:pt idx="196">
                  <c:v>0.87826362779086509</c:v>
                </c:pt>
                <c:pt idx="197">
                  <c:v>1.3614229418452695</c:v>
                </c:pt>
                <c:pt idx="198">
                  <c:v>1.1785980014811237</c:v>
                </c:pt>
                <c:pt idx="199">
                  <c:v>1.3239650952976412</c:v>
                </c:pt>
                <c:pt idx="200">
                  <c:v>0.79181501925207343</c:v>
                </c:pt>
                <c:pt idx="201">
                  <c:v>0.57655077722706949</c:v>
                </c:pt>
                <c:pt idx="202">
                  <c:v>0.67268510585893893</c:v>
                </c:pt>
                <c:pt idx="203">
                  <c:v>1.074838319664817</c:v>
                </c:pt>
                <c:pt idx="204">
                  <c:v>0.77773597208041778</c:v>
                </c:pt>
                <c:pt idx="205">
                  <c:v>0.77620674233225273</c:v>
                </c:pt>
                <c:pt idx="206">
                  <c:v>6.5180242403872768E-2</c:v>
                </c:pt>
                <c:pt idx="207">
                  <c:v>0.63968482049547859</c:v>
                </c:pt>
                <c:pt idx="208">
                  <c:v>0.49484567676749691</c:v>
                </c:pt>
                <c:pt idx="209">
                  <c:v>0.62588262489837732</c:v>
                </c:pt>
                <c:pt idx="210">
                  <c:v>2.8108306714624831E-2</c:v>
                </c:pt>
                <c:pt idx="211">
                  <c:v>0.69692609714211429</c:v>
                </c:pt>
                <c:pt idx="212">
                  <c:v>0.62782825080764937</c:v>
                </c:pt>
                <c:pt idx="213">
                  <c:v>-0.18360592029464939</c:v>
                </c:pt>
                <c:pt idx="214">
                  <c:v>0.25828809241534856</c:v>
                </c:pt>
                <c:pt idx="215">
                  <c:v>-5.0741841161272561E-2</c:v>
                </c:pt>
                <c:pt idx="216">
                  <c:v>-0.11486619762868244</c:v>
                </c:pt>
                <c:pt idx="217">
                  <c:v>6.182458107195643E-2</c:v>
                </c:pt>
                <c:pt idx="218">
                  <c:v>-0.52468177539655159</c:v>
                </c:pt>
                <c:pt idx="219">
                  <c:v>0.12167913373017925</c:v>
                </c:pt>
                <c:pt idx="220">
                  <c:v>-2.9532579119972979E-3</c:v>
                </c:pt>
                <c:pt idx="221">
                  <c:v>9.7633898577864642E-2</c:v>
                </c:pt>
                <c:pt idx="222">
                  <c:v>-0.58027459151599459</c:v>
                </c:pt>
                <c:pt idx="223">
                  <c:v>-4.0323541057318835E-2</c:v>
                </c:pt>
                <c:pt idx="224">
                  <c:v>-0.28608882517033862</c:v>
                </c:pt>
                <c:pt idx="225">
                  <c:v>-0.32107879024501074</c:v>
                </c:pt>
                <c:pt idx="226">
                  <c:v>-0.14873574476137463</c:v>
                </c:pt>
                <c:pt idx="227">
                  <c:v>-0.77243722070363674</c:v>
                </c:pt>
                <c:pt idx="228">
                  <c:v>-0.19549744104230271</c:v>
                </c:pt>
                <c:pt idx="229">
                  <c:v>-0.42116857293539312</c:v>
                </c:pt>
                <c:pt idx="230">
                  <c:v>-0.45264200769734586</c:v>
                </c:pt>
                <c:pt idx="231">
                  <c:v>-0.29304965992116294</c:v>
                </c:pt>
                <c:pt idx="232">
                  <c:v>-0.94546518484550646</c:v>
                </c:pt>
                <c:pt idx="233">
                  <c:v>-0.41290519737602338</c:v>
                </c:pt>
                <c:pt idx="234">
                  <c:v>-0.69833041208333668</c:v>
                </c:pt>
                <c:pt idx="235">
                  <c:v>-0.8046468788478478</c:v>
                </c:pt>
                <c:pt idx="236">
                  <c:v>-0.7347070230387942</c:v>
                </c:pt>
                <c:pt idx="237">
                  <c:v>-0.49131080722153442</c:v>
                </c:pt>
                <c:pt idx="238">
                  <c:v>-1.077206791921359</c:v>
                </c:pt>
                <c:pt idx="239">
                  <c:v>-0.49509318910079259</c:v>
                </c:pt>
                <c:pt idx="240">
                  <c:v>-0.74761892636443505</c:v>
                </c:pt>
                <c:pt idx="241">
                  <c:v>-0.83738461395688191</c:v>
                </c:pt>
                <c:pt idx="242">
                  <c:v>-0.76694356012163567</c:v>
                </c:pt>
                <c:pt idx="243">
                  <c:v>-0.53880274440576414</c:v>
                </c:pt>
                <c:pt idx="244">
                  <c:v>-1.1554237266153677</c:v>
                </c:pt>
                <c:pt idx="245">
                  <c:v>-0.61922363968269778</c:v>
                </c:pt>
                <c:pt idx="246">
                  <c:v>-0.9325760131142502</c:v>
                </c:pt>
                <c:pt idx="247">
                  <c:v>-1.0978117280169286</c:v>
                </c:pt>
                <c:pt idx="248">
                  <c:v>-1.1172198050797277</c:v>
                </c:pt>
                <c:pt idx="249">
                  <c:v>-0.99304838099723014</c:v>
                </c:pt>
                <c:pt idx="250">
                  <c:v>-0.72750535856247467</c:v>
                </c:pt>
                <c:pt idx="251">
                  <c:v>-0.32275937213732675</c:v>
                </c:pt>
                <c:pt idx="252">
                  <c:v>-0.78094053175270517</c:v>
                </c:pt>
                <c:pt idx="253">
                  <c:v>-1.1041411274970159</c:v>
                </c:pt>
                <c:pt idx="254">
                  <c:v>-0.2944164804596916</c:v>
                </c:pt>
                <c:pt idx="255">
                  <c:v>-0.35378567303512298</c:v>
                </c:pt>
                <c:pt idx="256">
                  <c:v>-0.28423221229934015</c:v>
                </c:pt>
                <c:pt idx="257">
                  <c:v>-1.0877047779112026</c:v>
                </c:pt>
                <c:pt idx="258">
                  <c:v>-0.7661179471019075</c:v>
                </c:pt>
                <c:pt idx="259">
                  <c:v>-0.32135280414280487</c:v>
                </c:pt>
                <c:pt idx="260">
                  <c:v>-0.75525766713857578</c:v>
                </c:pt>
                <c:pt idx="261">
                  <c:v>-6.9648721842341388E-2</c:v>
                </c:pt>
                <c:pt idx="262">
                  <c:v>-0.26631058148263165</c:v>
                </c:pt>
                <c:pt idx="263">
                  <c:v>-0.34699706052387924</c:v>
                </c:pt>
                <c:pt idx="264">
                  <c:v>-0.31343166195574312</c:v>
                </c:pt>
                <c:pt idx="265">
                  <c:v>-0.16730817685317589</c:v>
                </c:pt>
                <c:pt idx="266">
                  <c:v>-0.91029132359876641</c:v>
                </c:pt>
                <c:pt idx="267">
                  <c:v>-0.54401728773045832</c:v>
                </c:pt>
                <c:pt idx="268">
                  <c:v>-7.009429196092043E-2</c:v>
                </c:pt>
                <c:pt idx="269">
                  <c:v>-0.49010306926611236</c:v>
                </c:pt>
                <c:pt idx="270">
                  <c:v>-0.80559756117892789</c:v>
                </c:pt>
                <c:pt idx="271">
                  <c:v>-1.8105250769284709E-2</c:v>
                </c:pt>
                <c:pt idx="272">
                  <c:v>-0.12912777945439657</c:v>
                </c:pt>
                <c:pt idx="273">
                  <c:v>-0.14014142577423172</c:v>
                </c:pt>
                <c:pt idx="274">
                  <c:v>-5.2597609677018653E-2</c:v>
                </c:pt>
                <c:pt idx="275">
                  <c:v>0.1320766605172885</c:v>
                </c:pt>
                <c:pt idx="276">
                  <c:v>-0.5875216848401088</c:v>
                </c:pt>
                <c:pt idx="277">
                  <c:v>-0.21277227495053452</c:v>
                </c:pt>
                <c:pt idx="278">
                  <c:v>0.25496831052640445</c:v>
                </c:pt>
                <c:pt idx="279">
                  <c:v>-0.18563393193415934</c:v>
                </c:pt>
                <c:pt idx="280">
                  <c:v>-0.53589086761052229</c:v>
                </c:pt>
                <c:pt idx="281">
                  <c:v>0.20290737313022333</c:v>
                </c:pt>
                <c:pt idx="282">
                  <c:v>2.9491995200192633E-2</c:v>
                </c:pt>
                <c:pt idx="283">
                  <c:v>-5.7384892030665213E-2</c:v>
                </c:pt>
                <c:pt idx="284">
                  <c:v>-5.8950646714350796E-2</c:v>
                </c:pt>
                <c:pt idx="285">
                  <c:v>2.358750688102873E-2</c:v>
                </c:pt>
                <c:pt idx="286">
                  <c:v>0.18904210798353915</c:v>
                </c:pt>
                <c:pt idx="287">
                  <c:v>0.43624505760853083</c:v>
                </c:pt>
                <c:pt idx="288">
                  <c:v>-0.23595266719489416</c:v>
                </c:pt>
                <c:pt idx="289">
                  <c:v>0.17131852207352694</c:v>
                </c:pt>
                <c:pt idx="290">
                  <c:v>-0.3430533918900025</c:v>
                </c:pt>
                <c:pt idx="291">
                  <c:v>0.21983748949194748</c:v>
                </c:pt>
                <c:pt idx="292">
                  <c:v>-0.14108524216949192</c:v>
                </c:pt>
                <c:pt idx="293">
                  <c:v>0.57311933570769469</c:v>
                </c:pt>
                <c:pt idx="294">
                  <c:v>0.36140912219995158</c:v>
                </c:pt>
                <c:pt idx="295">
                  <c:v>0.22275872668053864</c:v>
                </c:pt>
                <c:pt idx="296">
                  <c:v>0.15615915595512675</c:v>
                </c:pt>
                <c:pt idx="297">
                  <c:v>0.16061747951523486</c:v>
                </c:pt>
                <c:pt idx="298">
                  <c:v>0.23515659587003412</c:v>
                </c:pt>
                <c:pt idx="299">
                  <c:v>0.37881486758228888</c:v>
                </c:pt>
                <c:pt idx="300">
                  <c:v>0.59064590874857714</c:v>
                </c:pt>
                <c:pt idx="301">
                  <c:v>-0.13028170707851672</c:v>
                </c:pt>
                <c:pt idx="302">
                  <c:v>0.21511524376016666</c:v>
                </c:pt>
                <c:pt idx="303">
                  <c:v>0.6259344013761492</c:v>
                </c:pt>
                <c:pt idx="304">
                  <c:v>0.10128757955607526</c:v>
                </c:pt>
                <c:pt idx="305">
                  <c:v>0.6403004957014069</c:v>
                </c:pt>
                <c:pt idx="306">
                  <c:v>0.24211249703265381</c:v>
                </c:pt>
                <c:pt idx="307">
                  <c:v>-9.4123666636303227E-2</c:v>
                </c:pt>
                <c:pt idx="308">
                  <c:v>0.63075794805822483</c:v>
                </c:pt>
                <c:pt idx="309">
                  <c:v>0.41593620058266723</c:v>
                </c:pt>
                <c:pt idx="310">
                  <c:v>0.26060266687810696</c:v>
                </c:pt>
                <c:pt idx="311">
                  <c:v>0.16396138962315732</c:v>
                </c:pt>
                <c:pt idx="312">
                  <c:v>0.12522868279596366</c:v>
                </c:pt>
                <c:pt idx="313">
                  <c:v>0.14363290428276443</c:v>
                </c:pt>
                <c:pt idx="314">
                  <c:v>0.21841422400026289</c:v>
                </c:pt>
                <c:pt idx="315">
                  <c:v>0.34882445880057844</c:v>
                </c:pt>
                <c:pt idx="316">
                  <c:v>0.53412683967080099</c:v>
                </c:pt>
                <c:pt idx="317">
                  <c:v>0.77359580994418309</c:v>
                </c:pt>
                <c:pt idx="318">
                  <c:v>6.6516862644583341E-2</c:v>
                </c:pt>
                <c:pt idx="319">
                  <c:v>0.41218630633643727</c:v>
                </c:pt>
                <c:pt idx="320">
                  <c:v>0.80991108796713007</c:v>
                </c:pt>
                <c:pt idx="321">
                  <c:v>0.25900865400796391</c:v>
                </c:pt>
                <c:pt idx="322">
                  <c:v>0.75880670552352925</c:v>
                </c:pt>
                <c:pt idx="323">
                  <c:v>0.30864305325462027</c:v>
                </c:pt>
                <c:pt idx="324">
                  <c:v>0.90786544952559112</c:v>
                </c:pt>
                <c:pt idx="325">
                  <c:v>0.55583141901616173</c:v>
                </c:pt>
                <c:pt idx="326">
                  <c:v>0.25190805834274244</c:v>
                </c:pt>
                <c:pt idx="327">
                  <c:v>-4.528087800270697E-3</c:v>
                </c:pt>
                <c:pt idx="328">
                  <c:v>0.78590879204076813</c:v>
                </c:pt>
                <c:pt idx="329">
                  <c:v>0.62261363219073829</c:v>
                </c:pt>
                <c:pt idx="330">
                  <c:v>0.50499033165607443</c:v>
                </c:pt>
                <c:pt idx="331">
                  <c:v>0.43245159038640679</c:v>
                </c:pt>
                <c:pt idx="332">
                  <c:v>0.40441878652819341</c:v>
                </c:pt>
                <c:pt idx="333">
                  <c:v>0.42032178863760095</c:v>
                </c:pt>
                <c:pt idx="334">
                  <c:v>0.47959887615256491</c:v>
                </c:pt>
                <c:pt idx="335">
                  <c:v>0.58169651918338339</c:v>
                </c:pt>
                <c:pt idx="336">
                  <c:v>0.72606933319607769</c:v>
                </c:pt>
                <c:pt idx="337">
                  <c:v>-8.7820135868943439E-2</c:v>
                </c:pt>
                <c:pt idx="338">
                  <c:v>0.13949850584715762</c:v>
                </c:pt>
                <c:pt idx="339">
                  <c:v>0.40750334468797611</c:v>
                </c:pt>
                <c:pt idx="340">
                  <c:v>0.71568002330235636</c:v>
                </c:pt>
                <c:pt idx="341">
                  <c:v>6.3521693180357275E-2</c:v>
                </c:pt>
                <c:pt idx="342">
                  <c:v>0.45052878370910321</c:v>
                </c:pt>
                <c:pt idx="343">
                  <c:v>-0.12379107766369302</c:v>
                </c:pt>
                <c:pt idx="344">
                  <c:v>0.34007687246484508</c:v>
                </c:pt>
                <c:pt idx="345">
                  <c:v>-0.15834565345662632</c:v>
                </c:pt>
                <c:pt idx="346">
                  <c:v>0.38046991556761611</c:v>
                </c:pt>
                <c:pt idx="347">
                  <c:v>-4.3941095984267875E-2</c:v>
                </c:pt>
                <c:pt idx="348">
                  <c:v>0.56796327454056161</c:v>
                </c:pt>
                <c:pt idx="349">
                  <c:v>0.21573153474219176</c:v>
                </c:pt>
                <c:pt idx="350">
                  <c:v>-0.10108139449349629</c:v>
                </c:pt>
                <c:pt idx="351">
                  <c:v>0.61708575152086276</c:v>
                </c:pt>
                <c:pt idx="352">
                  <c:v>0.36980042934420254</c:v>
                </c:pt>
                <c:pt idx="353">
                  <c:v>0.1566362651821418</c:v>
                </c:pt>
                <c:pt idx="354">
                  <c:v>-2.2827125392366199E-2</c:v>
                </c:pt>
                <c:pt idx="355">
                  <c:v>-0.16900418826359953</c:v>
                </c:pt>
                <c:pt idx="356">
                  <c:v>-0.28230352405311798</c:v>
                </c:pt>
                <c:pt idx="357">
                  <c:v>-0.36312799554427677</c:v>
                </c:pt>
                <c:pt idx="358">
                  <c:v>0.58812519412931863</c:v>
                </c:pt>
                <c:pt idx="359">
                  <c:v>0.57106438943121951</c:v>
                </c:pt>
                <c:pt idx="360">
                  <c:v>-0.41469656539350197</c:v>
                </c:pt>
                <c:pt idx="361">
                  <c:v>-0.36953844718912165</c:v>
                </c:pt>
                <c:pt idx="362">
                  <c:v>-0.29383672624061496</c:v>
                </c:pt>
                <c:pt idx="363">
                  <c:v>-0.18796163742362815</c:v>
                </c:pt>
                <c:pt idx="364">
                  <c:v>-5.2278304176089918E-2</c:v>
                </c:pt>
                <c:pt idx="365">
                  <c:v>0.11285324725962553</c:v>
                </c:pt>
                <c:pt idx="366">
                  <c:v>0.30707796642803764</c:v>
                </c:pt>
                <c:pt idx="367">
                  <c:v>-0.46995432165930495</c:v>
                </c:pt>
                <c:pt idx="368">
                  <c:v>-0.21858889689485572</c:v>
                </c:pt>
                <c:pt idx="369">
                  <c:v>6.083365446585276E-2</c:v>
                </c:pt>
                <c:pt idx="370">
                  <c:v>0.36797746937233811</c:v>
                </c:pt>
                <c:pt idx="371">
                  <c:v>-0.29748874089507993</c:v>
                </c:pt>
                <c:pt idx="372">
                  <c:v>6.4108332751944275E-2</c:v>
                </c:pt>
                <c:pt idx="373">
                  <c:v>-0.54755357182068032</c:v>
                </c:pt>
                <c:pt idx="374">
                  <c:v>-0.13279231153662252</c:v>
                </c:pt>
                <c:pt idx="375">
                  <c:v>0.30807861997272923</c:v>
                </c:pt>
                <c:pt idx="376">
                  <c:v>-0.22525001244444454</c:v>
                </c:pt>
                <c:pt idx="377">
                  <c:v>0.26691674491985395</c:v>
                </c:pt>
                <c:pt idx="378">
                  <c:v>-0.21572197436059426</c:v>
                </c:pt>
                <c:pt idx="379">
                  <c:v>-0.67346297701997848</c:v>
                </c:pt>
                <c:pt idx="380">
                  <c:v>-0.10659905438803463</c:v>
                </c:pt>
                <c:pt idx="381">
                  <c:v>-0.51541901859941675</c:v>
                </c:pt>
                <c:pt idx="382">
                  <c:v>9.9792213880789404E-2</c:v>
                </c:pt>
                <c:pt idx="383">
                  <c:v>-0.26124646000047491</c:v>
                </c:pt>
                <c:pt idx="384">
                  <c:v>-0.59881230091707316</c:v>
                </c:pt>
                <c:pt idx="385">
                  <c:v>8.6821111251245142E-2</c:v>
                </c:pt>
                <c:pt idx="386">
                  <c:v>-0.20461611396038748</c:v>
                </c:pt>
                <c:pt idx="387">
                  <c:v>-0.47339022730685798</c:v>
                </c:pt>
                <c:pt idx="388">
                  <c:v>-0.71976396137762855</c:v>
                </c:pt>
                <c:pt idx="389">
                  <c:v>5.6003530703341298E-2</c:v>
                </c:pt>
                <c:pt idx="390">
                  <c:v>-0.14634349185760342</c:v>
                </c:pt>
                <c:pt idx="391">
                  <c:v>-0.32705733483529009</c:v>
                </c:pt>
                <c:pt idx="392">
                  <c:v>-0.48638694365976676</c:v>
                </c:pt>
                <c:pt idx="393">
                  <c:v>-0.62457795547987693</c:v>
                </c:pt>
                <c:pt idx="394">
                  <c:v>-0.74187275403247988</c:v>
                </c:pt>
                <c:pt idx="395">
                  <c:v>-0.83851047374605692</c:v>
                </c:pt>
                <c:pt idx="396">
                  <c:v>8.5272903663557997E-2</c:v>
                </c:pt>
                <c:pt idx="397">
                  <c:v>2.924450371777354E-2</c:v>
                </c:pt>
                <c:pt idx="398">
                  <c:v>-6.8254254002031445E-3</c:v>
                </c:pt>
                <c:pt idx="399">
                  <c:v>-2.3163624886857193E-2</c:v>
                </c:pt>
                <c:pt idx="400">
                  <c:v>-1.9993854647681886E-2</c:v>
                </c:pt>
                <c:pt idx="401">
                  <c:v>2.4630883557197336E-3</c:v>
                </c:pt>
                <c:pt idx="402">
                  <c:v>4.3989330964722129E-2</c:v>
                </c:pt>
                <c:pt idx="403">
                  <c:v>0.10436984672534955</c:v>
                </c:pt>
                <c:pt idx="404">
                  <c:v>-0.81660757819812524</c:v>
                </c:pt>
                <c:pt idx="405">
                  <c:v>-0.71915232982844302</c:v>
                </c:pt>
                <c:pt idx="406">
                  <c:v>-0.60347110091019118</c:v>
                </c:pt>
                <c:pt idx="407">
                  <c:v>-0.46976782582075494</c:v>
                </c:pt>
                <c:pt idx="408">
                  <c:v>-0.31824381020384429</c:v>
                </c:pt>
                <c:pt idx="409">
                  <c:v>-0.1490977172242669</c:v>
                </c:pt>
                <c:pt idx="410">
                  <c:v>3.7474401203496654E-2</c:v>
                </c:pt>
                <c:pt idx="411">
                  <c:v>-0.75872097106333136</c:v>
                </c:pt>
                <c:pt idx="412">
                  <c:v>-0.53787481338862797</c:v>
                </c:pt>
                <c:pt idx="413">
                  <c:v>-0.30017562894935068</c:v>
                </c:pt>
                <c:pt idx="414">
                  <c:v>-4.5809456705292462E-2</c:v>
                </c:pt>
                <c:pt idx="415">
                  <c:v>-0.77495993770004823</c:v>
                </c:pt>
                <c:pt idx="416">
                  <c:v>-0.4878083023023283</c:v>
                </c:pt>
                <c:pt idx="417">
                  <c:v>-0.1845334525514275</c:v>
                </c:pt>
                <c:pt idx="418">
                  <c:v>0.13468804117788835</c:v>
                </c:pt>
                <c:pt idx="419">
                  <c:v>-0.53031810378678657</c:v>
                </c:pt>
                <c:pt idx="420">
                  <c:v>-0.17972391905041185</c:v>
                </c:pt>
                <c:pt idx="421">
                  <c:v>0.18630078542081208</c:v>
                </c:pt>
                <c:pt idx="422">
                  <c:v>-0.43241159767792858</c:v>
                </c:pt>
                <c:pt idx="423">
                  <c:v>-3.6026515132903114E-2</c:v>
                </c:pt>
                <c:pt idx="424">
                  <c:v>-0.62470728478158932</c:v>
                </c:pt>
                <c:pt idx="425">
                  <c:v>-0.19861512000907133</c:v>
                </c:pt>
                <c:pt idx="426">
                  <c:v>0.24209085604232072</c:v>
                </c:pt>
                <c:pt idx="427">
                  <c:v>-0.30274644333094791</c:v>
                </c:pt>
                <c:pt idx="428">
                  <c:v>0.16671791158273663</c:v>
                </c:pt>
                <c:pt idx="429">
                  <c:v>-0.34966912315748111</c:v>
                </c:pt>
                <c:pt idx="430">
                  <c:v>0.14794130965500862</c:v>
                </c:pt>
                <c:pt idx="431">
                  <c:v>-0.340599915362505</c:v>
                </c:pt>
                <c:pt idx="432">
                  <c:v>0.18455993319155262</c:v>
                </c:pt>
                <c:pt idx="433">
                  <c:v>-0.27672450242088864</c:v>
                </c:pt>
                <c:pt idx="434">
                  <c:v>0.27540327658015507</c:v>
                </c:pt>
                <c:pt idx="435">
                  <c:v>-0.15919838907296757</c:v>
                </c:pt>
                <c:pt idx="436">
                  <c:v>0.41933064942445419</c:v>
                </c:pt>
                <c:pt idx="437">
                  <c:v>1.0852347919865224E-2</c:v>
                </c:pt>
                <c:pt idx="438">
                  <c:v>-0.38476960289157702</c:v>
                </c:pt>
                <c:pt idx="439">
                  <c:v>0.23233025778091054</c:v>
                </c:pt>
                <c:pt idx="440">
                  <c:v>-0.13798091390193612</c:v>
                </c:pt>
                <c:pt idx="441">
                  <c:v>0.50416575944423059</c:v>
                </c:pt>
                <c:pt idx="442">
                  <c:v>0.15864080252381285</c:v>
                </c:pt>
                <c:pt idx="443">
                  <c:v>-0.17468359920469467</c:v>
                </c:pt>
                <c:pt idx="444">
                  <c:v>0.50406638498001755</c:v>
                </c:pt>
                <c:pt idx="445">
                  <c:v>0.19476617752500758</c:v>
                </c:pt>
                <c:pt idx="446">
                  <c:v>-0.10270720939531408</c:v>
                </c:pt>
                <c:pt idx="447">
                  <c:v>0.61152479875858923</c:v>
                </c:pt>
                <c:pt idx="448">
                  <c:v>0.33734233401583325</c:v>
                </c:pt>
                <c:pt idx="449">
                  <c:v>7.4627046326991575E-2</c:v>
                </c:pt>
                <c:pt idx="450">
                  <c:v>0.8232620991539541</c:v>
                </c:pt>
                <c:pt idx="451">
                  <c:v>0.58313213050498192</c:v>
                </c:pt>
                <c:pt idx="452">
                  <c:v>0.35412323955696934</c:v>
                </c:pt>
                <c:pt idx="453">
                  <c:v>1.1361230078725804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AC5-9DE1-CC2398EF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56784"/>
        <c:axId val="747743440"/>
      </c:lineChart>
      <c:catAx>
        <c:axId val="63125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7743440"/>
        <c:crosses val="autoZero"/>
        <c:auto val="1"/>
        <c:lblAlgn val="ctr"/>
        <c:lblOffset val="100"/>
        <c:noMultiLvlLbl val="0"/>
      </c:catAx>
      <c:valAx>
        <c:axId val="7477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2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9004898009796023E-3"/>
                  <c:y val="0.283521303486025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'16'!$D$29:$D$76</c:f>
              <c:numCache>
                <c:formatCode>General</c:formatCode>
                <c:ptCount val="48"/>
                <c:pt idx="0">
                  <c:v>0.32438197275386355</c:v>
                </c:pt>
                <c:pt idx="1">
                  <c:v>0.32400629053721752</c:v>
                </c:pt>
                <c:pt idx="2">
                  <c:v>0.3236345337265587</c:v>
                </c:pt>
                <c:pt idx="3">
                  <c:v>0.32326662892309649</c:v>
                </c:pt>
                <c:pt idx="4">
                  <c:v>0.32290250469005105</c:v>
                </c:pt>
                <c:pt idx="5">
                  <c:v>0.32254209148477153</c:v>
                </c:pt>
                <c:pt idx="6">
                  <c:v>0.32218532159372654</c:v>
                </c:pt>
                <c:pt idx="7">
                  <c:v>0.32183212907022413</c:v>
                </c:pt>
                <c:pt idx="8">
                  <c:v>0.32148244967472639</c:v>
                </c:pt>
                <c:pt idx="9">
                  <c:v>0.32113622081763021</c:v>
                </c:pt>
                <c:pt idx="10">
                  <c:v>0.32079338150439524</c:v>
                </c:pt>
                <c:pt idx="11">
                  <c:v>0.32045387228290428</c:v>
                </c:pt>
                <c:pt idx="12">
                  <c:v>0.32011763519295006</c:v>
                </c:pt>
                <c:pt idx="13">
                  <c:v>0.31978461371774597</c:v>
                </c:pt>
                <c:pt idx="14">
                  <c:v>0.31945475273736623</c:v>
                </c:pt>
                <c:pt idx="15">
                  <c:v>0.31912799848402368</c:v>
                </c:pt>
                <c:pt idx="16">
                  <c:v>0.31880429849910086</c:v>
                </c:pt>
                <c:pt idx="17">
                  <c:v>0.31848360159185213</c:v>
                </c:pt>
                <c:pt idx="18">
                  <c:v>0.31816585779970097</c:v>
                </c:pt>
                <c:pt idx="19">
                  <c:v>0.31785101835005941</c:v>
                </c:pt>
                <c:pt idx="20">
                  <c:v>0.31753903562360047</c:v>
                </c:pt>
                <c:pt idx="21">
                  <c:v>0.31722986311891876</c:v>
                </c:pt>
                <c:pt idx="22">
                  <c:v>0.31692345541851746</c:v>
                </c:pt>
                <c:pt idx="23">
                  <c:v>0.31661976815606196</c:v>
                </c:pt>
                <c:pt idx="24">
                  <c:v>0.31631875798484566</c:v>
                </c:pt>
                <c:pt idx="25">
                  <c:v>0.31602038254741405</c:v>
                </c:pt>
                <c:pt idx="26">
                  <c:v>0.31572460044629758</c:v>
                </c:pt>
                <c:pt idx="27">
                  <c:v>0.3154313712158045</c:v>
                </c:pt>
                <c:pt idx="28">
                  <c:v>0.31514065529482987</c:v>
                </c:pt>
                <c:pt idx="29">
                  <c:v>0.31485241400063579</c:v>
                </c:pt>
                <c:pt idx="30">
                  <c:v>0.31456660950356324</c:v>
                </c:pt>
                <c:pt idx="31">
                  <c:v>0.31428320480263566</c:v>
                </c:pt>
                <c:pt idx="32">
                  <c:v>0.3140021637020175</c:v>
                </c:pt>
                <c:pt idx="33">
                  <c:v>0.31372345078829228</c:v>
                </c:pt>
                <c:pt idx="34">
                  <c:v>0.3134470314085262</c:v>
                </c:pt>
                <c:pt idx="35">
                  <c:v>0.31317287164908564</c:v>
                </c:pt>
                <c:pt idx="36">
                  <c:v>0.31290093831517785</c:v>
                </c:pt>
                <c:pt idx="37">
                  <c:v>0.31263119891108504</c:v>
                </c:pt>
                <c:pt idx="38">
                  <c:v>0.31236362162106529</c:v>
                </c:pt>
                <c:pt idx="39">
                  <c:v>0.31209817529089245</c:v>
                </c:pt>
                <c:pt idx="40">
                  <c:v>0.31183482941001073</c:v>
                </c:pt>
                <c:pt idx="41">
                  <c:v>0.31157355409427928</c:v>
                </c:pt>
                <c:pt idx="42">
                  <c:v>0.31131432006928389</c:v>
                </c:pt>
                <c:pt idx="43">
                  <c:v>0.31105709865419356</c:v>
                </c:pt>
                <c:pt idx="44">
                  <c:v>0.31080186174614133</c:v>
                </c:pt>
                <c:pt idx="45">
                  <c:v>0.31054858180510897</c:v>
                </c:pt>
                <c:pt idx="46">
                  <c:v>0.31029723183929614</c:v>
                </c:pt>
                <c:pt idx="47">
                  <c:v>0.3100477853909564</c:v>
                </c:pt>
              </c:numCache>
            </c:numRef>
          </c:xVal>
          <c:yVal>
            <c:numRef>
              <c:f>'16'!$E$29:$E$76</c:f>
              <c:numCache>
                <c:formatCode>General</c:formatCode>
                <c:ptCount val="48"/>
                <c:pt idx="0">
                  <c:v>1.986408924484016</c:v>
                </c:pt>
                <c:pt idx="1">
                  <c:v>1.9679596120517502</c:v>
                </c:pt>
                <c:pt idx="2">
                  <c:v>1.9496826907952041</c:v>
                </c:pt>
                <c:pt idx="3">
                  <c:v>1.9315748194973521</c:v>
                </c:pt>
                <c:pt idx="4">
                  <c:v>1.9136390401581309</c:v>
                </c:pt>
                <c:pt idx="5">
                  <c:v>1.8958753906210215</c:v>
                </c:pt>
                <c:pt idx="6">
                  <c:v>1.8782804537434519</c:v>
                </c:pt>
                <c:pt idx="7">
                  <c:v>1.8608588475071794</c:v>
                </c:pt>
                <c:pt idx="8">
                  <c:v>1.8436064719245109</c:v>
                </c:pt>
                <c:pt idx="9">
                  <c:v>1.8265283063406514</c:v>
                </c:pt>
                <c:pt idx="10">
                  <c:v>1.8096270418940497</c:v>
                </c:pt>
                <c:pt idx="11">
                  <c:v>1.7928887421790738</c:v>
                </c:pt>
                <c:pt idx="12">
                  <c:v>1.7763306410324564</c:v>
                </c:pt>
                <c:pt idx="13">
                  <c:v>1.759939665717116</c:v>
                </c:pt>
                <c:pt idx="14">
                  <c:v>1.7437213729329895</c:v>
                </c:pt>
                <c:pt idx="15">
                  <c:v>1.7276794935687081</c:v>
                </c:pt>
                <c:pt idx="16">
                  <c:v>1.711798796056756</c:v>
                </c:pt>
                <c:pt idx="17">
                  <c:v>1.6961029035045885</c:v>
                </c:pt>
                <c:pt idx="18">
                  <c:v>1.6805711834165789</c:v>
                </c:pt>
                <c:pt idx="19">
                  <c:v>1.6652056284346006</c:v>
                </c:pt>
                <c:pt idx="20">
                  <c:v>1.6500159524718385</c:v>
                </c:pt>
                <c:pt idx="21">
                  <c:v>1.6350009291088159</c:v>
                </c:pt>
                <c:pt idx="22">
                  <c:v>1.6201464695846597</c:v>
                </c:pt>
                <c:pt idx="23">
                  <c:v>1.6054666641353719</c:v>
                </c:pt>
                <c:pt idx="24">
                  <c:v>1.5909532351879858</c:v>
                </c:pt>
                <c:pt idx="25">
                  <c:v>1.5766177361815423</c:v>
                </c:pt>
                <c:pt idx="26">
                  <c:v>1.5624356227381206</c:v>
                </c:pt>
                <c:pt idx="27">
                  <c:v>1.5484262732436347</c:v>
                </c:pt>
                <c:pt idx="28">
                  <c:v>1.5345844883785047</c:v>
                </c:pt>
                <c:pt idx="29">
                  <c:v>1.5209025589875214</c:v>
                </c:pt>
                <c:pt idx="30">
                  <c:v>1.5073835557363868</c:v>
                </c:pt>
                <c:pt idx="31">
                  <c:v>1.4940292986917374</c:v>
                </c:pt>
                <c:pt idx="32">
                  <c:v>1.4808402185427771</c:v>
                </c:pt>
                <c:pt idx="33">
                  <c:v>1.467815215399414</c:v>
                </c:pt>
                <c:pt idx="34">
                  <c:v>1.4549515157310917</c:v>
                </c:pt>
                <c:pt idx="35">
                  <c:v>1.4422445278479521</c:v>
                </c:pt>
                <c:pt idx="36">
                  <c:v>1.4296876960953957</c:v>
                </c:pt>
                <c:pt idx="37">
                  <c:v>1.4172889687537373</c:v>
                </c:pt>
                <c:pt idx="38">
                  <c:v>1.4050559364608419</c:v>
                </c:pt>
                <c:pt idx="39">
                  <c:v>1.3929781865425408</c:v>
                </c:pt>
                <c:pt idx="40">
                  <c:v>1.381042842771909</c:v>
                </c:pt>
                <c:pt idx="41">
                  <c:v>1.3692715326210265</c:v>
                </c:pt>
                <c:pt idx="42">
                  <c:v>1.3576490329184676</c:v>
                </c:pt>
                <c:pt idx="43">
                  <c:v>1.3461768734215704</c:v>
                </c:pt>
                <c:pt idx="44">
                  <c:v>1.3348356015263561</c:v>
                </c:pt>
                <c:pt idx="45">
                  <c:v>1.3236645356081003</c:v>
                </c:pt>
                <c:pt idx="46">
                  <c:v>1.3126215825869811</c:v>
                </c:pt>
                <c:pt idx="47">
                  <c:v>1.3017243115303356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0-4A58-9071-5AD6C151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3.4148559016329856E-2"/>
                  <c:y val="0.466096997690531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'16'!$D$77:$D$185</c:f>
              <c:numCache>
                <c:formatCode>General</c:formatCode>
                <c:ptCount val="109"/>
                <c:pt idx="0">
                  <c:v>0.30980021652268125</c:v>
                </c:pt>
                <c:pt idx="1">
                  <c:v>0.3095544998041167</c:v>
                </c:pt>
                <c:pt idx="2">
                  <c:v>0.30931061029909585</c:v>
                </c:pt>
                <c:pt idx="3">
                  <c:v>0.30906852355317083</c:v>
                </c:pt>
                <c:pt idx="4">
                  <c:v>0.30882821558153223</c:v>
                </c:pt>
                <c:pt idx="5">
                  <c:v>0.30858966285729861</c:v>
                </c:pt>
                <c:pt idx="6">
                  <c:v>0.30835284230016508</c:v>
                </c:pt>
                <c:pt idx="7">
                  <c:v>0.30811773126539638</c:v>
                </c:pt>
                <c:pt idx="8">
                  <c:v>0.3078843075331536</c:v>
                </c:pt>
                <c:pt idx="9">
                  <c:v>0.30765254929814079</c:v>
                </c:pt>
                <c:pt idx="10">
                  <c:v>0.30742243515956169</c:v>
                </c:pt>
                <c:pt idx="11">
                  <c:v>0.30719394411137479</c:v>
                </c:pt>
                <c:pt idx="12">
                  <c:v>0.30696705553283632</c:v>
                </c:pt>
                <c:pt idx="13">
                  <c:v>0.3067417491793214</c:v>
                </c:pt>
                <c:pt idx="14">
                  <c:v>0.30651800517341343</c:v>
                </c:pt>
                <c:pt idx="15">
                  <c:v>0.30629580399625228</c:v>
                </c:pt>
                <c:pt idx="16">
                  <c:v>0.30607512647913299</c:v>
                </c:pt>
                <c:pt idx="17">
                  <c:v>0.3058559537953458</c:v>
                </c:pt>
                <c:pt idx="18">
                  <c:v>0.30563826745224942</c:v>
                </c:pt>
                <c:pt idx="19">
                  <c:v>0.30542204928357025</c:v>
                </c:pt>
                <c:pt idx="20">
                  <c:v>0.30520728144191867</c:v>
                </c:pt>
                <c:pt idx="21">
                  <c:v>0.30499394639151689</c:v>
                </c:pt>
                <c:pt idx="22">
                  <c:v>0.30478202690112938</c:v>
                </c:pt>
                <c:pt idx="23">
                  <c:v>0.30457150603719108</c:v>
                </c:pt>
                <c:pt idx="24">
                  <c:v>0.30436236715712511</c:v>
                </c:pt>
                <c:pt idx="25">
                  <c:v>0.30415459390284527</c:v>
                </c:pt>
                <c:pt idx="26">
                  <c:v>0.3039481701944361</c:v>
                </c:pt>
                <c:pt idx="27">
                  <c:v>0.30374308022400576</c:v>
                </c:pt>
                <c:pt idx="28">
                  <c:v>0.30353930844970523</c:v>
                </c:pt>
                <c:pt idx="29">
                  <c:v>0.30333683958990937</c:v>
                </c:pt>
                <c:pt idx="30">
                  <c:v>0.30313565861755382</c:v>
                </c:pt>
                <c:pt idx="31">
                  <c:v>0.30293575075462359</c:v>
                </c:pt>
                <c:pt idx="32">
                  <c:v>0.30273710146678778</c:v>
                </c:pt>
                <c:pt idx="33">
                  <c:v>0.30253969645817663</c:v>
                </c:pt>
                <c:pt idx="34">
                  <c:v>0.30234352166629547</c:v>
                </c:pt>
                <c:pt idx="35">
                  <c:v>0.30214856325707262</c:v>
                </c:pt>
                <c:pt idx="36">
                  <c:v>0.30195480762003551</c:v>
                </c:pt>
                <c:pt idx="37">
                  <c:v>0.30176224136361246</c:v>
                </c:pt>
                <c:pt idx="38">
                  <c:v>0.30157085131055567</c:v>
                </c:pt>
                <c:pt idx="39">
                  <c:v>0.30138062449348119</c:v>
                </c:pt>
                <c:pt idx="40">
                  <c:v>0.30119154815052368</c:v>
                </c:pt>
                <c:pt idx="41">
                  <c:v>0.30100360972110102</c:v>
                </c:pt>
                <c:pt idx="42">
                  <c:v>0.30081679684178614</c:v>
                </c:pt>
                <c:pt idx="43">
                  <c:v>0.30063109734228355</c:v>
                </c:pt>
                <c:pt idx="44">
                  <c:v>0.30044649924150579</c:v>
                </c:pt>
                <c:pt idx="45">
                  <c:v>0.30026299074374829</c:v>
                </c:pt>
                <c:pt idx="46">
                  <c:v>0.30008056023495933</c:v>
                </c:pt>
                <c:pt idx="47">
                  <c:v>0.29989919627910172</c:v>
                </c:pt>
                <c:pt idx="48">
                  <c:v>0.2997188876146043</c:v>
                </c:pt>
                <c:pt idx="49">
                  <c:v>0.29953962315090055</c:v>
                </c:pt>
                <c:pt idx="50">
                  <c:v>0.29936139196505085</c:v>
                </c:pt>
                <c:pt idx="51">
                  <c:v>0.29918418329844776</c:v>
                </c:pt>
                <c:pt idx="52">
                  <c:v>0.29900798655359961</c:v>
                </c:pt>
                <c:pt idx="53">
                  <c:v>0.29883279129099261</c:v>
                </c:pt>
                <c:pt idx="54">
                  <c:v>0.29865858722602717</c:v>
                </c:pt>
                <c:pt idx="55">
                  <c:v>0.29848536422602767</c:v>
                </c:pt>
                <c:pt idx="56">
                  <c:v>0.29831311230732305</c:v>
                </c:pt>
                <c:pt idx="57">
                  <c:v>0.29814182163239644</c:v>
                </c:pt>
                <c:pt idx="58">
                  <c:v>0.29797148250710126</c:v>
                </c:pt>
                <c:pt idx="59">
                  <c:v>0.29780208537794323</c:v>
                </c:pt>
                <c:pt idx="60">
                  <c:v>0.29763362082942546</c:v>
                </c:pt>
                <c:pt idx="61">
                  <c:v>0.29746607958145443</c:v>
                </c:pt>
                <c:pt idx="62">
                  <c:v>0.29729945248680717</c:v>
                </c:pt>
                <c:pt idx="63">
                  <c:v>0.29713373052865538</c:v>
                </c:pt>
                <c:pt idx="64">
                  <c:v>0.29696890481814714</c:v>
                </c:pt>
                <c:pt idx="65">
                  <c:v>0.29680496659204331</c:v>
                </c:pt>
                <c:pt idx="66">
                  <c:v>0.29664190721040773</c:v>
                </c:pt>
                <c:pt idx="67">
                  <c:v>0.29647971815434959</c:v>
                </c:pt>
                <c:pt idx="68">
                  <c:v>0.29631839102381652</c:v>
                </c:pt>
                <c:pt idx="69">
                  <c:v>0.29615791753543724</c:v>
                </c:pt>
                <c:pt idx="70">
                  <c:v>0.29599828952041229</c:v>
                </c:pt>
                <c:pt idx="71">
                  <c:v>0.29583949892245176</c:v>
                </c:pt>
                <c:pt idx="72">
                  <c:v>0.2956815377957584</c:v>
                </c:pt>
                <c:pt idx="73">
                  <c:v>0.29552439830305538</c:v>
                </c:pt>
                <c:pt idx="74">
                  <c:v>0.29536807271365711</c:v>
                </c:pt>
                <c:pt idx="75">
                  <c:v>0.2952125534015827</c:v>
                </c:pt>
                <c:pt idx="76">
                  <c:v>0.29505783284370957</c:v>
                </c:pt>
                <c:pt idx="77">
                  <c:v>0.29490390361796831</c:v>
                </c:pt>
                <c:pt idx="78">
                  <c:v>0.29475075840157522</c:v>
                </c:pt>
                <c:pt idx="79">
                  <c:v>0.29459838996930365</c:v>
                </c:pt>
                <c:pt idx="80">
                  <c:v>0.2944467911917924</c:v>
                </c:pt>
                <c:pt idx="81">
                  <c:v>0.2942959550338895</c:v>
                </c:pt>
                <c:pt idx="82">
                  <c:v>0.29414587455303176</c:v>
                </c:pt>
                <c:pt idx="83">
                  <c:v>0.29399654289765847</c:v>
                </c:pt>
                <c:pt idx="84">
                  <c:v>0.29384795330565849</c:v>
                </c:pt>
                <c:pt idx="85">
                  <c:v>0.29370009910284972</c:v>
                </c:pt>
                <c:pt idx="86">
                  <c:v>0.29355297370149064</c:v>
                </c:pt>
                <c:pt idx="87">
                  <c:v>0.29340657059882264</c:v>
                </c:pt>
                <c:pt idx="88">
                  <c:v>0.29326088337564277</c:v>
                </c:pt>
                <c:pt idx="89">
                  <c:v>0.2931159056949057</c:v>
                </c:pt>
                <c:pt idx="90">
                  <c:v>0.29297163130035464</c:v>
                </c:pt>
                <c:pt idx="91">
                  <c:v>0.29282805401518036</c:v>
                </c:pt>
                <c:pt idx="92">
                  <c:v>0.2926851677407073</c:v>
                </c:pt>
                <c:pt idx="93">
                  <c:v>0.29254296645510663</c:v>
                </c:pt>
                <c:pt idx="94">
                  <c:v>0.29240144421213549</c:v>
                </c:pt>
                <c:pt idx="95">
                  <c:v>0.29226059513990121</c:v>
                </c:pt>
                <c:pt idx="96">
                  <c:v>0.29212041343965106</c:v>
                </c:pt>
                <c:pt idx="97">
                  <c:v>0.29198089338458544</c:v>
                </c:pt>
                <c:pt idx="98">
                  <c:v>0.2918420293186953</c:v>
                </c:pt>
                <c:pt idx="99">
                  <c:v>0.2917038156556227</c:v>
                </c:pt>
                <c:pt idx="100">
                  <c:v>0.29156624687754357</c:v>
                </c:pt>
                <c:pt idx="101">
                  <c:v>0.29142931753407258</c:v>
                </c:pt>
                <c:pt idx="102">
                  <c:v>0.29129302224118986</c:v>
                </c:pt>
                <c:pt idx="103">
                  <c:v>0.29115735568018841</c:v>
                </c:pt>
                <c:pt idx="104">
                  <c:v>0.29102231259664207</c:v>
                </c:pt>
                <c:pt idx="105">
                  <c:v>0.29088788779939384</c:v>
                </c:pt>
                <c:pt idx="106">
                  <c:v>0.29075407615956322</c:v>
                </c:pt>
                <c:pt idx="107">
                  <c:v>0.29062087260957348</c:v>
                </c:pt>
                <c:pt idx="108">
                  <c:v>0.29048827214219669</c:v>
                </c:pt>
              </c:numCache>
            </c:numRef>
          </c:xVal>
          <c:yVal>
            <c:numRef>
              <c:f>'16'!$E$77:$E$185</c:f>
              <c:numCache>
                <c:formatCode>General</c:formatCode>
                <c:ptCount val="109"/>
                <c:pt idx="0">
                  <c:v>1.2909912320255026</c:v>
                </c:pt>
                <c:pt idx="1">
                  <c:v>1.2803734661501194</c:v>
                </c:pt>
                <c:pt idx="2">
                  <c:v>1.2699096987497613</c:v>
                </c:pt>
                <c:pt idx="3">
                  <c:v>1.2595699896435595</c:v>
                </c:pt>
                <c:pt idx="4">
                  <c:v>1.2493940516523505</c:v>
                </c:pt>
                <c:pt idx="5">
                  <c:v>1.239324509787797</c:v>
                </c:pt>
                <c:pt idx="6">
                  <c:v>1.2294002401797812</c:v>
                </c:pt>
                <c:pt idx="7">
                  <c:v>1.2196107193014376</c:v>
                </c:pt>
                <c:pt idx="8">
                  <c:v>1.2099437356849523</c:v>
                </c:pt>
                <c:pt idx="9">
                  <c:v>1.2004127011972463</c:v>
                </c:pt>
                <c:pt idx="10">
                  <c:v>1.1910036340679773</c:v>
                </c:pt>
                <c:pt idx="11">
                  <c:v>1.1817007044159618</c:v>
                </c:pt>
                <c:pt idx="12">
                  <c:v>1.1725445543723632</c:v>
                </c:pt>
                <c:pt idx="13">
                  <c:v>1.1635191625698782</c:v>
                </c:pt>
                <c:pt idx="14">
                  <c:v>1.1545761169178856</c:v>
                </c:pt>
                <c:pt idx="15">
                  <c:v>1.1457866701741546</c:v>
                </c:pt>
                <c:pt idx="16">
                  <c:v>1.1371008045791229</c:v>
                </c:pt>
                <c:pt idx="17">
                  <c:v>1.12852850379744</c:v>
                </c:pt>
                <c:pt idx="18">
                  <c:v>1.1200801341294531</c:v>
                </c:pt>
                <c:pt idx="19">
                  <c:v>1.111732856611098</c:v>
                </c:pt>
                <c:pt idx="20">
                  <c:v>1.1034958441097655</c:v>
                </c:pt>
                <c:pt idx="21">
                  <c:v>1.0953785995600638</c:v>
                </c:pt>
                <c:pt idx="22">
                  <c:v>1.0873554300540511</c:v>
                </c:pt>
                <c:pt idx="23">
                  <c:v>1.0794345106337437</c:v>
                </c:pt>
                <c:pt idx="24">
                  <c:v>1.0716242985397515</c:v>
                </c:pt>
                <c:pt idx="25">
                  <c:v>1.0638960381259943</c:v>
                </c:pt>
                <c:pt idx="26">
                  <c:v>1.0562948870762279</c:v>
                </c:pt>
                <c:pt idx="27">
                  <c:v>1.0487912738484098</c:v>
                </c:pt>
                <c:pt idx="28">
                  <c:v>1.0413926851582251</c:v>
                </c:pt>
                <c:pt idx="29">
                  <c:v>1.0340666785975607</c:v>
                </c:pt>
                <c:pt idx="30">
                  <c:v>1.0268191592412268</c:v>
                </c:pt>
                <c:pt idx="31">
                  <c:v>1.019697730980192</c:v>
                </c:pt>
                <c:pt idx="32">
                  <c:v>1.0126685338963302</c:v>
                </c:pt>
                <c:pt idx="33">
                  <c:v>1.0056951811185104</c:v>
                </c:pt>
                <c:pt idx="34">
                  <c:v>0.99882581904028611</c:v>
                </c:pt>
                <c:pt idx="35">
                  <c:v>0.99206726002766676</c:v>
                </c:pt>
                <c:pt idx="36">
                  <c:v>0.98538156023199697</c:v>
                </c:pt>
                <c:pt idx="37">
                  <c:v>0.97877378433012241</c:v>
                </c:pt>
                <c:pt idx="38">
                  <c:v>0.97224913596259566</c:v>
                </c:pt>
                <c:pt idx="39">
                  <c:v>0.96581295303660308</c:v>
                </c:pt>
                <c:pt idx="40">
                  <c:v>0.95942302194310525</c:v>
                </c:pt>
                <c:pt idx="41">
                  <c:v>0.95313122518344506</c:v>
                </c:pt>
                <c:pt idx="42">
                  <c:v>0.94694327069782547</c:v>
                </c:pt>
                <c:pt idx="43">
                  <c:v>0.94076543563121751</c:v>
                </c:pt>
                <c:pt idx="44">
                  <c:v>0.9347004017154249</c:v>
                </c:pt>
                <c:pt idx="45">
                  <c:v>0.92870302743059707</c:v>
                </c:pt>
                <c:pt idx="46">
                  <c:v>0.92282921966664888</c:v>
                </c:pt>
                <c:pt idx="47">
                  <c:v>0.91698004732038219</c:v>
                </c:pt>
                <c:pt idx="48">
                  <c:v>0.91115760873997664</c:v>
                </c:pt>
                <c:pt idx="49">
                  <c:v>0.90547206192470431</c:v>
                </c:pt>
                <c:pt idx="50">
                  <c:v>0.89982050242709632</c:v>
                </c:pt>
                <c:pt idx="51">
                  <c:v>0.89420525914208382</c:v>
                </c:pt>
                <c:pt idx="52">
                  <c:v>0.88868484665969893</c:v>
                </c:pt>
                <c:pt idx="53">
                  <c:v>0.883263859584974</c:v>
                </c:pt>
                <c:pt idx="54">
                  <c:v>0.87783189149289376</c:v>
                </c:pt>
                <c:pt idx="55">
                  <c:v>0.87250589934592493</c:v>
                </c:pt>
                <c:pt idx="56">
                  <c:v>0.86723171451889414</c:v>
                </c:pt>
                <c:pt idx="57">
                  <c:v>0.86201205125021663</c:v>
                </c:pt>
                <c:pt idx="58">
                  <c:v>0.85684967872517237</c:v>
                </c:pt>
                <c:pt idx="59">
                  <c:v>0.85174741913326391</c:v>
                </c:pt>
                <c:pt idx="60">
                  <c:v>0.8467081454560067</c:v>
                </c:pt>
                <c:pt idx="61">
                  <c:v>0.84173477897474347</c:v>
                </c:pt>
                <c:pt idx="62">
                  <c:v>0.83683028648887892</c:v>
                </c:pt>
                <c:pt idx="63">
                  <c:v>0.83193373046674546</c:v>
                </c:pt>
                <c:pt idx="64">
                  <c:v>0.82711068746601113</c:v>
                </c:pt>
                <c:pt idx="65">
                  <c:v>0.82229887126236645</c:v>
                </c:pt>
                <c:pt idx="66">
                  <c:v>0.81756536955978076</c:v>
                </c:pt>
                <c:pt idx="67">
                  <c:v>0.81291335664285558</c:v>
                </c:pt>
                <c:pt idx="68">
                  <c:v>0.80827850958276781</c:v>
                </c:pt>
                <c:pt idx="69">
                  <c:v>0.80366192323622432</c:v>
                </c:pt>
                <c:pt idx="70">
                  <c:v>0.79913369330206285</c:v>
                </c:pt>
                <c:pt idx="71">
                  <c:v>0.79462744466450808</c:v>
                </c:pt>
                <c:pt idx="72">
                  <c:v>0.79021477024397935</c:v>
                </c:pt>
                <c:pt idx="73">
                  <c:v>0.78575679996264303</c:v>
                </c:pt>
                <c:pt idx="74">
                  <c:v>0.78139630519679071</c:v>
                </c:pt>
                <c:pt idx="75">
                  <c:v>0.77706415474242951</c:v>
                </c:pt>
                <c:pt idx="76">
                  <c:v>0.77283492723901814</c:v>
                </c:pt>
                <c:pt idx="77">
                  <c:v>0.76856410951357346</c:v>
                </c:pt>
                <c:pt idx="78">
                  <c:v>0.76440032295638816</c:v>
                </c:pt>
                <c:pt idx="79">
                  <c:v>0.76027166054206319</c:v>
                </c:pt>
                <c:pt idx="80">
                  <c:v>0.75610337158510554</c:v>
                </c:pt>
                <c:pt idx="81">
                  <c:v>0.75204844781943858</c:v>
                </c:pt>
                <c:pt idx="82">
                  <c:v>0.74803289413014351</c:v>
                </c:pt>
                <c:pt idx="83">
                  <c:v>0.7439798652418429</c:v>
                </c:pt>
                <c:pt idx="84">
                  <c:v>0.74004672405149408</c:v>
                </c:pt>
                <c:pt idx="85">
                  <c:v>0.73607763700394579</c:v>
                </c:pt>
                <c:pt idx="86">
                  <c:v>0.73223288022049782</c:v>
                </c:pt>
                <c:pt idx="87">
                  <c:v>0.72835378202122847</c:v>
                </c:pt>
                <c:pt idx="88">
                  <c:v>0.72452162711856272</c:v>
                </c:pt>
                <c:pt idx="89">
                  <c:v>0.72073797701842524</c:v>
                </c:pt>
                <c:pt idx="90">
                  <c:v>0.71700440704054702</c:v>
                </c:pt>
                <c:pt idx="91">
                  <c:v>0.71332250498702765</c:v>
                </c:pt>
                <c:pt idx="92">
                  <c:v>0.70960912107264862</c:v>
                </c:pt>
                <c:pt idx="93">
                  <c:v>0.70594919491029573</c:v>
                </c:pt>
                <c:pt idx="94">
                  <c:v>0.70234435835576869</c:v>
                </c:pt>
                <c:pt idx="95">
                  <c:v>0.69870934944258678</c:v>
                </c:pt>
                <c:pt idx="96">
                  <c:v>0.69513129770402593</c:v>
                </c:pt>
                <c:pt idx="97">
                  <c:v>0.6916118742144165</c:v>
                </c:pt>
                <c:pt idx="98">
                  <c:v>0.6881527555915663</c:v>
                </c:pt>
                <c:pt idx="99">
                  <c:v>0.68466586402586094</c:v>
                </c:pt>
                <c:pt idx="100">
                  <c:v>0.68124123737558717</c:v>
                </c:pt>
                <c:pt idx="101">
                  <c:v>0.67778939106886105</c:v>
                </c:pt>
                <c:pt idx="102">
                  <c:v>0.67440181284528167</c:v>
                </c:pt>
                <c:pt idx="103">
                  <c:v>0.67108023273884931</c:v>
                </c:pt>
                <c:pt idx="104">
                  <c:v>0.66773305253326731</c:v>
                </c:pt>
                <c:pt idx="105">
                  <c:v>0.66435987455114109</c:v>
                </c:pt>
                <c:pt idx="106">
                  <c:v>0.66114985724478659</c:v>
                </c:pt>
                <c:pt idx="107">
                  <c:v>0.65791593682995519</c:v>
                </c:pt>
                <c:pt idx="108">
                  <c:v>0.65465775464952458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A-423C-915D-7E2EA8F6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9783861950786438E-2"/>
                  <c:y val="-8.8073817762399073E-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'16'!$D$186:$D$518</c:f>
              <c:numCache>
                <c:formatCode>General</c:formatCode>
                <c:ptCount val="333"/>
                <c:pt idx="0">
                  <c:v>0.29035626980961809</c:v>
                </c:pt>
                <c:pt idx="1">
                  <c:v>0.2902248607225173</c:v>
                </c:pt>
                <c:pt idx="2">
                  <c:v>0.29009404004916772</c:v>
                </c:pt>
                <c:pt idx="3">
                  <c:v>0.28996380301455282</c:v>
                </c:pt>
                <c:pt idx="4">
                  <c:v>0.28983414489949877</c:v>
                </c:pt>
                <c:pt idx="5">
                  <c:v>0.28970506103982369</c:v>
                </c:pt>
                <c:pt idx="6">
                  <c:v>0.28957654682550321</c:v>
                </c:pt>
                <c:pt idx="7">
                  <c:v>0.2894485976998506</c:v>
                </c:pt>
                <c:pt idx="8">
                  <c:v>0.28932120915871329</c:v>
                </c:pt>
                <c:pt idx="9">
                  <c:v>0.2891943767496834</c:v>
                </c:pt>
                <c:pt idx="10">
                  <c:v>0.28906809607132344</c:v>
                </c:pt>
                <c:pt idx="11">
                  <c:v>0.28894236277240609</c:v>
                </c:pt>
                <c:pt idx="12">
                  <c:v>0.28881717255116757</c:v>
                </c:pt>
                <c:pt idx="13">
                  <c:v>0.28869252115457555</c:v>
                </c:pt>
                <c:pt idx="14">
                  <c:v>0.28856840437760933</c:v>
                </c:pt>
                <c:pt idx="15">
                  <c:v>0.28844481806255379</c:v>
                </c:pt>
                <c:pt idx="16">
                  <c:v>0.28832175809830618</c:v>
                </c:pt>
                <c:pt idx="17">
                  <c:v>0.2881992204196947</c:v>
                </c:pt>
                <c:pt idx="18">
                  <c:v>0.28807720100681022</c:v>
                </c:pt>
                <c:pt idx="19">
                  <c:v>0.28795569588434933</c:v>
                </c:pt>
                <c:pt idx="20">
                  <c:v>0.28783470112096943</c:v>
                </c:pt>
                <c:pt idx="21">
                  <c:v>0.28771421282865522</c:v>
                </c:pt>
                <c:pt idx="22">
                  <c:v>0.28759422716209632</c:v>
                </c:pt>
                <c:pt idx="23">
                  <c:v>0.28747474031807607</c:v>
                </c:pt>
                <c:pt idx="24">
                  <c:v>0.28735574853487095</c:v>
                </c:pt>
                <c:pt idx="25">
                  <c:v>0.28723724809166074</c:v>
                </c:pt>
                <c:pt idx="26">
                  <c:v>0.28711923530794858</c:v>
                </c:pt>
                <c:pt idx="27">
                  <c:v>0.2870017065429919</c:v>
                </c:pt>
                <c:pt idx="28">
                  <c:v>0.28688465819524217</c:v>
                </c:pt>
                <c:pt idx="29">
                  <c:v>0.28676808670179549</c:v>
                </c:pt>
                <c:pt idx="30">
                  <c:v>0.28665198853785179</c:v>
                </c:pt>
                <c:pt idx="31">
                  <c:v>0.28653636021618395</c:v>
                </c:pt>
                <c:pt idx="32">
                  <c:v>0.2864211982866155</c:v>
                </c:pt>
                <c:pt idx="33">
                  <c:v>0.28630649933550772</c:v>
                </c:pt>
                <c:pt idx="34">
                  <c:v>0.28619225998525522</c:v>
                </c:pt>
                <c:pt idx="35">
                  <c:v>0.28607847689378996</c:v>
                </c:pt>
                <c:pt idx="36">
                  <c:v>0.28596514675409423</c:v>
                </c:pt>
                <c:pt idx="37">
                  <c:v>0.28585226629372118</c:v>
                </c:pt>
                <c:pt idx="38">
                  <c:v>0.2857398322743237</c:v>
                </c:pt>
                <c:pt idx="39">
                  <c:v>0.28562784149119153</c:v>
                </c:pt>
                <c:pt idx="40">
                  <c:v>0.2855162907727955</c:v>
                </c:pt>
                <c:pt idx="41">
                  <c:v>0.28540517698033968</c:v>
                </c:pt>
                <c:pt idx="42">
                  <c:v>0.28529449700732112</c:v>
                </c:pt>
                <c:pt idx="43">
                  <c:v>0.28518424777909657</c:v>
                </c:pt>
                <c:pt idx="44">
                  <c:v>0.2850744262524566</c:v>
                </c:pt>
                <c:pt idx="45">
                  <c:v>0.28496502941520663</c:v>
                </c:pt>
                <c:pt idx="46">
                  <c:v>0.28485605428575472</c:v>
                </c:pt>
                <c:pt idx="47">
                  <c:v>0.28474749791270632</c:v>
                </c:pt>
                <c:pt idx="48">
                  <c:v>0.2846393573744655</c:v>
                </c:pt>
                <c:pt idx="49">
                  <c:v>0.28453162977884267</c:v>
                </c:pt>
                <c:pt idx="50">
                  <c:v>0.28442431226266873</c:v>
                </c:pt>
                <c:pt idx="51">
                  <c:v>0.28431740199141536</c:v>
                </c:pt>
                <c:pt idx="52">
                  <c:v>0.28421089615882145</c:v>
                </c:pt>
                <c:pt idx="53">
                  <c:v>0.2841047919865255</c:v>
                </c:pt>
                <c:pt idx="54">
                  <c:v>0.28399908672370416</c:v>
                </c:pt>
                <c:pt idx="55">
                  <c:v>0.28389377764671597</c:v>
                </c:pt>
                <c:pt idx="56">
                  <c:v>0.28378886205875148</c:v>
                </c:pt>
                <c:pt idx="57">
                  <c:v>0.28368433728948844</c:v>
                </c:pt>
                <c:pt idx="58">
                  <c:v>0.28358020069475237</c:v>
                </c:pt>
                <c:pt idx="59">
                  <c:v>0.28347644965618307</c:v>
                </c:pt>
                <c:pt idx="60">
                  <c:v>0.28337308158090557</c:v>
                </c:pt>
                <c:pt idx="61">
                  <c:v>0.28327009390120711</c:v>
                </c:pt>
                <c:pt idx="62">
                  <c:v>0.28316748407421821</c:v>
                </c:pt>
                <c:pt idx="63">
                  <c:v>0.28306524958159951</c:v>
                </c:pt>
                <c:pt idx="64">
                  <c:v>0.28296338792923331</c:v>
                </c:pt>
                <c:pt idx="65">
                  <c:v>0.28286189664691941</c:v>
                </c:pt>
                <c:pt idx="66">
                  <c:v>0.28276077328807614</c:v>
                </c:pt>
                <c:pt idx="67">
                  <c:v>0.28266001542944591</c:v>
                </c:pt>
                <c:pt idx="68">
                  <c:v>0.28255962067080514</c:v>
                </c:pt>
                <c:pt idx="69">
                  <c:v>0.28245958663467891</c:v>
                </c:pt>
                <c:pt idx="70">
                  <c:v>0.28235991096605928</c:v>
                </c:pt>
                <c:pt idx="71">
                  <c:v>0.28226059133212889</c:v>
                </c:pt>
                <c:pt idx="72">
                  <c:v>0.28216162542198797</c:v>
                </c:pt>
                <c:pt idx="73">
                  <c:v>0.28206301094638603</c:v>
                </c:pt>
                <c:pt idx="74">
                  <c:v>0.28196474563745683</c:v>
                </c:pt>
                <c:pt idx="75">
                  <c:v>0.28186682724845846</c:v>
                </c:pt>
                <c:pt idx="76">
                  <c:v>0.28176925355351612</c:v>
                </c:pt>
                <c:pt idx="77">
                  <c:v>0.28167202234736971</c:v>
                </c:pt>
                <c:pt idx="78">
                  <c:v>0.28157513144512464</c:v>
                </c:pt>
                <c:pt idx="79">
                  <c:v>0.2814785786820066</c:v>
                </c:pt>
                <c:pt idx="80">
                  <c:v>0.28138236191311972</c:v>
                </c:pt>
                <c:pt idx="81">
                  <c:v>0.28128647901320863</c:v>
                </c:pt>
                <c:pt idx="82">
                  <c:v>0.28119092787642386</c:v>
                </c:pt>
                <c:pt idx="83">
                  <c:v>0.28109570641609039</c:v>
                </c:pt>
                <c:pt idx="84">
                  <c:v>0.2810008125644804</c:v>
                </c:pt>
                <c:pt idx="85">
                  <c:v>0.28090624427258842</c:v>
                </c:pt>
                <c:pt idx="86">
                  <c:v>0.28081199950991043</c:v>
                </c:pt>
                <c:pt idx="87">
                  <c:v>0.28071807626422579</c:v>
                </c:pt>
                <c:pt idx="88">
                  <c:v>0.28062447254138262</c:v>
                </c:pt>
                <c:pt idx="89">
                  <c:v>0.28053118636508584</c:v>
                </c:pt>
                <c:pt idx="90">
                  <c:v>0.28043821577668909</c:v>
                </c:pt>
                <c:pt idx="91">
                  <c:v>0.28034555883498846</c:v>
                </c:pt>
                <c:pt idx="92">
                  <c:v>0.28025321361602046</c:v>
                </c:pt>
                <c:pt idx="93">
                  <c:v>0.28016117821286174</c:v>
                </c:pt>
                <c:pt idx="94">
                  <c:v>0.28006945073543266</c:v>
                </c:pt>
                <c:pt idx="95">
                  <c:v>0.27997802931030275</c:v>
                </c:pt>
                <c:pt idx="96">
                  <c:v>0.27988691208049971</c:v>
                </c:pt>
                <c:pt idx="97">
                  <c:v>0.27979609720532062</c:v>
                </c:pt>
                <c:pt idx="98">
                  <c:v>0.2797055828601458</c:v>
                </c:pt>
                <c:pt idx="99">
                  <c:v>0.27961536723625585</c:v>
                </c:pt>
                <c:pt idx="100">
                  <c:v>0.27952544854065065</c:v>
                </c:pt>
                <c:pt idx="101">
                  <c:v>0.27943582499587094</c:v>
                </c:pt>
                <c:pt idx="102">
                  <c:v>0.27934649483982277</c:v>
                </c:pt>
                <c:pt idx="103">
                  <c:v>0.27925745632560434</c:v>
                </c:pt>
                <c:pt idx="104">
                  <c:v>0.27916870772133467</c:v>
                </c:pt>
                <c:pt idx="105">
                  <c:v>0.27908024730998549</c:v>
                </c:pt>
                <c:pt idx="106">
                  <c:v>0.27899207338921472</c:v>
                </c:pt>
                <c:pt idx="107">
                  <c:v>0.27890418427120278</c:v>
                </c:pt>
                <c:pt idx="108">
                  <c:v>0.27881657828249079</c:v>
                </c:pt>
                <c:pt idx="109">
                  <c:v>0.27872925376382118</c:v>
                </c:pt>
                <c:pt idx="110">
                  <c:v>0.2786422090699805</c:v>
                </c:pt>
                <c:pt idx="111">
                  <c:v>0.27855544256964415</c:v>
                </c:pt>
                <c:pt idx="112">
                  <c:v>0.27846895264522342</c:v>
                </c:pt>
                <c:pt idx="113">
                  <c:v>0.27838273769271471</c:v>
                </c:pt>
                <c:pt idx="114">
                  <c:v>0.27829679612155045</c:v>
                </c:pt>
                <c:pt idx="115">
                  <c:v>0.27821112635445233</c:v>
                </c:pt>
                <c:pt idx="116">
                  <c:v>0.27812572682728642</c:v>
                </c:pt>
                <c:pt idx="117">
                  <c:v>0.27804059598892011</c:v>
                </c:pt>
                <c:pt idx="118">
                  <c:v>0.27795573230108112</c:v>
                </c:pt>
                <c:pt idx="119">
                  <c:v>0.27787113423821852</c:v>
                </c:pt>
                <c:pt idx="120">
                  <c:v>0.27778680028736513</c:v>
                </c:pt>
                <c:pt idx="121">
                  <c:v>0.2777027289480023</c:v>
                </c:pt>
                <c:pt idx="122">
                  <c:v>0.27761891873192607</c:v>
                </c:pt>
                <c:pt idx="123">
                  <c:v>0.27753536816311547</c:v>
                </c:pt>
                <c:pt idx="124">
                  <c:v>0.27745207577760206</c:v>
                </c:pt>
                <c:pt idx="125">
                  <c:v>0.27736904012334179</c:v>
                </c:pt>
                <c:pt idx="126">
                  <c:v>0.27728625976008797</c:v>
                </c:pt>
                <c:pt idx="127">
                  <c:v>0.2772037332592665</c:v>
                </c:pt>
                <c:pt idx="128">
                  <c:v>0.27712145920385189</c:v>
                </c:pt>
                <c:pt idx="129">
                  <c:v>0.27703943618824606</c:v>
                </c:pt>
                <c:pt idx="130">
                  <c:v>0.27695766281815737</c:v>
                </c:pt>
                <c:pt idx="131">
                  <c:v>0.27687613771048247</c:v>
                </c:pt>
                <c:pt idx="132">
                  <c:v>0.27679485949318883</c:v>
                </c:pt>
                <c:pt idx="133">
                  <c:v>0.27671382680519913</c:v>
                </c:pt>
                <c:pt idx="134">
                  <c:v>0.27663303829627722</c:v>
                </c:pt>
                <c:pt idx="135">
                  <c:v>0.27655249262691506</c:v>
                </c:pt>
                <c:pt idx="136">
                  <c:v>0.27647218846822186</c:v>
                </c:pt>
                <c:pt idx="137">
                  <c:v>0.27639212450181405</c:v>
                </c:pt>
                <c:pt idx="138">
                  <c:v>0.27631229941970664</c:v>
                </c:pt>
                <c:pt idx="139">
                  <c:v>0.27623271192420668</c:v>
                </c:pt>
                <c:pt idx="140">
                  <c:v>0.27615336072780694</c:v>
                </c:pt>
                <c:pt idx="141">
                  <c:v>0.27607424455308199</c:v>
                </c:pt>
                <c:pt idx="142">
                  <c:v>0.27599536213258496</c:v>
                </c:pt>
                <c:pt idx="143">
                  <c:v>0.27591671220874575</c:v>
                </c:pt>
                <c:pt idx="144">
                  <c:v>0.27583829353377071</c:v>
                </c:pt>
                <c:pt idx="145">
                  <c:v>0.27576010486954333</c:v>
                </c:pt>
                <c:pt idx="146">
                  <c:v>0.27568214498752625</c:v>
                </c:pt>
                <c:pt idx="147">
                  <c:v>0.27560441266866448</c:v>
                </c:pt>
                <c:pt idx="148">
                  <c:v>0.27552690670329</c:v>
                </c:pt>
                <c:pt idx="149">
                  <c:v>0.27544962589102728</c:v>
                </c:pt>
                <c:pt idx="150">
                  <c:v>0.27537256904070012</c:v>
                </c:pt>
                <c:pt idx="151">
                  <c:v>0.27529573497023957</c:v>
                </c:pt>
                <c:pt idx="152">
                  <c:v>0.27521912250659314</c:v>
                </c:pt>
                <c:pt idx="153">
                  <c:v>0.27514273048563487</c:v>
                </c:pt>
                <c:pt idx="154">
                  <c:v>0.27506655775207667</c:v>
                </c:pt>
                <c:pt idx="155">
                  <c:v>0.27499060315938084</c:v>
                </c:pt>
                <c:pt idx="156">
                  <c:v>0.27491486556967354</c:v>
                </c:pt>
                <c:pt idx="157">
                  <c:v>0.27483934385365905</c:v>
                </c:pt>
                <c:pt idx="158">
                  <c:v>0.27476403689053569</c:v>
                </c:pt>
                <c:pt idx="159">
                  <c:v>0.27468894356791218</c:v>
                </c:pt>
                <c:pt idx="160">
                  <c:v>0.27461406278172529</c:v>
                </c:pt>
                <c:pt idx="161">
                  <c:v>0.27453939343615846</c:v>
                </c:pt>
                <c:pt idx="162">
                  <c:v>0.27446493444356146</c:v>
                </c:pt>
                <c:pt idx="163">
                  <c:v>0.27439068472437073</c:v>
                </c:pt>
                <c:pt idx="164">
                  <c:v>0.27431664320703097</c:v>
                </c:pt>
                <c:pt idx="165">
                  <c:v>0.27424280882791768</c:v>
                </c:pt>
                <c:pt idx="166">
                  <c:v>0.27416918053126044</c:v>
                </c:pt>
                <c:pt idx="167">
                  <c:v>0.27409575726906699</c:v>
                </c:pt>
                <c:pt idx="168">
                  <c:v>0.27402253800104881</c:v>
                </c:pt>
                <c:pt idx="169">
                  <c:v>0.27394952169454684</c:v>
                </c:pt>
                <c:pt idx="170">
                  <c:v>0.27387670732445857</c:v>
                </c:pt>
                <c:pt idx="171">
                  <c:v>0.27380409387316573</c:v>
                </c:pt>
                <c:pt idx="172">
                  <c:v>0.27373168033046313</c:v>
                </c:pt>
                <c:pt idx="173">
                  <c:v>0.27365946569348792</c:v>
                </c:pt>
                <c:pt idx="174">
                  <c:v>0.27358744896664999</c:v>
                </c:pt>
                <c:pt idx="175">
                  <c:v>0.2735156291615633</c:v>
                </c:pt>
                <c:pt idx="176">
                  <c:v>0.27344400529697738</c:v>
                </c:pt>
                <c:pt idx="177">
                  <c:v>0.27337257639871043</c:v>
                </c:pt>
                <c:pt idx="178">
                  <c:v>0.27330134149958279</c:v>
                </c:pt>
                <c:pt idx="179">
                  <c:v>0.27323029963935097</c:v>
                </c:pt>
                <c:pt idx="180">
                  <c:v>0.27315944986464291</c:v>
                </c:pt>
                <c:pt idx="181">
                  <c:v>0.27308879122889379</c:v>
                </c:pt>
                <c:pt idx="182">
                  <c:v>0.27301832279228233</c:v>
                </c:pt>
                <c:pt idx="183">
                  <c:v>0.27294804362166825</c:v>
                </c:pt>
                <c:pt idx="184">
                  <c:v>0.27287795279053023</c:v>
                </c:pt>
                <c:pt idx="185">
                  <c:v>0.27280804937890463</c:v>
                </c:pt>
                <c:pt idx="186">
                  <c:v>0.27273833247332468</c:v>
                </c:pt>
                <c:pt idx="187">
                  <c:v>0.27266880116676062</c:v>
                </c:pt>
                <c:pt idx="188">
                  <c:v>0.27259945455856077</c:v>
                </c:pt>
                <c:pt idx="189">
                  <c:v>0.27253029175439253</c:v>
                </c:pt>
                <c:pt idx="190">
                  <c:v>0.27246131186618466</c:v>
                </c:pt>
                <c:pt idx="191">
                  <c:v>0.27239251401207021</c:v>
                </c:pt>
                <c:pt idx="192">
                  <c:v>0.27232389731632956</c:v>
                </c:pt>
                <c:pt idx="193">
                  <c:v>0.27225546090933461</c:v>
                </c:pt>
                <c:pt idx="194">
                  <c:v>0.27218720392749363</c:v>
                </c:pt>
                <c:pt idx="195">
                  <c:v>0.27211912551319622</c:v>
                </c:pt>
                <c:pt idx="196">
                  <c:v>0.27205122481475941</c:v>
                </c:pt>
                <c:pt idx="197">
                  <c:v>0.27198350098637403</c:v>
                </c:pt>
                <c:pt idx="198">
                  <c:v>0.27191595318805195</c:v>
                </c:pt>
                <c:pt idx="199">
                  <c:v>0.2718485805855736</c:v>
                </c:pt>
                <c:pt idx="200">
                  <c:v>0.27178138235043636</c:v>
                </c:pt>
                <c:pt idx="201">
                  <c:v>0.27171435765980317</c:v>
                </c:pt>
                <c:pt idx="202">
                  <c:v>0.2716475056964523</c:v>
                </c:pt>
                <c:pt idx="203">
                  <c:v>0.27158082564872693</c:v>
                </c:pt>
                <c:pt idx="204">
                  <c:v>0.27151431671048587</c:v>
                </c:pt>
                <c:pt idx="205">
                  <c:v>0.27144797808105448</c:v>
                </c:pt>
                <c:pt idx="206">
                  <c:v>0.27138180896517633</c:v>
                </c:pt>
                <c:pt idx="207">
                  <c:v>0.27131580857296528</c:v>
                </c:pt>
                <c:pt idx="208">
                  <c:v>0.27124997611985813</c:v>
                </c:pt>
                <c:pt idx="209">
                  <c:v>0.27118431082656774</c:v>
                </c:pt>
                <c:pt idx="210">
                  <c:v>0.27111881191903681</c:v>
                </c:pt>
                <c:pt idx="211">
                  <c:v>0.27105347862839158</c:v>
                </c:pt>
                <c:pt idx="212">
                  <c:v>0.27098831019089725</c:v>
                </c:pt>
                <c:pt idx="213">
                  <c:v>0.27092330584791241</c:v>
                </c:pt>
                <c:pt idx="214">
                  <c:v>0.27085846484584514</c:v>
                </c:pt>
                <c:pt idx="215">
                  <c:v>0.27079378643610863</c:v>
                </c:pt>
                <c:pt idx="216">
                  <c:v>0.27072926987507839</c:v>
                </c:pt>
                <c:pt idx="217">
                  <c:v>0.27066491442404872</c:v>
                </c:pt>
                <c:pt idx="218">
                  <c:v>0.2706007193491905</c:v>
                </c:pt>
                <c:pt idx="219">
                  <c:v>0.27053668392150904</c:v>
                </c:pt>
                <c:pt idx="220">
                  <c:v>0.27047280741680241</c:v>
                </c:pt>
                <c:pt idx="221">
                  <c:v>0.2704090891156205</c:v>
                </c:pt>
                <c:pt idx="222">
                  <c:v>0.27034552830322406</c:v>
                </c:pt>
                <c:pt idx="223">
                  <c:v>0.27028212426954451</c:v>
                </c:pt>
                <c:pt idx="224">
                  <c:v>0.27021887630914415</c:v>
                </c:pt>
                <c:pt idx="225">
                  <c:v>0.27015578372117643</c:v>
                </c:pt>
                <c:pt idx="226">
                  <c:v>0.27009284580934723</c:v>
                </c:pt>
                <c:pt idx="227">
                  <c:v>0.270030061881876</c:v>
                </c:pt>
                <c:pt idx="228">
                  <c:v>0.26996743125145772</c:v>
                </c:pt>
                <c:pt idx="229">
                  <c:v>0.2699049532352249</c:v>
                </c:pt>
                <c:pt idx="230">
                  <c:v>0.26984262715471025</c:v>
                </c:pt>
                <c:pt idx="231">
                  <c:v>0.26978045233580966</c:v>
                </c:pt>
                <c:pt idx="232">
                  <c:v>0.26971842810874547</c:v>
                </c:pt>
                <c:pt idx="233">
                  <c:v>0.26965655380803022</c:v>
                </c:pt>
                <c:pt idx="234">
                  <c:v>0.26959482877243074</c:v>
                </c:pt>
                <c:pt idx="235">
                  <c:v>0.26953325234493269</c:v>
                </c:pt>
                <c:pt idx="236">
                  <c:v>0.2694718238727053</c:v>
                </c:pt>
                <c:pt idx="237">
                  <c:v>0.26941054270706649</c:v>
                </c:pt>
                <c:pt idx="238">
                  <c:v>0.26934940820344877</c:v>
                </c:pt>
                <c:pt idx="239">
                  <c:v>0.26928841972136469</c:v>
                </c:pt>
                <c:pt idx="240">
                  <c:v>0.26922757662437335</c:v>
                </c:pt>
                <c:pt idx="241">
                  <c:v>0.26916687828004709</c:v>
                </c:pt>
                <c:pt idx="242">
                  <c:v>0.26910632405993817</c:v>
                </c:pt>
                <c:pt idx="243">
                  <c:v>0.26904591333954619</c:v>
                </c:pt>
                <c:pt idx="244">
                  <c:v>0.26898564549828569</c:v>
                </c:pt>
                <c:pt idx="245">
                  <c:v>0.26892551991945413</c:v>
                </c:pt>
                <c:pt idx="246">
                  <c:v>0.26886553599020002</c:v>
                </c:pt>
                <c:pt idx="247">
                  <c:v>0.26880569310149149</c:v>
                </c:pt>
                <c:pt idx="248">
                  <c:v>0.26874599064808541</c:v>
                </c:pt>
                <c:pt idx="249">
                  <c:v>0.26868642802849646</c:v>
                </c:pt>
                <c:pt idx="250">
                  <c:v>0.26862700464496647</c:v>
                </c:pt>
                <c:pt idx="251">
                  <c:v>0.26856771990343442</c:v>
                </c:pt>
                <c:pt idx="252">
                  <c:v>0.26850857321350674</c:v>
                </c:pt>
                <c:pt idx="253">
                  <c:v>0.26844956398842734</c:v>
                </c:pt>
                <c:pt idx="254">
                  <c:v>0.26839069164504858</c:v>
                </c:pt>
                <c:pt idx="255">
                  <c:v>0.26833195560380224</c:v>
                </c:pt>
                <c:pt idx="256">
                  <c:v>0.26827335528867069</c:v>
                </c:pt>
                <c:pt idx="257">
                  <c:v>0.2682148901271586</c:v>
                </c:pt>
                <c:pt idx="258">
                  <c:v>0.26815655955026479</c:v>
                </c:pt>
                <c:pt idx="259">
                  <c:v>0.26809836299245432</c:v>
                </c:pt>
                <c:pt idx="260">
                  <c:v>0.26804029989163086</c:v>
                </c:pt>
                <c:pt idx="261">
                  <c:v>0.26798236968910943</c:v>
                </c:pt>
                <c:pt idx="262">
                  <c:v>0.26792457182958934</c:v>
                </c:pt>
                <c:pt idx="263">
                  <c:v>0.26786690576112743</c:v>
                </c:pt>
                <c:pt idx="264">
                  <c:v>0.26780937093511131</c:v>
                </c:pt>
                <c:pt idx="265">
                  <c:v>0.26775196680623364</c:v>
                </c:pt>
                <c:pt idx="266">
                  <c:v>0.26769469283246539</c:v>
                </c:pt>
                <c:pt idx="267">
                  <c:v>0.26763754847503068</c:v>
                </c:pt>
                <c:pt idx="268">
                  <c:v>0.26758053319838093</c:v>
                </c:pt>
                <c:pt idx="269">
                  <c:v>0.2675236464701698</c:v>
                </c:pt>
                <c:pt idx="270">
                  <c:v>0.26746688776122796</c:v>
                </c:pt>
                <c:pt idx="271">
                  <c:v>0.26741025654553852</c:v>
                </c:pt>
                <c:pt idx="272">
                  <c:v>0.2673537523002123</c:v>
                </c:pt>
                <c:pt idx="273">
                  <c:v>0.26729737450546376</c:v>
                </c:pt>
                <c:pt idx="274">
                  <c:v>0.26724112264458655</c:v>
                </c:pt>
                <c:pt idx="275">
                  <c:v>0.26718499620393021</c:v>
                </c:pt>
                <c:pt idx="276">
                  <c:v>0.26712899467287599</c:v>
                </c:pt>
                <c:pt idx="277">
                  <c:v>0.26707311754381385</c:v>
                </c:pt>
                <c:pt idx="278">
                  <c:v>0.26701736431211914</c:v>
                </c:pt>
                <c:pt idx="279">
                  <c:v>0.2669617344761297</c:v>
                </c:pt>
                <c:pt idx="280">
                  <c:v>0.26690622753712301</c:v>
                </c:pt>
                <c:pt idx="281">
                  <c:v>0.2668508429992939</c:v>
                </c:pt>
                <c:pt idx="282">
                  <c:v>0.266795580369732</c:v>
                </c:pt>
                <c:pt idx="283">
                  <c:v>0.2667404391583999</c:v>
                </c:pt>
                <c:pt idx="284">
                  <c:v>0.26668541887811109</c:v>
                </c:pt>
                <c:pt idx="285">
                  <c:v>0.26663051904450824</c:v>
                </c:pt>
                <c:pt idx="286">
                  <c:v>0.26657573917604199</c:v>
                </c:pt>
                <c:pt idx="287">
                  <c:v>0.26652107879394937</c:v>
                </c:pt>
                <c:pt idx="288">
                  <c:v>0.26646653742223286</c:v>
                </c:pt>
                <c:pt idx="289">
                  <c:v>0.26641211458763969</c:v>
                </c:pt>
                <c:pt idx="290">
                  <c:v>0.26635780981964069</c:v>
                </c:pt>
                <c:pt idx="291">
                  <c:v>0.2663036226504103</c:v>
                </c:pt>
                <c:pt idx="292">
                  <c:v>0.26624955261480604</c:v>
                </c:pt>
                <c:pt idx="293">
                  <c:v>0.26619559925034836</c:v>
                </c:pt>
                <c:pt idx="294">
                  <c:v>0.26614176209720075</c:v>
                </c:pt>
                <c:pt idx="295">
                  <c:v>0.26608804069815017</c:v>
                </c:pt>
                <c:pt idx="296">
                  <c:v>0.26603443459858711</c:v>
                </c:pt>
                <c:pt idx="297">
                  <c:v>0.26598094334648659</c:v>
                </c:pt>
                <c:pt idx="298">
                  <c:v>0.2659275664923888</c:v>
                </c:pt>
                <c:pt idx="299">
                  <c:v>0.26587430358937997</c:v>
                </c:pt>
                <c:pt idx="300">
                  <c:v>0.26582115419307373</c:v>
                </c:pt>
                <c:pt idx="301">
                  <c:v>0.26576811786159227</c:v>
                </c:pt>
                <c:pt idx="302">
                  <c:v>0.2657151941555479</c:v>
                </c:pt>
                <c:pt idx="303">
                  <c:v>0.26566238263802472</c:v>
                </c:pt>
                <c:pt idx="304">
                  <c:v>0.26560968287456033</c:v>
                </c:pt>
                <c:pt idx="305">
                  <c:v>0.26555709443312797</c:v>
                </c:pt>
                <c:pt idx="306">
                  <c:v>0.26550461688411858</c:v>
                </c:pt>
                <c:pt idx="307">
                  <c:v>0.26545224980032323</c:v>
                </c:pt>
                <c:pt idx="308">
                  <c:v>0.26539999275691539</c:v>
                </c:pt>
                <c:pt idx="309">
                  <c:v>0.26534784533143368</c:v>
                </c:pt>
                <c:pt idx="310">
                  <c:v>0.26529580710376482</c:v>
                </c:pt>
                <c:pt idx="311">
                  <c:v>0.26524387765612617</c:v>
                </c:pt>
                <c:pt idx="312">
                  <c:v>0.26519205657304923</c:v>
                </c:pt>
                <c:pt idx="313">
                  <c:v>0.26514034344136267</c:v>
                </c:pt>
                <c:pt idx="314">
                  <c:v>0.26508873785017584</c:v>
                </c:pt>
                <c:pt idx="315">
                  <c:v>0.26503723939086216</c:v>
                </c:pt>
                <c:pt idx="316">
                  <c:v>0.26498584765704286</c:v>
                </c:pt>
                <c:pt idx="317">
                  <c:v>0.26493456224457107</c:v>
                </c:pt>
                <c:pt idx="318">
                  <c:v>0.26488338275151541</c:v>
                </c:pt>
                <c:pt idx="319">
                  <c:v>0.26483230877814434</c:v>
                </c:pt>
                <c:pt idx="320">
                  <c:v>0.26478133992691028</c:v>
                </c:pt>
                <c:pt idx="321">
                  <c:v>0.26473047580243431</c:v>
                </c:pt>
                <c:pt idx="322">
                  <c:v>0.26467971601149037</c:v>
                </c:pt>
                <c:pt idx="323">
                  <c:v>0.26462906016298998</c:v>
                </c:pt>
                <c:pt idx="324">
                  <c:v>0.26457850786796733</c:v>
                </c:pt>
                <c:pt idx="325">
                  <c:v>0.26452805873956381</c:v>
                </c:pt>
                <c:pt idx="326">
                  <c:v>0.26447771239301354</c:v>
                </c:pt>
                <c:pt idx="327">
                  <c:v>0.26442746844562803</c:v>
                </c:pt>
                <c:pt idx="328">
                  <c:v>0.26437732651678214</c:v>
                </c:pt>
                <c:pt idx="329">
                  <c:v>0.26432728622789897</c:v>
                </c:pt>
                <c:pt idx="330">
                  <c:v>0.26427734720243573</c:v>
                </c:pt>
                <c:pt idx="331">
                  <c:v>0.26422750906586961</c:v>
                </c:pt>
                <c:pt idx="332">
                  <c:v>0.26417777144568316</c:v>
                </c:pt>
              </c:numCache>
            </c:numRef>
          </c:xVal>
          <c:yVal>
            <c:numRef>
              <c:f>'16'!$E$186:$E$518</c:f>
              <c:numCache>
                <c:formatCode>General</c:formatCode>
                <c:ptCount val="333"/>
                <c:pt idx="0">
                  <c:v>0.65147185219904247</c:v>
                </c:pt>
                <c:pt idx="1">
                  <c:v>0.6482624057480445</c:v>
                </c:pt>
                <c:pt idx="2">
                  <c:v>0.64512739925839113</c:v>
                </c:pt>
                <c:pt idx="3">
                  <c:v>0.6419695977020593</c:v>
                </c:pt>
                <c:pt idx="4">
                  <c:v>0.63888842470507556</c:v>
                </c:pt>
                <c:pt idx="5">
                  <c:v>0.63578523553365174</c:v>
                </c:pt>
                <c:pt idx="6">
                  <c:v>0.63276088847943879</c:v>
                </c:pt>
                <c:pt idx="7">
                  <c:v>0.6297153326471322</c:v>
                </c:pt>
                <c:pt idx="8">
                  <c:v>0.62675085368339323</c:v>
                </c:pt>
                <c:pt idx="9">
                  <c:v>0.62376600013393102</c:v>
                </c:pt>
                <c:pt idx="10">
                  <c:v>0.62076048999420574</c:v>
                </c:pt>
                <c:pt idx="11">
                  <c:v>0.61783874771700331</c:v>
                </c:pt>
                <c:pt idx="12">
                  <c:v>0.61489721603313463</c:v>
                </c:pt>
                <c:pt idx="13">
                  <c:v>0.6120417446452695</c:v>
                </c:pt>
                <c:pt idx="14">
                  <c:v>0.60916737430201973</c:v>
                </c:pt>
                <c:pt idx="15">
                  <c:v>0.60627385316998827</c:v>
                </c:pt>
                <c:pt idx="16">
                  <c:v>0.60346915973383874</c:v>
                </c:pt>
                <c:pt idx="17">
                  <c:v>0.6006462356623945</c:v>
                </c:pt>
                <c:pt idx="18">
                  <c:v>0.59780484240429288</c:v>
                </c:pt>
                <c:pt idx="19">
                  <c:v>0.59505508975930388</c:v>
                </c:pt>
                <c:pt idx="20">
                  <c:v>0.59228781595213065</c:v>
                </c:pt>
                <c:pt idx="21">
                  <c:v>0.58950279626376378</c:v>
                </c:pt>
                <c:pt idx="22">
                  <c:v>0.58681226944337594</c:v>
                </c:pt>
                <c:pt idx="23">
                  <c:v>0.58410497039945275</c:v>
                </c:pt>
                <c:pt idx="24">
                  <c:v>0.58149454229089925</c:v>
                </c:pt>
                <c:pt idx="25">
                  <c:v>0.57875378442643455</c:v>
                </c:pt>
                <c:pt idx="26">
                  <c:v>0.57611089412083971</c:v>
                </c:pt>
                <c:pt idx="27">
                  <c:v>0.57356777303921858</c:v>
                </c:pt>
                <c:pt idx="28">
                  <c:v>0.57089303621839227</c:v>
                </c:pt>
                <c:pt idx="29">
                  <c:v>0.56831908509511175</c:v>
                </c:pt>
                <c:pt idx="30">
                  <c:v>0.56572978783112693</c:v>
                </c:pt>
                <c:pt idx="31">
                  <c:v>0.56324370114039801</c:v>
                </c:pt>
                <c:pt idx="32">
                  <c:v>0.56074330105471193</c:v>
                </c:pt>
                <c:pt idx="33">
                  <c:v>0.55822842180332566</c:v>
                </c:pt>
                <c:pt idx="34">
                  <c:v>0.55569889471890144</c:v>
                </c:pt>
                <c:pt idx="35">
                  <c:v>0.55315454816962539</c:v>
                </c:pt>
                <c:pt idx="36">
                  <c:v>0.55071742346928265</c:v>
                </c:pt>
                <c:pt idx="37">
                  <c:v>0.54826654517074525</c:v>
                </c:pt>
                <c:pt idx="38">
                  <c:v>0.54580175715927615</c:v>
                </c:pt>
                <c:pt idx="39">
                  <c:v>0.54344718008170023</c:v>
                </c:pt>
                <c:pt idx="40">
                  <c:v>0.54107976777662881</c:v>
                </c:pt>
                <c:pt idx="41">
                  <c:v>0.53869937954240676</c:v>
                </c:pt>
                <c:pt idx="42">
                  <c:v>0.53630587235103366</c:v>
                </c:pt>
                <c:pt idx="43">
                  <c:v>0.53389910079659464</c:v>
                </c:pt>
                <c:pt idx="44">
                  <c:v>0.53160663193272206</c:v>
                </c:pt>
                <c:pt idx="45">
                  <c:v>0.52930199778798059</c:v>
                </c:pt>
                <c:pt idx="46">
                  <c:v>0.52698506855999572</c:v>
                </c:pt>
                <c:pt idx="47">
                  <c:v>0.52465571235777708</c:v>
                </c:pt>
                <c:pt idx="48">
                  <c:v>0.52231379515666743</c:v>
                </c:pt>
                <c:pt idx="49">
                  <c:v>0.5200903281128425</c:v>
                </c:pt>
                <c:pt idx="50">
                  <c:v>0.51785541893002862</c:v>
                </c:pt>
                <c:pt idx="51">
                  <c:v>0.51560894923448031</c:v>
                </c:pt>
                <c:pt idx="52">
                  <c:v>0.51335079880595702</c:v>
                </c:pt>
                <c:pt idx="53">
                  <c:v>0.51121470113638801</c:v>
                </c:pt>
                <c:pt idx="54">
                  <c:v>0.50893352605003284</c:v>
                </c:pt>
                <c:pt idx="55">
                  <c:v>0.50677553660664332</c:v>
                </c:pt>
                <c:pt idx="56">
                  <c:v>0.50460677064195381</c:v>
                </c:pt>
                <c:pt idx="57">
                  <c:v>0.50256366910736339</c:v>
                </c:pt>
                <c:pt idx="58">
                  <c:v>0.50037371435337397</c:v>
                </c:pt>
                <c:pt idx="59">
                  <c:v>0.49817266063654392</c:v>
                </c:pt>
                <c:pt idx="60">
                  <c:v>0.4960989921325713</c:v>
                </c:pt>
                <c:pt idx="61">
                  <c:v>0.4940153747571438</c:v>
                </c:pt>
                <c:pt idx="62">
                  <c:v>0.49192171258615086</c:v>
                </c:pt>
                <c:pt idx="63">
                  <c:v>0.48981790830145061</c:v>
                </c:pt>
                <c:pt idx="64">
                  <c:v>0.48784512011143555</c:v>
                </c:pt>
                <c:pt idx="65">
                  <c:v>0.48572142648158001</c:v>
                </c:pt>
                <c:pt idx="66">
                  <c:v>0.48372989900002372</c:v>
                </c:pt>
                <c:pt idx="67">
                  <c:v>0.48172919696001593</c:v>
                </c:pt>
                <c:pt idx="68">
                  <c:v>0.47971923543957101</c:v>
                </c:pt>
                <c:pt idx="69">
                  <c:v>0.47769992833213076</c:v>
                </c:pt>
                <c:pt idx="70">
                  <c:v>0.47567118832442967</c:v>
                </c:pt>
                <c:pt idx="71">
                  <c:v>0.47377883464672477</c:v>
                </c:pt>
                <c:pt idx="72">
                  <c:v>0.47173165148005108</c:v>
                </c:pt>
                <c:pt idx="73">
                  <c:v>0.46982201597816303</c:v>
                </c:pt>
                <c:pt idx="74">
                  <c:v>0.46790394652280026</c:v>
                </c:pt>
                <c:pt idx="75">
                  <c:v>0.46597736828582281</c:v>
                </c:pt>
                <c:pt idx="76">
                  <c:v>0.46404220543881081</c:v>
                </c:pt>
                <c:pt idx="77">
                  <c:v>0.46209838113515578</c:v>
                </c:pt>
                <c:pt idx="78">
                  <c:v>0.46014581749175021</c:v>
                </c:pt>
                <c:pt idx="79">
                  <c:v>0.45833562599194749</c:v>
                </c:pt>
                <c:pt idx="80">
                  <c:v>0.45651785780526266</c:v>
                </c:pt>
                <c:pt idx="81">
                  <c:v>0.45453998496481873</c:v>
                </c:pt>
                <c:pt idx="82">
                  <c:v>0.45270622651102893</c:v>
                </c:pt>
                <c:pt idx="83">
                  <c:v>0.45086469237976612</c:v>
                </c:pt>
                <c:pt idx="84">
                  <c:v>0.4490153163477863</c:v>
                </c:pt>
                <c:pt idx="85">
                  <c:v>0.44731310882356823</c:v>
                </c:pt>
                <c:pt idx="86">
                  <c:v>0.44544851426604987</c:v>
                </c:pt>
                <c:pt idx="87">
                  <c:v>0.44357587975025758</c:v>
                </c:pt>
                <c:pt idx="88">
                  <c:v>0.44185217577329178</c:v>
                </c:pt>
                <c:pt idx="89">
                  <c:v>0.44012160318780386</c:v>
                </c:pt>
                <c:pt idx="90">
                  <c:v>0.43822580760452939</c:v>
                </c:pt>
                <c:pt idx="91">
                  <c:v>0.43648069500949499</c:v>
                </c:pt>
                <c:pt idx="92">
                  <c:v>0.43472854177975773</c:v>
                </c:pt>
                <c:pt idx="93">
                  <c:v>0.43296929087440572</c:v>
                </c:pt>
                <c:pt idx="94">
                  <c:v>0.43136376415898736</c:v>
                </c:pt>
                <c:pt idx="95">
                  <c:v>0.42959080222330159</c:v>
                </c:pt>
                <c:pt idx="96">
                  <c:v>0.42781057267599015</c:v>
                </c:pt>
                <c:pt idx="97">
                  <c:v>0.42618582524451137</c:v>
                </c:pt>
                <c:pt idx="98">
                  <c:v>0.42455497660671315</c:v>
                </c:pt>
                <c:pt idx="99">
                  <c:v>0.42275394130134819</c:v>
                </c:pt>
                <c:pt idx="100">
                  <c:v>0.42111012979343432</c:v>
                </c:pt>
                <c:pt idx="101">
                  <c:v>0.41946007278607023</c:v>
                </c:pt>
                <c:pt idx="102">
                  <c:v>0.41780372263988097</c:v>
                </c:pt>
                <c:pt idx="103">
                  <c:v>0.41614103116832896</c:v>
                </c:pt>
                <c:pt idx="104">
                  <c:v>0.41447194962930273</c:v>
                </c:pt>
                <c:pt idx="105">
                  <c:v>0.4129642719966628</c:v>
                </c:pt>
                <c:pt idx="106">
                  <c:v>0.41128291301738418</c:v>
                </c:pt>
                <c:pt idx="107">
                  <c:v>0.40976410426634619</c:v>
                </c:pt>
                <c:pt idx="108">
                  <c:v>0.40807028588718547</c:v>
                </c:pt>
                <c:pt idx="109">
                  <c:v>0.40654018043395512</c:v>
                </c:pt>
                <c:pt idx="110">
                  <c:v>0.40483371661993806</c:v>
                </c:pt>
                <c:pt idx="111">
                  <c:v>0.40329214515825423</c:v>
                </c:pt>
                <c:pt idx="112">
                  <c:v>0.40174508223706279</c:v>
                </c:pt>
                <c:pt idx="113">
                  <c:v>0.40019248859257595</c:v>
                </c:pt>
                <c:pt idx="114">
                  <c:v>0.39863432453839209</c:v>
                </c:pt>
                <c:pt idx="115">
                  <c:v>0.39707054995940871</c:v>
                </c:pt>
                <c:pt idx="116">
                  <c:v>0.39550112430562601</c:v>
                </c:pt>
                <c:pt idx="117">
                  <c:v>0.39410130204004468</c:v>
                </c:pt>
                <c:pt idx="118">
                  <c:v>0.39252108993193224</c:v>
                </c:pt>
                <c:pt idx="119">
                  <c:v>0.39093510710337914</c:v>
                </c:pt>
                <c:pt idx="120">
                  <c:v>0.3895204658463774</c:v>
                </c:pt>
                <c:pt idx="121">
                  <c:v>0.38810120157051664</c:v>
                </c:pt>
                <c:pt idx="122">
                  <c:v>0.38649896555065316</c:v>
                </c:pt>
                <c:pt idx="123">
                  <c:v>0.38506977633193473</c:v>
                </c:pt>
                <c:pt idx="124">
                  <c:v>0.38363586836187968</c:v>
                </c:pt>
                <c:pt idx="125">
                  <c:v>0.38219721037745369</c:v>
                </c:pt>
                <c:pt idx="126">
                  <c:v>0.38057300306688729</c:v>
                </c:pt>
                <c:pt idx="127">
                  <c:v>0.37912414607039191</c:v>
                </c:pt>
                <c:pt idx="128">
                  <c:v>0.37785241900675454</c:v>
                </c:pt>
                <c:pt idx="129">
                  <c:v>0.37639444203726624</c:v>
                </c:pt>
                <c:pt idx="130">
                  <c:v>0.37493155397818817</c:v>
                </c:pt>
                <c:pt idx="131">
                  <c:v>0.37346372163236902</c:v>
                </c:pt>
                <c:pt idx="132">
                  <c:v>0.37199091146491498</c:v>
                </c:pt>
                <c:pt idx="133">
                  <c:v>0.37069809257557684</c:v>
                </c:pt>
                <c:pt idx="134">
                  <c:v>0.36921585741014279</c:v>
                </c:pt>
                <c:pt idx="135">
                  <c:v>0.36791473879375264</c:v>
                </c:pt>
                <c:pt idx="136">
                  <c:v>0.36642295722597273</c:v>
                </c:pt>
                <c:pt idx="137">
                  <c:v>0.3651134316275772</c:v>
                </c:pt>
                <c:pt idx="138">
                  <c:v>0.36379994547910932</c:v>
                </c:pt>
                <c:pt idx="139">
                  <c:v>0.36229393796423109</c:v>
                </c:pt>
                <c:pt idx="140">
                  <c:v>0.36097188372593586</c:v>
                </c:pt>
                <c:pt idx="141">
                  <c:v>0.35964579267454294</c:v>
                </c:pt>
                <c:pt idx="142">
                  <c:v>0.35831564008219585</c:v>
                </c:pt>
                <c:pt idx="143">
                  <c:v>0.35698140099313119</c:v>
                </c:pt>
                <c:pt idx="144">
                  <c:v>0.35564305022086895</c:v>
                </c:pt>
                <c:pt idx="145">
                  <c:v>0.35430056234535973</c:v>
                </c:pt>
                <c:pt idx="146">
                  <c:v>0.35295391171008772</c:v>
                </c:pt>
                <c:pt idx="147">
                  <c:v>0.35160307241912886</c:v>
                </c:pt>
                <c:pt idx="148">
                  <c:v>0.35044185653506121</c:v>
                </c:pt>
                <c:pt idx="149">
                  <c:v>0.34908316877959022</c:v>
                </c:pt>
                <c:pt idx="150">
                  <c:v>0.34772021703403816</c:v>
                </c:pt>
                <c:pt idx="151">
                  <c:v>0.34654855854847399</c:v>
                </c:pt>
                <c:pt idx="152">
                  <c:v>0.34517761654270401</c:v>
                </c:pt>
                <c:pt idx="153">
                  <c:v>0.34399906905716132</c:v>
                </c:pt>
                <c:pt idx="154">
                  <c:v>0.34262004255334799</c:v>
                </c:pt>
                <c:pt idx="155">
                  <c:v>0.34143452457814016</c:v>
                </c:pt>
                <c:pt idx="156">
                  <c:v>0.34004731766139318</c:v>
                </c:pt>
                <c:pt idx="157">
                  <c:v>0.33885474625232304</c:v>
                </c:pt>
                <c:pt idx="158">
                  <c:v>0.33765889102614233</c:v>
                </c:pt>
                <c:pt idx="159">
                  <c:v>0.33645973384852951</c:v>
                </c:pt>
                <c:pt idx="160">
                  <c:v>0.33505651943909143</c:v>
                </c:pt>
                <c:pt idx="161">
                  <c:v>0.33385014510254507</c:v>
                </c:pt>
                <c:pt idx="162">
                  <c:v>0.3326404103874625</c:v>
                </c:pt>
                <c:pt idx="163">
                  <c:v>0.33142729652074304</c:v>
                </c:pt>
                <c:pt idx="164">
                  <c:v>0.33021078457152797</c:v>
                </c:pt>
                <c:pt idx="165">
                  <c:v>0.32899085544942874</c:v>
                </c:pt>
                <c:pt idx="166">
                  <c:v>0.32776748990272891</c:v>
                </c:pt>
                <c:pt idx="167">
                  <c:v>0.32654066851656183</c:v>
                </c:pt>
                <c:pt idx="168">
                  <c:v>0.3253103717110612</c:v>
                </c:pt>
                <c:pt idx="169">
                  <c:v>0.32428245529769262</c:v>
                </c:pt>
                <c:pt idx="170">
                  <c:v>0.32304573548170146</c:v>
                </c:pt>
                <c:pt idx="171">
                  <c:v>0.32180548385753904</c:v>
                </c:pt>
                <c:pt idx="172">
                  <c:v>0.32076922833868649</c:v>
                </c:pt>
                <c:pt idx="173">
                  <c:v>0.31952244906545407</c:v>
                </c:pt>
                <c:pt idx="174">
                  <c:v>0.31827208021162695</c:v>
                </c:pt>
                <c:pt idx="175">
                  <c:v>0.31722734917642026</c:v>
                </c:pt>
                <c:pt idx="176">
                  <c:v>0.31597034545691771</c:v>
                </c:pt>
                <c:pt idx="177">
                  <c:v>0.31492005599241979</c:v>
                </c:pt>
                <c:pt idx="178">
                  <c:v>0.31365634661803143</c:v>
                </c:pt>
                <c:pt idx="179">
                  <c:v>0.31260043926125936</c:v>
                </c:pt>
                <c:pt idx="180">
                  <c:v>0.31154195840119497</c:v>
                </c:pt>
                <c:pt idx="181">
                  <c:v>0.31026836663244761</c:v>
                </c:pt>
                <c:pt idx="182">
                  <c:v>0.30920417967040753</c:v>
                </c:pt>
                <c:pt idx="183">
                  <c:v>0.30813737863803858</c:v>
                </c:pt>
                <c:pt idx="184">
                  <c:v>0.30685374869300874</c:v>
                </c:pt>
                <c:pt idx="185">
                  <c:v>0.30578115125498223</c:v>
                </c:pt>
                <c:pt idx="186">
                  <c:v>0.30470589821276539</c:v>
                </c:pt>
                <c:pt idx="187">
                  <c:v>0.30362797638388977</c:v>
                </c:pt>
                <c:pt idx="188">
                  <c:v>0.30254737248748559</c:v>
                </c:pt>
                <c:pt idx="189">
                  <c:v>0.30146407314329982</c:v>
                </c:pt>
                <c:pt idx="190">
                  <c:v>0.30037806487070257</c:v>
                </c:pt>
                <c:pt idx="191">
                  <c:v>0.29928933408767994</c:v>
                </c:pt>
                <c:pt idx="192">
                  <c:v>0.29819786710981516</c:v>
                </c:pt>
                <c:pt idx="193">
                  <c:v>0.29710365014925649</c:v>
                </c:pt>
                <c:pt idx="194">
                  <c:v>0.29600666931367231</c:v>
                </c:pt>
                <c:pt idx="195">
                  <c:v>0.29490691060519242</c:v>
                </c:pt>
                <c:pt idx="196">
                  <c:v>0.29380435991933673</c:v>
                </c:pt>
                <c:pt idx="197">
                  <c:v>0.29292029960000621</c:v>
                </c:pt>
                <c:pt idx="198">
                  <c:v>0.29181268746711903</c:v>
                </c:pt>
                <c:pt idx="199">
                  <c:v>0.29070224328785438</c:v>
                </c:pt>
                <c:pt idx="200">
                  <c:v>0.2895889525425967</c:v>
                </c:pt>
                <c:pt idx="201">
                  <c:v>0.28869626059025577</c:v>
                </c:pt>
                <c:pt idx="202">
                  <c:v>0.28757780907870539</c:v>
                </c:pt>
                <c:pt idx="203">
                  <c:v>0.28645646974698286</c:v>
                </c:pt>
                <c:pt idx="204">
                  <c:v>0.28555730900777376</c:v>
                </c:pt>
                <c:pt idx="205">
                  <c:v>0.2844307338445195</c:v>
                </c:pt>
                <c:pt idx="206">
                  <c:v>0.28352736486169366</c:v>
                </c:pt>
                <c:pt idx="207">
                  <c:v>0.28239550474252562</c:v>
                </c:pt>
                <c:pt idx="208">
                  <c:v>0.28148788794008123</c:v>
                </c:pt>
                <c:pt idx="209">
                  <c:v>0.28035069304600563</c:v>
                </c:pt>
                <c:pt idx="210">
                  <c:v>0.27943878828702046</c:v>
                </c:pt>
                <c:pt idx="211">
                  <c:v>0.27829620809127387</c:v>
                </c:pt>
                <c:pt idx="212">
                  <c:v>0.27737997466725461</c:v>
                </c:pt>
                <c:pt idx="213">
                  <c:v>0.27623195792183358</c:v>
                </c:pt>
                <c:pt idx="214">
                  <c:v>0.27531135454181166</c:v>
                </c:pt>
                <c:pt idx="215">
                  <c:v>0.27438879555037887</c:v>
                </c:pt>
                <c:pt idx="216">
                  <c:v>0.27346427262134632</c:v>
                </c:pt>
                <c:pt idx="217">
                  <c:v>0.27230584440208644</c:v>
                </c:pt>
                <c:pt idx="218">
                  <c:v>0.27137687189407456</c:v>
                </c:pt>
                <c:pt idx="219">
                  <c:v>0.27044590801796259</c:v>
                </c:pt>
                <c:pt idx="220">
                  <c:v>0.26951294421791633</c:v>
                </c:pt>
                <c:pt idx="221">
                  <c:v>0.26834391395106466</c:v>
                </c:pt>
                <c:pt idx="222">
                  <c:v>0.26740641875290411</c:v>
                </c:pt>
                <c:pt idx="223">
                  <c:v>0.26646689544024138</c:v>
                </c:pt>
                <c:pt idx="224">
                  <c:v>0.26552533521907379</c:v>
                </c:pt>
                <c:pt idx="225">
                  <c:v>0.26458172923807749</c:v>
                </c:pt>
                <c:pt idx="226">
                  <c:v>0.26363606858810812</c:v>
                </c:pt>
                <c:pt idx="227">
                  <c:v>0.26268834430169646</c:v>
                </c:pt>
                <c:pt idx="228">
                  <c:v>0.26173854735253776</c:v>
                </c:pt>
                <c:pt idx="229">
                  <c:v>0.26078666865497629</c:v>
                </c:pt>
                <c:pt idx="230">
                  <c:v>0.25983269906348355</c:v>
                </c:pt>
                <c:pt idx="231">
                  <c:v>0.25887662937213129</c:v>
                </c:pt>
                <c:pt idx="232">
                  <c:v>0.25791845031405841</c:v>
                </c:pt>
                <c:pt idx="233">
                  <c:v>0.25695815256093185</c:v>
                </c:pt>
                <c:pt idx="234">
                  <c:v>0.25599572672240195</c:v>
                </c:pt>
                <c:pt idx="235">
                  <c:v>0.25503116334555137</c:v>
                </c:pt>
                <c:pt idx="236">
                  <c:v>0.25406445291433793</c:v>
                </c:pt>
                <c:pt idx="237">
                  <c:v>0.2533380053261064</c:v>
                </c:pt>
                <c:pt idx="238">
                  <c:v>0.25236751445989886</c:v>
                </c:pt>
                <c:pt idx="239">
                  <c:v>0.25139485004010426</c:v>
                </c:pt>
                <c:pt idx="240">
                  <c:v>0.250420002308894</c:v>
                </c:pt>
                <c:pt idx="241">
                  <c:v>0.24944296144258221</c:v>
                </c:pt>
                <c:pt idx="242">
                  <c:v>0.24870873560091777</c:v>
                </c:pt>
                <c:pt idx="243">
                  <c:v>0.24772783290972311</c:v>
                </c:pt>
                <c:pt idx="244">
                  <c:v>0.24674470972384135</c:v>
                </c:pt>
                <c:pt idx="245">
                  <c:v>0.2460059040760291</c:v>
                </c:pt>
                <c:pt idx="246">
                  <c:v>0.24501887073775308</c:v>
                </c:pt>
                <c:pt idx="247">
                  <c:v>0.24402958903002173</c:v>
                </c:pt>
                <c:pt idx="248">
                  <c:v>0.24328614608344612</c:v>
                </c:pt>
                <c:pt idx="249">
                  <c:v>0.24229290498293096</c:v>
                </c:pt>
                <c:pt idx="250">
                  <c:v>0.24129738710999321</c:v>
                </c:pt>
                <c:pt idx="251">
                  <c:v>0.24054924828259971</c:v>
                </c:pt>
                <c:pt idx="252">
                  <c:v>0.2395497208404731</c:v>
                </c:pt>
                <c:pt idx="253">
                  <c:v>0.23879856271391703</c:v>
                </c:pt>
                <c:pt idx="254">
                  <c:v>0.23779499327392259</c:v>
                </c:pt>
                <c:pt idx="255">
                  <c:v>0.23704079137919079</c:v>
                </c:pt>
                <c:pt idx="256">
                  <c:v>0.23603314711763596</c:v>
                </c:pt>
                <c:pt idx="257">
                  <c:v>0.23527587668705244</c:v>
                </c:pt>
                <c:pt idx="258">
                  <c:v>0.23426412437878932</c:v>
                </c:pt>
                <c:pt idx="259">
                  <c:v>0.2335037603411344</c:v>
                </c:pt>
                <c:pt idx="260">
                  <c:v>0.23248786635298624</c:v>
                </c:pt>
                <c:pt idx="261">
                  <c:v>0.23172438332851655</c:v>
                </c:pt>
                <c:pt idx="262">
                  <c:v>0.23095955574856905</c:v>
                </c:pt>
                <c:pt idx="263">
                  <c:v>0.22993768590793387</c:v>
                </c:pt>
                <c:pt idx="264">
                  <c:v>0.22916970253910099</c:v>
                </c:pt>
                <c:pt idx="265">
                  <c:v>0.22840035870300471</c:v>
                </c:pt>
                <c:pt idx="266">
                  <c:v>0.22737244228963624</c:v>
                </c:pt>
                <c:pt idx="267">
                  <c:v>0.22659990520735745</c:v>
                </c:pt>
                <c:pt idx="268">
                  <c:v>0.22582599146189336</c:v>
                </c:pt>
                <c:pt idx="269">
                  <c:v>0.22479195649268147</c:v>
                </c:pt>
                <c:pt idx="270">
                  <c:v>0.22401481137286405</c:v>
                </c:pt>
                <c:pt idx="271">
                  <c:v>0.22323627310299757</c:v>
                </c:pt>
                <c:pt idx="272">
                  <c:v>0.22245633667924672</c:v>
                </c:pt>
                <c:pt idx="273">
                  <c:v>0.22141423784233868</c:v>
                </c:pt>
                <c:pt idx="274">
                  <c:v>0.22063101944809216</c:v>
                </c:pt>
                <c:pt idx="275">
                  <c:v>0.21984638602436071</c:v>
                </c:pt>
                <c:pt idx="276">
                  <c:v>0.21906033244886131</c:v>
                </c:pt>
                <c:pt idx="277">
                  <c:v>0.21801004298436338</c:v>
                </c:pt>
                <c:pt idx="278">
                  <c:v>0.21722065564451878</c:v>
                </c:pt>
                <c:pt idx="279">
                  <c:v>0.21642983087625101</c:v>
                </c:pt>
                <c:pt idx="280">
                  <c:v>0.21563756343506174</c:v>
                </c:pt>
                <c:pt idx="281">
                  <c:v>0.21484384804769785</c:v>
                </c:pt>
                <c:pt idx="282">
                  <c:v>0.21404867941194144</c:v>
                </c:pt>
                <c:pt idx="283">
                  <c:v>0.21325205219639665</c:v>
                </c:pt>
                <c:pt idx="284">
                  <c:v>0.21245396104027581</c:v>
                </c:pt>
                <c:pt idx="285">
                  <c:v>0.21138755293685879</c:v>
                </c:pt>
                <c:pt idx="286">
                  <c:v>0.21058602490515654</c:v>
                </c:pt>
                <c:pt idx="287">
                  <c:v>0.20978301484851494</c:v>
                </c:pt>
                <c:pt idx="288">
                  <c:v>0.20897851727625352</c:v>
                </c:pt>
                <c:pt idx="289">
                  <c:v>0.20817252666712169</c:v>
                </c:pt>
                <c:pt idx="290">
                  <c:v>0.20736503746907187</c:v>
                </c:pt>
                <c:pt idx="291">
                  <c:v>0.20655604409902956</c:v>
                </c:pt>
                <c:pt idx="292">
                  <c:v>0.20574554094266218</c:v>
                </c:pt>
                <c:pt idx="293">
                  <c:v>0.20493352235414483</c:v>
                </c:pt>
                <c:pt idx="294">
                  <c:v>0.20411998265592479</c:v>
                </c:pt>
                <c:pt idx="295">
                  <c:v>0.20330491613848292</c:v>
                </c:pt>
                <c:pt idx="296">
                  <c:v>0.20248831706009357</c:v>
                </c:pt>
                <c:pt idx="297">
                  <c:v>0.20167017964658152</c:v>
                </c:pt>
                <c:pt idx="298">
                  <c:v>0.20085049809107747</c:v>
                </c:pt>
                <c:pt idx="299">
                  <c:v>0.20030318298158503</c:v>
                </c:pt>
                <c:pt idx="300">
                  <c:v>0.19948091486235589</c:v>
                </c:pt>
                <c:pt idx="301">
                  <c:v>0.19865708695442263</c:v>
                </c:pt>
                <c:pt idx="302">
                  <c:v>0.19783169332890285</c:v>
                </c:pt>
                <c:pt idx="303">
                  <c:v>0.19700472802304578</c:v>
                </c:pt>
                <c:pt idx="304">
                  <c:v>0.19617618503997331</c:v>
                </c:pt>
                <c:pt idx="305">
                  <c:v>0.19534605834841964</c:v>
                </c:pt>
                <c:pt idx="306">
                  <c:v>0.19451434188246727</c:v>
                </c:pt>
                <c:pt idx="307">
                  <c:v>0.19395897801918691</c:v>
                </c:pt>
                <c:pt idx="308">
                  <c:v>0.19312459835446161</c:v>
                </c:pt>
                <c:pt idx="309">
                  <c:v>0.19228861256812027</c:v>
                </c:pt>
                <c:pt idx="310">
                  <c:v>0.19145101446489549</c:v>
                </c:pt>
                <c:pt idx="311">
                  <c:v>0.19061179781360493</c:v>
                </c:pt>
                <c:pt idx="312">
                  <c:v>0.19005141775920598</c:v>
                </c:pt>
                <c:pt idx="313">
                  <c:v>0.18920948958230613</c:v>
                </c:pt>
                <c:pt idx="314">
                  <c:v>0.18836592606314825</c:v>
                </c:pt>
                <c:pt idx="315">
                  <c:v>0.18752072083646307</c:v>
                </c:pt>
                <c:pt idx="316">
                  <c:v>0.1866738674997451</c:v>
                </c:pt>
                <c:pt idx="317">
                  <c:v>0.18610837981320527</c:v>
                </c:pt>
                <c:pt idx="318">
                  <c:v>0.18525876529658514</c:v>
                </c:pt>
                <c:pt idx="319">
                  <c:v>0.1844074854123201</c:v>
                </c:pt>
                <c:pt idx="320">
                  <c:v>0.18383903705642116</c:v>
                </c:pt>
                <c:pt idx="321">
                  <c:v>0.18298496700358169</c:v>
                </c:pt>
                <c:pt idx="322">
                  <c:v>0.18212921405299839</c:v>
                </c:pt>
                <c:pt idx="323">
                  <c:v>0.18155777386278632</c:v>
                </c:pt>
                <c:pt idx="324">
                  <c:v>0.18069920129603473</c:v>
                </c:pt>
                <c:pt idx="325">
                  <c:v>0.17983892802318668</c:v>
                </c:pt>
                <c:pt idx="326">
                  <c:v>0.17897694729316943</c:v>
                </c:pt>
                <c:pt idx="327">
                  <c:v>0.17840134153375525</c:v>
                </c:pt>
                <c:pt idx="328">
                  <c:v>0.17753649992986212</c:v>
                </c:pt>
                <c:pt idx="329">
                  <c:v>0.17695898058690812</c:v>
                </c:pt>
                <c:pt idx="330">
                  <c:v>0.17609125905568124</c:v>
                </c:pt>
                <c:pt idx="331">
                  <c:v>0.17522180034305238</c:v>
                </c:pt>
                <c:pt idx="332">
                  <c:v>0.17464119266044847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8-4C11-BB21-DF1E21F5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Errors [mK]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'16'!$H$5:$H$773</c:f>
              <c:numCache>
                <c:formatCode>0.0000E+00</c:formatCode>
                <c:ptCount val="769"/>
                <c:pt idx="0">
                  <c:v>-15.669963289667521</c:v>
                </c:pt>
                <c:pt idx="1">
                  <c:v>-16.212952025909999</c:v>
                </c:pt>
                <c:pt idx="2">
                  <c:v>-14.967091809296562</c:v>
                </c:pt>
                <c:pt idx="3">
                  <c:v>-14.905652875143005</c:v>
                </c:pt>
                <c:pt idx="4">
                  <c:v>-13.271015865370828</c:v>
                </c:pt>
                <c:pt idx="5">
                  <c:v>-12.715674604606875</c:v>
                </c:pt>
                <c:pt idx="6">
                  <c:v>-11.437924514552833</c:v>
                </c:pt>
                <c:pt idx="7">
                  <c:v>-11.312222741793221</c:v>
                </c:pt>
                <c:pt idx="8">
                  <c:v>-10.014218608858982</c:v>
                </c:pt>
                <c:pt idx="9">
                  <c:v>-10.140484541835804</c:v>
                </c:pt>
                <c:pt idx="10">
                  <c:v>-9.3229852350589226</c:v>
                </c:pt>
                <c:pt idx="11">
                  <c:v>-9.3383645234723645</c:v>
                </c:pt>
                <c:pt idx="12">
                  <c:v>-9.212148873160686</c:v>
                </c:pt>
                <c:pt idx="13">
                  <c:v>-8.31795449195738</c:v>
                </c:pt>
                <c:pt idx="14">
                  <c:v>-8.4718450064826811</c:v>
                </c:pt>
                <c:pt idx="15">
                  <c:v>-8.0219536070273989</c:v>
                </c:pt>
                <c:pt idx="16">
                  <c:v>-6.9335303002731052</c:v>
                </c:pt>
                <c:pt idx="17">
                  <c:v>-6.8695597291821286</c:v>
                </c:pt>
                <c:pt idx="18">
                  <c:v>-6.2671031825658474</c:v>
                </c:pt>
                <c:pt idx="19">
                  <c:v>-6.4095441231160066</c:v>
                </c:pt>
                <c:pt idx="20">
                  <c:v>-5.4948797505858238</c:v>
                </c:pt>
                <c:pt idx="21">
                  <c:v>-5.7002432330790498</c:v>
                </c:pt>
                <c:pt idx="22">
                  <c:v>-5.2428123381815794</c:v>
                </c:pt>
                <c:pt idx="23">
                  <c:v>-5.4372729958771515</c:v>
                </c:pt>
                <c:pt idx="24">
                  <c:v>-2.7934699337635038</c:v>
                </c:pt>
                <c:pt idx="25">
                  <c:v>0.23539968297825453</c:v>
                </c:pt>
                <c:pt idx="26">
                  <c:v>1.6835432545576623</c:v>
                </c:pt>
                <c:pt idx="27">
                  <c:v>2.6449002403978739</c:v>
                </c:pt>
                <c:pt idx="28">
                  <c:v>2.8126826704664154</c:v>
                </c:pt>
                <c:pt idx="29">
                  <c:v>2.4493053594341063</c:v>
                </c:pt>
                <c:pt idx="30">
                  <c:v>2.3572549696524447</c:v>
                </c:pt>
                <c:pt idx="31">
                  <c:v>1.8509719049291107</c:v>
                </c:pt>
                <c:pt idx="32">
                  <c:v>1.7297876130015766</c:v>
                </c:pt>
                <c:pt idx="33">
                  <c:v>1.2519476019861031</c:v>
                </c:pt>
                <c:pt idx="34">
                  <c:v>0.10973664961966278</c:v>
                </c:pt>
                <c:pt idx="35">
                  <c:v>0.40570745048995605</c:v>
                </c:pt>
                <c:pt idx="36">
                  <c:v>-0.36999335851106707</c:v>
                </c:pt>
                <c:pt idx="37">
                  <c:v>-0.36121861143101341</c:v>
                </c:pt>
                <c:pt idx="38">
                  <c:v>-0.36635265985296428</c:v>
                </c:pt>
                <c:pt idx="39">
                  <c:v>-0.85780978502469907</c:v>
                </c:pt>
                <c:pt idx="40">
                  <c:v>-5.2888814394691508E-4</c:v>
                </c:pt>
                <c:pt idx="41">
                  <c:v>-0.66949842091901246</c:v>
                </c:pt>
                <c:pt idx="42">
                  <c:v>-0.46634594342265245</c:v>
                </c:pt>
                <c:pt idx="43">
                  <c:v>0.26497103585398918</c:v>
                </c:pt>
                <c:pt idx="44">
                  <c:v>0.42333464336508086</c:v>
                </c:pt>
                <c:pt idx="45">
                  <c:v>0.13645964978792335</c:v>
                </c:pt>
                <c:pt idx="46">
                  <c:v>0.74767184864299452</c:v>
                </c:pt>
                <c:pt idx="47">
                  <c:v>0.80343462067844484</c:v>
                </c:pt>
                <c:pt idx="48">
                  <c:v>1.041586463848887</c:v>
                </c:pt>
                <c:pt idx="49">
                  <c:v>0.38025478997383289</c:v>
                </c:pt>
                <c:pt idx="50">
                  <c:v>0.90740901407571073</c:v>
                </c:pt>
                <c:pt idx="51">
                  <c:v>0.87102218211754234</c:v>
                </c:pt>
                <c:pt idx="52">
                  <c:v>0.66980496095681019</c:v>
                </c:pt>
                <c:pt idx="53">
                  <c:v>0.84448376368584377</c:v>
                </c:pt>
                <c:pt idx="54">
                  <c:v>1.0695908225741846</c:v>
                </c:pt>
                <c:pt idx="55">
                  <c:v>1.1457385969784184</c:v>
                </c:pt>
                <c:pt idx="56">
                  <c:v>0.99235077608383904</c:v>
                </c:pt>
                <c:pt idx="57">
                  <c:v>0.64082331156356531</c:v>
                </c:pt>
                <c:pt idx="58">
                  <c:v>0.22809088496344998</c:v>
                </c:pt>
                <c:pt idx="59">
                  <c:v>-9.4239855776834247E-3</c:v>
                </c:pt>
                <c:pt idx="60">
                  <c:v>0.25849647238018747</c:v>
                </c:pt>
                <c:pt idx="61">
                  <c:v>0.45051198584644681</c:v>
                </c:pt>
                <c:pt idx="62">
                  <c:v>6.8688451481335733E-2</c:v>
                </c:pt>
                <c:pt idx="63">
                  <c:v>-0.3062383680081382</c:v>
                </c:pt>
                <c:pt idx="64">
                  <c:v>-1.9317423394227262E-2</c:v>
                </c:pt>
                <c:pt idx="65">
                  <c:v>-0.34557329647810775</c:v>
                </c:pt>
                <c:pt idx="66">
                  <c:v>-0.49394793147783389</c:v>
                </c:pt>
                <c:pt idx="67">
                  <c:v>-0.61100894440002662</c:v>
                </c:pt>
                <c:pt idx="68">
                  <c:v>0.21556114873888532</c:v>
                </c:pt>
                <c:pt idx="69">
                  <c:v>-4.6317608909163255E-2</c:v>
                </c:pt>
                <c:pt idx="70">
                  <c:v>0.62378797373341399</c:v>
                </c:pt>
                <c:pt idx="71">
                  <c:v>1.2959170555575383</c:v>
                </c:pt>
                <c:pt idx="72">
                  <c:v>5.7019948276035848</c:v>
                </c:pt>
                <c:pt idx="73">
                  <c:v>4.1125240955679487</c:v>
                </c:pt>
                <c:pt idx="74">
                  <c:v>2.2790538520709447</c:v>
                </c:pt>
                <c:pt idx="75">
                  <c:v>1.3785655686575637</c:v>
                </c:pt>
                <c:pt idx="76">
                  <c:v>-0.36779062163105891</c:v>
                </c:pt>
                <c:pt idx="77">
                  <c:v>-0.69734720016256802</c:v>
                </c:pt>
                <c:pt idx="78">
                  <c:v>-1.3083970138367818</c:v>
                </c:pt>
                <c:pt idx="79">
                  <c:v>-1.862510161330988</c:v>
                </c:pt>
                <c:pt idx="80">
                  <c:v>-1.9867002909172982</c:v>
                </c:pt>
                <c:pt idx="81">
                  <c:v>-2.2754510496820757</c:v>
                </c:pt>
                <c:pt idx="82">
                  <c:v>-2.2926127012183883</c:v>
                </c:pt>
                <c:pt idx="83">
                  <c:v>-1.5731773308917951</c:v>
                </c:pt>
                <c:pt idx="84">
                  <c:v>-1.6249413623921072</c:v>
                </c:pt>
                <c:pt idx="85">
                  <c:v>-1.9300631594827422</c:v>
                </c:pt>
                <c:pt idx="86">
                  <c:v>-0.94652204688649988</c:v>
                </c:pt>
                <c:pt idx="87">
                  <c:v>-1.1094866863246011</c:v>
                </c:pt>
                <c:pt idx="88">
                  <c:v>-0.8325980209011874</c:v>
                </c:pt>
                <c:pt idx="89">
                  <c:v>-0.50917271517469942</c:v>
                </c:pt>
                <c:pt idx="90">
                  <c:v>-0.51333232677741591</c:v>
                </c:pt>
                <c:pt idx="91">
                  <c:v>-0.20106394324592713</c:v>
                </c:pt>
                <c:pt idx="92">
                  <c:v>8.8784926376206386E-2</c:v>
                </c:pt>
                <c:pt idx="93">
                  <c:v>3.3570199843069304E-2</c:v>
                </c:pt>
                <c:pt idx="94">
                  <c:v>0.32597331795969353</c:v>
                </c:pt>
                <c:pt idx="95">
                  <c:v>0.67317461884819352</c:v>
                </c:pt>
                <c:pt idx="96">
                  <c:v>0.79607633663947297</c:v>
                </c:pt>
                <c:pt idx="97">
                  <c:v>1.4285722550813063</c:v>
                </c:pt>
                <c:pt idx="98">
                  <c:v>1.3168596639907548</c:v>
                </c:pt>
                <c:pt idx="99">
                  <c:v>1.2187921688706638</c:v>
                </c:pt>
                <c:pt idx="100">
                  <c:v>0.90327009896284949</c:v>
                </c:pt>
                <c:pt idx="101">
                  <c:v>1.1496663873682422</c:v>
                </c:pt>
                <c:pt idx="102">
                  <c:v>1.7472855024180944</c:v>
                </c:pt>
                <c:pt idx="103">
                  <c:v>1.4948533836278699</c:v>
                </c:pt>
                <c:pt idx="104">
                  <c:v>1.2000365804265556</c:v>
                </c:pt>
                <c:pt idx="105">
                  <c:v>1.6789889482016207</c:v>
                </c:pt>
                <c:pt idx="106">
                  <c:v>1.7559232709540851</c:v>
                </c:pt>
                <c:pt idx="107">
                  <c:v>1.2627076306301888</c:v>
                </c:pt>
                <c:pt idx="108">
                  <c:v>1.0384838483581404</c:v>
                </c:pt>
                <c:pt idx="109">
                  <c:v>0.92930753955577927</c:v>
                </c:pt>
                <c:pt idx="110">
                  <c:v>0.78780744069639752</c:v>
                </c:pt>
                <c:pt idx="111">
                  <c:v>0.47286429380655193</c:v>
                </c:pt>
                <c:pt idx="112">
                  <c:v>0.8493062002177254</c:v>
                </c:pt>
                <c:pt idx="113">
                  <c:v>0.78762171462365416</c:v>
                </c:pt>
                <c:pt idx="114">
                  <c:v>0.1636874190094062</c:v>
                </c:pt>
                <c:pt idx="115">
                  <c:v>0.85851078049081764</c:v>
                </c:pt>
                <c:pt idx="116">
                  <c:v>0.75798649716674049</c:v>
                </c:pt>
                <c:pt idx="117">
                  <c:v>0.75266567075260582</c:v>
                </c:pt>
                <c:pt idx="118">
                  <c:v>-0.26246239841043462</c:v>
                </c:pt>
                <c:pt idx="119">
                  <c:v>-0.38817753160103052</c:v>
                </c:pt>
                <c:pt idx="120">
                  <c:v>0.27877556180122554</c:v>
                </c:pt>
                <c:pt idx="121">
                  <c:v>-0.35449908568097044</c:v>
                </c:pt>
                <c:pt idx="122">
                  <c:v>-0.37722475646972953</c:v>
                </c:pt>
                <c:pt idx="123">
                  <c:v>0.12488041491387492</c:v>
                </c:pt>
                <c:pt idx="124">
                  <c:v>6.9445027119030556E-2</c:v>
                </c:pt>
                <c:pt idx="125">
                  <c:v>-0.62270658184715444</c:v>
                </c:pt>
                <c:pt idx="126">
                  <c:v>-2.7697119677760895E-2</c:v>
                </c:pt>
                <c:pt idx="127">
                  <c:v>-0.21873222006885129</c:v>
                </c:pt>
                <c:pt idx="128">
                  <c:v>-0.26622954734811799</c:v>
                </c:pt>
                <c:pt idx="129">
                  <c:v>-0.23794134744647977</c:v>
                </c:pt>
                <c:pt idx="130">
                  <c:v>-0.19907093019444488</c:v>
                </c:pt>
                <c:pt idx="131">
                  <c:v>-0.21238359397468543</c:v>
                </c:pt>
                <c:pt idx="132">
                  <c:v>-0.33831192299693669</c:v>
                </c:pt>
                <c:pt idx="133">
                  <c:v>-0.63505595643764678</c:v>
                </c:pt>
                <c:pt idx="134">
                  <c:v>-1.1586786784461012</c:v>
                </c:pt>
                <c:pt idx="135">
                  <c:v>-0.96319670591160644</c:v>
                </c:pt>
                <c:pt idx="136">
                  <c:v>-1.1006668148496601</c:v>
                </c:pt>
                <c:pt idx="137">
                  <c:v>-0.62126816018981401</c:v>
                </c:pt>
                <c:pt idx="138">
                  <c:v>-0.57338061324685441</c:v>
                </c:pt>
                <c:pt idx="139">
                  <c:v>-1.0036596516886931</c:v>
                </c:pt>
                <c:pt idx="140">
                  <c:v>-0.95710731678355643</c:v>
                </c:pt>
                <c:pt idx="141">
                  <c:v>-0.47714033094514718</c:v>
                </c:pt>
                <c:pt idx="142">
                  <c:v>-0.6056545892203502</c:v>
                </c:pt>
                <c:pt idx="143">
                  <c:v>-0.38308697793532076</c:v>
                </c:pt>
                <c:pt idx="144">
                  <c:v>-0.84847427625867056</c:v>
                </c:pt>
                <c:pt idx="145">
                  <c:v>-3.9509303622509151E-2</c:v>
                </c:pt>
                <c:pt idx="146">
                  <c:v>7.4054324690209228E-3</c:v>
                </c:pt>
                <c:pt idx="147">
                  <c:v>0.25710643823195767</c:v>
                </c:pt>
                <c:pt idx="148">
                  <c:v>-0.32437949620334194</c:v>
                </c:pt>
                <c:pt idx="149">
                  <c:v>0.23011785588877842</c:v>
                </c:pt>
                <c:pt idx="150">
                  <c:v>-0.11113239587068335</c:v>
                </c:pt>
                <c:pt idx="151">
                  <c:v>-0.3788050458517489</c:v>
                </c:pt>
                <c:pt idx="152">
                  <c:v>0.39744061793101082</c:v>
                </c:pt>
                <c:pt idx="153">
                  <c:v>0.18892172906959104</c:v>
                </c:pt>
                <c:pt idx="154">
                  <c:v>-3.2105430492812559E-2</c:v>
                </c:pt>
                <c:pt idx="155">
                  <c:v>0.7075188790901521</c:v>
                </c:pt>
                <c:pt idx="156">
                  <c:v>0.38182378746842716</c:v>
                </c:pt>
                <c:pt idx="157">
                  <c:v>0.96567518682189046</c:v>
                </c:pt>
                <c:pt idx="158">
                  <c:v>0.43474435285517643</c:v>
                </c:pt>
                <c:pt idx="159">
                  <c:v>0.76547811568516977</c:v>
                </c:pt>
                <c:pt idx="160">
                  <c:v>0.93507020455074752</c:v>
                </c:pt>
                <c:pt idx="161">
                  <c:v>0.92143367962993494</c:v>
                </c:pt>
                <c:pt idx="162">
                  <c:v>0.70317474025838322</c:v>
                </c:pt>
                <c:pt idx="163">
                  <c:v>0.25956757215173099</c:v>
                </c:pt>
                <c:pt idx="164">
                  <c:v>0.57053001468698739</c:v>
                </c:pt>
                <c:pt idx="165">
                  <c:v>0.61660046042799621</c:v>
                </c:pt>
                <c:pt idx="166">
                  <c:v>0.37891573770654219</c:v>
                </c:pt>
                <c:pt idx="167">
                  <c:v>0.8391897009012439</c:v>
                </c:pt>
                <c:pt idx="168">
                  <c:v>0.979692862174808</c:v>
                </c:pt>
                <c:pt idx="169">
                  <c:v>0.78323267591429158</c:v>
                </c:pt>
                <c:pt idx="170">
                  <c:v>0.23313490831533557</c:v>
                </c:pt>
                <c:pt idx="171">
                  <c:v>0.31322530075872379</c:v>
                </c:pt>
                <c:pt idx="172">
                  <c:v>7.8125142310980777E-3</c:v>
                </c:pt>
                <c:pt idx="173">
                  <c:v>0.30167129487690403</c:v>
                </c:pt>
                <c:pt idx="174">
                  <c:v>0.18002650906723261</c:v>
                </c:pt>
                <c:pt idx="175">
                  <c:v>-0.37146224747974799</c:v>
                </c:pt>
                <c:pt idx="176">
                  <c:v>-0.36671535449084303</c:v>
                </c:pt>
                <c:pt idx="177">
                  <c:v>0.18075259992489379</c:v>
                </c:pt>
                <c:pt idx="178">
                  <c:v>-0.74218086510402514</c:v>
                </c:pt>
                <c:pt idx="179">
                  <c:v>-1.1482591586791102</c:v>
                </c:pt>
                <c:pt idx="180">
                  <c:v>-1.0498593076482265</c:v>
                </c:pt>
                <c:pt idx="181">
                  <c:v>-2.7588775989251246</c:v>
                </c:pt>
                <c:pt idx="182">
                  <c:v>-2.0164582301651635</c:v>
                </c:pt>
                <c:pt idx="183">
                  <c:v>-1.8182781039897122</c:v>
                </c:pt>
                <c:pt idx="184">
                  <c:v>-1.1726444941189129</c:v>
                </c:pt>
                <c:pt idx="185">
                  <c:v>-1.0876881022898743</c:v>
                </c:pt>
                <c:pt idx="186">
                  <c:v>-0.57136723895023778</c:v>
                </c:pt>
                <c:pt idx="187">
                  <c:v>-0.63147183278022823</c:v>
                </c:pt>
                <c:pt idx="188">
                  <c:v>-0.2756273778388163</c:v>
                </c:pt>
                <c:pt idx="189">
                  <c:v>-0.51129880150568852</c:v>
                </c:pt>
                <c:pt idx="190">
                  <c:v>-0.34579420661096094</c:v>
                </c:pt>
                <c:pt idx="191">
                  <c:v>0.21373146883352234</c:v>
                </c:pt>
                <c:pt idx="192">
                  <c:v>0.16027289830677915</c:v>
                </c:pt>
                <c:pt idx="193">
                  <c:v>0.48697083894655435</c:v>
                </c:pt>
                <c:pt idx="194">
                  <c:v>0.18710874543170775</c:v>
                </c:pt>
                <c:pt idx="195">
                  <c:v>0.25410950782944752</c:v>
                </c:pt>
                <c:pt idx="196">
                  <c:v>0.68153214009569751</c:v>
                </c:pt>
                <c:pt idx="197">
                  <c:v>0.46306868766521347</c:v>
                </c:pt>
                <c:pt idx="198">
                  <c:v>0.59254112016393634</c:v>
                </c:pt>
                <c:pt idx="199">
                  <c:v>1.0638983149511283</c:v>
                </c:pt>
                <c:pt idx="200">
                  <c:v>0.8712132029402575</c:v>
                </c:pt>
                <c:pt idx="201">
                  <c:v>1.0086798290478427</c:v>
                </c:pt>
                <c:pt idx="202">
                  <c:v>1.4706106049122702</c:v>
                </c:pt>
                <c:pt idx="203">
                  <c:v>1.2514336131257409</c:v>
                </c:pt>
                <c:pt idx="204">
                  <c:v>1.3456899095407593</c:v>
                </c:pt>
                <c:pt idx="205">
                  <c:v>0.74803100455245186</c:v>
                </c:pt>
                <c:pt idx="206">
                  <c:v>1.4532163062206394</c:v>
                </c:pt>
                <c:pt idx="207">
                  <c:v>1.4561106145998259</c:v>
                </c:pt>
                <c:pt idx="208">
                  <c:v>0.75168183864660065</c:v>
                </c:pt>
                <c:pt idx="209">
                  <c:v>1.3349985606407877</c:v>
                </c:pt>
                <c:pt idx="210">
                  <c:v>1.2012277809199112</c:v>
                </c:pt>
                <c:pt idx="211">
                  <c:v>1.3456327360530373</c:v>
                </c:pt>
                <c:pt idx="212">
                  <c:v>0.76357065025822735</c:v>
                </c:pt>
                <c:pt idx="213">
                  <c:v>0.45049068630786948</c:v>
                </c:pt>
                <c:pt idx="214">
                  <c:v>0.4019318575201325</c:v>
                </c:pt>
                <c:pt idx="215">
                  <c:v>0.61352100470868365</c:v>
                </c:pt>
                <c:pt idx="216">
                  <c:v>1.0809708174024379</c:v>
                </c:pt>
                <c:pt idx="217">
                  <c:v>0.8000779837633587</c:v>
                </c:pt>
                <c:pt idx="218">
                  <c:v>0.7667212130191281</c:v>
                </c:pt>
                <c:pt idx="219">
                  <c:v>0.97685950031367597</c:v>
                </c:pt>
                <c:pt idx="220">
                  <c:v>0.42653031028860866</c:v>
                </c:pt>
                <c:pt idx="221">
                  <c:v>0.11184785409712461</c:v>
                </c:pt>
                <c:pt idx="222">
                  <c:v>2.9001366253389449E-2</c:v>
                </c:pt>
                <c:pt idx="223">
                  <c:v>0.17425345734434217</c:v>
                </c:pt>
                <c:pt idx="224">
                  <c:v>0.54393854377021711</c:v>
                </c:pt>
                <c:pt idx="225">
                  <c:v>0.13446120596993794</c:v>
                </c:pt>
                <c:pt idx="226">
                  <c:v>-5.7705295055665573E-2</c:v>
                </c:pt>
                <c:pt idx="227">
                  <c:v>-3.6020549311732708E-2</c:v>
                </c:pt>
                <c:pt idx="228">
                  <c:v>0.19612155787873675</c:v>
                </c:pt>
                <c:pt idx="229">
                  <c:v>0.6353913883128115</c:v>
                </c:pt>
                <c:pt idx="230">
                  <c:v>0.27852220231050495</c:v>
                </c:pt>
                <c:pt idx="231">
                  <c:v>0.12230873600937997</c:v>
                </c:pt>
                <c:pt idx="232">
                  <c:v>0.16360594780806537</c:v>
                </c:pt>
                <c:pt idx="233">
                  <c:v>0.39932765839534312</c:v>
                </c:pt>
                <c:pt idx="234">
                  <c:v>-0.17355468054081058</c:v>
                </c:pt>
                <c:pt idx="235">
                  <c:v>0.44198674790063563</c:v>
                </c:pt>
                <c:pt idx="236">
                  <c:v>0.24303495146638099</c:v>
                </c:pt>
                <c:pt idx="237">
                  <c:v>0.22672694242942271</c:v>
                </c:pt>
                <c:pt idx="238">
                  <c:v>-0.60974744005726222</c:v>
                </c:pt>
                <c:pt idx="239">
                  <c:v>-0.26914658634602517</c:v>
                </c:pt>
                <c:pt idx="240">
                  <c:v>0.24582170059561648</c:v>
                </c:pt>
                <c:pt idx="241">
                  <c:v>-6.7500798223818492E-2</c:v>
                </c:pt>
                <c:pt idx="242">
                  <c:v>-0.21172379236178429</c:v>
                </c:pt>
                <c:pt idx="243">
                  <c:v>-0.18940949503942761</c:v>
                </c:pt>
                <c:pt idx="244">
                  <c:v>-3.0736219764904149E-3</c:v>
                </c:pt>
                <c:pt idx="245">
                  <c:v>-0.65518637303885185</c:v>
                </c:pt>
                <c:pt idx="246">
                  <c:v>-0.14817335548178434</c:v>
                </c:pt>
                <c:pt idx="247">
                  <c:v>-0.48441653664488271</c:v>
                </c:pt>
                <c:pt idx="248">
                  <c:v>-0.66625515201312879</c:v>
                </c:pt>
                <c:pt idx="249">
                  <c:v>-0.6959865952085309</c:v>
                </c:pt>
                <c:pt idx="250">
                  <c:v>-0.57586723379454696</c:v>
                </c:pt>
                <c:pt idx="251">
                  <c:v>-0.3081133315538942</c:v>
                </c:pt>
                <c:pt idx="252">
                  <c:v>-0.89490182134444041</c:v>
                </c:pt>
                <c:pt idx="253">
                  <c:v>-0.33837111927192964</c:v>
                </c:pt>
                <c:pt idx="254">
                  <c:v>-0.64062194171121689</c:v>
                </c:pt>
                <c:pt idx="255">
                  <c:v>-0.8037180266269317</c:v>
                </c:pt>
                <c:pt idx="256">
                  <c:v>-0.82968693039608965</c:v>
                </c:pt>
                <c:pt idx="257">
                  <c:v>-0.72052075449935415</c:v>
                </c:pt>
                <c:pt idx="258">
                  <c:v>-0.47817683448680981</c:v>
                </c:pt>
                <c:pt idx="259">
                  <c:v>-0.10457848291434146</c:v>
                </c:pt>
                <c:pt idx="260">
                  <c:v>-0.60161563715599442</c:v>
                </c:pt>
                <c:pt idx="261">
                  <c:v>-0.97114557360811204</c:v>
                </c:pt>
                <c:pt idx="262">
                  <c:v>-0.21499352521070492</c:v>
                </c:pt>
                <c:pt idx="263">
                  <c:v>-0.33495332979960324</c:v>
                </c:pt>
                <c:pt idx="264">
                  <c:v>-0.33278809649317509</c:v>
                </c:pt>
                <c:pt idx="265">
                  <c:v>-0.21023073347681276</c:v>
                </c:pt>
                <c:pt idx="266">
                  <c:v>-0.96898464024608444</c:v>
                </c:pt>
                <c:pt idx="267">
                  <c:v>-0.61072424412600412</c:v>
                </c:pt>
                <c:pt idx="268">
                  <c:v>-0.13709555709340293</c:v>
                </c:pt>
                <c:pt idx="269">
                  <c:v>-0.54971678700166393</c:v>
                </c:pt>
                <c:pt idx="270">
                  <c:v>-0.85017883435156705</c:v>
                </c:pt>
                <c:pt idx="271">
                  <c:v>-4.0045853015868715E-2</c:v>
                </c:pt>
                <c:pt idx="272">
                  <c:v>-0.12085576723253055</c:v>
                </c:pt>
                <c:pt idx="273">
                  <c:v>-9.4120803032726741E-2</c:v>
                </c:pt>
                <c:pt idx="274">
                  <c:v>3.8672059968103412E-2</c:v>
                </c:pt>
                <c:pt idx="275">
                  <c:v>-0.72393944685300582</c:v>
                </c:pt>
                <c:pt idx="276">
                  <c:v>-0.383393334565163</c:v>
                </c:pt>
                <c:pt idx="277">
                  <c:v>5.8896149067066972E-2</c:v>
                </c:pt>
                <c:pt idx="278">
                  <c:v>-0.39846190260606207</c:v>
                </c:pt>
                <c:pt idx="279">
                  <c:v>-0.75683552682415112</c:v>
                </c:pt>
                <c:pt idx="280">
                  <c:v>-1.7570339204908691E-2</c:v>
                </c:pt>
                <c:pt idx="281">
                  <c:v>-0.18198991130091713</c:v>
                </c:pt>
                <c:pt idx="282">
                  <c:v>-0.25139625305525826</c:v>
                </c:pt>
                <c:pt idx="283">
                  <c:v>-0.22707020828605096</c:v>
                </c:pt>
                <c:pt idx="284">
                  <c:v>-0.11027180096201405</c:v>
                </c:pt>
                <c:pt idx="285">
                  <c:v>9.7759278808950967E-2</c:v>
                </c:pt>
                <c:pt idx="286">
                  <c:v>-0.60419662483601755</c:v>
                </c:pt>
                <c:pt idx="287">
                  <c:v>-0.21733954310843018</c:v>
                </c:pt>
                <c:pt idx="288">
                  <c:v>-0.74285027826670458</c:v>
                </c:pt>
                <c:pt idx="289">
                  <c:v>-0.18189072412377882</c:v>
                </c:pt>
                <c:pt idx="290">
                  <c:v>-0.53560422007326025</c:v>
                </c:pt>
                <c:pt idx="291">
                  <c:v>0.19488407022194565</c:v>
                </c:pt>
                <c:pt idx="292">
                  <c:v>8.4668515301089542E-3</c:v>
                </c:pt>
                <c:pt idx="293">
                  <c:v>-9.5945643651340617E-2</c:v>
                </c:pt>
                <c:pt idx="294">
                  <c:v>-0.11942597571179547</c:v>
                </c:pt>
                <c:pt idx="295">
                  <c:v>-6.3029822549687253E-2</c:v>
                </c:pt>
                <c:pt idx="296">
                  <c:v>7.2203715418162062E-2</c:v>
                </c:pt>
                <c:pt idx="297">
                  <c:v>0.28525180335536859</c:v>
                </c:pt>
                <c:pt idx="298">
                  <c:v>-0.4248924051033498</c:v>
                </c:pt>
                <c:pt idx="299">
                  <c:v>-5.9220073057364431E-2</c:v>
                </c:pt>
                <c:pt idx="300">
                  <c:v>0.38129302311684654</c:v>
                </c:pt>
                <c:pt idx="301">
                  <c:v>-0.10431376607256126</c:v>
                </c:pt>
                <c:pt idx="302">
                  <c:v>-0.51698625377438745</c:v>
                </c:pt>
                <c:pt idx="303">
                  <c:v>0.14234433919968481</c:v>
                </c:pt>
                <c:pt idx="304">
                  <c:v>-0.1272389082145331</c:v>
                </c:pt>
                <c:pt idx="305">
                  <c:v>-0.32663884339712013</c:v>
                </c:pt>
                <c:pt idx="306">
                  <c:v>-0.45674452733912574</c:v>
                </c:pt>
                <c:pt idx="307">
                  <c:v>0.48156855159620093</c:v>
                </c:pt>
                <c:pt idx="308">
                  <c:v>0.48743822541119641</c:v>
                </c:pt>
                <c:pt idx="309">
                  <c:v>-0.43998461090000163</c:v>
                </c:pt>
                <c:pt idx="310">
                  <c:v>-0.30153619447137459</c:v>
                </c:pt>
                <c:pt idx="311">
                  <c:v>-9.8040155469103496E-2</c:v>
                </c:pt>
                <c:pt idx="312">
                  <c:v>0.16969228392893498</c:v>
                </c:pt>
                <c:pt idx="313">
                  <c:v>0.50086207980548636</c:v>
                </c:pt>
                <c:pt idx="314">
                  <c:v>-0.10531784163791968</c:v>
                </c:pt>
                <c:pt idx="315">
                  <c:v>0.35037718230945814</c:v>
                </c:pt>
                <c:pt idx="316">
                  <c:v>-0.13281660015129759</c:v>
                </c:pt>
                <c:pt idx="317">
                  <c:v>0.44434837960105611</c:v>
                </c:pt>
                <c:pt idx="318">
                  <c:v>8.1130867037426668E-2</c:v>
                </c:pt>
                <c:pt idx="319">
                  <c:v>-0.22319945562410126</c:v>
                </c:pt>
                <c:pt idx="320">
                  <c:v>0.53063788662432998</c:v>
                </c:pt>
                <c:pt idx="321">
                  <c:v>0.34193394094206297</c:v>
                </c:pt>
                <c:pt idx="322">
                  <c:v>0.20999015563472057</c:v>
                </c:pt>
                <c:pt idx="323">
                  <c:v>0.13411820275077702</c:v>
                </c:pt>
                <c:pt idx="324">
                  <c:v>0.11363982299394948</c:v>
                </c:pt>
                <c:pt idx="325">
                  <c:v>0.14788660698794587</c:v>
                </c:pt>
                <c:pt idx="326">
                  <c:v>0.2361998728779291</c:v>
                </c:pt>
                <c:pt idx="327">
                  <c:v>0.37793047062884</c:v>
                </c:pt>
                <c:pt idx="328">
                  <c:v>0.57243865341316535</c:v>
                </c:pt>
                <c:pt idx="329">
                  <c:v>-0.18090612843879583</c:v>
                </c:pt>
                <c:pt idx="330">
                  <c:v>0.11727466847277768</c:v>
                </c:pt>
                <c:pt idx="331">
                  <c:v>0.46636848277836762</c:v>
                </c:pt>
                <c:pt idx="332">
                  <c:v>-0.13422846456379034</c:v>
                </c:pt>
                <c:pt idx="333">
                  <c:v>0.3148886678401297</c:v>
                </c:pt>
                <c:pt idx="334">
                  <c:v>-0.18686682412605293</c:v>
                </c:pt>
                <c:pt idx="335">
                  <c:v>0.35992671605722393</c:v>
                </c:pt>
                <c:pt idx="336">
                  <c:v>-4.5300864781605554E-2</c:v>
                </c:pt>
                <c:pt idx="337">
                  <c:v>0.59688832379167778</c:v>
                </c:pt>
                <c:pt idx="338">
                  <c:v>0.28594012653071488</c:v>
                </c:pt>
                <c:pt idx="339">
                  <c:v>2.1308159096733448E-2</c:v>
                </c:pt>
                <c:pt idx="340">
                  <c:v>-0.19754627446078032</c:v>
                </c:pt>
                <c:pt idx="341">
                  <c:v>0.62884565565690664</c:v>
                </c:pt>
                <c:pt idx="342">
                  <c:v>0.49996022198772749</c:v>
                </c:pt>
                <c:pt idx="343">
                  <c:v>0.41528095461673686</c:v>
                </c:pt>
                <c:pt idx="344">
                  <c:v>0.37429861640214668</c:v>
                </c:pt>
                <c:pt idx="345">
                  <c:v>0.37651099945401612</c:v>
                </c:pt>
                <c:pt idx="346">
                  <c:v>0.42142283675739023</c:v>
                </c:pt>
                <c:pt idx="347">
                  <c:v>0.50854572199598991</c:v>
                </c:pt>
                <c:pt idx="348">
                  <c:v>0.6373979663294449</c:v>
                </c:pt>
                <c:pt idx="349">
                  <c:v>0.80750448638733374</c:v>
                </c:pt>
                <c:pt idx="350">
                  <c:v>1.8396716245483447E-2</c:v>
                </c:pt>
                <c:pt idx="351">
                  <c:v>0.26961250987600494</c:v>
                </c:pt>
                <c:pt idx="352">
                  <c:v>0.56069601228037058</c:v>
                </c:pt>
                <c:pt idx="353">
                  <c:v>-0.10880242340727264</c:v>
                </c:pt>
                <c:pt idx="354">
                  <c:v>0.26067366072268783</c:v>
                </c:pt>
                <c:pt idx="355">
                  <c:v>0.66868673660591682</c:v>
                </c:pt>
                <c:pt idx="356">
                  <c:v>0.11480518357620539</c:v>
                </c:pt>
                <c:pt idx="357">
                  <c:v>0.59860320517435284</c:v>
                </c:pt>
                <c:pt idx="358">
                  <c:v>0.11966073002644961</c:v>
                </c:pt>
                <c:pt idx="359">
                  <c:v>0.67756332729196345</c:v>
                </c:pt>
                <c:pt idx="360">
                  <c:v>0.27190212779570899</c:v>
                </c:pt>
                <c:pt idx="361">
                  <c:v>-9.7726292167532591E-2</c:v>
                </c:pt>
                <c:pt idx="362">
                  <c:v>0.56828003690334583</c:v>
                </c:pt>
                <c:pt idx="363">
                  <c:v>0.26952837295590726</c:v>
                </c:pt>
                <c:pt idx="364">
                  <c:v>5.6311891034610539E-3</c:v>
                </c:pt>
                <c:pt idx="365">
                  <c:v>0.77620609304274168</c:v>
                </c:pt>
                <c:pt idx="366">
                  <c:v>0.58087573928888858</c:v>
                </c:pt>
                <c:pt idx="367">
                  <c:v>0.41926775547951323</c:v>
                </c:pt>
                <c:pt idx="368">
                  <c:v>0.29101468882508641</c:v>
                </c:pt>
                <c:pt idx="369">
                  <c:v>0.19575388406289917</c:v>
                </c:pt>
                <c:pt idx="370">
                  <c:v>0.13312744926974318</c:v>
                </c:pt>
                <c:pt idx="371">
                  <c:v>0.10278217622805563</c:v>
                </c:pt>
                <c:pt idx="372">
                  <c:v>0.10436944744918186</c:v>
                </c:pt>
                <c:pt idx="373">
                  <c:v>0.13754518624065071</c:v>
                </c:pt>
                <c:pt idx="374">
                  <c:v>0.20196979097386603</c:v>
                </c:pt>
                <c:pt idx="375">
                  <c:v>0.29730805794692117</c:v>
                </c:pt>
                <c:pt idx="376">
                  <c:v>0.42322910957581783</c:v>
                </c:pt>
                <c:pt idx="377">
                  <c:v>0.57940634634889854</c:v>
                </c:pt>
                <c:pt idx="378">
                  <c:v>-0.23448263334335806</c:v>
                </c:pt>
                <c:pt idx="379">
                  <c:v>-1.8756081408888292E-2</c:v>
                </c:pt>
                <c:pt idx="380">
                  <c:v>0.22627181159284859</c:v>
                </c:pt>
                <c:pt idx="381">
                  <c:v>0.50029089471537169</c:v>
                </c:pt>
                <c:pt idx="382">
                  <c:v>-0.19700502581154744</c:v>
                </c:pt>
                <c:pt idx="383">
                  <c:v>0.13408172815387864</c:v>
                </c:pt>
                <c:pt idx="384">
                  <c:v>0.49325272598110814</c:v>
                </c:pt>
                <c:pt idx="385">
                  <c:v>-0.11978672038281957</c:v>
                </c:pt>
                <c:pt idx="386">
                  <c:v>0.29467245032299694</c:v>
                </c:pt>
                <c:pt idx="387">
                  <c:v>-0.26365702710817729</c:v>
                </c:pt>
                <c:pt idx="388">
                  <c:v>0.20494120104985747</c:v>
                </c:pt>
                <c:pt idx="389">
                  <c:v>-0.29981294232950262</c:v>
                </c:pt>
                <c:pt idx="390">
                  <c:v>0.22180398173787808</c:v>
                </c:pt>
                <c:pt idx="391">
                  <c:v>-0.23048111793166903</c:v>
                </c:pt>
                <c:pt idx="392">
                  <c:v>0.34306207184187087</c:v>
                </c:pt>
                <c:pt idx="393">
                  <c:v>-5.7832764187137897E-2</c:v>
                </c:pt>
                <c:pt idx="394">
                  <c:v>0.56657137624949172</c:v>
                </c:pt>
                <c:pt idx="395">
                  <c:v>0.21601476558252841</c:v>
                </c:pt>
                <c:pt idx="396">
                  <c:v>-0.10975911207888878</c:v>
                </c:pt>
                <c:pt idx="397">
                  <c:v>-0.41100359304135914</c:v>
                </c:pt>
                <c:pt idx="398">
                  <c:v>0.3120311265061293</c:v>
                </c:pt>
                <c:pt idx="399">
                  <c:v>5.9097916393691108E-2</c:v>
                </c:pt>
                <c:pt idx="400">
                  <c:v>-0.17004729423364395</c:v>
                </c:pt>
                <c:pt idx="401">
                  <c:v>-0.37564559554126298</c:v>
                </c:pt>
                <c:pt idx="402">
                  <c:v>0.44206489540510319</c:v>
                </c:pt>
                <c:pt idx="403">
                  <c:v>0.28284895352337358</c:v>
                </c:pt>
                <c:pt idx="404">
                  <c:v>0.14647423921720915</c:v>
                </c:pt>
                <c:pt idx="405">
                  <c:v>3.2711243746819108E-2</c:v>
                </c:pt>
                <c:pt idx="406">
                  <c:v>-5.8666749233493576E-2</c:v>
                </c:pt>
                <c:pt idx="407">
                  <c:v>-0.12788371312444369</c:v>
                </c:pt>
                <c:pt idx="408">
                  <c:v>-0.17516090414493313</c:v>
                </c:pt>
                <c:pt idx="409">
                  <c:v>-0.2007168943751747</c:v>
                </c:pt>
                <c:pt idx="410">
                  <c:v>-0.20476762914967139</c:v>
                </c:pt>
                <c:pt idx="411">
                  <c:v>-0.18752644367525662</c:v>
                </c:pt>
                <c:pt idx="412">
                  <c:v>-0.14920412311347775</c:v>
                </c:pt>
                <c:pt idx="413">
                  <c:v>-9.0008899276794452E-2</c:v>
                </c:pt>
                <c:pt idx="414">
                  <c:v>-1.014653059572268E-2</c:v>
                </c:pt>
                <c:pt idx="415">
                  <c:v>9.0179698274184261E-2</c:v>
                </c:pt>
                <c:pt idx="416">
                  <c:v>0.21076891846028012</c:v>
                </c:pt>
                <c:pt idx="417">
                  <c:v>0.35142266289245327</c:v>
                </c:pt>
                <c:pt idx="418">
                  <c:v>-0.48805517936734155</c:v>
                </c:pt>
                <c:pt idx="419">
                  <c:v>-0.30785838946423283</c:v>
                </c:pt>
                <c:pt idx="420">
                  <c:v>-0.10817846154642652</c:v>
                </c:pt>
                <c:pt idx="421">
                  <c:v>0.11079538669478417</c:v>
                </c:pt>
                <c:pt idx="422">
                  <c:v>0.34887616830125978</c:v>
                </c:pt>
                <c:pt idx="423">
                  <c:v>-0.39412091251023185</c:v>
                </c:pt>
                <c:pt idx="424">
                  <c:v>-0.11837845122775192</c:v>
                </c:pt>
                <c:pt idx="425">
                  <c:v>0.17592306802116653</c:v>
                </c:pt>
                <c:pt idx="426">
                  <c:v>-0.51139469544358995</c:v>
                </c:pt>
                <c:pt idx="427">
                  <c:v>-0.1805080157413208</c:v>
                </c:pt>
                <c:pt idx="428">
                  <c:v>0.16840890263769559</c:v>
                </c:pt>
                <c:pt idx="429">
                  <c:v>-0.46481611610782458</c:v>
                </c:pt>
                <c:pt idx="430">
                  <c:v>-8.0353243044006817E-2</c:v>
                </c:pt>
                <c:pt idx="431">
                  <c:v>0.32162932455892523</c:v>
                </c:pt>
                <c:pt idx="432">
                  <c:v>-0.259034658210755</c:v>
                </c:pt>
                <c:pt idx="433">
                  <c:v>0.17749049130588723</c:v>
                </c:pt>
                <c:pt idx="434">
                  <c:v>-0.36895764476119197</c:v>
                </c:pt>
                <c:pt idx="435">
                  <c:v>0.10146038201863661</c:v>
                </c:pt>
                <c:pt idx="436">
                  <c:v>-0.41141411746581369</c:v>
                </c:pt>
                <c:pt idx="437">
                  <c:v>9.2261974059759666E-2</c:v>
                </c:pt>
                <c:pt idx="438">
                  <c:v>-0.38766640673926211</c:v>
                </c:pt>
                <c:pt idx="439">
                  <c:v>0.14864744619624837</c:v>
                </c:pt>
                <c:pt idx="440">
                  <c:v>-0.29894800342034067</c:v>
                </c:pt>
                <c:pt idx="441">
                  <c:v>0.26939742914922071</c:v>
                </c:pt>
                <c:pt idx="442">
                  <c:v>-0.1464643490185491</c:v>
                </c:pt>
                <c:pt idx="443">
                  <c:v>-0.54667975886646403</c:v>
                </c:pt>
                <c:pt idx="444">
                  <c:v>6.8606456017805684E-2</c:v>
                </c:pt>
                <c:pt idx="445">
                  <c:v>-0.30074881495956163</c:v>
                </c:pt>
                <c:pt idx="446">
                  <c:v>-0.65488705426242078</c:v>
                </c:pt>
                <c:pt idx="447">
                  <c:v>6.0518507003504141E-3</c:v>
                </c:pt>
                <c:pt idx="448">
                  <c:v>-0.3180704039280613</c:v>
                </c:pt>
                <c:pt idx="449">
                  <c:v>-0.62739056213634292</c:v>
                </c:pt>
                <c:pt idx="450">
                  <c:v>7.795616680450479E-2</c:v>
                </c:pt>
                <c:pt idx="451">
                  <c:v>-0.20216390247629334</c:v>
                </c:pt>
                <c:pt idx="452">
                  <c:v>-0.4678829561317599</c:v>
                </c:pt>
                <c:pt idx="453">
                  <c:v>-0.71933169849747181</c:v>
                </c:pt>
                <c:pt idx="454">
                  <c:v>4.3360620262333782E-2</c:v>
                </c:pt>
                <c:pt idx="455">
                  <c:v>-0.17993379010428079</c:v>
                </c:pt>
                <c:pt idx="456">
                  <c:v>-0.38934130635293052</c:v>
                </c:pt>
                <c:pt idx="457">
                  <c:v>-0.58498690641495266</c:v>
                </c:pt>
                <c:pt idx="458">
                  <c:v>0.23300584724683659</c:v>
                </c:pt>
                <c:pt idx="459">
                  <c:v>6.4514741217713834E-2</c:v>
                </c:pt>
                <c:pt idx="460">
                  <c:v>-9.0581076966689267E-2</c:v>
                </c:pt>
                <c:pt idx="461">
                  <c:v>-0.2324011231733536</c:v>
                </c:pt>
                <c:pt idx="462">
                  <c:v>-0.36106358356668977</c:v>
                </c:pt>
                <c:pt idx="463">
                  <c:v>-0.47668536083600443</c:v>
                </c:pt>
                <c:pt idx="464">
                  <c:v>-0.57938204292184992</c:v>
                </c:pt>
                <c:pt idx="465">
                  <c:v>-0.66926796940114386</c:v>
                </c:pt>
                <c:pt idx="466">
                  <c:v>0.25354379319630915</c:v>
                </c:pt>
                <c:pt idx="467">
                  <c:v>0.18894140776470891</c:v>
                </c:pt>
                <c:pt idx="468">
                  <c:v>0.13681426423972631</c:v>
                </c:pt>
                <c:pt idx="469">
                  <c:v>9.7052961995469644E-2</c:v>
                </c:pt>
                <c:pt idx="470">
                  <c:v>6.9549300903082312E-2</c:v>
                </c:pt>
                <c:pt idx="471">
                  <c:v>5.4196255608207622E-2</c:v>
                </c:pt>
                <c:pt idx="472">
                  <c:v>5.0887965270307589E-2</c:v>
                </c:pt>
                <c:pt idx="473">
                  <c:v>5.9519721731682296E-2</c:v>
                </c:pt>
                <c:pt idx="474">
                  <c:v>7.9987956149052408E-2</c:v>
                </c:pt>
                <c:pt idx="475">
                  <c:v>0.11219021571906573</c:v>
                </c:pt>
                <c:pt idx="476">
                  <c:v>0.15602516909907216</c:v>
                </c:pt>
                <c:pt idx="477">
                  <c:v>0.21139257337532413</c:v>
                </c:pt>
                <c:pt idx="478">
                  <c:v>0.27819326305955627</c:v>
                </c:pt>
                <c:pt idx="479">
                  <c:v>0.35632914586170017</c:v>
                </c:pt>
                <c:pt idx="480">
                  <c:v>-0.55429680314711405</c:v>
                </c:pt>
                <c:pt idx="481">
                  <c:v>-0.4537805920488136</c:v>
                </c:pt>
                <c:pt idx="482">
                  <c:v>-0.3422171627929238</c:v>
                </c:pt>
                <c:pt idx="483">
                  <c:v>-0.21970047122810143</c:v>
                </c:pt>
                <c:pt idx="484">
                  <c:v>-8.6323449251635154E-2</c:v>
                </c:pt>
                <c:pt idx="485">
                  <c:v>5.7821963542759036E-2</c:v>
                </c:pt>
                <c:pt idx="486">
                  <c:v>0.21264480826244103</c:v>
                </c:pt>
                <c:pt idx="487">
                  <c:v>0.37805508704957802</c:v>
                </c:pt>
                <c:pt idx="488">
                  <c:v>-0.44603622201644377</c:v>
                </c:pt>
                <c:pt idx="489">
                  <c:v>-0.25971720896866834</c:v>
                </c:pt>
                <c:pt idx="490">
                  <c:v>-6.3075020099834234E-2</c:v>
                </c:pt>
                <c:pt idx="491">
                  <c:v>0.14380412284431543</c:v>
                </c:pt>
                <c:pt idx="492">
                  <c:v>0.36083490855287614</c:v>
                </c:pt>
                <c:pt idx="493">
                  <c:v>-0.41206706970453588</c:v>
                </c:pt>
                <c:pt idx="494">
                  <c:v>-0.17498532310633585</c:v>
                </c:pt>
                <c:pt idx="495">
                  <c:v>7.1997510862953362E-2</c:v>
                </c:pt>
                <c:pt idx="496">
                  <c:v>0.32879967420740286</c:v>
                </c:pt>
                <c:pt idx="497">
                  <c:v>0.59534026678065288</c:v>
                </c:pt>
                <c:pt idx="498">
                  <c:v>-0.12846076387273975</c:v>
                </c:pt>
                <c:pt idx="499">
                  <c:v>0.15731737384894195</c:v>
                </c:pt>
                <c:pt idx="500">
                  <c:v>0.45259630239957716</c:v>
                </c:pt>
                <c:pt idx="501">
                  <c:v>-0.24270153798200411</c:v>
                </c:pt>
                <c:pt idx="502">
                  <c:v>7.1347121737952435E-2</c:v>
                </c:pt>
                <c:pt idx="503">
                  <c:v>0.39466632018414494</c:v>
                </c:pt>
                <c:pt idx="504">
                  <c:v>-0.27281908010046152</c:v>
                </c:pt>
                <c:pt idx="505">
                  <c:v>6.8816548390859822E-2</c:v>
                </c:pt>
                <c:pt idx="506">
                  <c:v>0.41949961585596718</c:v>
                </c:pt>
                <c:pt idx="507">
                  <c:v>0.77915729792055188</c:v>
                </c:pt>
                <c:pt idx="508">
                  <c:v>0.1477175232935668</c:v>
                </c:pt>
                <c:pt idx="509">
                  <c:v>0.52510896942958851</c:v>
                </c:pt>
                <c:pt idx="510">
                  <c:v>-8.8738948058164624E-2</c:v>
                </c:pt>
                <c:pt idx="511">
                  <c:v>0.30610392668983799</c:v>
                </c:pt>
                <c:pt idx="512">
                  <c:v>0.70956846048075839</c:v>
                </c:pt>
                <c:pt idx="513">
                  <c:v>0.12158623807656532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B-45F7-8FD6-7D5324A1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50655"/>
        <c:axId val="472863"/>
      </c:lineChart>
      <c:catAx>
        <c:axId val="35755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863"/>
        <c:crosses val="autoZero"/>
        <c:auto val="1"/>
        <c:lblAlgn val="ctr"/>
        <c:lblOffset val="100"/>
        <c:noMultiLvlLbl val="0"/>
      </c:catAx>
      <c:valAx>
        <c:axId val="4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75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9353377437989748E-2"/>
                  <c:y val="0.30638873157096663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'18'!$D$5:$D$28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0.33285387133565303</c:v>
                </c:pt>
                <c:pt idx="2">
                  <c:v>0.33238049023123367</c:v>
                </c:pt>
                <c:pt idx="3">
                  <c:v>0.33191305252073727</c:v>
                </c:pt>
                <c:pt idx="4">
                  <c:v>0.33145142513818565</c:v>
                </c:pt>
                <c:pt idx="5">
                  <c:v>0.33099547926634265</c:v>
                </c:pt>
                <c:pt idx="6">
                  <c:v>0.3305450901614807</c:v>
                </c:pt>
                <c:pt idx="7">
                  <c:v>0.33010013698697249</c:v>
                </c:pt>
                <c:pt idx="8">
                  <c:v>0.32966050265518271</c:v>
                </c:pt>
                <c:pt idx="9">
                  <c:v>0.32922607367717388</c:v>
                </c:pt>
                <c:pt idx="10">
                  <c:v>0.32879674001977033</c:v>
                </c:pt>
                <c:pt idx="11">
                  <c:v>0.32837239496955695</c:v>
                </c:pt>
                <c:pt idx="12">
                  <c:v>0.32795293500341643</c:v>
                </c:pt>
                <c:pt idx="13">
                  <c:v>0.32753825966523376</c:v>
                </c:pt>
                <c:pt idx="14">
                  <c:v>0.32712827144842338</c:v>
                </c:pt>
                <c:pt idx="15">
                  <c:v>0.32672287568395414</c:v>
                </c:pt>
                <c:pt idx="16">
                  <c:v>0.32632198043356875</c:v>
                </c:pt>
                <c:pt idx="17">
                  <c:v>0.32592549638791485</c:v>
                </c:pt>
                <c:pt idx="18">
                  <c:v>0.32553333676932011</c:v>
                </c:pt>
                <c:pt idx="19">
                  <c:v>0.32514541723896329</c:v>
                </c:pt>
                <c:pt idx="20">
                  <c:v>0.32476165580820548</c:v>
                </c:pt>
                <c:pt idx="21">
                  <c:v>0.32438197275386355</c:v>
                </c:pt>
                <c:pt idx="22">
                  <c:v>0.32400629053721752</c:v>
                </c:pt>
                <c:pt idx="23">
                  <c:v>0.3236345337265587</c:v>
                </c:pt>
              </c:numCache>
            </c:numRef>
          </c:xVal>
          <c:yVal>
            <c:numRef>
              <c:f>'18'!$E$5:$E$28</c:f>
              <c:numCache>
                <c:formatCode>General</c:formatCode>
                <c:ptCount val="24"/>
                <c:pt idx="0">
                  <c:v>2.4841730922995486</c:v>
                </c:pt>
                <c:pt idx="1">
                  <c:v>2.4617955582434687</c:v>
                </c:pt>
                <c:pt idx="2">
                  <c:v>2.4395347911410221</c:v>
                </c:pt>
                <c:pt idx="3">
                  <c:v>2.4173936294357867</c:v>
                </c:pt>
                <c:pt idx="4">
                  <c:v>2.3953770723656875</c:v>
                </c:pt>
                <c:pt idx="5">
                  <c:v>2.3734876136043046</c:v>
                </c:pt>
                <c:pt idx="6">
                  <c:v>2.3517267523891805</c:v>
                </c:pt>
                <c:pt idx="7">
                  <c:v>2.3300991002893676</c:v>
                </c:pt>
                <c:pt idx="8">
                  <c:v>2.3086092278785739</c:v>
                </c:pt>
                <c:pt idx="9">
                  <c:v>2.2872551600895474</c:v>
                </c:pt>
                <c:pt idx="10">
                  <c:v>2.266041092285358</c:v>
                </c:pt>
                <c:pt idx="11">
                  <c:v>2.2449694601361978</c:v>
                </c:pt>
                <c:pt idx="12">
                  <c:v>2.2240433312680477</c:v>
                </c:pt>
                <c:pt idx="13">
                  <c:v>2.2032614029273248</c:v>
                </c:pt>
                <c:pt idx="14">
                  <c:v>2.182631460204691</c:v>
                </c:pt>
                <c:pt idx="15">
                  <c:v>2.1621490295884702</c:v>
                </c:pt>
                <c:pt idx="16">
                  <c:v>2.1418164954521774</c:v>
                </c:pt>
                <c:pt idx="17">
                  <c:v>2.1216386206219457</c:v>
                </c:pt>
                <c:pt idx="18">
                  <c:v>2.1016130541812235</c:v>
                </c:pt>
                <c:pt idx="19">
                  <c:v>2.0817468477413192</c:v>
                </c:pt>
                <c:pt idx="20">
                  <c:v>2.0620364235241966</c:v>
                </c:pt>
                <c:pt idx="21">
                  <c:v>2.0424810047185273</c:v>
                </c:pt>
                <c:pt idx="22">
                  <c:v>2.0230877669954452</c:v>
                </c:pt>
                <c:pt idx="23">
                  <c:v>2.0038567312161262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C-425B-8938-7C650CC5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5.650692501772225E-3"/>
                  <c:y val="0.3299590332204998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'18'!$D$29:$D$73</c:f>
              <c:numCache>
                <c:formatCode>General</c:formatCode>
                <c:ptCount val="45"/>
                <c:pt idx="0">
                  <c:v>0.32326662892309649</c:v>
                </c:pt>
                <c:pt idx="1">
                  <c:v>0.32290250469005105</c:v>
                </c:pt>
                <c:pt idx="2">
                  <c:v>0.32254209148477153</c:v>
                </c:pt>
                <c:pt idx="3">
                  <c:v>0.32218532159372654</c:v>
                </c:pt>
                <c:pt idx="4">
                  <c:v>0.32183212907022413</c:v>
                </c:pt>
                <c:pt idx="5">
                  <c:v>0.32148244967472639</c:v>
                </c:pt>
                <c:pt idx="6">
                  <c:v>0.32113622081763021</c:v>
                </c:pt>
                <c:pt idx="7">
                  <c:v>0.32079338150439524</c:v>
                </c:pt>
                <c:pt idx="8">
                  <c:v>0.32045387228290428</c:v>
                </c:pt>
                <c:pt idx="9">
                  <c:v>0.32011763519295006</c:v>
                </c:pt>
                <c:pt idx="10">
                  <c:v>0.31978461371774597</c:v>
                </c:pt>
                <c:pt idx="11">
                  <c:v>0.31945475273736623</c:v>
                </c:pt>
                <c:pt idx="12">
                  <c:v>0.31912799848402368</c:v>
                </c:pt>
                <c:pt idx="13">
                  <c:v>0.31880429849910086</c:v>
                </c:pt>
                <c:pt idx="14">
                  <c:v>0.31848360159185213</c:v>
                </c:pt>
                <c:pt idx="15">
                  <c:v>0.31816585779970097</c:v>
                </c:pt>
                <c:pt idx="16">
                  <c:v>0.31785101835005941</c:v>
                </c:pt>
                <c:pt idx="17">
                  <c:v>0.31753903562360047</c:v>
                </c:pt>
                <c:pt idx="18">
                  <c:v>0.31722986311891876</c:v>
                </c:pt>
                <c:pt idx="19">
                  <c:v>0.31692345541851746</c:v>
                </c:pt>
                <c:pt idx="20">
                  <c:v>0.31661976815606196</c:v>
                </c:pt>
                <c:pt idx="21">
                  <c:v>0.31631875798484566</c:v>
                </c:pt>
                <c:pt idx="22">
                  <c:v>0.31602038254741405</c:v>
                </c:pt>
                <c:pt idx="23">
                  <c:v>0.31572460044629758</c:v>
                </c:pt>
                <c:pt idx="24">
                  <c:v>0.3154313712158045</c:v>
                </c:pt>
                <c:pt idx="25">
                  <c:v>0.31514065529482987</c:v>
                </c:pt>
                <c:pt idx="26">
                  <c:v>0.31485241400063579</c:v>
                </c:pt>
                <c:pt idx="27">
                  <c:v>0.31456660950356324</c:v>
                </c:pt>
                <c:pt idx="28">
                  <c:v>0.31428320480263566</c:v>
                </c:pt>
                <c:pt idx="29">
                  <c:v>0.3140021637020175</c:v>
                </c:pt>
                <c:pt idx="30">
                  <c:v>0.31372345078829228</c:v>
                </c:pt>
                <c:pt idx="31">
                  <c:v>0.3134470314085262</c:v>
                </c:pt>
                <c:pt idx="32">
                  <c:v>0.31317287164908564</c:v>
                </c:pt>
                <c:pt idx="33">
                  <c:v>0.31290093831517785</c:v>
                </c:pt>
                <c:pt idx="34">
                  <c:v>0.31263119891108504</c:v>
                </c:pt>
                <c:pt idx="35">
                  <c:v>0.31236362162106529</c:v>
                </c:pt>
                <c:pt idx="36">
                  <c:v>0.31209817529089245</c:v>
                </c:pt>
                <c:pt idx="37">
                  <c:v>0.31183482941001073</c:v>
                </c:pt>
                <c:pt idx="38">
                  <c:v>0.31157355409427928</c:v>
                </c:pt>
                <c:pt idx="39">
                  <c:v>0.31131432006928389</c:v>
                </c:pt>
                <c:pt idx="40">
                  <c:v>0.31105709865419356</c:v>
                </c:pt>
                <c:pt idx="41">
                  <c:v>0.31080186174614133</c:v>
                </c:pt>
                <c:pt idx="42">
                  <c:v>0.31054858180510897</c:v>
                </c:pt>
                <c:pt idx="43">
                  <c:v>0.31029723183929614</c:v>
                </c:pt>
                <c:pt idx="44">
                  <c:v>0.3100477853909564</c:v>
                </c:pt>
              </c:numCache>
            </c:numRef>
          </c:xVal>
          <c:yVal>
            <c:numRef>
              <c:f>'18'!$E$29:$E$73</c:f>
              <c:numCache>
                <c:formatCode>General</c:formatCode>
                <c:ptCount val="45"/>
                <c:pt idx="0">
                  <c:v>1.984783763886252</c:v>
                </c:pt>
                <c:pt idx="1">
                  <c:v>1.96587872889214</c:v>
                </c:pt>
                <c:pt idx="2">
                  <c:v>1.9471346125498266</c:v>
                </c:pt>
                <c:pt idx="3">
                  <c:v>1.9285545865575064</c:v>
                </c:pt>
                <c:pt idx="4">
                  <c:v>1.9101386198130981</c:v>
                </c:pt>
                <c:pt idx="5">
                  <c:v>1.8918885423283192</c:v>
                </c:pt>
                <c:pt idx="6">
                  <c:v>1.873808690712133</c:v>
                </c:pt>
                <c:pt idx="7">
                  <c:v>1.8558945339499147</c:v>
                </c:pt>
                <c:pt idx="8">
                  <c:v>1.8381498805333349</c:v>
                </c:pt>
                <c:pt idx="9">
                  <c:v>1.8205758031801313</c:v>
                </c:pt>
                <c:pt idx="10">
                  <c:v>1.8031633895706725</c:v>
                </c:pt>
                <c:pt idx="11">
                  <c:v>1.7859274684801276</c:v>
                </c:pt>
                <c:pt idx="12">
                  <c:v>1.7688600008429571</c:v>
                </c:pt>
                <c:pt idx="13">
                  <c:v>1.7519638866795748</c:v>
                </c:pt>
                <c:pt idx="14">
                  <c:v>1.7352395000788341</c:v>
                </c:pt>
                <c:pt idx="15">
                  <c:v>1.7186843364699333</c:v>
                </c:pt>
                <c:pt idx="16">
                  <c:v>1.7023012628973455</c:v>
                </c:pt>
                <c:pt idx="17">
                  <c:v>1.6860908247574418</c:v>
                </c:pt>
                <c:pt idx="18">
                  <c:v>1.6700509336098626</c:v>
                </c:pt>
                <c:pt idx="19">
                  <c:v>1.6541861713606032</c:v>
                </c:pt>
                <c:pt idx="20">
                  <c:v>1.6384892569546374</c:v>
                </c:pt>
                <c:pt idx="21">
                  <c:v>1.6229700113102061</c:v>
                </c:pt>
                <c:pt idx="22">
                  <c:v>1.6076158432431322</c:v>
                </c:pt>
                <c:pt idx="23">
                  <c:v>1.5924432502341961</c:v>
                </c:pt>
                <c:pt idx="24">
                  <c:v>1.5774343496774876</c:v>
                </c:pt>
                <c:pt idx="25">
                  <c:v>1.5625902246063343</c:v>
                </c:pt>
                <c:pt idx="26">
                  <c:v>1.547934614422378</c:v>
                </c:pt>
                <c:pt idx="27">
                  <c:v>1.533428858126523</c:v>
                </c:pt>
                <c:pt idx="28">
                  <c:v>1.5191057562064489</c:v>
                </c:pt>
                <c:pt idx="29">
                  <c:v>1.5049463550535815</c:v>
                </c:pt>
                <c:pt idx="30">
                  <c:v>1.4909692505914938</c:v>
                </c:pt>
                <c:pt idx="31">
                  <c:v>1.4771502067200666</c:v>
                </c:pt>
                <c:pt idx="32">
                  <c:v>1.4634898482899354</c:v>
                </c:pt>
                <c:pt idx="33">
                  <c:v>1.4500180391562068</c:v>
                </c:pt>
                <c:pt idx="34">
                  <c:v>1.43668730135759</c:v>
                </c:pt>
                <c:pt idx="35">
                  <c:v>1.4235407662743014</c:v>
                </c:pt>
                <c:pt idx="36">
                  <c:v>1.4105579225459428</c:v>
                </c:pt>
                <c:pt idx="37">
                  <c:v>1.397731497273984</c:v>
                </c:pt>
                <c:pt idx="38">
                  <c:v>1.3850697763319348</c:v>
                </c:pt>
                <c:pt idx="39">
                  <c:v>1.3725622182854997</c:v>
                </c:pt>
                <c:pt idx="40">
                  <c:v>1.3602146132953523</c:v>
                </c:pt>
                <c:pt idx="41">
                  <c:v>1.3480321261824868</c:v>
                </c:pt>
                <c:pt idx="42">
                  <c:v>1.3360192119516658</c:v>
                </c:pt>
                <c:pt idx="43">
                  <c:v>1.3241383526550166</c:v>
                </c:pt>
                <c:pt idx="44">
                  <c:v>1.3124312555887252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C-485B-8119-DA9191E9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7.1014627527802979E-2"/>
                  <c:y val="0.51287861271676305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'18'!$D$74:$D$174</c:f>
              <c:numCache>
                <c:formatCode>General</c:formatCode>
                <c:ptCount val="101"/>
                <c:pt idx="0">
                  <c:v>0.30980021652268125</c:v>
                </c:pt>
                <c:pt idx="1">
                  <c:v>0.3095544998041167</c:v>
                </c:pt>
                <c:pt idx="2">
                  <c:v>0.30931061029909585</c:v>
                </c:pt>
                <c:pt idx="3">
                  <c:v>0.30906852355317083</c:v>
                </c:pt>
                <c:pt idx="4">
                  <c:v>0.30882821558153223</c:v>
                </c:pt>
                <c:pt idx="5">
                  <c:v>0.30858966285729861</c:v>
                </c:pt>
                <c:pt idx="6">
                  <c:v>0.30835284230016508</c:v>
                </c:pt>
                <c:pt idx="7">
                  <c:v>0.30811773126539638</c:v>
                </c:pt>
                <c:pt idx="8">
                  <c:v>0.3078843075331536</c:v>
                </c:pt>
                <c:pt idx="9">
                  <c:v>0.30765254929814079</c:v>
                </c:pt>
                <c:pt idx="10">
                  <c:v>0.30742243515956169</c:v>
                </c:pt>
                <c:pt idx="11">
                  <c:v>0.30719394411137479</c:v>
                </c:pt>
                <c:pt idx="12">
                  <c:v>0.30696705553283632</c:v>
                </c:pt>
                <c:pt idx="13">
                  <c:v>0.3067417491793214</c:v>
                </c:pt>
                <c:pt idx="14">
                  <c:v>0.30651800517341343</c:v>
                </c:pt>
                <c:pt idx="15">
                  <c:v>0.30629580399625228</c:v>
                </c:pt>
                <c:pt idx="16">
                  <c:v>0.30607512647913299</c:v>
                </c:pt>
                <c:pt idx="17">
                  <c:v>0.3058559537953458</c:v>
                </c:pt>
                <c:pt idx="18">
                  <c:v>0.30563826745224942</c:v>
                </c:pt>
                <c:pt idx="19">
                  <c:v>0.30542204928357025</c:v>
                </c:pt>
                <c:pt idx="20">
                  <c:v>0.30520728144191867</c:v>
                </c:pt>
                <c:pt idx="21">
                  <c:v>0.30499394639151689</c:v>
                </c:pt>
                <c:pt idx="22">
                  <c:v>0.30478202690112938</c:v>
                </c:pt>
                <c:pt idx="23">
                  <c:v>0.30457150603719108</c:v>
                </c:pt>
                <c:pt idx="24">
                  <c:v>0.30436236715712511</c:v>
                </c:pt>
                <c:pt idx="25">
                  <c:v>0.30415459390284527</c:v>
                </c:pt>
                <c:pt idx="26">
                  <c:v>0.3039481701944361</c:v>
                </c:pt>
                <c:pt idx="27">
                  <c:v>0.30374308022400576</c:v>
                </c:pt>
                <c:pt idx="28">
                  <c:v>0.30353930844970523</c:v>
                </c:pt>
                <c:pt idx="29">
                  <c:v>0.30333683958990937</c:v>
                </c:pt>
                <c:pt idx="30">
                  <c:v>0.30313565861755382</c:v>
                </c:pt>
                <c:pt idx="31">
                  <c:v>0.30293575075462359</c:v>
                </c:pt>
                <c:pt idx="32">
                  <c:v>0.30273710146678778</c:v>
                </c:pt>
                <c:pt idx="33">
                  <c:v>0.30253969645817663</c:v>
                </c:pt>
                <c:pt idx="34">
                  <c:v>0.30234352166629547</c:v>
                </c:pt>
                <c:pt idx="35">
                  <c:v>0.30214856325707262</c:v>
                </c:pt>
                <c:pt idx="36">
                  <c:v>0.30195480762003551</c:v>
                </c:pt>
                <c:pt idx="37">
                  <c:v>0.30176224136361246</c:v>
                </c:pt>
                <c:pt idx="38">
                  <c:v>0.30157085131055567</c:v>
                </c:pt>
                <c:pt idx="39">
                  <c:v>0.30138062449348119</c:v>
                </c:pt>
                <c:pt idx="40">
                  <c:v>0.30119154815052368</c:v>
                </c:pt>
                <c:pt idx="41">
                  <c:v>0.30100360972110102</c:v>
                </c:pt>
                <c:pt idx="42">
                  <c:v>0.30081679684178614</c:v>
                </c:pt>
                <c:pt idx="43">
                  <c:v>0.30063109734228355</c:v>
                </c:pt>
                <c:pt idx="44">
                  <c:v>0.30044649924150579</c:v>
                </c:pt>
                <c:pt idx="45">
                  <c:v>0.30026299074374829</c:v>
                </c:pt>
                <c:pt idx="46">
                  <c:v>0.30008056023495933</c:v>
                </c:pt>
                <c:pt idx="47">
                  <c:v>0.29989919627910172</c:v>
                </c:pt>
                <c:pt idx="48">
                  <c:v>0.2997188876146043</c:v>
                </c:pt>
                <c:pt idx="49">
                  <c:v>0.29953962315090055</c:v>
                </c:pt>
                <c:pt idx="50">
                  <c:v>0.29936139196505085</c:v>
                </c:pt>
                <c:pt idx="51">
                  <c:v>0.29918418329844776</c:v>
                </c:pt>
                <c:pt idx="52">
                  <c:v>0.29900798655359961</c:v>
                </c:pt>
                <c:pt idx="53">
                  <c:v>0.29883279129099261</c:v>
                </c:pt>
                <c:pt idx="54">
                  <c:v>0.29865858722602717</c:v>
                </c:pt>
                <c:pt idx="55">
                  <c:v>0.29848536422602767</c:v>
                </c:pt>
                <c:pt idx="56">
                  <c:v>0.29831311230732305</c:v>
                </c:pt>
                <c:pt idx="57">
                  <c:v>0.29814182163239644</c:v>
                </c:pt>
                <c:pt idx="58">
                  <c:v>0.29797148250710126</c:v>
                </c:pt>
                <c:pt idx="59">
                  <c:v>0.29780208537794323</c:v>
                </c:pt>
                <c:pt idx="60">
                  <c:v>0.29763362082942546</c:v>
                </c:pt>
                <c:pt idx="61">
                  <c:v>0.29746607958145443</c:v>
                </c:pt>
                <c:pt idx="62">
                  <c:v>0.29729945248680717</c:v>
                </c:pt>
                <c:pt idx="63">
                  <c:v>0.29713373052865538</c:v>
                </c:pt>
                <c:pt idx="64">
                  <c:v>0.29696890481814714</c:v>
                </c:pt>
                <c:pt idx="65">
                  <c:v>0.29680496659204331</c:v>
                </c:pt>
                <c:pt idx="66">
                  <c:v>0.29664190721040773</c:v>
                </c:pt>
                <c:pt idx="67">
                  <c:v>0.29647971815434959</c:v>
                </c:pt>
                <c:pt idx="68">
                  <c:v>0.29631839102381652</c:v>
                </c:pt>
                <c:pt idx="69">
                  <c:v>0.29615791753543724</c:v>
                </c:pt>
                <c:pt idx="70">
                  <c:v>0.29599828952041229</c:v>
                </c:pt>
                <c:pt idx="71">
                  <c:v>0.29583949892245176</c:v>
                </c:pt>
                <c:pt idx="72">
                  <c:v>0.2956815377957584</c:v>
                </c:pt>
                <c:pt idx="73">
                  <c:v>0.29552439830305538</c:v>
                </c:pt>
                <c:pt idx="74">
                  <c:v>0.29536807271365711</c:v>
                </c:pt>
                <c:pt idx="75">
                  <c:v>0.2952125534015827</c:v>
                </c:pt>
                <c:pt idx="76">
                  <c:v>0.29505783284370957</c:v>
                </c:pt>
                <c:pt idx="77">
                  <c:v>0.29490390361796831</c:v>
                </c:pt>
                <c:pt idx="78">
                  <c:v>0.29475075840157522</c:v>
                </c:pt>
                <c:pt idx="79">
                  <c:v>0.29459838996930365</c:v>
                </c:pt>
                <c:pt idx="80">
                  <c:v>0.2944467911917924</c:v>
                </c:pt>
                <c:pt idx="81">
                  <c:v>0.2942959550338895</c:v>
                </c:pt>
                <c:pt idx="82">
                  <c:v>0.29414587455303176</c:v>
                </c:pt>
                <c:pt idx="83">
                  <c:v>0.29399654289765847</c:v>
                </c:pt>
                <c:pt idx="84">
                  <c:v>0.29384795330565849</c:v>
                </c:pt>
                <c:pt idx="85">
                  <c:v>0.29370009910284972</c:v>
                </c:pt>
                <c:pt idx="86">
                  <c:v>0.29355297370149064</c:v>
                </c:pt>
                <c:pt idx="87">
                  <c:v>0.29340657059882264</c:v>
                </c:pt>
                <c:pt idx="88">
                  <c:v>0.29326088337564277</c:v>
                </c:pt>
                <c:pt idx="89">
                  <c:v>0.2931159056949057</c:v>
                </c:pt>
                <c:pt idx="90">
                  <c:v>0.29297163130035464</c:v>
                </c:pt>
                <c:pt idx="91">
                  <c:v>0.29282805401518036</c:v>
                </c:pt>
                <c:pt idx="92">
                  <c:v>0.2926851677407073</c:v>
                </c:pt>
                <c:pt idx="93">
                  <c:v>0.29254296645510663</c:v>
                </c:pt>
                <c:pt idx="94">
                  <c:v>0.29240144421213549</c:v>
                </c:pt>
                <c:pt idx="95">
                  <c:v>0.29226059513990121</c:v>
                </c:pt>
                <c:pt idx="96">
                  <c:v>0.29212041343965106</c:v>
                </c:pt>
                <c:pt idx="97">
                  <c:v>0.29198089338458544</c:v>
                </c:pt>
                <c:pt idx="98">
                  <c:v>0.2918420293186953</c:v>
                </c:pt>
                <c:pt idx="99">
                  <c:v>0.2917038156556227</c:v>
                </c:pt>
                <c:pt idx="100">
                  <c:v>0.29156624687754357</c:v>
                </c:pt>
              </c:numCache>
            </c:numRef>
          </c:xVal>
          <c:yVal>
            <c:numRef>
              <c:f>'18'!$E$74:$E$174</c:f>
              <c:numCache>
                <c:formatCode>General</c:formatCode>
                <c:ptCount val="101"/>
                <c:pt idx="0">
                  <c:v>1.3008779659885696</c:v>
                </c:pt>
                <c:pt idx="1">
                  <c:v>1.289477466344602</c:v>
                </c:pt>
                <c:pt idx="2">
                  <c:v>1.2782046716841686</c:v>
                </c:pt>
                <c:pt idx="3">
                  <c:v>1.2671012965599688</c:v>
                </c:pt>
                <c:pt idx="4">
                  <c:v>1.256140226634533</c:v>
                </c:pt>
                <c:pt idx="5">
                  <c:v>1.2453399026953242</c:v>
                </c:pt>
                <c:pt idx="6">
                  <c:v>1.2346691081889063</c:v>
                </c:pt>
                <c:pt idx="7">
                  <c:v>1.2241444321712902</c:v>
                </c:pt>
                <c:pt idx="8">
                  <c:v>1.2137832993353042</c:v>
                </c:pt>
                <c:pt idx="9">
                  <c:v>1.203549596750741</c:v>
                </c:pt>
                <c:pt idx="10">
                  <c:v>1.1934307237268453</c:v>
                </c:pt>
                <c:pt idx="11">
                  <c:v>1.1834691462315099</c:v>
                </c:pt>
                <c:pt idx="12">
                  <c:v>1.1736523746892695</c:v>
                </c:pt>
                <c:pt idx="13">
                  <c:v>1.1639659829548834</c:v>
                </c:pt>
                <c:pt idx="14">
                  <c:v>1.1543935379569974</c:v>
                </c:pt>
                <c:pt idx="15">
                  <c:v>1.1449476336703737</c:v>
                </c:pt>
                <c:pt idx="16">
                  <c:v>1.1356414163866684</c:v>
                </c:pt>
                <c:pt idx="17">
                  <c:v>1.1264885707003747</c:v>
                </c:pt>
                <c:pt idx="18">
                  <c:v>1.1174370252826193</c:v>
                </c:pt>
                <c:pt idx="19">
                  <c:v>1.1084973713482591</c:v>
                </c:pt>
                <c:pt idx="20">
                  <c:v>1.0996806411092501</c:v>
                </c:pt>
                <c:pt idx="21">
                  <c:v>1.0909982977531982</c:v>
                </c:pt>
                <c:pt idx="22">
                  <c:v>1.082426300860772</c:v>
                </c:pt>
                <c:pt idx="23">
                  <c:v>1.0739748198666585</c:v>
                </c:pt>
                <c:pt idx="24">
                  <c:v>1.0656170557268725</c:v>
                </c:pt>
                <c:pt idx="25">
                  <c:v>1.0573998172660624</c:v>
                </c:pt>
                <c:pt idx="26">
                  <c:v>1.0492955683327219</c:v>
                </c:pt>
                <c:pt idx="27">
                  <c:v>1.0412742250542302</c:v>
                </c:pt>
                <c:pt idx="28">
                  <c:v>1.0333835411731191</c:v>
                </c:pt>
                <c:pt idx="29">
                  <c:v>1.0255925688516736</c:v>
                </c:pt>
                <c:pt idx="30">
                  <c:v>1.0178677189635057</c:v>
                </c:pt>
                <c:pt idx="31">
                  <c:v>1.0102999566398119</c:v>
                </c:pt>
                <c:pt idx="32">
                  <c:v>1.0028137792246732</c:v>
                </c:pt>
                <c:pt idx="33">
                  <c:v>0.99541579854241502</c:v>
                </c:pt>
                <c:pt idx="34">
                  <c:v>0.98811284026835189</c:v>
                </c:pt>
                <c:pt idx="35">
                  <c:v>0.9809119377768436</c:v>
                </c:pt>
                <c:pt idx="36">
                  <c:v>0.97382032435268362</c:v>
                </c:pt>
                <c:pt idx="37">
                  <c:v>0.96679854638336093</c:v>
                </c:pt>
                <c:pt idx="38">
                  <c:v>0.95985195479960539</c:v>
                </c:pt>
                <c:pt idx="39">
                  <c:v>0.95303445725035674</c:v>
                </c:pt>
                <c:pt idx="40">
                  <c:v>0.94630485499347494</c:v>
                </c:pt>
                <c:pt idx="41">
                  <c:v>0.93961907895669816</c:v>
                </c:pt>
                <c:pt idx="42">
                  <c:v>0.93303149510240546</c:v>
                </c:pt>
                <c:pt idx="43">
                  <c:v>0.92654822463561881</c:v>
                </c:pt>
                <c:pt idx="44">
                  <c:v>0.92012332629072391</c:v>
                </c:pt>
                <c:pt idx="45">
                  <c:v>0.91376088641232311</c:v>
                </c:pt>
                <c:pt idx="46">
                  <c:v>0.90751884610662925</c:v>
                </c:pt>
                <c:pt idx="47">
                  <c:v>0.90134932541564228</c:v>
                </c:pt>
                <c:pt idx="48">
                  <c:v>0.89525675314489461</c:v>
                </c:pt>
                <c:pt idx="49">
                  <c:v>0.88918961204707325</c:v>
                </c:pt>
                <c:pt idx="50">
                  <c:v>0.88320703335239004</c:v>
                </c:pt>
                <c:pt idx="51">
                  <c:v>0.87731374331223844</c:v>
                </c:pt>
                <c:pt idx="52">
                  <c:v>0.8715145587083819</c:v>
                </c:pt>
                <c:pt idx="53">
                  <c:v>0.86575522407145167</c:v>
                </c:pt>
                <c:pt idx="54">
                  <c:v>0.86009832969851807</c:v>
                </c:pt>
                <c:pt idx="55">
                  <c:v>0.85448822504443034</c:v>
                </c:pt>
                <c:pt idx="56">
                  <c:v>0.84892771322707838</c:v>
                </c:pt>
                <c:pt idx="57">
                  <c:v>0.84341966520491829</c:v>
                </c:pt>
                <c:pt idx="58">
                  <c:v>0.83796701836865473</c:v>
                </c:pt>
                <c:pt idx="59">
                  <c:v>0.83263662759670332</c:v>
                </c:pt>
                <c:pt idx="60">
                  <c:v>0.827304641089735</c:v>
                </c:pt>
                <c:pt idx="61">
                  <c:v>0.82203724807258516</c:v>
                </c:pt>
                <c:pt idx="62">
                  <c:v>0.81683763090203509</c:v>
                </c:pt>
                <c:pt idx="63">
                  <c:v>0.81170902669619116</c:v>
                </c:pt>
                <c:pt idx="64">
                  <c:v>0.80665472399186056</c:v>
                </c:pt>
                <c:pt idx="65">
                  <c:v>0.8016094880273188</c:v>
                </c:pt>
                <c:pt idx="66">
                  <c:v>0.79664370378511651</c:v>
                </c:pt>
                <c:pt idx="67">
                  <c:v>0.79176080401290494</c:v>
                </c:pt>
                <c:pt idx="68">
                  <c:v>0.78689332526131583</c:v>
                </c:pt>
                <c:pt idx="69">
                  <c:v>0.78204241662055418</c:v>
                </c:pt>
                <c:pt idx="70">
                  <c:v>0.77728179167101474</c:v>
                </c:pt>
                <c:pt idx="71">
                  <c:v>0.7725417326409435</c:v>
                </c:pt>
                <c:pt idx="72">
                  <c:v>0.7678976160180907</c:v>
                </c:pt>
                <c:pt idx="73">
                  <c:v>0.76327821101897864</c:v>
                </c:pt>
                <c:pt idx="74">
                  <c:v>0.758684849882441</c:v>
                </c:pt>
                <c:pt idx="75">
                  <c:v>0.75419538818983844</c:v>
                </c:pt>
                <c:pt idx="76">
                  <c:v>0.74973631556906106</c:v>
                </c:pt>
                <c:pt idx="77">
                  <c:v>0.74523098452814074</c:v>
                </c:pt>
                <c:pt idx="78">
                  <c:v>0.74083620705731146</c:v>
                </c:pt>
                <c:pt idx="79">
                  <c:v>0.73647618202769671</c:v>
                </c:pt>
                <c:pt idx="80">
                  <c:v>0.73223288022049782</c:v>
                </c:pt>
                <c:pt idx="81">
                  <c:v>0.72794770954479682</c:v>
                </c:pt>
                <c:pt idx="82">
                  <c:v>0.72370189399126783</c:v>
                </c:pt>
                <c:pt idx="83">
                  <c:v>0.71949701661058163</c:v>
                </c:pt>
                <c:pt idx="84">
                  <c:v>0.7153346837923128</c:v>
                </c:pt>
                <c:pt idx="85">
                  <c:v>0.71121652432109006</c:v>
                </c:pt>
                <c:pt idx="86">
                  <c:v>0.70714418834244519</c:v>
                </c:pt>
                <c:pt idx="87">
                  <c:v>0.70311934623607786</c:v>
                </c:pt>
                <c:pt idx="88">
                  <c:v>0.69914368739448374</c:v>
                </c:pt>
                <c:pt idx="89">
                  <c:v>0.69521891890515086</c:v>
                </c:pt>
                <c:pt idx="90">
                  <c:v>0.69125835813311121</c:v>
                </c:pt>
                <c:pt idx="91">
                  <c:v>0.68735056955802742</c:v>
                </c:pt>
                <c:pt idx="92">
                  <c:v>0.68349731767981137</c:v>
                </c:pt>
                <c:pt idx="93">
                  <c:v>0.67970038087196416</c:v>
                </c:pt>
                <c:pt idx="94">
                  <c:v>0.67586995531895666</c:v>
                </c:pt>
                <c:pt idx="95">
                  <c:v>0.67209785793571752</c:v>
                </c:pt>
                <c:pt idx="96">
                  <c:v>0.66838591669000014</c:v>
                </c:pt>
                <c:pt idx="97">
                  <c:v>0.66473596851870498</c:v>
                </c:pt>
                <c:pt idx="98">
                  <c:v>0.66105508485337872</c:v>
                </c:pt>
                <c:pt idx="99">
                  <c:v>0.65743832270296243</c:v>
                </c:pt>
                <c:pt idx="100">
                  <c:v>0.65379118738781206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3-4175-8492-AE1BF156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7150642955690555E-2"/>
                  <c:y val="0.5928621089223638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'18'!$D$175:$D$458</c:f>
              <c:numCache>
                <c:formatCode>General</c:formatCode>
                <c:ptCount val="284"/>
                <c:pt idx="0">
                  <c:v>0.29142931753407258</c:v>
                </c:pt>
                <c:pt idx="1">
                  <c:v>0.29129302224118986</c:v>
                </c:pt>
                <c:pt idx="2">
                  <c:v>0.29115735568018841</c:v>
                </c:pt>
                <c:pt idx="3">
                  <c:v>0.29102231259664207</c:v>
                </c:pt>
                <c:pt idx="4">
                  <c:v>0.29088788779939384</c:v>
                </c:pt>
                <c:pt idx="5">
                  <c:v>0.29075407615956322</c:v>
                </c:pt>
                <c:pt idx="6">
                  <c:v>0.29062087260957348</c:v>
                </c:pt>
                <c:pt idx="7">
                  <c:v>0.29048827214219669</c:v>
                </c:pt>
                <c:pt idx="8">
                  <c:v>0.29035626980961809</c:v>
                </c:pt>
                <c:pt idx="9">
                  <c:v>0.2902248607225173</c:v>
                </c:pt>
                <c:pt idx="10">
                  <c:v>0.29009404004916772</c:v>
                </c:pt>
                <c:pt idx="11">
                  <c:v>0.28996380301455282</c:v>
                </c:pt>
                <c:pt idx="12">
                  <c:v>0.28983414489949877</c:v>
                </c:pt>
                <c:pt idx="13">
                  <c:v>0.28970506103982369</c:v>
                </c:pt>
                <c:pt idx="14">
                  <c:v>0.28957654682550321</c:v>
                </c:pt>
                <c:pt idx="15">
                  <c:v>0.2894485976998506</c:v>
                </c:pt>
                <c:pt idx="16">
                  <c:v>0.28932120915871329</c:v>
                </c:pt>
                <c:pt idx="17">
                  <c:v>0.2891943767496834</c:v>
                </c:pt>
                <c:pt idx="18">
                  <c:v>0.28906809607132344</c:v>
                </c:pt>
                <c:pt idx="19">
                  <c:v>0.28894236277240609</c:v>
                </c:pt>
                <c:pt idx="20">
                  <c:v>0.28881717255116757</c:v>
                </c:pt>
                <c:pt idx="21">
                  <c:v>0.28869252115457555</c:v>
                </c:pt>
                <c:pt idx="22">
                  <c:v>0.28856840437760933</c:v>
                </c:pt>
                <c:pt idx="23">
                  <c:v>0.28844481806255379</c:v>
                </c:pt>
                <c:pt idx="24">
                  <c:v>0.28832175809830618</c:v>
                </c:pt>
                <c:pt idx="25">
                  <c:v>0.2881992204196947</c:v>
                </c:pt>
                <c:pt idx="26">
                  <c:v>0.28807720100681022</c:v>
                </c:pt>
                <c:pt idx="27">
                  <c:v>0.28795569588434933</c:v>
                </c:pt>
                <c:pt idx="28">
                  <c:v>0.28783470112096943</c:v>
                </c:pt>
                <c:pt idx="29">
                  <c:v>0.28771421282865522</c:v>
                </c:pt>
                <c:pt idx="30">
                  <c:v>0.28759422716209632</c:v>
                </c:pt>
                <c:pt idx="31">
                  <c:v>0.28747474031807607</c:v>
                </c:pt>
                <c:pt idx="32">
                  <c:v>0.28735574853487095</c:v>
                </c:pt>
                <c:pt idx="33">
                  <c:v>0.28723724809166074</c:v>
                </c:pt>
                <c:pt idx="34">
                  <c:v>0.28711923530794858</c:v>
                </c:pt>
                <c:pt idx="35">
                  <c:v>0.2870017065429919</c:v>
                </c:pt>
                <c:pt idx="36">
                  <c:v>0.28688465819524217</c:v>
                </c:pt>
                <c:pt idx="37">
                  <c:v>0.28676808670179549</c:v>
                </c:pt>
                <c:pt idx="38">
                  <c:v>0.28665198853785179</c:v>
                </c:pt>
                <c:pt idx="39">
                  <c:v>0.28653636021618395</c:v>
                </c:pt>
                <c:pt idx="40">
                  <c:v>0.2864211982866155</c:v>
                </c:pt>
                <c:pt idx="41">
                  <c:v>0.28630649933550772</c:v>
                </c:pt>
                <c:pt idx="42">
                  <c:v>0.28619225998525522</c:v>
                </c:pt>
                <c:pt idx="43">
                  <c:v>0.28607847689378996</c:v>
                </c:pt>
                <c:pt idx="44">
                  <c:v>0.28596514675409423</c:v>
                </c:pt>
                <c:pt idx="45">
                  <c:v>0.28585226629372118</c:v>
                </c:pt>
                <c:pt idx="46">
                  <c:v>0.2857398322743237</c:v>
                </c:pt>
                <c:pt idx="47">
                  <c:v>0.28562784149119153</c:v>
                </c:pt>
                <c:pt idx="48">
                  <c:v>0.2855162907727955</c:v>
                </c:pt>
                <c:pt idx="49">
                  <c:v>0.28540517698033968</c:v>
                </c:pt>
                <c:pt idx="50">
                  <c:v>0.28529449700732112</c:v>
                </c:pt>
                <c:pt idx="51">
                  <c:v>0.28518424777909657</c:v>
                </c:pt>
                <c:pt idx="52">
                  <c:v>0.2850744262524566</c:v>
                </c:pt>
                <c:pt idx="53">
                  <c:v>0.28496502941520663</c:v>
                </c:pt>
                <c:pt idx="54">
                  <c:v>0.28485605428575472</c:v>
                </c:pt>
                <c:pt idx="55">
                  <c:v>0.28474749791270632</c:v>
                </c:pt>
                <c:pt idx="56">
                  <c:v>0.2846393573744655</c:v>
                </c:pt>
                <c:pt idx="57">
                  <c:v>0.28453162977884267</c:v>
                </c:pt>
                <c:pt idx="58">
                  <c:v>0.28442431226266873</c:v>
                </c:pt>
                <c:pt idx="59">
                  <c:v>0.28431740199141536</c:v>
                </c:pt>
                <c:pt idx="60">
                  <c:v>0.28421089615882145</c:v>
                </c:pt>
                <c:pt idx="61">
                  <c:v>0.2841047919865255</c:v>
                </c:pt>
                <c:pt idx="62">
                  <c:v>0.28399908672370416</c:v>
                </c:pt>
                <c:pt idx="63">
                  <c:v>0.28389377764671597</c:v>
                </c:pt>
                <c:pt idx="64">
                  <c:v>0.28378886205875148</c:v>
                </c:pt>
                <c:pt idx="65">
                  <c:v>0.28368433728948844</c:v>
                </c:pt>
                <c:pt idx="66">
                  <c:v>0.28358020069475237</c:v>
                </c:pt>
                <c:pt idx="67">
                  <c:v>0.28347644965618307</c:v>
                </c:pt>
                <c:pt idx="68">
                  <c:v>0.28337308158090557</c:v>
                </c:pt>
                <c:pt idx="69">
                  <c:v>0.28327009390120711</c:v>
                </c:pt>
                <c:pt idx="70">
                  <c:v>0.28316748407421821</c:v>
                </c:pt>
                <c:pt idx="71">
                  <c:v>0.28306524958159951</c:v>
                </c:pt>
                <c:pt idx="72">
                  <c:v>0.28296338792923331</c:v>
                </c:pt>
                <c:pt idx="73">
                  <c:v>0.28286189664691941</c:v>
                </c:pt>
                <c:pt idx="74">
                  <c:v>0.28276077328807614</c:v>
                </c:pt>
                <c:pt idx="75">
                  <c:v>0.28266001542944591</c:v>
                </c:pt>
                <c:pt idx="76">
                  <c:v>0.28255962067080514</c:v>
                </c:pt>
                <c:pt idx="77">
                  <c:v>0.28245958663467891</c:v>
                </c:pt>
                <c:pt idx="78">
                  <c:v>0.28235991096605928</c:v>
                </c:pt>
                <c:pt idx="79">
                  <c:v>0.28226059133212889</c:v>
                </c:pt>
                <c:pt idx="80">
                  <c:v>0.28216162542198797</c:v>
                </c:pt>
                <c:pt idx="81">
                  <c:v>0.28206301094638603</c:v>
                </c:pt>
                <c:pt idx="82">
                  <c:v>0.28196474563745683</c:v>
                </c:pt>
                <c:pt idx="83">
                  <c:v>0.28186682724845846</c:v>
                </c:pt>
                <c:pt idx="84">
                  <c:v>0.28176925355351612</c:v>
                </c:pt>
                <c:pt idx="85">
                  <c:v>0.28167202234736971</c:v>
                </c:pt>
                <c:pt idx="86">
                  <c:v>0.28157513144512464</c:v>
                </c:pt>
                <c:pt idx="87">
                  <c:v>0.2814785786820066</c:v>
                </c:pt>
                <c:pt idx="88">
                  <c:v>0.28138236191311972</c:v>
                </c:pt>
                <c:pt idx="89">
                  <c:v>0.28128647901320863</c:v>
                </c:pt>
                <c:pt idx="90">
                  <c:v>0.28119092787642386</c:v>
                </c:pt>
                <c:pt idx="91">
                  <c:v>0.28109570641609039</c:v>
                </c:pt>
                <c:pt idx="92">
                  <c:v>0.2810008125644804</c:v>
                </c:pt>
                <c:pt idx="93">
                  <c:v>0.28090624427258842</c:v>
                </c:pt>
                <c:pt idx="94">
                  <c:v>0.28081199950991043</c:v>
                </c:pt>
                <c:pt idx="95">
                  <c:v>0.28071807626422579</c:v>
                </c:pt>
                <c:pt idx="96">
                  <c:v>0.28062447254138262</c:v>
                </c:pt>
                <c:pt idx="97">
                  <c:v>0.28053118636508584</c:v>
                </c:pt>
                <c:pt idx="98">
                  <c:v>0.28043821577668909</c:v>
                </c:pt>
                <c:pt idx="99">
                  <c:v>0.28034555883498846</c:v>
                </c:pt>
                <c:pt idx="100">
                  <c:v>0.28025321361602046</c:v>
                </c:pt>
                <c:pt idx="101">
                  <c:v>0.28016117821286174</c:v>
                </c:pt>
                <c:pt idx="102">
                  <c:v>0.28006945073543266</c:v>
                </c:pt>
                <c:pt idx="103">
                  <c:v>0.27997802931030275</c:v>
                </c:pt>
                <c:pt idx="104">
                  <c:v>0.27988691208049971</c:v>
                </c:pt>
                <c:pt idx="105">
                  <c:v>0.27979609720532062</c:v>
                </c:pt>
                <c:pt idx="106">
                  <c:v>0.2797055828601458</c:v>
                </c:pt>
                <c:pt idx="107">
                  <c:v>0.27961536723625585</c:v>
                </c:pt>
                <c:pt idx="108">
                  <c:v>0.27952544854065065</c:v>
                </c:pt>
                <c:pt idx="109">
                  <c:v>0.27943582499587094</c:v>
                </c:pt>
                <c:pt idx="110">
                  <c:v>0.27934649483982277</c:v>
                </c:pt>
                <c:pt idx="111">
                  <c:v>0.27925745632560434</c:v>
                </c:pt>
                <c:pt idx="112">
                  <c:v>0.27916870772133467</c:v>
                </c:pt>
                <c:pt idx="113">
                  <c:v>0.27908024730998549</c:v>
                </c:pt>
                <c:pt idx="114">
                  <c:v>0.27899207338921472</c:v>
                </c:pt>
                <c:pt idx="115">
                  <c:v>0.27890418427120278</c:v>
                </c:pt>
                <c:pt idx="116">
                  <c:v>0.27881657828249079</c:v>
                </c:pt>
                <c:pt idx="117">
                  <c:v>0.27872925376382118</c:v>
                </c:pt>
                <c:pt idx="118">
                  <c:v>0.2786422090699805</c:v>
                </c:pt>
                <c:pt idx="119">
                  <c:v>0.27855544256964415</c:v>
                </c:pt>
                <c:pt idx="120">
                  <c:v>0.27846895264522342</c:v>
                </c:pt>
                <c:pt idx="121">
                  <c:v>0.27838273769271471</c:v>
                </c:pt>
                <c:pt idx="122">
                  <c:v>0.27829679612155045</c:v>
                </c:pt>
                <c:pt idx="123">
                  <c:v>0.27821112635445233</c:v>
                </c:pt>
                <c:pt idx="124">
                  <c:v>0.27812572682728642</c:v>
                </c:pt>
                <c:pt idx="125">
                  <c:v>0.27804059598892011</c:v>
                </c:pt>
                <c:pt idx="126">
                  <c:v>0.27795573230108112</c:v>
                </c:pt>
                <c:pt idx="127">
                  <c:v>0.27787113423821852</c:v>
                </c:pt>
                <c:pt idx="128">
                  <c:v>0.27778680028736513</c:v>
                </c:pt>
                <c:pt idx="129">
                  <c:v>0.2777027289480023</c:v>
                </c:pt>
                <c:pt idx="130">
                  <c:v>0.27761891873192607</c:v>
                </c:pt>
                <c:pt idx="131">
                  <c:v>0.27753536816311547</c:v>
                </c:pt>
                <c:pt idx="132">
                  <c:v>0.27745207577760206</c:v>
                </c:pt>
                <c:pt idx="133">
                  <c:v>0.27736904012334179</c:v>
                </c:pt>
                <c:pt idx="134">
                  <c:v>0.27728625976008797</c:v>
                </c:pt>
                <c:pt idx="135">
                  <c:v>0.2772037332592665</c:v>
                </c:pt>
                <c:pt idx="136">
                  <c:v>0.27712145920385189</c:v>
                </c:pt>
                <c:pt idx="137">
                  <c:v>0.27703943618824606</c:v>
                </c:pt>
                <c:pt idx="138">
                  <c:v>0.27695766281815737</c:v>
                </c:pt>
                <c:pt idx="139">
                  <c:v>0.27687613771048247</c:v>
                </c:pt>
                <c:pt idx="140">
                  <c:v>0.27679485949318883</c:v>
                </c:pt>
                <c:pt idx="141">
                  <c:v>0.27671382680519913</c:v>
                </c:pt>
                <c:pt idx="142">
                  <c:v>0.27663303829627722</c:v>
                </c:pt>
                <c:pt idx="143">
                  <c:v>0.27655249262691506</c:v>
                </c:pt>
                <c:pt idx="144">
                  <c:v>0.27647218846822186</c:v>
                </c:pt>
                <c:pt idx="145">
                  <c:v>0.27639212450181405</c:v>
                </c:pt>
                <c:pt idx="146">
                  <c:v>0.27631229941970664</c:v>
                </c:pt>
                <c:pt idx="147">
                  <c:v>0.27623271192420668</c:v>
                </c:pt>
                <c:pt idx="148">
                  <c:v>0.27615336072780694</c:v>
                </c:pt>
                <c:pt idx="149">
                  <c:v>0.27607424455308199</c:v>
                </c:pt>
                <c:pt idx="150">
                  <c:v>0.27599536213258496</c:v>
                </c:pt>
                <c:pt idx="151">
                  <c:v>0.27591671220874575</c:v>
                </c:pt>
                <c:pt idx="152">
                  <c:v>0.27583829353377071</c:v>
                </c:pt>
                <c:pt idx="153">
                  <c:v>0.27576010486954333</c:v>
                </c:pt>
                <c:pt idx="154">
                  <c:v>0.27568214498752625</c:v>
                </c:pt>
                <c:pt idx="155">
                  <c:v>0.27560441266866448</c:v>
                </c:pt>
                <c:pt idx="156">
                  <c:v>0.27552690670329</c:v>
                </c:pt>
                <c:pt idx="157">
                  <c:v>0.27544962589102728</c:v>
                </c:pt>
                <c:pt idx="158">
                  <c:v>0.27537256904070012</c:v>
                </c:pt>
                <c:pt idx="159">
                  <c:v>0.27529573497023957</c:v>
                </c:pt>
                <c:pt idx="160">
                  <c:v>0.27521912250659314</c:v>
                </c:pt>
                <c:pt idx="161">
                  <c:v>0.27514273048563487</c:v>
                </c:pt>
                <c:pt idx="162">
                  <c:v>0.27506655775207667</c:v>
                </c:pt>
                <c:pt idx="163">
                  <c:v>0.27499060315938084</c:v>
                </c:pt>
                <c:pt idx="164">
                  <c:v>0.27491486556967354</c:v>
                </c:pt>
                <c:pt idx="165">
                  <c:v>0.27483934385365905</c:v>
                </c:pt>
                <c:pt idx="166">
                  <c:v>0.27476403689053569</c:v>
                </c:pt>
                <c:pt idx="167">
                  <c:v>0.27468894356791218</c:v>
                </c:pt>
                <c:pt idx="168">
                  <c:v>0.27461406278172529</c:v>
                </c:pt>
                <c:pt idx="169">
                  <c:v>0.27453939343615846</c:v>
                </c:pt>
                <c:pt idx="170">
                  <c:v>0.27446493444356146</c:v>
                </c:pt>
                <c:pt idx="171">
                  <c:v>0.27439068472437073</c:v>
                </c:pt>
                <c:pt idx="172">
                  <c:v>0.27431664320703097</c:v>
                </c:pt>
                <c:pt idx="173">
                  <c:v>0.27424280882791768</c:v>
                </c:pt>
                <c:pt idx="174">
                  <c:v>0.27416918053126044</c:v>
                </c:pt>
                <c:pt idx="175">
                  <c:v>0.27409575726906699</c:v>
                </c:pt>
                <c:pt idx="176">
                  <c:v>0.27402253800104881</c:v>
                </c:pt>
                <c:pt idx="177">
                  <c:v>0.27394952169454684</c:v>
                </c:pt>
                <c:pt idx="178">
                  <c:v>0.27387670732445857</c:v>
                </c:pt>
                <c:pt idx="179">
                  <c:v>0.27380409387316573</c:v>
                </c:pt>
                <c:pt idx="180">
                  <c:v>0.27373168033046313</c:v>
                </c:pt>
                <c:pt idx="181">
                  <c:v>0.27365946569348792</c:v>
                </c:pt>
                <c:pt idx="182">
                  <c:v>0.27358744896664999</c:v>
                </c:pt>
                <c:pt idx="183">
                  <c:v>0.2735156291615633</c:v>
                </c:pt>
                <c:pt idx="184">
                  <c:v>0.27344400529697738</c:v>
                </c:pt>
                <c:pt idx="185">
                  <c:v>0.27337257639871043</c:v>
                </c:pt>
                <c:pt idx="186">
                  <c:v>0.27330134149958279</c:v>
                </c:pt>
                <c:pt idx="187">
                  <c:v>0.27323029963935097</c:v>
                </c:pt>
                <c:pt idx="188">
                  <c:v>0.27315944986464291</c:v>
                </c:pt>
                <c:pt idx="189">
                  <c:v>0.27308879122889379</c:v>
                </c:pt>
                <c:pt idx="190">
                  <c:v>0.27301832279228233</c:v>
                </c:pt>
                <c:pt idx="191">
                  <c:v>0.27294804362166825</c:v>
                </c:pt>
                <c:pt idx="192">
                  <c:v>0.27287795279053023</c:v>
                </c:pt>
                <c:pt idx="193">
                  <c:v>0.27280804937890463</c:v>
                </c:pt>
                <c:pt idx="194">
                  <c:v>0.27273833247332468</c:v>
                </c:pt>
                <c:pt idx="195">
                  <c:v>0.27266880116676062</c:v>
                </c:pt>
                <c:pt idx="196">
                  <c:v>0.27259945455856077</c:v>
                </c:pt>
                <c:pt idx="197">
                  <c:v>0.27253029175439253</c:v>
                </c:pt>
                <c:pt idx="198">
                  <c:v>0.27246131186618466</c:v>
                </c:pt>
                <c:pt idx="199">
                  <c:v>0.27239251401207021</c:v>
                </c:pt>
                <c:pt idx="200">
                  <c:v>0.27232389731632956</c:v>
                </c:pt>
                <c:pt idx="201">
                  <c:v>0.27225546090933461</c:v>
                </c:pt>
                <c:pt idx="202">
                  <c:v>0.27218720392749363</c:v>
                </c:pt>
                <c:pt idx="203">
                  <c:v>0.27211912551319622</c:v>
                </c:pt>
                <c:pt idx="204">
                  <c:v>0.27205122481475941</c:v>
                </c:pt>
                <c:pt idx="205">
                  <c:v>0.27198350098637403</c:v>
                </c:pt>
                <c:pt idx="206">
                  <c:v>0.27191595318805195</c:v>
                </c:pt>
                <c:pt idx="207">
                  <c:v>0.2718485805855736</c:v>
                </c:pt>
                <c:pt idx="208">
                  <c:v>0.27178138235043636</c:v>
                </c:pt>
                <c:pt idx="209">
                  <c:v>0.27171435765980317</c:v>
                </c:pt>
                <c:pt idx="210">
                  <c:v>0.2716475056964523</c:v>
                </c:pt>
                <c:pt idx="211">
                  <c:v>0.27158082564872693</c:v>
                </c:pt>
                <c:pt idx="212">
                  <c:v>0.27151431671048587</c:v>
                </c:pt>
                <c:pt idx="213">
                  <c:v>0.27144797808105448</c:v>
                </c:pt>
                <c:pt idx="214">
                  <c:v>0.27138180896517633</c:v>
                </c:pt>
                <c:pt idx="215">
                  <c:v>0.27131580857296528</c:v>
                </c:pt>
                <c:pt idx="216">
                  <c:v>0.27124997611985813</c:v>
                </c:pt>
                <c:pt idx="217">
                  <c:v>0.27118431082656774</c:v>
                </c:pt>
                <c:pt idx="218">
                  <c:v>0.27111881191903681</c:v>
                </c:pt>
                <c:pt idx="219">
                  <c:v>0.27105347862839158</c:v>
                </c:pt>
                <c:pt idx="220">
                  <c:v>0.27098831019089725</c:v>
                </c:pt>
                <c:pt idx="221">
                  <c:v>0.27092330584791241</c:v>
                </c:pt>
                <c:pt idx="222">
                  <c:v>0.27085846484584514</c:v>
                </c:pt>
                <c:pt idx="223">
                  <c:v>0.27079378643610863</c:v>
                </c:pt>
                <c:pt idx="224">
                  <c:v>0.27072926987507839</c:v>
                </c:pt>
                <c:pt idx="225">
                  <c:v>0.27066491442404872</c:v>
                </c:pt>
                <c:pt idx="226">
                  <c:v>0.2706007193491905</c:v>
                </c:pt>
                <c:pt idx="227">
                  <c:v>0.27053668392150904</c:v>
                </c:pt>
                <c:pt idx="228">
                  <c:v>0.27047280741680241</c:v>
                </c:pt>
                <c:pt idx="229">
                  <c:v>0.2704090891156205</c:v>
                </c:pt>
                <c:pt idx="230">
                  <c:v>0.27034552830322406</c:v>
                </c:pt>
                <c:pt idx="231">
                  <c:v>0.27028212426954451</c:v>
                </c:pt>
                <c:pt idx="232">
                  <c:v>0.27021887630914415</c:v>
                </c:pt>
                <c:pt idx="233">
                  <c:v>0.27015578372117643</c:v>
                </c:pt>
                <c:pt idx="234">
                  <c:v>0.27009284580934723</c:v>
                </c:pt>
                <c:pt idx="235">
                  <c:v>0.270030061881876</c:v>
                </c:pt>
                <c:pt idx="236">
                  <c:v>0.26996743125145772</c:v>
                </c:pt>
                <c:pt idx="237">
                  <c:v>0.2699049532352249</c:v>
                </c:pt>
                <c:pt idx="238">
                  <c:v>0.26984262715471025</c:v>
                </c:pt>
                <c:pt idx="239">
                  <c:v>0.26978045233580966</c:v>
                </c:pt>
                <c:pt idx="240">
                  <c:v>0.26971842810874547</c:v>
                </c:pt>
                <c:pt idx="241">
                  <c:v>0.26965655380803022</c:v>
                </c:pt>
                <c:pt idx="242">
                  <c:v>0.26959482877243074</c:v>
                </c:pt>
                <c:pt idx="243">
                  <c:v>0.26953325234493269</c:v>
                </c:pt>
                <c:pt idx="244">
                  <c:v>0.2694718238727053</c:v>
                </c:pt>
                <c:pt idx="245">
                  <c:v>0.26941054270706649</c:v>
                </c:pt>
                <c:pt idx="246">
                  <c:v>0.26934940820344877</c:v>
                </c:pt>
                <c:pt idx="247">
                  <c:v>0.26928841972136469</c:v>
                </c:pt>
                <c:pt idx="248">
                  <c:v>0.26922757662437335</c:v>
                </c:pt>
                <c:pt idx="249">
                  <c:v>0.26916687828004709</c:v>
                </c:pt>
                <c:pt idx="250">
                  <c:v>0.26910632405993817</c:v>
                </c:pt>
                <c:pt idx="251">
                  <c:v>0.26904591333954619</c:v>
                </c:pt>
                <c:pt idx="252">
                  <c:v>0.26898564549828569</c:v>
                </c:pt>
                <c:pt idx="253">
                  <c:v>0.26892551991945413</c:v>
                </c:pt>
                <c:pt idx="254">
                  <c:v>0.26886553599020002</c:v>
                </c:pt>
                <c:pt idx="255">
                  <c:v>0.26880569310149149</c:v>
                </c:pt>
                <c:pt idx="256">
                  <c:v>0.26874599064808541</c:v>
                </c:pt>
                <c:pt idx="257">
                  <c:v>0.26868642802849646</c:v>
                </c:pt>
                <c:pt idx="258">
                  <c:v>0.26862700464496647</c:v>
                </c:pt>
                <c:pt idx="259">
                  <c:v>0.26856771990343442</c:v>
                </c:pt>
                <c:pt idx="260">
                  <c:v>0.26850857321350674</c:v>
                </c:pt>
                <c:pt idx="261">
                  <c:v>0.26844956398842734</c:v>
                </c:pt>
                <c:pt idx="262">
                  <c:v>0.26839069164504858</c:v>
                </c:pt>
                <c:pt idx="263">
                  <c:v>0.26833195560380224</c:v>
                </c:pt>
                <c:pt idx="264">
                  <c:v>0.26827335528867069</c:v>
                </c:pt>
                <c:pt idx="265">
                  <c:v>0.2682148901271586</c:v>
                </c:pt>
                <c:pt idx="266">
                  <c:v>0.26815655955026479</c:v>
                </c:pt>
                <c:pt idx="267">
                  <c:v>0.26809836299245432</c:v>
                </c:pt>
                <c:pt idx="268">
                  <c:v>0.26804029989163086</c:v>
                </c:pt>
                <c:pt idx="269">
                  <c:v>0.26798236968910943</c:v>
                </c:pt>
                <c:pt idx="270">
                  <c:v>0.26792457182958934</c:v>
                </c:pt>
                <c:pt idx="271">
                  <c:v>0.26786690576112743</c:v>
                </c:pt>
                <c:pt idx="272">
                  <c:v>0.26780937093511131</c:v>
                </c:pt>
                <c:pt idx="273">
                  <c:v>0.26775196680623364</c:v>
                </c:pt>
                <c:pt idx="274">
                  <c:v>0.26769469283246539</c:v>
                </c:pt>
                <c:pt idx="275">
                  <c:v>0.26763754847503068</c:v>
                </c:pt>
                <c:pt idx="276">
                  <c:v>0.26758053319838093</c:v>
                </c:pt>
                <c:pt idx="277">
                  <c:v>0.2675236464701698</c:v>
                </c:pt>
                <c:pt idx="278">
                  <c:v>0.26746688776122796</c:v>
                </c:pt>
                <c:pt idx="279">
                  <c:v>0.26741025654553852</c:v>
                </c:pt>
                <c:pt idx="280">
                  <c:v>0.2673537523002123</c:v>
                </c:pt>
                <c:pt idx="281">
                  <c:v>0.26729737450546376</c:v>
                </c:pt>
                <c:pt idx="282">
                  <c:v>0.26724112264458655</c:v>
                </c:pt>
                <c:pt idx="283">
                  <c:v>0.26718499620393021</c:v>
                </c:pt>
              </c:numCache>
            </c:numRef>
          </c:xVal>
          <c:yVal>
            <c:numRef>
              <c:f>'18'!$E$175:$E$458</c:f>
              <c:numCache>
                <c:formatCode>General</c:formatCode>
                <c:ptCount val="284"/>
                <c:pt idx="0">
                  <c:v>0.65021035466035915</c:v>
                </c:pt>
                <c:pt idx="1">
                  <c:v>0.6466977312993345</c:v>
                </c:pt>
                <c:pt idx="2">
                  <c:v>0.6431564656197063</c:v>
                </c:pt>
                <c:pt idx="3">
                  <c:v>0.63968566124268145</c:v>
                </c:pt>
                <c:pt idx="4">
                  <c:v>0.636287252098513</c:v>
                </c:pt>
                <c:pt idx="5">
                  <c:v>0.63286204010022984</c:v>
                </c:pt>
                <c:pt idx="6">
                  <c:v>0.62940959910271888</c:v>
                </c:pt>
                <c:pt idx="7">
                  <c:v>0.6260322478290189</c:v>
                </c:pt>
                <c:pt idx="8">
                  <c:v>0.62273196516471907</c:v>
                </c:pt>
                <c:pt idx="9">
                  <c:v>0.61940641088677739</c:v>
                </c:pt>
                <c:pt idx="10">
                  <c:v>0.61616031284758288</c:v>
                </c:pt>
                <c:pt idx="11">
                  <c:v>0.61288976928748473</c:v>
                </c:pt>
                <c:pt idx="12">
                  <c:v>0.60959440922522001</c:v>
                </c:pt>
                <c:pt idx="13">
                  <c:v>0.60638136511060492</c:v>
                </c:pt>
                <c:pt idx="14">
                  <c:v>0.60325266198164684</c:v>
                </c:pt>
                <c:pt idx="15">
                  <c:v>0.59999217758409795</c:v>
                </c:pt>
                <c:pt idx="16">
                  <c:v>0.59692681434297057</c:v>
                </c:pt>
                <c:pt idx="17">
                  <c:v>0.59372899870791085</c:v>
                </c:pt>
                <c:pt idx="18">
                  <c:v>0.59073040579269032</c:v>
                </c:pt>
                <c:pt idx="19">
                  <c:v>0.58759872972124494</c:v>
                </c:pt>
                <c:pt idx="20">
                  <c:v>0.58455736052567486</c:v>
                </c:pt>
                <c:pt idx="21">
                  <c:v>0.58149454229089925</c:v>
                </c:pt>
                <c:pt idx="22">
                  <c:v>0.57852460527499316</c:v>
                </c:pt>
                <c:pt idx="23">
                  <c:v>0.57553421831986429</c:v>
                </c:pt>
                <c:pt idx="24">
                  <c:v>0.57263929704281324</c:v>
                </c:pt>
                <c:pt idx="25">
                  <c:v>0.56972494922615891</c:v>
                </c:pt>
                <c:pt idx="26">
                  <c:v>0.56679091238159174</c:v>
                </c:pt>
                <c:pt idx="27">
                  <c:v>0.56383691866454488</c:v>
                </c:pt>
                <c:pt idx="28">
                  <c:v>0.56098205558623537</c:v>
                </c:pt>
                <c:pt idx="29">
                  <c:v>0.5581083016305497</c:v>
                </c:pt>
                <c:pt idx="30">
                  <c:v>0.55533632799526678</c:v>
                </c:pt>
                <c:pt idx="31">
                  <c:v>0.55254654795566038</c:v>
                </c:pt>
                <c:pt idx="32">
                  <c:v>0.54973873126489903</c:v>
                </c:pt>
                <c:pt idx="33">
                  <c:v>0.54691264318124255</c:v>
                </c:pt>
                <c:pt idx="34">
                  <c:v>0.5441921107650326</c:v>
                </c:pt>
                <c:pt idx="35">
                  <c:v>0.54145442874758898</c:v>
                </c:pt>
                <c:pt idx="36">
                  <c:v>0.53882498893790376</c:v>
                </c:pt>
                <c:pt idx="37">
                  <c:v>0.53605315515920471</c:v>
                </c:pt>
                <c:pt idx="38">
                  <c:v>0.5333907080175514</c:v>
                </c:pt>
                <c:pt idx="39">
                  <c:v>0.530711837981657</c:v>
                </c:pt>
                <c:pt idx="40">
                  <c:v>0.52814507825310641</c:v>
                </c:pt>
                <c:pt idx="41">
                  <c:v>0.52543355342882003</c:v>
                </c:pt>
                <c:pt idx="42">
                  <c:v>0.52283531366053004</c:v>
                </c:pt>
                <c:pt idx="43">
                  <c:v>0.5203525040833179</c:v>
                </c:pt>
                <c:pt idx="44">
                  <c:v>0.51772359483373553</c:v>
                </c:pt>
                <c:pt idx="45">
                  <c:v>0.51521130432780182</c:v>
                </c:pt>
                <c:pt idx="46">
                  <c:v>0.51268439621716355</c:v>
                </c:pt>
                <c:pt idx="47">
                  <c:v>0.51014269940257317</c:v>
                </c:pt>
                <c:pt idx="48">
                  <c:v>0.50772097668561356</c:v>
                </c:pt>
                <c:pt idx="49">
                  <c:v>0.50514997831990605</c:v>
                </c:pt>
                <c:pt idx="50">
                  <c:v>0.50270017531056266</c:v>
                </c:pt>
                <c:pt idx="51">
                  <c:v>0.50023647482563893</c:v>
                </c:pt>
                <c:pt idx="52">
                  <c:v>0.49789674291322028</c:v>
                </c:pt>
                <c:pt idx="53">
                  <c:v>0.49540556314619333</c:v>
                </c:pt>
                <c:pt idx="54">
                  <c:v>0.49303958831765132</c:v>
                </c:pt>
                <c:pt idx="55">
                  <c:v>0.49066065335613679</c:v>
                </c:pt>
                <c:pt idx="56">
                  <c:v>0.48826861549545986</c:v>
                </c:pt>
                <c:pt idx="57">
                  <c:v>0.48600518636224221</c:v>
                </c:pt>
                <c:pt idx="58">
                  <c:v>0.48358729696889413</c:v>
                </c:pt>
                <c:pt idx="59">
                  <c:v>0.48129927333285571</c:v>
                </c:pt>
                <c:pt idx="60">
                  <c:v>0.47899913167335711</c:v>
                </c:pt>
                <c:pt idx="61">
                  <c:v>0.47668674294564473</c:v>
                </c:pt>
                <c:pt idx="62">
                  <c:v>0.4745076391169758</c:v>
                </c:pt>
                <c:pt idx="63">
                  <c:v>0.47217114669236326</c:v>
                </c:pt>
                <c:pt idx="64">
                  <c:v>0.46996920949995952</c:v>
                </c:pt>
                <c:pt idx="65">
                  <c:v>0.46775605124403291</c:v>
                </c:pt>
                <c:pt idx="66">
                  <c:v>0.4655315569735497</c:v>
                </c:pt>
                <c:pt idx="67">
                  <c:v>0.46329560996200275</c:v>
                </c:pt>
                <c:pt idx="68">
                  <c:v>0.46119828862249318</c:v>
                </c:pt>
                <c:pt idx="69">
                  <c:v>0.45893986189032598</c:v>
                </c:pt>
                <c:pt idx="70">
                  <c:v>0.45682134802159863</c:v>
                </c:pt>
                <c:pt idx="71">
                  <c:v>0.45469244923947688</c:v>
                </c:pt>
                <c:pt idx="72">
                  <c:v>0.45255306322892536</c:v>
                </c:pt>
                <c:pt idx="73">
                  <c:v>0.45040308615536628</c:v>
                </c:pt>
                <c:pt idx="74">
                  <c:v>0.44839710345776762</c:v>
                </c:pt>
                <c:pt idx="75">
                  <c:v>0.44622640177816308</c:v>
                </c:pt>
                <c:pt idx="76">
                  <c:v>0.44420098886415954</c:v>
                </c:pt>
                <c:pt idx="77">
                  <c:v>0.44216608578472016</c:v>
                </c:pt>
                <c:pt idx="78">
                  <c:v>0.44012160318780386</c:v>
                </c:pt>
                <c:pt idx="79">
                  <c:v>0.43806745045349388</c:v>
                </c:pt>
                <c:pt idx="80">
                  <c:v>0.43600353566989652</c:v>
                </c:pt>
                <c:pt idx="81">
                  <c:v>0.43392976560846408</c:v>
                </c:pt>
                <c:pt idx="82">
                  <c:v>0.43200668726959834</c:v>
                </c:pt>
                <c:pt idx="83">
                  <c:v>0.43007505555193926</c:v>
                </c:pt>
                <c:pt idx="84">
                  <c:v>0.42797271360820882</c:v>
                </c:pt>
                <c:pt idx="85">
                  <c:v>0.42602301568987611</c:v>
                </c:pt>
                <c:pt idx="86">
                  <c:v>0.42406452541748785</c:v>
                </c:pt>
                <c:pt idx="87">
                  <c:v>0.42226145081360267</c:v>
                </c:pt>
                <c:pt idx="88">
                  <c:v>0.42028588494191788</c:v>
                </c:pt>
                <c:pt idx="89">
                  <c:v>0.41830129131974547</c:v>
                </c:pt>
                <c:pt idx="90">
                  <c:v>0.41647407910022077</c:v>
                </c:pt>
                <c:pt idx="91">
                  <c:v>0.41447194962930273</c:v>
                </c:pt>
                <c:pt idx="92">
                  <c:v>0.41262852054437521</c:v>
                </c:pt>
                <c:pt idx="93">
                  <c:v>0.41077723337720984</c:v>
                </c:pt>
                <c:pt idx="94">
                  <c:v>0.40891802084677981</c:v>
                </c:pt>
                <c:pt idx="95">
                  <c:v>0.40705081480425032</c:v>
                </c:pt>
                <c:pt idx="96">
                  <c:v>0.40534636017570891</c:v>
                </c:pt>
                <c:pt idx="97">
                  <c:v>0.4034637013453175</c:v>
                </c:pt>
                <c:pt idx="98">
                  <c:v>0.40157284567644591</c:v>
                </c:pt>
                <c:pt idx="99">
                  <c:v>0.39984671271292244</c:v>
                </c:pt>
                <c:pt idx="100">
                  <c:v>0.39811369173050248</c:v>
                </c:pt>
                <c:pt idx="101">
                  <c:v>0.3961993470957364</c:v>
                </c:pt>
                <c:pt idx="102">
                  <c:v>0.39445168082621629</c:v>
                </c:pt>
                <c:pt idx="103">
                  <c:v>0.39269695325966575</c:v>
                </c:pt>
                <c:pt idx="104">
                  <c:v>0.39093510710337914</c:v>
                </c:pt>
                <c:pt idx="105">
                  <c:v>0.38916608436453248</c:v>
                </c:pt>
                <c:pt idx="106">
                  <c:v>0.38756777941718856</c:v>
                </c:pt>
                <c:pt idx="107">
                  <c:v>0.38578495884333575</c:v>
                </c:pt>
                <c:pt idx="108">
                  <c:v>0.38399478944173282</c:v>
                </c:pt>
                <c:pt idx="109">
                  <c:v>0.38237730346811366</c:v>
                </c:pt>
                <c:pt idx="110">
                  <c:v>0.3807537708039001</c:v>
                </c:pt>
                <c:pt idx="111">
                  <c:v>0.37894269861343732</c:v>
                </c:pt>
                <c:pt idx="112">
                  <c:v>0.37730625106819882</c:v>
                </c:pt>
                <c:pt idx="113">
                  <c:v>0.37566361396088538</c:v>
                </c:pt>
                <c:pt idx="114">
                  <c:v>0.37401474029191156</c:v>
                </c:pt>
                <c:pt idx="115">
                  <c:v>0.37235958252432383</c:v>
                </c:pt>
                <c:pt idx="116">
                  <c:v>0.37069809257557684</c:v>
                </c:pt>
                <c:pt idx="117">
                  <c:v>0.36903022180915301</c:v>
                </c:pt>
                <c:pt idx="118">
                  <c:v>0.36754227352057667</c:v>
                </c:pt>
                <c:pt idx="119">
                  <c:v>0.36586221540255504</c:v>
                </c:pt>
                <c:pt idx="120">
                  <c:v>0.36436335461573077</c:v>
                </c:pt>
                <c:pt idx="121">
                  <c:v>0.362670929725667</c:v>
                </c:pt>
                <c:pt idx="122">
                  <c:v>0.36116099519502609</c:v>
                </c:pt>
                <c:pt idx="123">
                  <c:v>0.35945602012098654</c:v>
                </c:pt>
                <c:pt idx="124">
                  <c:v>0.35793484700045375</c:v>
                </c:pt>
                <c:pt idx="125">
                  <c:v>0.35640832703898123</c:v>
                </c:pt>
                <c:pt idx="126">
                  <c:v>0.3548764225162338</c:v>
                </c:pt>
                <c:pt idx="127">
                  <c:v>0.35333909531130464</c:v>
                </c:pt>
                <c:pt idx="128">
                  <c:v>0.35179630689702351</c:v>
                </c:pt>
                <c:pt idx="129">
                  <c:v>0.35024801833416286</c:v>
                </c:pt>
                <c:pt idx="130">
                  <c:v>0.34869419026554116</c:v>
                </c:pt>
                <c:pt idx="131">
                  <c:v>0.3473300153169504</c:v>
                </c:pt>
                <c:pt idx="132">
                  <c:v>0.34576569311448818</c:v>
                </c:pt>
                <c:pt idx="133">
                  <c:v>0.34419571587143494</c:v>
                </c:pt>
                <c:pt idx="134">
                  <c:v>0.34281731463573295</c:v>
                </c:pt>
                <c:pt idx="135">
                  <c:v>0.3412366232386923</c:v>
                </c:pt>
                <c:pt idx="136">
                  <c:v>0.33984878303763705</c:v>
                </c:pt>
                <c:pt idx="137">
                  <c:v>0.33845649360460484</c:v>
                </c:pt>
                <c:pt idx="138">
                  <c:v>0.33685982091680938</c:v>
                </c:pt>
                <c:pt idx="139">
                  <c:v>0.33545790068938425</c:v>
                </c:pt>
                <c:pt idx="140">
                  <c:v>0.33405144034689183</c:v>
                </c:pt>
                <c:pt idx="141">
                  <c:v>0.3326404103874625</c:v>
                </c:pt>
                <c:pt idx="142">
                  <c:v>0.33122478102073244</c:v>
                </c:pt>
                <c:pt idx="143">
                  <c:v>0.32980452216406941</c:v>
                </c:pt>
                <c:pt idx="144">
                  <c:v>0.32837960343873768</c:v>
                </c:pt>
                <c:pt idx="145">
                  <c:v>0.32694999416599885</c:v>
                </c:pt>
                <c:pt idx="146">
                  <c:v>0.32551566336314819</c:v>
                </c:pt>
                <c:pt idx="147">
                  <c:v>0.32407657973948639</c:v>
                </c:pt>
                <c:pt idx="148">
                  <c:v>0.32283927268632112</c:v>
                </c:pt>
                <c:pt idx="149">
                  <c:v>0.32139127831168907</c:v>
                </c:pt>
                <c:pt idx="150">
                  <c:v>0.31993843998030858</c:v>
                </c:pt>
                <c:pt idx="151">
                  <c:v>0.31868926994774588</c:v>
                </c:pt>
                <c:pt idx="152">
                  <c:v>0.31722734917642026</c:v>
                </c:pt>
                <c:pt idx="153">
                  <c:v>0.31597034545691771</c:v>
                </c:pt>
                <c:pt idx="154">
                  <c:v>0.31449922797315161</c:v>
                </c:pt>
                <c:pt idx="155">
                  <c:v>0.313234291694724</c:v>
                </c:pt>
                <c:pt idx="156">
                  <c:v>0.31196566036836632</c:v>
                </c:pt>
                <c:pt idx="157">
                  <c:v>0.31069331234336062</c:v>
                </c:pt>
                <c:pt idx="158">
                  <c:v>0.30920417967040753</c:v>
                </c:pt>
                <c:pt idx="159">
                  <c:v>0.30792370361188165</c:v>
                </c:pt>
                <c:pt idx="160">
                  <c:v>0.30663944102426161</c:v>
                </c:pt>
                <c:pt idx="161">
                  <c:v>0.30535136944662378</c:v>
                </c:pt>
                <c:pt idx="162">
                  <c:v>0.30405946621759916</c:v>
                </c:pt>
                <c:pt idx="163">
                  <c:v>0.30276370847298173</c:v>
                </c:pt>
                <c:pt idx="164">
                  <c:v>0.30146407314329982</c:v>
                </c:pt>
                <c:pt idx="165">
                  <c:v>0.30016053695135231</c:v>
                </c:pt>
                <c:pt idx="166">
                  <c:v>0.29885307640970665</c:v>
                </c:pt>
                <c:pt idx="167">
                  <c:v>0.29776051109913387</c:v>
                </c:pt>
                <c:pt idx="168">
                  <c:v>0.29644579420639627</c:v>
                </c:pt>
                <c:pt idx="169">
                  <c:v>0.29512708525219122</c:v>
                </c:pt>
                <c:pt idx="170">
                  <c:v>0.29380435991933673</c:v>
                </c:pt>
                <c:pt idx="171">
                  <c:v>0.29269900304392971</c:v>
                </c:pt>
                <c:pt idx="172">
                  <c:v>0.29136885045158262</c:v>
                </c:pt>
                <c:pt idx="173">
                  <c:v>0.29025726939451807</c:v>
                </c:pt>
                <c:pt idx="174">
                  <c:v>0.28891960566172653</c:v>
                </c:pt>
                <c:pt idx="175">
                  <c:v>0.28780172993022601</c:v>
                </c:pt>
                <c:pt idx="176">
                  <c:v>0.28645646974698286</c:v>
                </c:pt>
                <c:pt idx="177">
                  <c:v>0.2853322276438845</c:v>
                </c:pt>
                <c:pt idx="178">
                  <c:v>0.28397928423847985</c:v>
                </c:pt>
                <c:pt idx="179">
                  <c:v>0.2828486028346448</c:v>
                </c:pt>
                <c:pt idx="180">
                  <c:v>0.28171497002729584</c:v>
                </c:pt>
                <c:pt idx="181">
                  <c:v>0.28035069304600563</c:v>
                </c:pt>
                <c:pt idx="182">
                  <c:v>0.27921051260139512</c:v>
                </c:pt>
                <c:pt idx="183">
                  <c:v>0.27806733088866259</c:v>
                </c:pt>
                <c:pt idx="184">
                  <c:v>0.27692113206577396</c:v>
                </c:pt>
                <c:pt idx="185">
                  <c:v>0.27577190016493136</c:v>
                </c:pt>
                <c:pt idx="186">
                  <c:v>0.27461961909123805</c:v>
                </c:pt>
                <c:pt idx="187">
                  <c:v>0.27346427262134632</c:v>
                </c:pt>
                <c:pt idx="188">
                  <c:v>0.27207378750000993</c:v>
                </c:pt>
                <c:pt idx="189">
                  <c:v>0.27091163941048119</c:v>
                </c:pt>
                <c:pt idx="190">
                  <c:v>0.26997967664532385</c:v>
                </c:pt>
                <c:pt idx="191">
                  <c:v>0.26881190373978042</c:v>
                </c:pt>
                <c:pt idx="192">
                  <c:v>0.26764098234591555</c:v>
                </c:pt>
                <c:pt idx="193">
                  <c:v>0.26646689544024138</c:v>
                </c:pt>
                <c:pt idx="194">
                  <c:v>0.26528962586083016</c:v>
                </c:pt>
                <c:pt idx="195">
                  <c:v>0.26410915630580833</c:v>
                </c:pt>
                <c:pt idx="196">
                  <c:v>0.26292546933183158</c:v>
                </c:pt>
                <c:pt idx="197">
                  <c:v>0.26197619139781264</c:v>
                </c:pt>
                <c:pt idx="198">
                  <c:v>0.26078666865497629</c:v>
                </c:pt>
                <c:pt idx="199">
                  <c:v>0.25959387888594865</c:v>
                </c:pt>
                <c:pt idx="200">
                  <c:v>0.25839780409550867</c:v>
                </c:pt>
                <c:pt idx="201">
                  <c:v>0.25743856685981376</c:v>
                </c:pt>
                <c:pt idx="202">
                  <c:v>0.25623653320592293</c:v>
                </c:pt>
                <c:pt idx="203">
                  <c:v>0.25527250510330607</c:v>
                </c:pt>
                <c:pt idx="204">
                  <c:v>0.25406445291433793</c:v>
                </c:pt>
                <c:pt idx="205">
                  <c:v>0.2528530309798932</c:v>
                </c:pt>
                <c:pt idx="206">
                  <c:v>0.25188145455252764</c:v>
                </c:pt>
                <c:pt idx="207">
                  <c:v>0.25066391946324351</c:v>
                </c:pt>
                <c:pt idx="208">
                  <c:v>0.24968742780530151</c:v>
                </c:pt>
                <c:pt idx="209">
                  <c:v>0.24870873560091777</c:v>
                </c:pt>
                <c:pt idx="210">
                  <c:v>0.24748226067705428</c:v>
                </c:pt>
                <c:pt idx="211">
                  <c:v>0.24649858079580092</c:v>
                </c:pt>
                <c:pt idx="212">
                  <c:v>0.24526583945746125</c:v>
                </c:pt>
                <c:pt idx="213">
                  <c:v>0.24427712080184286</c:v>
                </c:pt>
                <c:pt idx="214">
                  <c:v>0.24328614608344612</c:v>
                </c:pt>
                <c:pt idx="215">
                  <c:v>0.24204423936955091</c:v>
                </c:pt>
                <c:pt idx="216">
                  <c:v>0.2410481506716444</c:v>
                </c:pt>
                <c:pt idx="217">
                  <c:v>0.24004977211264766</c:v>
                </c:pt>
                <c:pt idx="218">
                  <c:v>0.23904909314019149</c:v>
                </c:pt>
                <c:pt idx="219">
                  <c:v>0.23779499327392259</c:v>
                </c:pt>
                <c:pt idx="220">
                  <c:v>0.23678909940929294</c:v>
                </c:pt>
                <c:pt idx="221">
                  <c:v>0.23578087032756029</c:v>
                </c:pt>
                <c:pt idx="222">
                  <c:v>0.23477029516091652</c:v>
                </c:pt>
                <c:pt idx="223">
                  <c:v>0.2337573629655105</c:v>
                </c:pt>
                <c:pt idx="224">
                  <c:v>0.23274206272073686</c:v>
                </c:pt>
                <c:pt idx="225">
                  <c:v>0.23172438332851655</c:v>
                </c:pt>
                <c:pt idx="226">
                  <c:v>0.23044892137827391</c:v>
                </c:pt>
                <c:pt idx="227">
                  <c:v>0.22942584792069501</c:v>
                </c:pt>
                <c:pt idx="228">
                  <c:v>0.22840035870300471</c:v>
                </c:pt>
                <c:pt idx="229">
                  <c:v>0.22737244228963624</c:v>
                </c:pt>
                <c:pt idx="230">
                  <c:v>0.22634208716363069</c:v>
                </c:pt>
                <c:pt idx="231">
                  <c:v>0.22530928172586284</c:v>
                </c:pt>
                <c:pt idx="232">
                  <c:v>0.2242740142942577</c:v>
                </c:pt>
                <c:pt idx="233">
                  <c:v>0.22323627310299757</c:v>
                </c:pt>
                <c:pt idx="234">
                  <c:v>0.22245633667924672</c:v>
                </c:pt>
                <c:pt idx="235">
                  <c:v>0.22141423784233868</c:v>
                </c:pt>
                <c:pt idx="236">
                  <c:v>0.22036963245139449</c:v>
                </c:pt>
                <c:pt idx="237">
                  <c:v>0.21932250841933676</c:v>
                </c:pt>
                <c:pt idx="238">
                  <c:v>0.21827285357144749</c:v>
                </c:pt>
                <c:pt idx="239">
                  <c:v>0.21722065564451878</c:v>
                </c:pt>
                <c:pt idx="240">
                  <c:v>0.21616590228599311</c:v>
                </c:pt>
                <c:pt idx="241">
                  <c:v>0.21537315278342195</c:v>
                </c:pt>
                <c:pt idx="242">
                  <c:v>0.21431389742439963</c:v>
                </c:pt>
                <c:pt idx="243">
                  <c:v>0.21325205219639665</c:v>
                </c:pt>
                <c:pt idx="244">
                  <c:v>0.21218760440395779</c:v>
                </c:pt>
                <c:pt idx="245">
                  <c:v>0.21138755293685879</c:v>
                </c:pt>
                <c:pt idx="246">
                  <c:v>0.21031851982623187</c:v>
                </c:pt>
                <c:pt idx="247">
                  <c:v>0.20924684875337374</c:v>
                </c:pt>
                <c:pt idx="248">
                  <c:v>0.20817252666712169</c:v>
                </c:pt>
                <c:pt idx="249">
                  <c:v>0.20736503746907187</c:v>
                </c:pt>
                <c:pt idx="250">
                  <c:v>0.20628604441243248</c:v>
                </c:pt>
                <c:pt idx="251">
                  <c:v>0.20520436394814473</c:v>
                </c:pt>
                <c:pt idx="252">
                  <c:v>0.20439133191929973</c:v>
                </c:pt>
                <c:pt idx="253">
                  <c:v>0.20330491613848292</c:v>
                </c:pt>
                <c:pt idx="254">
                  <c:v>0.20248831706009357</c:v>
                </c:pt>
                <c:pt idx="255">
                  <c:v>0.20139712432045151</c:v>
                </c:pt>
                <c:pt idx="256">
                  <c:v>0.20030318298158503</c:v>
                </c:pt>
                <c:pt idx="257">
                  <c:v>0.19948091486235589</c:v>
                </c:pt>
                <c:pt idx="258">
                  <c:v>0.19838213000829422</c:v>
                </c:pt>
                <c:pt idx="259">
                  <c:v>0.19755621315353653</c:v>
                </c:pt>
                <c:pt idx="260">
                  <c:v>0.19645254170338911</c:v>
                </c:pt>
                <c:pt idx="261">
                  <c:v>0.19562294358693666</c:v>
                </c:pt>
                <c:pt idx="262">
                  <c:v>0.19451434188246727</c:v>
                </c:pt>
                <c:pt idx="263">
                  <c:v>0.19368102954128152</c:v>
                </c:pt>
                <c:pt idx="264">
                  <c:v>0.19256745333654565</c:v>
                </c:pt>
                <c:pt idx="265">
                  <c:v>0.1917303933628563</c:v>
                </c:pt>
                <c:pt idx="266">
                  <c:v>0.19061179781360493</c:v>
                </c:pt>
                <c:pt idx="267">
                  <c:v>0.1897709563468738</c:v>
                </c:pt>
                <c:pt idx="268">
                  <c:v>0.18892848376085342</c:v>
                </c:pt>
                <c:pt idx="269">
                  <c:v>0.18780263871841929</c:v>
                </c:pt>
                <c:pt idx="270">
                  <c:v>0.18695633546541224</c:v>
                </c:pt>
                <c:pt idx="271">
                  <c:v>0.18582535961296218</c:v>
                </c:pt>
                <c:pt idx="272">
                  <c:v>0.18497519069826102</c:v>
                </c:pt>
                <c:pt idx="273">
                  <c:v>0.18412335423967113</c:v>
                </c:pt>
                <c:pt idx="274">
                  <c:v>0.18298496700358169</c:v>
                </c:pt>
                <c:pt idx="275">
                  <c:v>0.18212921405299839</c:v>
                </c:pt>
                <c:pt idx="276">
                  <c:v>0.18127177155946156</c:v>
                </c:pt>
                <c:pt idx="277">
                  <c:v>0.18012587516405396</c:v>
                </c:pt>
                <c:pt idx="278">
                  <c:v>0.17926446433902535</c:v>
                </c:pt>
                <c:pt idx="279">
                  <c:v>0.17840134153375525</c:v>
                </c:pt>
                <c:pt idx="280">
                  <c:v>0.17724783625562343</c:v>
                </c:pt>
                <c:pt idx="281">
                  <c:v>0.17638069224327035</c:v>
                </c:pt>
                <c:pt idx="282">
                  <c:v>0.17551181336344768</c:v>
                </c:pt>
                <c:pt idx="283">
                  <c:v>0.17435059747937998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5FC-80BE-1A56B34F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4</xdr:row>
      <xdr:rowOff>1587</xdr:rowOff>
    </xdr:from>
    <xdr:to>
      <xdr:col>19</xdr:col>
      <xdr:colOff>352425</xdr:colOff>
      <xdr:row>19</xdr:row>
      <xdr:rowOff>7937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B931F-40F2-41A9-BC9E-D9AFC891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28575</xdr:rowOff>
    </xdr:from>
    <xdr:to>
      <xdr:col>19</xdr:col>
      <xdr:colOff>352425</xdr:colOff>
      <xdr:row>51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18D7E-0665-4716-882F-FFE42208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19</xdr:col>
      <xdr:colOff>352425</xdr:colOff>
      <xdr:row>107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1A7672-D4A6-4112-9ED8-58386EDC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191</xdr:row>
      <xdr:rowOff>66675</xdr:rowOff>
    </xdr:from>
    <xdr:to>
      <xdr:col>19</xdr:col>
      <xdr:colOff>400050</xdr:colOff>
      <xdr:row>206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3B9F2F-6FC1-4B2E-B453-537D7D611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606425</xdr:colOff>
      <xdr:row>20</xdr:row>
      <xdr:rowOff>11112</xdr:rowOff>
    </xdr:from>
    <xdr:to>
      <xdr:col>21</xdr:col>
      <xdr:colOff>38100</xdr:colOff>
      <xdr:row>35</xdr:row>
      <xdr:rowOff>26987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0AF9C-AA7A-4291-854A-44301F6F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3</xdr:row>
      <xdr:rowOff>169862</xdr:rowOff>
    </xdr:from>
    <xdr:to>
      <xdr:col>19</xdr:col>
      <xdr:colOff>476250</xdr:colOff>
      <xdr:row>18</xdr:row>
      <xdr:rowOff>163512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41CD64-43E0-42A0-928B-7C1700DB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19</xdr:col>
      <xdr:colOff>460375</xdr:colOff>
      <xdr:row>50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C0648-8F81-4CEC-B4F4-22ADEBF3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77</xdr:row>
      <xdr:rowOff>9525</xdr:rowOff>
    </xdr:from>
    <xdr:to>
      <xdr:col>19</xdr:col>
      <xdr:colOff>371475</xdr:colOff>
      <xdr:row>92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3DB107-E6B6-42B8-A8AA-20E4F5E2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179</xdr:row>
      <xdr:rowOff>123825</xdr:rowOff>
    </xdr:from>
    <xdr:to>
      <xdr:col>20</xdr:col>
      <xdr:colOff>44450</xdr:colOff>
      <xdr:row>194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B3AE42-7801-4A5B-B93A-D1A836B8D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15875</xdr:colOff>
      <xdr:row>18</xdr:row>
      <xdr:rowOff>179387</xdr:rowOff>
    </xdr:from>
    <xdr:to>
      <xdr:col>21</xdr:col>
      <xdr:colOff>234950</xdr:colOff>
      <xdr:row>34</xdr:row>
      <xdr:rowOff>20637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838068-7F43-4FB9-8865-FA242450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CCS_A2_834_sorted3" displayName="CCS_A2_834_sorted3" ref="A4:C773" tableType="queryTable" totalsRowShown="0">
  <autoFilter ref="A4:C773"/>
  <tableColumns count="3">
    <tableColumn id="1" uniqueName="1" name="Rmeas[ohm]" queryTableFieldId="1" dataDxfId="5"/>
    <tableColumn id="2" uniqueName="2" name="T[K]" queryTableFieldId="2" dataDxfId="4"/>
    <tableColumn id="3" uniqueName="3" name="Column1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CCS_A2_834_sorted5" displayName="CCS_A2_834_sorted5" ref="A4:C901" tableType="queryTable" totalsRowShown="0">
  <autoFilter ref="A4:C901"/>
  <tableColumns count="3">
    <tableColumn id="1" uniqueName="1" name="Rmeas[ohm]" queryTableFieldId="1" dataDxfId="3"/>
    <tableColumn id="2" uniqueName="2" name="T[K]" queryTableFieldId="2" dataDxfId="2"/>
    <tableColumn id="3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08"/>
  <sheetViews>
    <sheetView topLeftCell="A10" workbookViewId="0">
      <selection activeCell="C185" sqref="C185"/>
    </sheetView>
  </sheetViews>
  <sheetFormatPr defaultRowHeight="15" x14ac:dyDescent="0.25"/>
  <cols>
    <col min="1" max="2" width="10.7109375" bestFit="1" customWidth="1"/>
    <col min="3" max="3" width="10.7109375" customWidth="1"/>
    <col min="4" max="4" width="13.42578125" customWidth="1"/>
    <col min="6" max="6" width="13.42578125" customWidth="1"/>
    <col min="8" max="8" width="13.5703125" customWidth="1"/>
    <col min="11" max="11" width="11" bestFit="1" customWidth="1"/>
  </cols>
  <sheetData>
    <row r="3" spans="1:8" x14ac:dyDescent="0.25">
      <c r="G3" t="s">
        <v>682</v>
      </c>
    </row>
    <row r="4" spans="1:8" x14ac:dyDescent="0.25">
      <c r="A4" t="s">
        <v>679</v>
      </c>
      <c r="B4" t="s">
        <v>678</v>
      </c>
      <c r="C4" t="s">
        <v>1476</v>
      </c>
      <c r="D4" t="s">
        <v>681</v>
      </c>
      <c r="E4" t="s">
        <v>680</v>
      </c>
      <c r="G4" t="s">
        <v>680</v>
      </c>
      <c r="H4" t="s">
        <v>683</v>
      </c>
    </row>
    <row r="5" spans="1:8" x14ac:dyDescent="0.25">
      <c r="A5" s="1" t="s">
        <v>0</v>
      </c>
      <c r="B5" s="1" t="s">
        <v>945</v>
      </c>
      <c r="C5" s="1"/>
      <c r="D5" s="14">
        <f>1/(LOG10(A5))</f>
        <v>0.33480965034164833</v>
      </c>
      <c r="E5" s="14">
        <f>LOG10(B5)</f>
        <v>2.4778545928977116</v>
      </c>
      <c r="F5" s="14"/>
      <c r="G5" s="14">
        <f xml:space="preserve"> 118529.562*D5^4 - 163625.307*D5^3 + 84301.3534*D5^2 - 19173.7545*D5 + 1623.7147</f>
        <v>2.4778319459842351</v>
      </c>
      <c r="H5" s="15">
        <f>1000*(POWER(10,G5)-B5)</f>
        <v>-15.669963289667521</v>
      </c>
    </row>
    <row r="6" spans="1:8" x14ac:dyDescent="0.25">
      <c r="A6" s="1" t="s">
        <v>1</v>
      </c>
      <c r="B6" s="1" t="s">
        <v>946</v>
      </c>
      <c r="C6" s="1"/>
      <c r="D6" s="14">
        <f t="shared" ref="D6:D69" si="0">1/(LOG10(A6))</f>
        <v>0.33431107335091392</v>
      </c>
      <c r="E6" s="14">
        <f t="shared" ref="E6:E69" si="1">LOG10(B6)</f>
        <v>2.4556487032972192</v>
      </c>
      <c r="F6" s="14"/>
      <c r="G6" s="14">
        <f t="shared" ref="G6:G28" si="2" xml:space="preserve"> 118529.562*D6^4 - 163625.307*D6^3 + 84301.3534*D6^2 - 19173.7545*D6 + 1623.7147</f>
        <v>2.4556240423339659</v>
      </c>
      <c r="H6" s="15">
        <f t="shared" ref="H6:H69" si="3">1000*(POWER(10,G6)-B6)</f>
        <v>-16.212952025909999</v>
      </c>
    </row>
    <row r="7" spans="1:8" x14ac:dyDescent="0.25">
      <c r="A7" s="1" t="s">
        <v>2</v>
      </c>
      <c r="B7" s="1" t="s">
        <v>947</v>
      </c>
      <c r="C7" s="1"/>
      <c r="D7" s="14">
        <f t="shared" si="0"/>
        <v>0.33381901835158051</v>
      </c>
      <c r="E7" s="14">
        <f t="shared" si="1"/>
        <v>2.4335746374804192</v>
      </c>
      <c r="F7" s="14"/>
      <c r="G7" s="14">
        <f t="shared" si="2"/>
        <v>2.4335506845268355</v>
      </c>
      <c r="H7" s="15">
        <f t="shared" si="3"/>
        <v>-14.967091809296562</v>
      </c>
    </row>
    <row r="8" spans="1:8" x14ac:dyDescent="0.25">
      <c r="A8" s="1" t="s">
        <v>3</v>
      </c>
      <c r="B8" s="1" t="s">
        <v>948</v>
      </c>
      <c r="C8" s="1"/>
      <c r="D8" s="14">
        <f t="shared" si="0"/>
        <v>0.33333333333333331</v>
      </c>
      <c r="E8" s="14">
        <f t="shared" si="1"/>
        <v>2.4116399052368278</v>
      </c>
      <c r="F8" s="14"/>
      <c r="G8" s="14">
        <f t="shared" si="2"/>
        <v>2.4116148148154934</v>
      </c>
      <c r="H8" s="15">
        <f t="shared" si="3"/>
        <v>-14.905652875143005</v>
      </c>
    </row>
    <row r="9" spans="1:8" x14ac:dyDescent="0.25">
      <c r="A9" s="1" t="s">
        <v>4</v>
      </c>
      <c r="B9" s="1" t="s">
        <v>949</v>
      </c>
      <c r="C9" s="1"/>
      <c r="D9" s="14">
        <f t="shared" si="0"/>
        <v>0.33285387133565303</v>
      </c>
      <c r="E9" s="14">
        <f t="shared" si="1"/>
        <v>2.3898427018816686</v>
      </c>
      <c r="F9" s="14"/>
      <c r="G9" s="14">
        <f t="shared" si="2"/>
        <v>2.38981921326058</v>
      </c>
      <c r="H9" s="15">
        <f t="shared" si="3"/>
        <v>-13.271015865370828</v>
      </c>
    </row>
    <row r="10" spans="1:8" x14ac:dyDescent="0.25">
      <c r="A10" s="1" t="s">
        <v>5</v>
      </c>
      <c r="B10" s="1" t="s">
        <v>950</v>
      </c>
      <c r="C10" s="1"/>
      <c r="D10" s="14">
        <f t="shared" si="0"/>
        <v>0.33238049023123367</v>
      </c>
      <c r="E10" s="14">
        <f t="shared" si="1"/>
        <v>2.3681901575870881</v>
      </c>
      <c r="F10" s="14"/>
      <c r="G10" s="14">
        <f t="shared" si="2"/>
        <v>2.3681665013650672</v>
      </c>
      <c r="H10" s="15">
        <f t="shared" si="3"/>
        <v>-12.715674604606875</v>
      </c>
    </row>
    <row r="11" spans="1:8" x14ac:dyDescent="0.25">
      <c r="A11" s="1" t="s">
        <v>6</v>
      </c>
      <c r="B11" s="1" t="s">
        <v>951</v>
      </c>
      <c r="C11" s="1"/>
      <c r="D11" s="14">
        <f t="shared" si="0"/>
        <v>0.33191305252073727</v>
      </c>
      <c r="E11" s="14">
        <f t="shared" si="1"/>
        <v>2.3466815054408903</v>
      </c>
      <c r="F11" s="14"/>
      <c r="G11" s="14">
        <f t="shared" si="2"/>
        <v>2.3466591459859956</v>
      </c>
      <c r="H11" s="15">
        <f t="shared" si="3"/>
        <v>-11.437924514552833</v>
      </c>
    </row>
    <row r="12" spans="1:8" x14ac:dyDescent="0.25">
      <c r="A12" s="1" t="s">
        <v>7</v>
      </c>
      <c r="B12" s="1" t="s">
        <v>952</v>
      </c>
      <c r="C12" s="1"/>
      <c r="D12" s="14">
        <f t="shared" si="0"/>
        <v>0.33145142513818565</v>
      </c>
      <c r="E12" s="14">
        <f t="shared" si="1"/>
        <v>2.3253226919471408</v>
      </c>
      <c r="F12" s="14"/>
      <c r="G12" s="14">
        <f t="shared" si="2"/>
        <v>2.3252994634462993</v>
      </c>
      <c r="H12" s="15">
        <f t="shared" si="3"/>
        <v>-11.312222741793221</v>
      </c>
    </row>
    <row r="13" spans="1:8" x14ac:dyDescent="0.25">
      <c r="A13" s="1" t="s">
        <v>8</v>
      </c>
      <c r="B13" s="1" t="s">
        <v>953</v>
      </c>
      <c r="C13" s="1"/>
      <c r="D13" s="14">
        <f t="shared" si="0"/>
        <v>0.33099547926634265</v>
      </c>
      <c r="E13" s="14">
        <f t="shared" si="1"/>
        <v>2.3041112162006092</v>
      </c>
      <c r="F13" s="14"/>
      <c r="G13" s="14">
        <f t="shared" si="2"/>
        <v>2.304089623798518</v>
      </c>
      <c r="H13" s="15">
        <f t="shared" si="3"/>
        <v>-10.014218608858982</v>
      </c>
    </row>
    <row r="14" spans="1:8" x14ac:dyDescent="0.25">
      <c r="A14" s="1" t="s">
        <v>9</v>
      </c>
      <c r="B14" s="1" t="s">
        <v>954</v>
      </c>
      <c r="C14" s="1"/>
      <c r="D14" s="14">
        <f t="shared" si="0"/>
        <v>0.3305450901614807</v>
      </c>
      <c r="E14" s="14">
        <f t="shared" si="1"/>
        <v>2.2830546060955719</v>
      </c>
      <c r="F14" s="14"/>
      <c r="G14" s="14">
        <f t="shared" si="2"/>
        <v>2.2830316551867327</v>
      </c>
      <c r="H14" s="15">
        <f t="shared" si="3"/>
        <v>-10.140484541835804</v>
      </c>
    </row>
    <row r="15" spans="1:8" x14ac:dyDescent="0.25">
      <c r="A15" s="1" t="s">
        <v>10</v>
      </c>
      <c r="B15" s="1" t="s">
        <v>955</v>
      </c>
      <c r="C15" s="1"/>
      <c r="D15" s="14">
        <f t="shared" si="0"/>
        <v>0.33010013698697249</v>
      </c>
      <c r="E15" s="14">
        <f t="shared" si="1"/>
        <v>2.2621495894753303</v>
      </c>
      <c r="F15" s="14"/>
      <c r="G15" s="14">
        <f t="shared" si="2"/>
        <v>2.2621274482939953</v>
      </c>
      <c r="H15" s="15">
        <f t="shared" si="3"/>
        <v>-9.3229852350589226</v>
      </c>
    </row>
    <row r="16" spans="1:8" x14ac:dyDescent="0.25">
      <c r="A16" s="1" t="s">
        <v>11</v>
      </c>
      <c r="B16" s="1" t="s">
        <v>956</v>
      </c>
      <c r="C16" s="1"/>
      <c r="D16" s="14">
        <f t="shared" si="0"/>
        <v>0.32966050265518271</v>
      </c>
      <c r="E16" s="14">
        <f t="shared" si="1"/>
        <v>2.2414020237764198</v>
      </c>
      <c r="F16" s="14"/>
      <c r="G16" s="14">
        <f t="shared" si="2"/>
        <v>2.2413787608288658</v>
      </c>
      <c r="H16" s="15">
        <f t="shared" si="3"/>
        <v>-9.3383645234723645</v>
      </c>
    </row>
    <row r="17" spans="1:8" x14ac:dyDescent="0.25">
      <c r="A17" s="1" t="s">
        <v>12</v>
      </c>
      <c r="B17" s="1" t="s">
        <v>957</v>
      </c>
      <c r="C17" s="1"/>
      <c r="D17" s="14">
        <f t="shared" si="0"/>
        <v>0.32922607367717388</v>
      </c>
      <c r="E17" s="14">
        <f t="shared" si="1"/>
        <v>2.2208112847942241</v>
      </c>
      <c r="F17" s="14"/>
      <c r="G17" s="14">
        <f t="shared" si="2"/>
        <v>2.2207872220028548</v>
      </c>
      <c r="H17" s="15">
        <f t="shared" si="3"/>
        <v>-9.212148873160686</v>
      </c>
    </row>
    <row r="18" spans="1:8" x14ac:dyDescent="0.25">
      <c r="A18" s="1" t="s">
        <v>13</v>
      </c>
      <c r="B18" s="1" t="s">
        <v>958</v>
      </c>
      <c r="C18" s="1"/>
      <c r="D18" s="14">
        <f t="shared" si="0"/>
        <v>0.32879674001977033</v>
      </c>
      <c r="E18" s="14">
        <f t="shared" si="1"/>
        <v>2.2003771108063899</v>
      </c>
      <c r="F18" s="14"/>
      <c r="G18" s="14">
        <f t="shared" si="2"/>
        <v>2.2003543370260559</v>
      </c>
      <c r="H18" s="15">
        <f t="shared" si="3"/>
        <v>-8.31795449195738</v>
      </c>
    </row>
    <row r="19" spans="1:8" x14ac:dyDescent="0.25">
      <c r="A19" s="1" t="s">
        <v>14</v>
      </c>
      <c r="B19" s="1" t="s">
        <v>959</v>
      </c>
      <c r="C19" s="1"/>
      <c r="D19" s="14">
        <f t="shared" si="0"/>
        <v>0.32837239496955695</v>
      </c>
      <c r="E19" s="14">
        <f t="shared" si="1"/>
        <v>2.1801057950342368</v>
      </c>
      <c r="F19" s="14"/>
      <c r="G19" s="14">
        <f t="shared" si="2"/>
        <v>2.1800814915427509</v>
      </c>
      <c r="H19" s="15">
        <f t="shared" si="3"/>
        <v>-8.4718450064826811</v>
      </c>
    </row>
    <row r="20" spans="1:8" x14ac:dyDescent="0.25">
      <c r="A20" s="1" t="s">
        <v>15</v>
      </c>
      <c r="B20" s="1" t="s">
        <v>960</v>
      </c>
      <c r="C20" s="1"/>
      <c r="D20" s="14">
        <f t="shared" si="0"/>
        <v>0.32795293500341643</v>
      </c>
      <c r="E20" s="14">
        <f t="shared" si="1"/>
        <v>2.1599940596732181</v>
      </c>
      <c r="F20" s="14"/>
      <c r="G20" s="14">
        <f t="shared" si="2"/>
        <v>2.1599699560433692</v>
      </c>
      <c r="H20" s="15">
        <f t="shared" si="3"/>
        <v>-8.0219536070273989</v>
      </c>
    </row>
    <row r="21" spans="1:8" x14ac:dyDescent="0.25">
      <c r="A21" s="1" t="s">
        <v>16</v>
      </c>
      <c r="B21" s="1" t="s">
        <v>961</v>
      </c>
      <c r="C21" s="1"/>
      <c r="D21" s="14">
        <f t="shared" si="0"/>
        <v>0.32753825966523376</v>
      </c>
      <c r="E21" s="14">
        <f t="shared" si="1"/>
        <v>2.1400427027729787</v>
      </c>
      <c r="F21" s="14"/>
      <c r="G21" s="14">
        <f t="shared" si="2"/>
        <v>2.1400208901982296</v>
      </c>
      <c r="H21" s="15">
        <f t="shared" si="3"/>
        <v>-6.9335303002731052</v>
      </c>
    </row>
    <row r="22" spans="1:8" x14ac:dyDescent="0.25">
      <c r="A22" s="1" t="s">
        <v>17</v>
      </c>
      <c r="B22" s="1" t="s">
        <v>962</v>
      </c>
      <c r="C22" s="1"/>
      <c r="D22" s="14">
        <f t="shared" si="0"/>
        <v>0.32712827144842338</v>
      </c>
      <c r="E22" s="14">
        <f t="shared" si="1"/>
        <v>2.1202579657631002</v>
      </c>
      <c r="F22" s="14"/>
      <c r="G22" s="14">
        <f t="shared" si="2"/>
        <v>2.1202353471194328</v>
      </c>
      <c r="H22" s="15">
        <f t="shared" si="3"/>
        <v>-6.8695597291821286</v>
      </c>
    </row>
    <row r="23" spans="1:8" x14ac:dyDescent="0.25">
      <c r="A23" s="1" t="s">
        <v>18</v>
      </c>
      <c r="B23" s="1" t="s">
        <v>963</v>
      </c>
      <c r="C23" s="1"/>
      <c r="D23" s="14">
        <f t="shared" si="0"/>
        <v>0.32672287568395414</v>
      </c>
      <c r="E23" s="14">
        <f t="shared" si="1"/>
        <v>2.1006358662388602</v>
      </c>
      <c r="F23" s="14"/>
      <c r="G23" s="14">
        <f t="shared" si="2"/>
        <v>2.1006142775590888</v>
      </c>
      <c r="H23" s="15">
        <f t="shared" si="3"/>
        <v>-6.2671031825658474</v>
      </c>
    </row>
    <row r="24" spans="1:8" x14ac:dyDescent="0.25">
      <c r="A24" s="1" t="s">
        <v>19</v>
      </c>
      <c r="B24" s="1" t="s">
        <v>964</v>
      </c>
      <c r="C24" s="1"/>
      <c r="D24" s="14">
        <f t="shared" si="0"/>
        <v>0.32632198043356875</v>
      </c>
      <c r="E24" s="14">
        <f t="shared" si="1"/>
        <v>2.0811816249093029</v>
      </c>
      <c r="F24" s="14"/>
      <c r="G24" s="14">
        <f t="shared" si="2"/>
        <v>2.081158533982034</v>
      </c>
      <c r="H24" s="15">
        <f t="shared" si="3"/>
        <v>-6.4095441231160066</v>
      </c>
    </row>
    <row r="25" spans="1:8" x14ac:dyDescent="0.25">
      <c r="A25" s="1" t="s">
        <v>20</v>
      </c>
      <c r="B25" s="1" t="s">
        <v>965</v>
      </c>
      <c r="C25" s="1"/>
      <c r="D25" s="14">
        <f t="shared" si="0"/>
        <v>0.32592549638791485</v>
      </c>
      <c r="E25" s="14">
        <f t="shared" si="1"/>
        <v>2.0618895694770418</v>
      </c>
      <c r="F25" s="14"/>
      <c r="G25" s="14">
        <f t="shared" si="2"/>
        <v>2.0618688745794316</v>
      </c>
      <c r="H25" s="15">
        <f t="shared" si="3"/>
        <v>-5.4948797505858238</v>
      </c>
    </row>
    <row r="26" spans="1:8" x14ac:dyDescent="0.25">
      <c r="A26" s="1" t="s">
        <v>21</v>
      </c>
      <c r="B26" s="1" t="s">
        <v>966</v>
      </c>
      <c r="C26" s="1"/>
      <c r="D26" s="14">
        <f t="shared" si="0"/>
        <v>0.32553333676932011</v>
      </c>
      <c r="E26" s="14">
        <f t="shared" si="1"/>
        <v>2.042768401870581</v>
      </c>
      <c r="F26" s="14"/>
      <c r="G26" s="14">
        <f t="shared" si="2"/>
        <v>2.0427459671577708</v>
      </c>
      <c r="H26" s="15">
        <f t="shared" si="3"/>
        <v>-5.7002432330790498</v>
      </c>
    </row>
    <row r="27" spans="1:8" x14ac:dyDescent="0.25">
      <c r="A27" s="1" t="s">
        <v>22</v>
      </c>
      <c r="B27" s="1" t="s">
        <v>967</v>
      </c>
      <c r="C27" s="1"/>
      <c r="D27" s="14">
        <f t="shared" si="0"/>
        <v>0.32514541723896329</v>
      </c>
      <c r="E27" s="14">
        <f t="shared" si="1"/>
        <v>2.0238119479039032</v>
      </c>
      <c r="F27" s="14"/>
      <c r="G27" s="14">
        <f t="shared" si="2"/>
        <v>2.0237903929323693</v>
      </c>
      <c r="H27" s="15">
        <f t="shared" si="3"/>
        <v>-5.2428123381815794</v>
      </c>
    </row>
    <row r="28" spans="1:8" x14ac:dyDescent="0.25">
      <c r="A28" s="1" t="s">
        <v>23</v>
      </c>
      <c r="B28" s="1" t="s">
        <v>968</v>
      </c>
      <c r="C28" s="21" t="s">
        <v>1479</v>
      </c>
      <c r="D28" s="14">
        <f t="shared" si="0"/>
        <v>0.32476165580820548</v>
      </c>
      <c r="E28" s="14">
        <f t="shared" si="1"/>
        <v>2.0050259929102414</v>
      </c>
      <c r="F28" s="14"/>
      <c r="G28" s="14">
        <f t="shared" si="2"/>
        <v>2.0050026502080982</v>
      </c>
      <c r="H28" s="15">
        <f t="shared" si="3"/>
        <v>-5.4372729958771515</v>
      </c>
    </row>
    <row r="29" spans="1:8" x14ac:dyDescent="0.25">
      <c r="A29" s="1" t="s">
        <v>24</v>
      </c>
      <c r="B29" s="1" t="s">
        <v>969</v>
      </c>
      <c r="D29" s="16">
        <f t="shared" si="0"/>
        <v>0.32438197275386355</v>
      </c>
      <c r="E29" s="16">
        <f t="shared" si="1"/>
        <v>1.986408924484016</v>
      </c>
      <c r="F29" s="16"/>
      <c r="G29" s="16">
        <f xml:space="preserve"> 44352.5038*D29^4 - 70853.1685*D29^3 + 40837.6256*D29^2 - 10134.1321*D29 + 919.566862</f>
        <v>1.9863964067520783</v>
      </c>
      <c r="H29" s="17">
        <f t="shared" si="3"/>
        <v>-2.7934699337635038</v>
      </c>
    </row>
    <row r="30" spans="1:8" x14ac:dyDescent="0.25">
      <c r="A30" s="1" t="s">
        <v>25</v>
      </c>
      <c r="B30" s="1" t="s">
        <v>970</v>
      </c>
      <c r="C30" s="1"/>
      <c r="D30" s="16">
        <f t="shared" si="0"/>
        <v>0.32400629053721752</v>
      </c>
      <c r="E30" s="16">
        <f t="shared" si="1"/>
        <v>1.9679596120517502</v>
      </c>
      <c r="F30" s="16"/>
      <c r="G30" s="16">
        <f t="shared" ref="G30:G76" si="4" xml:space="preserve"> 44352.5038*D30^4 - 70853.1685*D30^3 + 40837.6256*D30^2 - 10134.1321*D30 + 919.566862</f>
        <v>1.9679607126530527</v>
      </c>
      <c r="H30" s="17">
        <f t="shared" si="3"/>
        <v>0.23539968297825453</v>
      </c>
    </row>
    <row r="31" spans="1:8" x14ac:dyDescent="0.25">
      <c r="A31" s="1" t="s">
        <v>26</v>
      </c>
      <c r="B31" s="1" t="s">
        <v>971</v>
      </c>
      <c r="C31" s="1"/>
      <c r="D31" s="16">
        <f t="shared" si="0"/>
        <v>0.3236345337265587</v>
      </c>
      <c r="E31" s="16">
        <f t="shared" si="1"/>
        <v>1.9496826907952041</v>
      </c>
      <c r="F31" s="16"/>
      <c r="G31" s="16">
        <f t="shared" si="4"/>
        <v>1.9496909003913743</v>
      </c>
      <c r="H31" s="17">
        <f t="shared" si="3"/>
        <v>1.6835432545576623</v>
      </c>
    </row>
    <row r="32" spans="1:8" x14ac:dyDescent="0.25">
      <c r="A32" s="1" t="s">
        <v>27</v>
      </c>
      <c r="B32" s="1" t="s">
        <v>972</v>
      </c>
      <c r="C32" s="1"/>
      <c r="D32" s="16">
        <f t="shared" si="0"/>
        <v>0.32326662892309649</v>
      </c>
      <c r="E32" s="16">
        <f t="shared" si="1"/>
        <v>1.9315748194973521</v>
      </c>
      <c r="F32" s="16"/>
      <c r="G32" s="16">
        <f t="shared" si="4"/>
        <v>1.9315882660843045</v>
      </c>
      <c r="H32" s="17">
        <f t="shared" si="3"/>
        <v>2.6449002403978739</v>
      </c>
    </row>
    <row r="33" spans="1:8" x14ac:dyDescent="0.25">
      <c r="A33" s="1" t="s">
        <v>28</v>
      </c>
      <c r="B33" s="1" t="s">
        <v>973</v>
      </c>
      <c r="C33" s="1"/>
      <c r="D33" s="16">
        <f t="shared" si="0"/>
        <v>0.32290250469005105</v>
      </c>
      <c r="E33" s="16">
        <f t="shared" si="1"/>
        <v>1.9136390401581309</v>
      </c>
      <c r="F33" s="16"/>
      <c r="G33" s="16">
        <f t="shared" si="4"/>
        <v>1.9136539426384616</v>
      </c>
      <c r="H33" s="17">
        <f t="shared" si="3"/>
        <v>2.8126826704664154</v>
      </c>
    </row>
    <row r="34" spans="1:8" x14ac:dyDescent="0.25">
      <c r="A34" s="1" t="s">
        <v>29</v>
      </c>
      <c r="B34" s="1" t="s">
        <v>974</v>
      </c>
      <c r="C34" s="1"/>
      <c r="D34" s="16">
        <f t="shared" si="0"/>
        <v>0.32254209148477153</v>
      </c>
      <c r="E34" s="16">
        <f t="shared" si="1"/>
        <v>1.8958753906210215</v>
      </c>
      <c r="F34" s="16"/>
      <c r="G34" s="16">
        <f t="shared" si="4"/>
        <v>1.8958889096373923</v>
      </c>
      <c r="H34" s="17">
        <f t="shared" si="3"/>
        <v>2.4493053594341063</v>
      </c>
    </row>
    <row r="35" spans="1:8" x14ac:dyDescent="0.25">
      <c r="A35" s="1" t="s">
        <v>30</v>
      </c>
      <c r="B35" s="1" t="s">
        <v>975</v>
      </c>
      <c r="C35" s="1"/>
      <c r="D35" s="16">
        <f t="shared" si="0"/>
        <v>0.32218532159372654</v>
      </c>
      <c r="E35" s="16">
        <f t="shared" si="1"/>
        <v>1.8782804537434519</v>
      </c>
      <c r="F35" s="16"/>
      <c r="G35" s="16">
        <f t="shared" si="4"/>
        <v>1.8782940026311508</v>
      </c>
      <c r="H35" s="17">
        <f t="shared" si="3"/>
        <v>2.3572549696524447</v>
      </c>
    </row>
    <row r="36" spans="1:8" x14ac:dyDescent="0.25">
      <c r="A36" s="1" t="s">
        <v>31</v>
      </c>
      <c r="B36" s="1" t="s">
        <v>976</v>
      </c>
      <c r="C36" s="1"/>
      <c r="D36" s="16">
        <f t="shared" si="0"/>
        <v>0.32183212907022413</v>
      </c>
      <c r="E36" s="16">
        <f t="shared" si="1"/>
        <v>1.8608588475071794</v>
      </c>
      <c r="F36" s="16"/>
      <c r="G36" s="16">
        <f t="shared" si="4"/>
        <v>1.8608699218956417</v>
      </c>
      <c r="H36" s="17">
        <f t="shared" si="3"/>
        <v>1.8509719049291107</v>
      </c>
    </row>
    <row r="37" spans="1:8" x14ac:dyDescent="0.25">
      <c r="A37" s="1" t="s">
        <v>32</v>
      </c>
      <c r="B37" s="1" t="s">
        <v>977</v>
      </c>
      <c r="C37" s="1"/>
      <c r="D37" s="16">
        <f t="shared" si="0"/>
        <v>0.32148244967472639</v>
      </c>
      <c r="E37" s="16">
        <f t="shared" si="1"/>
        <v>1.8436064719245109</v>
      </c>
      <c r="F37" s="16"/>
      <c r="G37" s="16">
        <f t="shared" si="4"/>
        <v>1.8436172406730975</v>
      </c>
      <c r="H37" s="17">
        <f t="shared" si="3"/>
        <v>1.7297876130015766</v>
      </c>
    </row>
    <row r="38" spans="1:8" x14ac:dyDescent="0.25">
      <c r="A38" s="1" t="s">
        <v>33</v>
      </c>
      <c r="B38" s="1" t="s">
        <v>978</v>
      </c>
      <c r="C38" s="1"/>
      <c r="D38" s="16">
        <f t="shared" si="0"/>
        <v>0.32113622081763021</v>
      </c>
      <c r="E38" s="16">
        <f t="shared" si="1"/>
        <v>1.8265283063406514</v>
      </c>
      <c r="F38" s="16"/>
      <c r="G38" s="16">
        <f t="shared" si="4"/>
        <v>1.8265364129287036</v>
      </c>
      <c r="H38" s="17">
        <f t="shared" si="3"/>
        <v>1.2519476019861031</v>
      </c>
    </row>
    <row r="39" spans="1:8" x14ac:dyDescent="0.25">
      <c r="A39" s="1" t="s">
        <v>34</v>
      </c>
      <c r="B39" s="1" t="s">
        <v>979</v>
      </c>
      <c r="C39" s="1"/>
      <c r="D39" s="16">
        <f t="shared" si="0"/>
        <v>0.32079338150439524</v>
      </c>
      <c r="E39" s="16">
        <f t="shared" si="1"/>
        <v>1.8096270418940497</v>
      </c>
      <c r="F39" s="16"/>
      <c r="G39" s="16">
        <f t="shared" si="4"/>
        <v>1.8096277806629359</v>
      </c>
      <c r="H39" s="17">
        <f t="shared" si="3"/>
        <v>0.10973664961966278</v>
      </c>
    </row>
    <row r="40" spans="1:8" x14ac:dyDescent="0.25">
      <c r="A40" s="1" t="s">
        <v>35</v>
      </c>
      <c r="B40" s="1" t="s">
        <v>980</v>
      </c>
      <c r="C40" s="1"/>
      <c r="D40" s="16">
        <f t="shared" si="0"/>
        <v>0.32045387228290428</v>
      </c>
      <c r="E40" s="16">
        <f t="shared" si="1"/>
        <v>1.7928887421790738</v>
      </c>
      <c r="F40" s="16"/>
      <c r="G40" s="16">
        <f t="shared" si="4"/>
        <v>1.7928915807982548</v>
      </c>
      <c r="H40" s="17">
        <f t="shared" si="3"/>
        <v>0.40570745048995605</v>
      </c>
    </row>
    <row r="41" spans="1:8" x14ac:dyDescent="0.25">
      <c r="A41" s="1" t="s">
        <v>36</v>
      </c>
      <c r="B41" s="1" t="s">
        <v>981</v>
      </c>
      <c r="C41" s="1"/>
      <c r="D41" s="16">
        <f t="shared" si="0"/>
        <v>0.32011763519295006</v>
      </c>
      <c r="E41" s="16">
        <f t="shared" si="1"/>
        <v>1.7763306410324564</v>
      </c>
      <c r="F41" s="16"/>
      <c r="G41" s="16">
        <f t="shared" si="4"/>
        <v>1.7763279516724424</v>
      </c>
      <c r="H41" s="17">
        <f t="shared" si="3"/>
        <v>-0.36999335851106707</v>
      </c>
    </row>
    <row r="42" spans="1:8" x14ac:dyDescent="0.25">
      <c r="A42" s="1" t="s">
        <v>37</v>
      </c>
      <c r="B42" s="1" t="s">
        <v>982</v>
      </c>
      <c r="C42" s="1"/>
      <c r="D42" s="16">
        <f t="shared" si="0"/>
        <v>0.31978461371774597</v>
      </c>
      <c r="E42" s="16">
        <f t="shared" si="1"/>
        <v>1.759939665717116</v>
      </c>
      <c r="F42" s="16"/>
      <c r="G42" s="16">
        <f t="shared" si="4"/>
        <v>1.7599369391504069</v>
      </c>
      <c r="H42" s="17">
        <f t="shared" si="3"/>
        <v>-0.36121861143101341</v>
      </c>
    </row>
    <row r="43" spans="1:8" x14ac:dyDescent="0.25">
      <c r="A43" s="1" t="s">
        <v>38</v>
      </c>
      <c r="B43" s="1" t="s">
        <v>983</v>
      </c>
      <c r="C43" s="1"/>
      <c r="D43" s="16">
        <f t="shared" si="0"/>
        <v>0.31945475273736623</v>
      </c>
      <c r="E43" s="16">
        <f t="shared" si="1"/>
        <v>1.7437213729329895</v>
      </c>
      <c r="F43" s="16"/>
      <c r="G43" s="16">
        <f t="shared" si="4"/>
        <v>1.7437185023921984</v>
      </c>
      <c r="H43" s="17">
        <f t="shared" si="3"/>
        <v>-0.36635265985296428</v>
      </c>
    </row>
    <row r="44" spans="1:8" x14ac:dyDescent="0.25">
      <c r="A44" s="1" t="s">
        <v>39</v>
      </c>
      <c r="B44" s="1" t="s">
        <v>984</v>
      </c>
      <c r="C44" s="1"/>
      <c r="D44" s="16">
        <f t="shared" si="0"/>
        <v>0.31912799848402368</v>
      </c>
      <c r="E44" s="16">
        <f t="shared" si="1"/>
        <v>1.7276794935687081</v>
      </c>
      <c r="F44" s="16"/>
      <c r="G44" s="16">
        <f t="shared" si="4"/>
        <v>1.7276725192899676</v>
      </c>
      <c r="H44" s="17">
        <f t="shared" si="3"/>
        <v>-0.85780978502469907</v>
      </c>
    </row>
    <row r="45" spans="1:8" x14ac:dyDescent="0.25">
      <c r="A45" s="1" t="s">
        <v>40</v>
      </c>
      <c r="B45" s="1" t="s">
        <v>985</v>
      </c>
      <c r="C45" s="1"/>
      <c r="D45" s="16">
        <f t="shared" si="0"/>
        <v>0.31880429849910086</v>
      </c>
      <c r="E45" s="16">
        <f t="shared" si="1"/>
        <v>1.711798796056756</v>
      </c>
      <c r="F45" s="16"/>
      <c r="G45" s="16">
        <f t="shared" si="4"/>
        <v>1.7117987915966069</v>
      </c>
      <c r="H45" s="17">
        <f t="shared" si="3"/>
        <v>-5.2888814394691508E-4</v>
      </c>
    </row>
    <row r="46" spans="1:8" x14ac:dyDescent="0.25">
      <c r="A46" s="1" t="s">
        <v>41</v>
      </c>
      <c r="B46" s="1" t="s">
        <v>986</v>
      </c>
      <c r="C46" s="1"/>
      <c r="D46" s="16">
        <f t="shared" si="0"/>
        <v>0.31848360159185213</v>
      </c>
      <c r="E46" s="16">
        <f t="shared" si="1"/>
        <v>1.6961029035045885</v>
      </c>
      <c r="F46" s="16"/>
      <c r="G46" s="16">
        <f t="shared" si="4"/>
        <v>1.6960970497583503</v>
      </c>
      <c r="H46" s="17">
        <f t="shared" si="3"/>
        <v>-0.66949842091901246</v>
      </c>
    </row>
    <row r="47" spans="1:8" x14ac:dyDescent="0.25">
      <c r="A47" s="1" t="s">
        <v>42</v>
      </c>
      <c r="B47" s="1" t="s">
        <v>987</v>
      </c>
      <c r="C47" s="1"/>
      <c r="D47" s="16">
        <f t="shared" si="0"/>
        <v>0.31816585779970097</v>
      </c>
      <c r="E47" s="16">
        <f t="shared" si="1"/>
        <v>1.6805711834165789</v>
      </c>
      <c r="F47" s="16"/>
      <c r="G47" s="16">
        <f t="shared" si="4"/>
        <v>1.6805669574754347</v>
      </c>
      <c r="H47" s="17">
        <f t="shared" si="3"/>
        <v>-0.46634594342265245</v>
      </c>
    </row>
    <row r="48" spans="1:8" x14ac:dyDescent="0.25">
      <c r="A48" s="1" t="s">
        <v>43</v>
      </c>
      <c r="B48" s="1" t="s">
        <v>988</v>
      </c>
      <c r="C48" s="1"/>
      <c r="D48" s="16">
        <f t="shared" si="0"/>
        <v>0.31785101835005941</v>
      </c>
      <c r="E48" s="16">
        <f t="shared" si="1"/>
        <v>1.6652056284346006</v>
      </c>
      <c r="F48" s="16"/>
      <c r="G48" s="16">
        <f t="shared" si="4"/>
        <v>1.6652081160076477</v>
      </c>
      <c r="H48" s="17">
        <f t="shared" si="3"/>
        <v>0.26497103585398918</v>
      </c>
    </row>
    <row r="49" spans="1:8" x14ac:dyDescent="0.25">
      <c r="A49" s="1" t="s">
        <v>44</v>
      </c>
      <c r="B49" s="1" t="s">
        <v>989</v>
      </c>
      <c r="C49" s="1"/>
      <c r="D49" s="16">
        <f t="shared" si="0"/>
        <v>0.31753903562360047</v>
      </c>
      <c r="E49" s="16">
        <f t="shared" si="1"/>
        <v>1.6500159524718385</v>
      </c>
      <c r="F49" s="16"/>
      <c r="G49" s="16">
        <f t="shared" si="4"/>
        <v>1.650020068232493</v>
      </c>
      <c r="H49" s="17">
        <f t="shared" si="3"/>
        <v>0.42333464336508086</v>
      </c>
    </row>
    <row r="50" spans="1:8" x14ac:dyDescent="0.25">
      <c r="A50" s="1" t="s">
        <v>45</v>
      </c>
      <c r="B50" s="1" t="s">
        <v>990</v>
      </c>
      <c r="C50" s="1"/>
      <c r="D50" s="16">
        <f t="shared" si="0"/>
        <v>0.31722986311891876</v>
      </c>
      <c r="E50" s="16">
        <f t="shared" si="1"/>
        <v>1.6350009291088159</v>
      </c>
      <c r="F50" s="16"/>
      <c r="G50" s="16">
        <f t="shared" si="4"/>
        <v>1.6350023024768916</v>
      </c>
      <c r="H50" s="17">
        <f t="shared" si="3"/>
        <v>0.13645964978792335</v>
      </c>
    </row>
    <row r="51" spans="1:8" x14ac:dyDescent="0.25">
      <c r="A51" s="1" t="s">
        <v>46</v>
      </c>
      <c r="B51" s="1" t="s">
        <v>991</v>
      </c>
      <c r="C51" s="1"/>
      <c r="D51" s="16">
        <f t="shared" si="0"/>
        <v>0.31692345541851746</v>
      </c>
      <c r="E51" s="16">
        <f t="shared" si="1"/>
        <v>1.6201464695846597</v>
      </c>
      <c r="F51" s="16"/>
      <c r="G51" s="16">
        <f t="shared" si="4"/>
        <v>1.6201542561328779</v>
      </c>
      <c r="H51" s="17">
        <f t="shared" si="3"/>
        <v>0.74767184864299452</v>
      </c>
    </row>
    <row r="52" spans="1:8" x14ac:dyDescent="0.25">
      <c r="A52" s="1" t="s">
        <v>47</v>
      </c>
      <c r="B52" s="1" t="s">
        <v>992</v>
      </c>
      <c r="C52" s="1"/>
      <c r="D52" s="16">
        <f t="shared" si="0"/>
        <v>0.31661976815606196</v>
      </c>
      <c r="E52" s="16">
        <f t="shared" si="1"/>
        <v>1.6054666641353719</v>
      </c>
      <c r="F52" s="16"/>
      <c r="G52" s="16">
        <f t="shared" si="4"/>
        <v>1.6054753190713882</v>
      </c>
      <c r="H52" s="17">
        <f t="shared" si="3"/>
        <v>0.80343462067844484</v>
      </c>
    </row>
    <row r="53" spans="1:8" x14ac:dyDescent="0.25">
      <c r="A53" s="1" t="s">
        <v>48</v>
      </c>
      <c r="B53" s="1" t="s">
        <v>993</v>
      </c>
      <c r="C53" s="1"/>
      <c r="D53" s="16">
        <f t="shared" si="0"/>
        <v>0.31631875798484566</v>
      </c>
      <c r="E53" s="16">
        <f t="shared" si="1"/>
        <v>1.5909532351879858</v>
      </c>
      <c r="F53" s="16"/>
      <c r="G53" s="16">
        <f t="shared" si="4"/>
        <v>1.5909648368605076</v>
      </c>
      <c r="H53" s="17">
        <f t="shared" si="3"/>
        <v>1.041586463848887</v>
      </c>
    </row>
    <row r="54" spans="1:8" x14ac:dyDescent="0.25">
      <c r="A54" s="1" t="s">
        <v>49</v>
      </c>
      <c r="B54" s="1" t="s">
        <v>994</v>
      </c>
      <c r="C54" s="1"/>
      <c r="D54" s="16">
        <f t="shared" si="0"/>
        <v>0.31602038254741405</v>
      </c>
      <c r="E54" s="16">
        <f t="shared" si="1"/>
        <v>1.5766177361815423</v>
      </c>
      <c r="F54" s="16"/>
      <c r="G54" s="16">
        <f t="shared" si="4"/>
        <v>1.5766221138118226</v>
      </c>
      <c r="H54" s="17">
        <f t="shared" si="3"/>
        <v>0.38025478997383289</v>
      </c>
    </row>
    <row r="55" spans="1:8" x14ac:dyDescent="0.25">
      <c r="A55" s="1" t="s">
        <v>50</v>
      </c>
      <c r="B55" s="1" t="s">
        <v>995</v>
      </c>
      <c r="C55" s="1"/>
      <c r="D55" s="16">
        <f t="shared" si="0"/>
        <v>0.31572460044629758</v>
      </c>
      <c r="E55" s="16">
        <f t="shared" si="1"/>
        <v>1.5624356227381206</v>
      </c>
      <c r="F55" s="16"/>
      <c r="G55" s="16">
        <f t="shared" si="4"/>
        <v>1.5624464158426008</v>
      </c>
      <c r="H55" s="17">
        <f t="shared" si="3"/>
        <v>0.90740901407571073</v>
      </c>
    </row>
    <row r="56" spans="1:8" x14ac:dyDescent="0.25">
      <c r="A56" s="1" t="s">
        <v>51</v>
      </c>
      <c r="B56" s="1" t="s">
        <v>996</v>
      </c>
      <c r="C56" s="1"/>
      <c r="D56" s="16">
        <f t="shared" si="0"/>
        <v>0.3154313712158045</v>
      </c>
      <c r="E56" s="16">
        <f t="shared" si="1"/>
        <v>1.5484262732436347</v>
      </c>
      <c r="F56" s="16"/>
      <c r="G56" s="16">
        <f t="shared" si="4"/>
        <v>1.5484369731974539</v>
      </c>
      <c r="H56" s="17">
        <f t="shared" si="3"/>
        <v>0.87102218211754234</v>
      </c>
    </row>
    <row r="57" spans="1:8" x14ac:dyDescent="0.25">
      <c r="A57" s="1" t="s">
        <v>52</v>
      </c>
      <c r="B57" s="1" t="s">
        <v>997</v>
      </c>
      <c r="C57" s="1"/>
      <c r="D57" s="16">
        <f t="shared" si="0"/>
        <v>0.31514065529482987</v>
      </c>
      <c r="E57" s="16">
        <f t="shared" si="1"/>
        <v>1.5345844883785047</v>
      </c>
      <c r="F57" s="16"/>
      <c r="G57" s="16">
        <f t="shared" si="4"/>
        <v>1.534592982998106</v>
      </c>
      <c r="H57" s="17">
        <f t="shared" si="3"/>
        <v>0.66980496095681019</v>
      </c>
    </row>
    <row r="58" spans="1:8" x14ac:dyDescent="0.25">
      <c r="A58" s="1" t="s">
        <v>53</v>
      </c>
      <c r="B58" s="1" t="s">
        <v>998</v>
      </c>
      <c r="C58" s="1"/>
      <c r="D58" s="16">
        <f t="shared" si="0"/>
        <v>0.31485241400063579</v>
      </c>
      <c r="E58" s="16">
        <f t="shared" si="1"/>
        <v>1.5209025589875214</v>
      </c>
      <c r="F58" s="16"/>
      <c r="G58" s="16">
        <f t="shared" si="4"/>
        <v>1.5209136116658328</v>
      </c>
      <c r="H58" s="17">
        <f t="shared" si="3"/>
        <v>0.84448376368584377</v>
      </c>
    </row>
    <row r="59" spans="1:8" x14ac:dyDescent="0.25">
      <c r="A59" s="1" t="s">
        <v>54</v>
      </c>
      <c r="B59" s="1" t="s">
        <v>999</v>
      </c>
      <c r="C59" s="1"/>
      <c r="D59" s="16">
        <f t="shared" si="0"/>
        <v>0.31456660950356324</v>
      </c>
      <c r="E59" s="16">
        <f t="shared" si="1"/>
        <v>1.5073835557363868</v>
      </c>
      <c r="F59" s="16"/>
      <c r="G59" s="16">
        <f t="shared" si="4"/>
        <v>1.507397997199746</v>
      </c>
      <c r="H59" s="17">
        <f t="shared" si="3"/>
        <v>1.0695908225741846</v>
      </c>
    </row>
    <row r="60" spans="1:8" x14ac:dyDescent="0.25">
      <c r="A60" s="1" t="s">
        <v>55</v>
      </c>
      <c r="B60" s="1" t="s">
        <v>1000</v>
      </c>
      <c r="C60" s="1"/>
      <c r="D60" s="16">
        <f t="shared" si="0"/>
        <v>0.31428320480263566</v>
      </c>
      <c r="E60" s="16">
        <f t="shared" si="1"/>
        <v>1.4940292986917374</v>
      </c>
      <c r="F60" s="16"/>
      <c r="G60" s="16">
        <f t="shared" si="4"/>
        <v>1.4940452513322953</v>
      </c>
      <c r="H60" s="17">
        <f t="shared" si="3"/>
        <v>1.1457385969784184</v>
      </c>
    </row>
    <row r="61" spans="1:8" x14ac:dyDescent="0.25">
      <c r="A61" s="1" t="s">
        <v>56</v>
      </c>
      <c r="B61" s="1" t="s">
        <v>1001</v>
      </c>
      <c r="C61" s="1"/>
      <c r="D61" s="16">
        <f t="shared" si="0"/>
        <v>0.3140021637020175</v>
      </c>
      <c r="E61" s="16">
        <f t="shared" si="1"/>
        <v>1.4808402185427771</v>
      </c>
      <c r="F61" s="16"/>
      <c r="G61" s="16">
        <f t="shared" si="4"/>
        <v>1.4808544615660821</v>
      </c>
      <c r="H61" s="17">
        <f t="shared" si="3"/>
        <v>0.99235077608383904</v>
      </c>
    </row>
    <row r="62" spans="1:8" x14ac:dyDescent="0.25">
      <c r="A62" s="1" t="s">
        <v>57</v>
      </c>
      <c r="B62" s="1" t="s">
        <v>1002</v>
      </c>
      <c r="C62" s="1"/>
      <c r="D62" s="16">
        <f t="shared" si="0"/>
        <v>0.31372345078829228</v>
      </c>
      <c r="E62" s="16">
        <f t="shared" si="1"/>
        <v>1.467815215399414</v>
      </c>
      <c r="F62" s="16"/>
      <c r="G62" s="16">
        <f t="shared" si="4"/>
        <v>1.4678246930928935</v>
      </c>
      <c r="H62" s="17">
        <f t="shared" si="3"/>
        <v>0.64082331156356531</v>
      </c>
    </row>
    <row r="63" spans="1:8" x14ac:dyDescent="0.25">
      <c r="A63" s="1" t="s">
        <v>58</v>
      </c>
      <c r="B63" s="1" t="s">
        <v>1003</v>
      </c>
      <c r="C63" s="1"/>
      <c r="D63" s="16">
        <f t="shared" si="0"/>
        <v>0.3134470314085262</v>
      </c>
      <c r="E63" s="16">
        <f t="shared" si="1"/>
        <v>1.4549515157310917</v>
      </c>
      <c r="F63" s="16"/>
      <c r="G63" s="16">
        <f t="shared" si="4"/>
        <v>1.4549549906045058</v>
      </c>
      <c r="H63" s="17">
        <f t="shared" si="3"/>
        <v>0.22809088496344998</v>
      </c>
    </row>
    <row r="64" spans="1:8" x14ac:dyDescent="0.25">
      <c r="A64" s="1" t="s">
        <v>59</v>
      </c>
      <c r="B64" s="1" t="s">
        <v>1004</v>
      </c>
      <c r="C64" s="1"/>
      <c r="D64" s="16">
        <f t="shared" si="0"/>
        <v>0.31317287164908564</v>
      </c>
      <c r="E64" s="16">
        <f t="shared" si="1"/>
        <v>1.4422445278479521</v>
      </c>
      <c r="F64" s="16"/>
      <c r="G64" s="16">
        <f t="shared" si="4"/>
        <v>1.4422443800139035</v>
      </c>
      <c r="H64" s="17">
        <f t="shared" si="3"/>
        <v>-9.4239855776834247E-3</v>
      </c>
    </row>
    <row r="65" spans="1:8" x14ac:dyDescent="0.25">
      <c r="A65" s="1" t="s">
        <v>60</v>
      </c>
      <c r="B65" s="1" t="s">
        <v>1005</v>
      </c>
      <c r="C65" s="1"/>
      <c r="D65" s="16">
        <f t="shared" si="0"/>
        <v>0.31290093831517785</v>
      </c>
      <c r="E65" s="16">
        <f t="shared" si="1"/>
        <v>1.4296876960953957</v>
      </c>
      <c r="F65" s="16"/>
      <c r="G65" s="16">
        <f t="shared" si="4"/>
        <v>1.4296918700637207</v>
      </c>
      <c r="H65" s="17">
        <f t="shared" si="3"/>
        <v>0.25849647238018747</v>
      </c>
    </row>
    <row r="66" spans="1:8" x14ac:dyDescent="0.25">
      <c r="A66" s="1" t="s">
        <v>61</v>
      </c>
      <c r="B66" s="1" t="s">
        <v>1006</v>
      </c>
      <c r="C66" s="1"/>
      <c r="D66" s="16">
        <f t="shared" si="0"/>
        <v>0.31263119891108504</v>
      </c>
      <c r="E66" s="16">
        <f t="shared" si="1"/>
        <v>1.4172889687537373</v>
      </c>
      <c r="F66" s="16"/>
      <c r="G66" s="16">
        <f t="shared" si="4"/>
        <v>1.4172964538596489</v>
      </c>
      <c r="H66" s="17">
        <f t="shared" si="3"/>
        <v>0.45051198584644681</v>
      </c>
    </row>
    <row r="67" spans="1:8" x14ac:dyDescent="0.25">
      <c r="A67" s="1" t="s">
        <v>62</v>
      </c>
      <c r="B67" s="1" t="s">
        <v>1007</v>
      </c>
      <c r="C67" s="1"/>
      <c r="D67" s="16">
        <f t="shared" si="0"/>
        <v>0.31236362162106529</v>
      </c>
      <c r="E67" s="16">
        <f t="shared" si="1"/>
        <v>1.4050559364608419</v>
      </c>
      <c r="F67" s="16"/>
      <c r="G67" s="16">
        <f t="shared" si="4"/>
        <v>1.4050571103078937</v>
      </c>
      <c r="H67" s="17">
        <f t="shared" si="3"/>
        <v>6.8688451481335733E-2</v>
      </c>
    </row>
    <row r="68" spans="1:8" x14ac:dyDescent="0.25">
      <c r="A68" s="1" t="s">
        <v>63</v>
      </c>
      <c r="B68" s="1" t="s">
        <v>1008</v>
      </c>
      <c r="C68" s="1"/>
      <c r="D68" s="16">
        <f t="shared" si="0"/>
        <v>0.31209817529089245</v>
      </c>
      <c r="E68" s="16">
        <f t="shared" si="1"/>
        <v>1.3929781865425408</v>
      </c>
      <c r="F68" s="16"/>
      <c r="G68" s="16">
        <f t="shared" si="4"/>
        <v>1.3929728054753241</v>
      </c>
      <c r="H68" s="17">
        <f t="shared" si="3"/>
        <v>-0.3062383680081382</v>
      </c>
    </row>
    <row r="69" spans="1:8" x14ac:dyDescent="0.25">
      <c r="A69" s="1" t="s">
        <v>64</v>
      </c>
      <c r="B69" s="1" t="s">
        <v>1009</v>
      </c>
      <c r="C69" s="1"/>
      <c r="D69" s="16">
        <f t="shared" si="0"/>
        <v>0.31183482941001073</v>
      </c>
      <c r="E69" s="16">
        <f t="shared" si="1"/>
        <v>1.381042842771909</v>
      </c>
      <c r="F69" s="16"/>
      <c r="G69" s="16">
        <f t="shared" si="4"/>
        <v>1.3810424938800452</v>
      </c>
      <c r="H69" s="17">
        <f t="shared" si="3"/>
        <v>-1.9317423394227262E-2</v>
      </c>
    </row>
    <row r="70" spans="1:8" x14ac:dyDescent="0.25">
      <c r="A70" s="1" t="s">
        <v>65</v>
      </c>
      <c r="B70" s="1" t="s">
        <v>1010</v>
      </c>
      <c r="C70" s="1"/>
      <c r="D70" s="16">
        <f t="shared" ref="D70:D133" si="5">1/(LOG10(A70))</f>
        <v>0.31157355409427928</v>
      </c>
      <c r="E70" s="16">
        <f t="shared" ref="E70:E133" si="6">LOG10(B70)</f>
        <v>1.3692715326210265</v>
      </c>
      <c r="F70" s="16"/>
      <c r="G70" s="16">
        <f t="shared" si="4"/>
        <v>1.3692651196960242</v>
      </c>
      <c r="H70" s="17">
        <f t="shared" ref="H70:H133" si="7">1000*(POWER(10,G70)-B70)</f>
        <v>-0.34557329647810775</v>
      </c>
    </row>
    <row r="71" spans="1:8" x14ac:dyDescent="0.25">
      <c r="A71" s="1" t="s">
        <v>66</v>
      </c>
      <c r="B71" s="1" t="s">
        <v>1011</v>
      </c>
      <c r="C71" s="1"/>
      <c r="D71" s="16">
        <f t="shared" si="5"/>
        <v>0.31131432006928389</v>
      </c>
      <c r="E71" s="16">
        <f t="shared" si="6"/>
        <v>1.3576490329184676</v>
      </c>
      <c r="F71" s="16"/>
      <c r="G71" s="16">
        <f t="shared" si="4"/>
        <v>1.3576396179004178</v>
      </c>
      <c r="H71" s="17">
        <f t="shared" si="7"/>
        <v>-0.49394793147783389</v>
      </c>
    </row>
    <row r="72" spans="1:8" x14ac:dyDescent="0.25">
      <c r="A72" s="1" t="s">
        <v>67</v>
      </c>
      <c r="B72" s="1" t="s">
        <v>1012</v>
      </c>
      <c r="C72" s="1"/>
      <c r="D72" s="16">
        <f t="shared" si="5"/>
        <v>0.31105709865419356</v>
      </c>
      <c r="E72" s="16">
        <f t="shared" si="6"/>
        <v>1.3461768734215704</v>
      </c>
      <c r="F72" s="16"/>
      <c r="G72" s="16">
        <f t="shared" si="4"/>
        <v>1.3461649153545068</v>
      </c>
      <c r="H72" s="17">
        <f t="shared" si="7"/>
        <v>-0.61100894440002662</v>
      </c>
    </row>
    <row r="73" spans="1:8" x14ac:dyDescent="0.25">
      <c r="A73" s="1" t="s">
        <v>68</v>
      </c>
      <c r="B73" s="1" t="s">
        <v>1013</v>
      </c>
      <c r="C73" s="1"/>
      <c r="D73" s="16">
        <f t="shared" si="5"/>
        <v>0.31080186174614133</v>
      </c>
      <c r="E73" s="16">
        <f t="shared" si="6"/>
        <v>1.3348356015263561</v>
      </c>
      <c r="F73" s="16"/>
      <c r="G73" s="16">
        <f t="shared" si="4"/>
        <v>1.3348399318168731</v>
      </c>
      <c r="H73" s="17">
        <f t="shared" si="7"/>
        <v>0.21556114873888532</v>
      </c>
    </row>
    <row r="74" spans="1:8" x14ac:dyDescent="0.25">
      <c r="A74" s="1" t="s">
        <v>69</v>
      </c>
      <c r="B74" s="1" t="s">
        <v>1014</v>
      </c>
      <c r="C74" s="1"/>
      <c r="D74" s="16">
        <f t="shared" si="5"/>
        <v>0.31054858180510897</v>
      </c>
      <c r="E74" s="16">
        <f t="shared" si="6"/>
        <v>1.3236645356081003</v>
      </c>
      <c r="F74" s="16"/>
      <c r="G74" s="16">
        <f t="shared" si="4"/>
        <v>1.3236635809092832</v>
      </c>
      <c r="H74" s="17">
        <f t="shared" si="7"/>
        <v>-4.6317608909163255E-2</v>
      </c>
    </row>
    <row r="75" spans="1:8" x14ac:dyDescent="0.25">
      <c r="A75" s="1" t="s">
        <v>70</v>
      </c>
      <c r="B75" s="1" t="s">
        <v>1015</v>
      </c>
      <c r="C75" s="1"/>
      <c r="D75" s="16">
        <f t="shared" si="5"/>
        <v>0.31029723183929614</v>
      </c>
      <c r="E75" s="16">
        <f t="shared" si="6"/>
        <v>1.3126215825869811</v>
      </c>
      <c r="F75" s="16"/>
      <c r="G75" s="16">
        <f t="shared" si="4"/>
        <v>1.3126347710179971</v>
      </c>
      <c r="H75" s="17">
        <f t="shared" si="7"/>
        <v>0.62378797373341399</v>
      </c>
    </row>
    <row r="76" spans="1:8" x14ac:dyDescent="0.25">
      <c r="A76" s="1" t="s">
        <v>71</v>
      </c>
      <c r="B76" s="1" t="s">
        <v>1016</v>
      </c>
      <c r="C76" s="21" t="s">
        <v>1478</v>
      </c>
      <c r="D76" s="16">
        <f t="shared" si="5"/>
        <v>0.3100477853909564</v>
      </c>
      <c r="E76" s="16">
        <f t="shared" si="6"/>
        <v>1.3017243115303356</v>
      </c>
      <c r="F76" s="16"/>
      <c r="G76" s="16">
        <f t="shared" si="4"/>
        <v>1.3017524061500581</v>
      </c>
      <c r="H76" s="17">
        <f t="shared" si="7"/>
        <v>1.2959170555575383</v>
      </c>
    </row>
    <row r="77" spans="1:8" x14ac:dyDescent="0.25">
      <c r="A77" s="1" t="s">
        <v>72</v>
      </c>
      <c r="B77" s="1" t="s">
        <v>1017</v>
      </c>
      <c r="D77" s="7">
        <f t="shared" si="5"/>
        <v>0.30980021652268125</v>
      </c>
      <c r="E77" s="7">
        <f t="shared" si="6"/>
        <v>1.2909912320255026</v>
      </c>
      <c r="F77" s="7"/>
      <c r="G77" s="7">
        <f xml:space="preserve"> -237589.739*D77^4 + 290697.108*D77^3 - 132794.822*D77^2 + 26880.6651*D77 - 2036.09037</f>
        <v>1.2911179261718644</v>
      </c>
      <c r="H77" s="8">
        <f t="shared" si="7"/>
        <v>5.7019948276035848</v>
      </c>
    </row>
    <row r="78" spans="1:8" x14ac:dyDescent="0.25">
      <c r="A78" s="1" t="s">
        <v>73</v>
      </c>
      <c r="B78" s="1" t="s">
        <v>1018</v>
      </c>
      <c r="C78" s="1"/>
      <c r="D78" s="7">
        <f t="shared" si="5"/>
        <v>0.3095544998041167</v>
      </c>
      <c r="E78" s="7">
        <f t="shared" si="6"/>
        <v>1.2803734661501194</v>
      </c>
      <c r="F78" s="7"/>
      <c r="G78" s="7">
        <f t="shared" ref="G78:G141" si="8" xml:space="preserve"> -237589.739*D78^4 + 290697.108*D78^3 - 132794.822*D78^2 + 26880.6651*D78 - 2036.09037</f>
        <v>1.2804671085377777</v>
      </c>
      <c r="H78" s="8">
        <f t="shared" si="7"/>
        <v>4.1125240955679487</v>
      </c>
    </row>
    <row r="79" spans="1:8" x14ac:dyDescent="0.25">
      <c r="A79" s="1" t="s">
        <v>74</v>
      </c>
      <c r="B79" s="1" t="s">
        <v>1019</v>
      </c>
      <c r="C79" s="1"/>
      <c r="D79" s="7">
        <f t="shared" si="5"/>
        <v>0.30931061029909585</v>
      </c>
      <c r="E79" s="7">
        <f t="shared" si="6"/>
        <v>1.2699096987497613</v>
      </c>
      <c r="F79" s="7"/>
      <c r="G79" s="7">
        <f t="shared" si="8"/>
        <v>1.2699628609097999</v>
      </c>
      <c r="H79" s="8">
        <f t="shared" si="7"/>
        <v>2.2790538520709447</v>
      </c>
    </row>
    <row r="80" spans="1:8" x14ac:dyDescent="0.25">
      <c r="A80" s="1" t="s">
        <v>75</v>
      </c>
      <c r="B80" s="1" t="s">
        <v>1020</v>
      </c>
      <c r="C80" s="1"/>
      <c r="D80" s="7">
        <f t="shared" si="5"/>
        <v>0.30906852355317083</v>
      </c>
      <c r="E80" s="7">
        <f t="shared" si="6"/>
        <v>1.2595699896435595</v>
      </c>
      <c r="F80" s="7"/>
      <c r="G80" s="7">
        <f t="shared" si="8"/>
        <v>1.2596029221876961</v>
      </c>
      <c r="H80" s="8">
        <f t="shared" si="7"/>
        <v>1.3785655686575637</v>
      </c>
    </row>
    <row r="81" spans="1:8" x14ac:dyDescent="0.25">
      <c r="A81" s="1" t="s">
        <v>76</v>
      </c>
      <c r="B81" s="1" t="s">
        <v>1021</v>
      </c>
      <c r="C81" s="1"/>
      <c r="D81" s="7">
        <f t="shared" si="5"/>
        <v>0.30882821558153223</v>
      </c>
      <c r="E81" s="7">
        <f t="shared" si="6"/>
        <v>1.2493940516523505</v>
      </c>
      <c r="F81" s="7"/>
      <c r="G81" s="7">
        <f t="shared" si="8"/>
        <v>1.2493850567716436</v>
      </c>
      <c r="H81" s="8">
        <f t="shared" si="7"/>
        <v>-0.36779062163105891</v>
      </c>
    </row>
    <row r="82" spans="1:8" x14ac:dyDescent="0.25">
      <c r="A82" s="1" t="s">
        <v>77</v>
      </c>
      <c r="B82" s="1" t="s">
        <v>1022</v>
      </c>
      <c r="C82" s="1"/>
      <c r="D82" s="7">
        <f t="shared" si="5"/>
        <v>0.30858966285729861</v>
      </c>
      <c r="E82" s="7">
        <f t="shared" si="6"/>
        <v>1.239324509787797</v>
      </c>
      <c r="F82" s="7"/>
      <c r="G82" s="7">
        <f t="shared" si="8"/>
        <v>1.2393070548787364</v>
      </c>
      <c r="H82" s="8">
        <f t="shared" si="7"/>
        <v>-0.69734720016256802</v>
      </c>
    </row>
    <row r="83" spans="1:8" x14ac:dyDescent="0.25">
      <c r="A83" s="1" t="s">
        <v>78</v>
      </c>
      <c r="B83" s="1" t="s">
        <v>1023</v>
      </c>
      <c r="C83" s="1"/>
      <c r="D83" s="7">
        <f t="shared" si="5"/>
        <v>0.30835284230016508</v>
      </c>
      <c r="E83" s="7">
        <f t="shared" si="6"/>
        <v>1.2294002401797812</v>
      </c>
      <c r="F83" s="7"/>
      <c r="G83" s="7">
        <f t="shared" si="8"/>
        <v>1.2293667328076481</v>
      </c>
      <c r="H83" s="8">
        <f t="shared" si="7"/>
        <v>-1.3083970138367818</v>
      </c>
    </row>
    <row r="84" spans="1:8" x14ac:dyDescent="0.25">
      <c r="A84" s="1" t="s">
        <v>79</v>
      </c>
      <c r="B84" s="1" t="s">
        <v>1024</v>
      </c>
      <c r="C84" s="1"/>
      <c r="D84" s="7">
        <f t="shared" si="5"/>
        <v>0.30811773126539638</v>
      </c>
      <c r="E84" s="7">
        <f t="shared" si="6"/>
        <v>1.2196107193014376</v>
      </c>
      <c r="F84" s="7"/>
      <c r="G84" s="7">
        <f t="shared" si="8"/>
        <v>1.2195619331414491</v>
      </c>
      <c r="H84" s="8">
        <f t="shared" si="7"/>
        <v>-1.862510161330988</v>
      </c>
    </row>
    <row r="85" spans="1:8" x14ac:dyDescent="0.25">
      <c r="A85" s="1" t="s">
        <v>80</v>
      </c>
      <c r="B85" s="1" t="s">
        <v>1025</v>
      </c>
      <c r="C85" s="1"/>
      <c r="D85" s="7">
        <f t="shared" si="5"/>
        <v>0.3078843075331536</v>
      </c>
      <c r="E85" s="7">
        <f t="shared" si="6"/>
        <v>1.2099437356849523</v>
      </c>
      <c r="F85" s="7"/>
      <c r="G85" s="7">
        <f t="shared" si="8"/>
        <v>1.2098905249158634</v>
      </c>
      <c r="H85" s="8">
        <f t="shared" si="7"/>
        <v>-1.9867002909172982</v>
      </c>
    </row>
    <row r="86" spans="1:8" x14ac:dyDescent="0.25">
      <c r="A86" s="1" t="s">
        <v>81</v>
      </c>
      <c r="B86" s="1" t="s">
        <v>1026</v>
      </c>
      <c r="C86" s="1"/>
      <c r="D86" s="7">
        <f t="shared" si="5"/>
        <v>0.30765254929814079</v>
      </c>
      <c r="E86" s="7">
        <f t="shared" si="6"/>
        <v>1.2004127011972463</v>
      </c>
      <c r="F86" s="7"/>
      <c r="G86" s="7">
        <f t="shared" si="8"/>
        <v>1.2003504037493258</v>
      </c>
      <c r="H86" s="8">
        <f t="shared" si="7"/>
        <v>-2.2754510496820757</v>
      </c>
    </row>
    <row r="87" spans="1:8" x14ac:dyDescent="0.25">
      <c r="A87" s="1" t="s">
        <v>82</v>
      </c>
      <c r="B87" s="1" t="s">
        <v>1027</v>
      </c>
      <c r="C87" s="1"/>
      <c r="D87" s="7">
        <f t="shared" si="5"/>
        <v>0.30742243515956169</v>
      </c>
      <c r="E87" s="7">
        <f t="shared" si="6"/>
        <v>1.1910036340679773</v>
      </c>
      <c r="F87" s="7"/>
      <c r="G87" s="7">
        <f t="shared" si="8"/>
        <v>1.190939491928475</v>
      </c>
      <c r="H87" s="8">
        <f t="shared" si="7"/>
        <v>-2.2926127012183883</v>
      </c>
    </row>
    <row r="88" spans="1:8" x14ac:dyDescent="0.25">
      <c r="A88" s="1" t="s">
        <v>83</v>
      </c>
      <c r="B88" s="1" t="s">
        <v>1028</v>
      </c>
      <c r="C88" s="1"/>
      <c r="D88" s="7">
        <f t="shared" si="5"/>
        <v>0.30719394411137479</v>
      </c>
      <c r="E88" s="7">
        <f t="shared" si="6"/>
        <v>1.1817007044159618</v>
      </c>
      <c r="F88" s="7"/>
      <c r="G88" s="7">
        <f t="shared" si="8"/>
        <v>1.1816557384663611</v>
      </c>
      <c r="H88" s="8">
        <f t="shared" si="7"/>
        <v>-1.5731773308917951</v>
      </c>
    </row>
    <row r="89" spans="1:8" x14ac:dyDescent="0.25">
      <c r="A89" s="1" t="s">
        <v>84</v>
      </c>
      <c r="B89" s="1" t="s">
        <v>1029</v>
      </c>
      <c r="C89" s="1"/>
      <c r="D89" s="7">
        <f t="shared" si="5"/>
        <v>0.30696705553283632</v>
      </c>
      <c r="E89" s="7">
        <f t="shared" si="6"/>
        <v>1.1725445543723632</v>
      </c>
      <c r="F89" s="7"/>
      <c r="G89" s="7">
        <f t="shared" si="8"/>
        <v>1.1724971191251825</v>
      </c>
      <c r="H89" s="8">
        <f t="shared" si="7"/>
        <v>-1.6249413623921072</v>
      </c>
    </row>
    <row r="90" spans="1:8" x14ac:dyDescent="0.25">
      <c r="A90" s="1" t="s">
        <v>85</v>
      </c>
      <c r="B90" s="1" t="s">
        <v>1030</v>
      </c>
      <c r="C90" s="1"/>
      <c r="D90" s="7">
        <f t="shared" si="5"/>
        <v>0.3067417491793214</v>
      </c>
      <c r="E90" s="7">
        <f t="shared" si="6"/>
        <v>1.1635191625698782</v>
      </c>
      <c r="F90" s="7"/>
      <c r="G90" s="7">
        <f t="shared" si="8"/>
        <v>1.1634616364035537</v>
      </c>
      <c r="H90" s="8">
        <f t="shared" si="7"/>
        <v>-1.9300631594827422</v>
      </c>
    </row>
    <row r="91" spans="1:8" x14ac:dyDescent="0.25">
      <c r="A91" s="1" t="s">
        <v>86</v>
      </c>
      <c r="B91" s="1" t="s">
        <v>1031</v>
      </c>
      <c r="C91" s="1"/>
      <c r="D91" s="7">
        <f t="shared" si="5"/>
        <v>0.30651800517341343</v>
      </c>
      <c r="E91" s="7">
        <f t="shared" si="6"/>
        <v>1.1545761169178856</v>
      </c>
      <c r="F91" s="7"/>
      <c r="G91" s="7">
        <f t="shared" si="8"/>
        <v>1.1545473195146769</v>
      </c>
      <c r="H91" s="8">
        <f t="shared" si="7"/>
        <v>-0.94652204688649988</v>
      </c>
    </row>
    <row r="92" spans="1:8" x14ac:dyDescent="0.25">
      <c r="A92" s="1" t="s">
        <v>87</v>
      </c>
      <c r="B92" s="1" t="s">
        <v>1032</v>
      </c>
      <c r="C92" s="1"/>
      <c r="D92" s="7">
        <f t="shared" si="5"/>
        <v>0.30629580399625228</v>
      </c>
      <c r="E92" s="7">
        <f t="shared" si="6"/>
        <v>1.1457866701741546</v>
      </c>
      <c r="F92" s="7"/>
      <c r="G92" s="7">
        <f t="shared" si="8"/>
        <v>1.1457522243199492</v>
      </c>
      <c r="H92" s="8">
        <f t="shared" si="7"/>
        <v>-1.1094866863246011</v>
      </c>
    </row>
    <row r="93" spans="1:8" x14ac:dyDescent="0.25">
      <c r="A93" s="1" t="s">
        <v>88</v>
      </c>
      <c r="B93" s="1" t="s">
        <v>1033</v>
      </c>
      <c r="C93" s="1"/>
      <c r="D93" s="7">
        <f t="shared" si="5"/>
        <v>0.30607512647913299</v>
      </c>
      <c r="E93" s="7">
        <f t="shared" si="6"/>
        <v>1.1371008045791229</v>
      </c>
      <c r="F93" s="7"/>
      <c r="G93" s="7">
        <f t="shared" si="8"/>
        <v>1.1370744332471077</v>
      </c>
      <c r="H93" s="8">
        <f t="shared" si="7"/>
        <v>-0.8325980209011874</v>
      </c>
    </row>
    <row r="94" spans="1:8" x14ac:dyDescent="0.25">
      <c r="A94" s="1" t="s">
        <v>89</v>
      </c>
      <c r="B94" s="1" t="s">
        <v>864</v>
      </c>
      <c r="C94" s="1"/>
      <c r="D94" s="7">
        <f t="shared" si="5"/>
        <v>0.3058559537953458</v>
      </c>
      <c r="E94" s="7">
        <f t="shared" si="6"/>
        <v>1.12852850379744</v>
      </c>
      <c r="F94" s="7"/>
      <c r="G94" s="7">
        <f t="shared" si="8"/>
        <v>1.128512055189276</v>
      </c>
      <c r="H94" s="8">
        <f t="shared" si="7"/>
        <v>-0.50917271517469942</v>
      </c>
    </row>
    <row r="95" spans="1:8" x14ac:dyDescent="0.25">
      <c r="A95" s="1" t="s">
        <v>90</v>
      </c>
      <c r="B95" s="1" t="s">
        <v>1034</v>
      </c>
      <c r="C95" s="1"/>
      <c r="D95" s="7">
        <f t="shared" si="5"/>
        <v>0.30563826745224942</v>
      </c>
      <c r="E95" s="7">
        <f t="shared" si="6"/>
        <v>1.1200801341294531</v>
      </c>
      <c r="F95" s="7"/>
      <c r="G95" s="7">
        <f t="shared" si="8"/>
        <v>1.1200632253894582</v>
      </c>
      <c r="H95" s="8">
        <f t="shared" si="7"/>
        <v>-0.51333232677741591</v>
      </c>
    </row>
    <row r="96" spans="1:8" x14ac:dyDescent="0.25">
      <c r="A96" s="1" t="s">
        <v>91</v>
      </c>
      <c r="B96" s="1" t="s">
        <v>1035</v>
      </c>
      <c r="C96" s="1"/>
      <c r="D96" s="7">
        <f t="shared" si="5"/>
        <v>0.30542204928357025</v>
      </c>
      <c r="E96" s="7">
        <f t="shared" si="6"/>
        <v>1.111732856611098</v>
      </c>
      <c r="F96" s="7"/>
      <c r="G96" s="7">
        <f t="shared" si="8"/>
        <v>1.1117261052859249</v>
      </c>
      <c r="H96" s="8">
        <f t="shared" si="7"/>
        <v>-0.20106394324592713</v>
      </c>
    </row>
    <row r="97" spans="1:8" x14ac:dyDescent="0.25">
      <c r="A97" s="1" t="s">
        <v>92</v>
      </c>
      <c r="B97" s="1" t="s">
        <v>1036</v>
      </c>
      <c r="C97" s="1"/>
      <c r="D97" s="7">
        <f t="shared" si="5"/>
        <v>0.30520728144191867</v>
      </c>
      <c r="E97" s="7">
        <f t="shared" si="6"/>
        <v>1.1034958441097655</v>
      </c>
      <c r="F97" s="7"/>
      <c r="G97" s="7">
        <f t="shared" si="8"/>
        <v>1.103498882378517</v>
      </c>
      <c r="H97" s="8">
        <f t="shared" si="7"/>
        <v>8.8784926376206386E-2</v>
      </c>
    </row>
    <row r="98" spans="1:8" x14ac:dyDescent="0.25">
      <c r="A98" s="1" t="s">
        <v>93</v>
      </c>
      <c r="B98" s="1" t="s">
        <v>1037</v>
      </c>
      <c r="C98" s="1"/>
      <c r="D98" s="7">
        <f t="shared" si="5"/>
        <v>0.30499394639151689</v>
      </c>
      <c r="E98" s="7">
        <f t="shared" si="6"/>
        <v>1.0953785995600638</v>
      </c>
      <c r="F98" s="7"/>
      <c r="G98" s="7">
        <f t="shared" si="8"/>
        <v>1.0953797700267387</v>
      </c>
      <c r="H98" s="8">
        <f t="shared" si="7"/>
        <v>3.3570199843069304E-2</v>
      </c>
    </row>
    <row r="99" spans="1:8" x14ac:dyDescent="0.25">
      <c r="A99" s="1" t="s">
        <v>94</v>
      </c>
      <c r="B99" s="1" t="s">
        <v>1038</v>
      </c>
      <c r="C99" s="1"/>
      <c r="D99" s="7">
        <f t="shared" si="5"/>
        <v>0.30478202690112938</v>
      </c>
      <c r="E99" s="7">
        <f t="shared" si="6"/>
        <v>1.0873554300540511</v>
      </c>
      <c r="F99" s="7"/>
      <c r="G99" s="7">
        <f t="shared" si="8"/>
        <v>1.0873670072969617</v>
      </c>
      <c r="H99" s="8">
        <f t="shared" si="7"/>
        <v>0.32597331795969353</v>
      </c>
    </row>
    <row r="100" spans="1:8" x14ac:dyDescent="0.25">
      <c r="A100" s="1" t="s">
        <v>95</v>
      </c>
      <c r="B100" s="1" t="s">
        <v>1039</v>
      </c>
      <c r="C100" s="1"/>
      <c r="D100" s="7">
        <f t="shared" si="5"/>
        <v>0.30457150603719108</v>
      </c>
      <c r="E100" s="7">
        <f t="shared" si="6"/>
        <v>1.0794345106337437</v>
      </c>
      <c r="F100" s="7"/>
      <c r="G100" s="7">
        <f t="shared" si="8"/>
        <v>1.0794588587496037</v>
      </c>
      <c r="H100" s="8">
        <f t="shared" si="7"/>
        <v>0.67317461884819352</v>
      </c>
    </row>
    <row r="101" spans="1:8" x14ac:dyDescent="0.25">
      <c r="A101" s="1" t="s">
        <v>96</v>
      </c>
      <c r="B101" s="1" t="s">
        <v>1040</v>
      </c>
      <c r="C101" s="1"/>
      <c r="D101" s="7">
        <f t="shared" si="5"/>
        <v>0.30436236715712511</v>
      </c>
      <c r="E101" s="7">
        <f t="shared" si="6"/>
        <v>1.0716242985397515</v>
      </c>
      <c r="F101" s="7"/>
      <c r="G101" s="7">
        <f t="shared" si="8"/>
        <v>1.0716536142263067</v>
      </c>
      <c r="H101" s="8">
        <f t="shared" si="7"/>
        <v>0.79607633663947297</v>
      </c>
    </row>
    <row r="102" spans="1:8" x14ac:dyDescent="0.25">
      <c r="A102" s="1" t="s">
        <v>97</v>
      </c>
      <c r="B102" s="1" t="s">
        <v>1041</v>
      </c>
      <c r="C102" s="1"/>
      <c r="D102" s="7">
        <f t="shared" si="5"/>
        <v>0.30415459390284527</v>
      </c>
      <c r="E102" s="7">
        <f t="shared" si="6"/>
        <v>1.0638960381259943</v>
      </c>
      <c r="F102" s="7"/>
      <c r="G102" s="7">
        <f t="shared" si="8"/>
        <v>1.063949588648029</v>
      </c>
      <c r="H102" s="8">
        <f t="shared" si="7"/>
        <v>1.4285722550813063</v>
      </c>
    </row>
    <row r="103" spans="1:8" x14ac:dyDescent="0.25">
      <c r="A103" s="1" t="s">
        <v>98</v>
      </c>
      <c r="B103" s="1" t="s">
        <v>1042</v>
      </c>
      <c r="C103" s="1"/>
      <c r="D103" s="7">
        <f t="shared" si="5"/>
        <v>0.3039481701944361</v>
      </c>
      <c r="E103" s="7">
        <f t="shared" si="6"/>
        <v>1.0562948870762279</v>
      </c>
      <c r="F103" s="7"/>
      <c r="G103" s="7">
        <f t="shared" si="8"/>
        <v>1.0563451217749389</v>
      </c>
      <c r="H103" s="8">
        <f t="shared" si="7"/>
        <v>1.3168596639907548</v>
      </c>
    </row>
    <row r="104" spans="1:8" x14ac:dyDescent="0.25">
      <c r="A104" s="1" t="s">
        <v>99</v>
      </c>
      <c r="B104" s="1" t="s">
        <v>1043</v>
      </c>
      <c r="C104" s="1"/>
      <c r="D104" s="7">
        <f t="shared" si="5"/>
        <v>0.30374308022400576</v>
      </c>
      <c r="E104" s="7">
        <f t="shared" si="6"/>
        <v>1.0487912738484098</v>
      </c>
      <c r="F104" s="7"/>
      <c r="G104" s="7">
        <f t="shared" si="8"/>
        <v>1.0488385779763121</v>
      </c>
      <c r="H104" s="8">
        <f t="shared" si="7"/>
        <v>1.2187921688706638</v>
      </c>
    </row>
    <row r="105" spans="1:8" x14ac:dyDescent="0.25">
      <c r="A105" s="1" t="s">
        <v>100</v>
      </c>
      <c r="B105" s="1" t="s">
        <v>1044</v>
      </c>
      <c r="C105" s="1"/>
      <c r="D105" s="7">
        <f t="shared" si="5"/>
        <v>0.30353930844970523</v>
      </c>
      <c r="E105" s="7">
        <f t="shared" si="6"/>
        <v>1.0413926851582251</v>
      </c>
      <c r="F105" s="7"/>
      <c r="G105" s="7">
        <f t="shared" si="8"/>
        <v>1.0414283459867875</v>
      </c>
      <c r="H105" s="8">
        <f t="shared" si="7"/>
        <v>0.90327009896284949</v>
      </c>
    </row>
    <row r="106" spans="1:8" x14ac:dyDescent="0.25">
      <c r="A106" s="1" t="s">
        <v>101</v>
      </c>
      <c r="B106" s="1" t="s">
        <v>1045</v>
      </c>
      <c r="C106" s="1"/>
      <c r="D106" s="7">
        <f t="shared" si="5"/>
        <v>0.30333683958990937</v>
      </c>
      <c r="E106" s="7">
        <f t="shared" si="6"/>
        <v>1.0340666785975607</v>
      </c>
      <c r="F106" s="7"/>
      <c r="G106" s="7">
        <f t="shared" si="8"/>
        <v>1.0341128386598939</v>
      </c>
      <c r="H106" s="8">
        <f t="shared" si="7"/>
        <v>1.1496663873682422</v>
      </c>
    </row>
    <row r="107" spans="1:8" x14ac:dyDescent="0.25">
      <c r="A107" s="1" t="s">
        <v>102</v>
      </c>
      <c r="B107" s="1" t="s">
        <v>1046</v>
      </c>
      <c r="C107" s="1"/>
      <c r="D107" s="7">
        <f t="shared" si="5"/>
        <v>0.30313565861755382</v>
      </c>
      <c r="E107" s="7">
        <f t="shared" si="6"/>
        <v>1.0268191592412268</v>
      </c>
      <c r="F107" s="7"/>
      <c r="G107" s="7">
        <f t="shared" si="8"/>
        <v>1.0268904927124822</v>
      </c>
      <c r="H107" s="8">
        <f t="shared" si="7"/>
        <v>1.7472855024180944</v>
      </c>
    </row>
    <row r="108" spans="1:8" x14ac:dyDescent="0.25">
      <c r="A108" s="1" t="s">
        <v>103</v>
      </c>
      <c r="B108" s="1" t="s">
        <v>1047</v>
      </c>
      <c r="C108" s="1"/>
      <c r="D108" s="7">
        <f t="shared" si="5"/>
        <v>0.30293575075462359</v>
      </c>
      <c r="E108" s="7">
        <f t="shared" si="6"/>
        <v>1.019697730980192</v>
      </c>
      <c r="F108" s="7"/>
      <c r="G108" s="7">
        <f t="shared" si="8"/>
        <v>1.0197597684618813</v>
      </c>
      <c r="H108" s="8">
        <f t="shared" si="7"/>
        <v>1.4948533836278699</v>
      </c>
    </row>
    <row r="109" spans="1:8" x14ac:dyDescent="0.25">
      <c r="A109" s="1" t="s">
        <v>104</v>
      </c>
      <c r="B109" s="1" t="s">
        <v>1048</v>
      </c>
      <c r="C109" s="1"/>
      <c r="D109" s="7">
        <f t="shared" si="5"/>
        <v>0.30273710146678778</v>
      </c>
      <c r="E109" s="7">
        <f t="shared" si="6"/>
        <v>1.0126685338963302</v>
      </c>
      <c r="F109" s="7"/>
      <c r="G109" s="7">
        <f t="shared" si="8"/>
        <v>1.0127191495621446</v>
      </c>
      <c r="H109" s="8">
        <f t="shared" si="7"/>
        <v>1.2000365804265556</v>
      </c>
    </row>
    <row r="110" spans="1:8" x14ac:dyDescent="0.25">
      <c r="A110" s="1" t="s">
        <v>105</v>
      </c>
      <c r="B110" s="1" t="s">
        <v>1049</v>
      </c>
      <c r="C110" s="1"/>
      <c r="D110" s="7">
        <f t="shared" si="5"/>
        <v>0.30253969645817663</v>
      </c>
      <c r="E110" s="7">
        <f t="shared" si="6"/>
        <v>1.0056951811185104</v>
      </c>
      <c r="F110" s="7"/>
      <c r="G110" s="7">
        <f t="shared" si="8"/>
        <v>1.0057671427475725</v>
      </c>
      <c r="H110" s="8">
        <f t="shared" si="7"/>
        <v>1.6789889482016207</v>
      </c>
    </row>
    <row r="111" spans="1:8" x14ac:dyDescent="0.25">
      <c r="A111" s="1" t="s">
        <v>106</v>
      </c>
      <c r="B111" s="1" t="s">
        <v>1050</v>
      </c>
      <c r="C111" s="1"/>
      <c r="D111" s="7">
        <f t="shared" si="5"/>
        <v>0.30234352166629547</v>
      </c>
      <c r="E111" s="7">
        <f t="shared" si="6"/>
        <v>0.99882581904028611</v>
      </c>
      <c r="F111" s="7"/>
      <c r="G111" s="7">
        <f t="shared" si="8"/>
        <v>0.99890227754440275</v>
      </c>
      <c r="H111" s="8">
        <f t="shared" si="7"/>
        <v>1.7559232709540851</v>
      </c>
    </row>
    <row r="112" spans="1:8" x14ac:dyDescent="0.25">
      <c r="A112" s="1" t="s">
        <v>107</v>
      </c>
      <c r="B112" s="1" t="s">
        <v>1051</v>
      </c>
      <c r="C112" s="1"/>
      <c r="D112" s="7">
        <f t="shared" si="5"/>
        <v>0.30214856325707262</v>
      </c>
      <c r="E112" s="7">
        <f t="shared" si="6"/>
        <v>0.99206726002766676</v>
      </c>
      <c r="F112" s="7"/>
      <c r="G112" s="7">
        <f t="shared" si="8"/>
        <v>0.99212310600978526</v>
      </c>
      <c r="H112" s="8">
        <f t="shared" si="7"/>
        <v>1.2627076306301888</v>
      </c>
    </row>
    <row r="113" spans="1:8" x14ac:dyDescent="0.25">
      <c r="A113" s="1" t="s">
        <v>108</v>
      </c>
      <c r="B113" s="1" t="s">
        <v>1052</v>
      </c>
      <c r="C113" s="1"/>
      <c r="D113" s="7">
        <f t="shared" si="5"/>
        <v>0.30195480762003551</v>
      </c>
      <c r="E113" s="7">
        <f t="shared" si="6"/>
        <v>0.98538156023199697</v>
      </c>
      <c r="F113" s="7"/>
      <c r="G113" s="7">
        <f t="shared" si="8"/>
        <v>0.98542820244801987</v>
      </c>
      <c r="H113" s="8">
        <f t="shared" si="7"/>
        <v>1.0384838483581404</v>
      </c>
    </row>
    <row r="114" spans="1:8" x14ac:dyDescent="0.25">
      <c r="A114" s="1" t="s">
        <v>109</v>
      </c>
      <c r="B114" s="1" t="s">
        <v>1053</v>
      </c>
      <c r="C114" s="1"/>
      <c r="D114" s="7">
        <f t="shared" si="5"/>
        <v>0.30176224136361246</v>
      </c>
      <c r="E114" s="7">
        <f t="shared" si="6"/>
        <v>0.97877378433012241</v>
      </c>
      <c r="F114" s="7"/>
      <c r="G114" s="7">
        <f t="shared" si="8"/>
        <v>0.97881616314407438</v>
      </c>
      <c r="H114" s="8">
        <f t="shared" si="7"/>
        <v>0.92930753955577927</v>
      </c>
    </row>
    <row r="115" spans="1:8" x14ac:dyDescent="0.25">
      <c r="A115" s="1" t="s">
        <v>110</v>
      </c>
      <c r="B115" s="1" t="s">
        <v>1054</v>
      </c>
      <c r="C115" s="1"/>
      <c r="D115" s="7">
        <f t="shared" si="5"/>
        <v>0.30157085131055567</v>
      </c>
      <c r="E115" s="7">
        <f t="shared" si="6"/>
        <v>0.97224913596259566</v>
      </c>
      <c r="F115" s="7"/>
      <c r="G115" s="7">
        <f t="shared" si="8"/>
        <v>0.97228560606799874</v>
      </c>
      <c r="H115" s="8">
        <f t="shared" si="7"/>
        <v>0.78780744069639752</v>
      </c>
    </row>
    <row r="116" spans="1:8" x14ac:dyDescent="0.25">
      <c r="A116" s="1" t="s">
        <v>111</v>
      </c>
      <c r="B116" s="1" t="s">
        <v>1055</v>
      </c>
      <c r="C116" s="1"/>
      <c r="D116" s="7">
        <f t="shared" si="5"/>
        <v>0.30138062449348119</v>
      </c>
      <c r="E116" s="7">
        <f t="shared" si="6"/>
        <v>0.96581295303660308</v>
      </c>
      <c r="F116" s="7"/>
      <c r="G116" s="7">
        <f t="shared" si="8"/>
        <v>0.9658351706175381</v>
      </c>
      <c r="H116" s="8">
        <f t="shared" si="7"/>
        <v>0.47286429380655193</v>
      </c>
    </row>
    <row r="117" spans="1:8" x14ac:dyDescent="0.25">
      <c r="A117" s="1" t="s">
        <v>112</v>
      </c>
      <c r="B117" s="1" t="s">
        <v>144</v>
      </c>
      <c r="C117" s="1"/>
      <c r="D117" s="7">
        <f t="shared" si="5"/>
        <v>0.30119154815052368</v>
      </c>
      <c r="E117" s="7">
        <f t="shared" si="6"/>
        <v>0.95942302194310525</v>
      </c>
      <c r="F117" s="7"/>
      <c r="G117" s="7">
        <f t="shared" si="8"/>
        <v>0.95946351730981405</v>
      </c>
      <c r="H117" s="8">
        <f t="shared" si="7"/>
        <v>0.8493062002177254</v>
      </c>
    </row>
    <row r="118" spans="1:8" x14ac:dyDescent="0.25">
      <c r="A118" s="1" t="s">
        <v>113</v>
      </c>
      <c r="B118" s="1" t="s">
        <v>1056</v>
      </c>
      <c r="C118" s="1"/>
      <c r="D118" s="7">
        <f t="shared" si="5"/>
        <v>0.30100360972110102</v>
      </c>
      <c r="E118" s="7">
        <f t="shared" si="6"/>
        <v>0.95313122518344506</v>
      </c>
      <c r="F118" s="7"/>
      <c r="G118" s="7">
        <f t="shared" si="8"/>
        <v>0.95316932752939465</v>
      </c>
      <c r="H118" s="8">
        <f t="shared" si="7"/>
        <v>0.78762171462365416</v>
      </c>
    </row>
    <row r="119" spans="1:8" x14ac:dyDescent="0.25">
      <c r="A119" s="1" t="s">
        <v>114</v>
      </c>
      <c r="B119" s="1" t="s">
        <v>1057</v>
      </c>
      <c r="C119" s="1"/>
      <c r="D119" s="7">
        <f t="shared" si="5"/>
        <v>0.30081679684178614</v>
      </c>
      <c r="E119" s="7">
        <f t="shared" si="6"/>
        <v>0.94694327069782547</v>
      </c>
      <c r="F119" s="7"/>
      <c r="G119" s="7">
        <f t="shared" si="8"/>
        <v>0.94695130322725163</v>
      </c>
      <c r="H119" s="8">
        <f t="shared" si="7"/>
        <v>0.1636874190094062</v>
      </c>
    </row>
    <row r="120" spans="1:8" x14ac:dyDescent="0.25">
      <c r="A120" s="1" t="s">
        <v>115</v>
      </c>
      <c r="B120" s="1" t="s">
        <v>1058</v>
      </c>
      <c r="C120" s="1"/>
      <c r="D120" s="7">
        <f t="shared" si="5"/>
        <v>0.30063109734228355</v>
      </c>
      <c r="E120" s="7">
        <f t="shared" si="6"/>
        <v>0.94076543563121751</v>
      </c>
      <c r="F120" s="7"/>
      <c r="G120" s="7">
        <f t="shared" si="8"/>
        <v>0.94080816665154998</v>
      </c>
      <c r="H120" s="8">
        <f t="shared" si="7"/>
        <v>0.85851078049081764</v>
      </c>
    </row>
    <row r="121" spans="1:8" x14ac:dyDescent="0.25">
      <c r="A121" s="1" t="s">
        <v>116</v>
      </c>
      <c r="B121" s="1" t="s">
        <v>1059</v>
      </c>
      <c r="C121" s="1"/>
      <c r="D121" s="7">
        <f t="shared" si="5"/>
        <v>0.30044649924150579</v>
      </c>
      <c r="E121" s="7">
        <f t="shared" si="6"/>
        <v>0.9347004017154249</v>
      </c>
      <c r="F121" s="7"/>
      <c r="G121" s="7">
        <f t="shared" si="8"/>
        <v>0.9347386600666141</v>
      </c>
      <c r="H121" s="8">
        <f t="shared" si="7"/>
        <v>0.75798649716674049</v>
      </c>
    </row>
    <row r="122" spans="1:8" x14ac:dyDescent="0.25">
      <c r="A122" s="1" t="s">
        <v>117</v>
      </c>
      <c r="B122" s="1" t="s">
        <v>1060</v>
      </c>
      <c r="C122" s="1"/>
      <c r="D122" s="7">
        <f t="shared" si="5"/>
        <v>0.30026299074374829</v>
      </c>
      <c r="E122" s="7">
        <f t="shared" si="6"/>
        <v>0.92870302743059707</v>
      </c>
      <c r="F122" s="7"/>
      <c r="G122" s="7">
        <f t="shared" si="8"/>
        <v>0.92874154546643695</v>
      </c>
      <c r="H122" s="8">
        <f t="shared" si="7"/>
        <v>0.75266567075260582</v>
      </c>
    </row>
    <row r="123" spans="1:8" x14ac:dyDescent="0.25">
      <c r="A123" s="1" t="s">
        <v>118</v>
      </c>
      <c r="B123" s="1" t="s">
        <v>1061</v>
      </c>
      <c r="C123" s="1"/>
      <c r="D123" s="7">
        <f t="shared" si="5"/>
        <v>0.30008056023495933</v>
      </c>
      <c r="E123" s="7">
        <f t="shared" si="6"/>
        <v>0.92282921966664888</v>
      </c>
      <c r="F123" s="7"/>
      <c r="G123" s="7">
        <f t="shared" si="8"/>
        <v>0.92281560431092657</v>
      </c>
      <c r="H123" s="8">
        <f t="shared" si="7"/>
        <v>-0.26246239841043462</v>
      </c>
    </row>
    <row r="124" spans="1:8" x14ac:dyDescent="0.25">
      <c r="A124" s="1" t="s">
        <v>119</v>
      </c>
      <c r="B124" s="1" t="s">
        <v>1062</v>
      </c>
      <c r="C124" s="1"/>
      <c r="D124" s="7">
        <f t="shared" si="5"/>
        <v>0.29989919627910172</v>
      </c>
      <c r="E124" s="7">
        <f t="shared" si="6"/>
        <v>0.91698004732038219</v>
      </c>
      <c r="F124" s="7"/>
      <c r="G124" s="7">
        <f t="shared" si="8"/>
        <v>0.91695963723304885</v>
      </c>
      <c r="H124" s="8">
        <f t="shared" si="7"/>
        <v>-0.38817753160103052</v>
      </c>
    </row>
    <row r="125" spans="1:8" x14ac:dyDescent="0.25">
      <c r="A125" s="1" t="s">
        <v>120</v>
      </c>
      <c r="B125" s="1" t="s">
        <v>1063</v>
      </c>
      <c r="C125" s="1"/>
      <c r="D125" s="7">
        <f t="shared" si="5"/>
        <v>0.2997188876146043</v>
      </c>
      <c r="E125" s="7">
        <f t="shared" si="6"/>
        <v>0.91115760873997664</v>
      </c>
      <c r="F125" s="7"/>
      <c r="G125" s="7">
        <f t="shared" si="8"/>
        <v>0.91117246378507843</v>
      </c>
      <c r="H125" s="8">
        <f t="shared" si="7"/>
        <v>0.27877556180122554</v>
      </c>
    </row>
    <row r="126" spans="1:8" x14ac:dyDescent="0.25">
      <c r="A126" s="1" t="s">
        <v>121</v>
      </c>
      <c r="B126" s="1" t="s">
        <v>1064</v>
      </c>
      <c r="C126" s="1"/>
      <c r="D126" s="7">
        <f t="shared" si="5"/>
        <v>0.29953962315090055</v>
      </c>
      <c r="E126" s="7">
        <f t="shared" si="6"/>
        <v>0.90547206192470431</v>
      </c>
      <c r="F126" s="7"/>
      <c r="G126" s="7">
        <f t="shared" si="8"/>
        <v>0.90545292214483197</v>
      </c>
      <c r="H126" s="8">
        <f t="shared" si="7"/>
        <v>-0.35449908568097044</v>
      </c>
    </row>
    <row r="127" spans="1:8" x14ac:dyDescent="0.25">
      <c r="A127" s="1" t="s">
        <v>122</v>
      </c>
      <c r="B127" s="1" t="s">
        <v>1065</v>
      </c>
      <c r="C127" s="1"/>
      <c r="D127" s="7">
        <f t="shared" si="5"/>
        <v>0.29936139196505085</v>
      </c>
      <c r="E127" s="7">
        <f t="shared" si="6"/>
        <v>0.89982050242709632</v>
      </c>
      <c r="F127" s="7"/>
      <c r="G127" s="7">
        <f t="shared" si="8"/>
        <v>0.8997998688601001</v>
      </c>
      <c r="H127" s="8">
        <f t="shared" si="7"/>
        <v>-0.37722475646972953</v>
      </c>
    </row>
    <row r="128" spans="1:8" x14ac:dyDescent="0.25">
      <c r="A128" s="1" t="s">
        <v>123</v>
      </c>
      <c r="B128" s="1" t="s">
        <v>1066</v>
      </c>
      <c r="C128" s="1"/>
      <c r="D128" s="7">
        <f t="shared" si="5"/>
        <v>0.29918418329844776</v>
      </c>
      <c r="E128" s="7">
        <f t="shared" si="6"/>
        <v>0.89420525914208382</v>
      </c>
      <c r="F128" s="7"/>
      <c r="G128" s="7">
        <f t="shared" si="8"/>
        <v>0.8942121785657946</v>
      </c>
      <c r="H128" s="8">
        <f t="shared" si="7"/>
        <v>0.12488041491387492</v>
      </c>
    </row>
    <row r="129" spans="1:8" x14ac:dyDescent="0.25">
      <c r="A129" s="1" t="s">
        <v>124</v>
      </c>
      <c r="B129" s="1" t="s">
        <v>1067</v>
      </c>
      <c r="C129" s="1"/>
      <c r="D129" s="7">
        <f t="shared" si="5"/>
        <v>0.29900798655359961</v>
      </c>
      <c r="E129" s="7">
        <f t="shared" si="6"/>
        <v>0.88868484665969893</v>
      </c>
      <c r="F129" s="7"/>
      <c r="G129" s="7">
        <f t="shared" si="8"/>
        <v>0.88868874373383733</v>
      </c>
      <c r="H129" s="8">
        <f t="shared" si="7"/>
        <v>6.9445027119030556E-2</v>
      </c>
    </row>
    <row r="130" spans="1:8" x14ac:dyDescent="0.25">
      <c r="A130" s="1" t="s">
        <v>125</v>
      </c>
      <c r="B130" s="1" t="s">
        <v>1068</v>
      </c>
      <c r="C130" s="1"/>
      <c r="D130" s="7">
        <f t="shared" si="5"/>
        <v>0.29883279129099261</v>
      </c>
      <c r="E130" s="7">
        <f t="shared" si="6"/>
        <v>0.883263859584974</v>
      </c>
      <c r="F130" s="7"/>
      <c r="G130" s="7">
        <f t="shared" si="8"/>
        <v>0.88322847438939789</v>
      </c>
      <c r="H130" s="8">
        <f t="shared" si="7"/>
        <v>-0.62270658184715444</v>
      </c>
    </row>
    <row r="131" spans="1:8" x14ac:dyDescent="0.25">
      <c r="A131" s="1" t="s">
        <v>126</v>
      </c>
      <c r="B131" s="1" t="s">
        <v>1069</v>
      </c>
      <c r="C131" s="1"/>
      <c r="D131" s="7">
        <f t="shared" si="5"/>
        <v>0.29865858722602717</v>
      </c>
      <c r="E131" s="7">
        <f t="shared" si="6"/>
        <v>0.87783189149289376</v>
      </c>
      <c r="F131" s="7"/>
      <c r="G131" s="7">
        <f t="shared" si="8"/>
        <v>0.87783029786169209</v>
      </c>
      <c r="H131" s="8">
        <f t="shared" si="7"/>
        <v>-2.7697119677760895E-2</v>
      </c>
    </row>
    <row r="132" spans="1:8" x14ac:dyDescent="0.25">
      <c r="A132" s="1" t="s">
        <v>127</v>
      </c>
      <c r="B132" s="1" t="s">
        <v>1070</v>
      </c>
      <c r="C132" s="1"/>
      <c r="D132" s="7">
        <f t="shared" si="5"/>
        <v>0.29848536422602767</v>
      </c>
      <c r="E132" s="7">
        <f t="shared" si="6"/>
        <v>0.87250589934592493</v>
      </c>
      <c r="F132" s="7"/>
      <c r="G132" s="7">
        <f t="shared" si="8"/>
        <v>0.87249315852113796</v>
      </c>
      <c r="H132" s="8">
        <f t="shared" si="7"/>
        <v>-0.21873222006885129</v>
      </c>
    </row>
    <row r="133" spans="1:8" x14ac:dyDescent="0.25">
      <c r="A133" s="1" t="s">
        <v>128</v>
      </c>
      <c r="B133" s="1" t="s">
        <v>1071</v>
      </c>
      <c r="C133" s="1"/>
      <c r="D133" s="7">
        <f t="shared" si="5"/>
        <v>0.29831311230732305</v>
      </c>
      <c r="E133" s="7">
        <f t="shared" si="6"/>
        <v>0.86723171451889414</v>
      </c>
      <c r="F133" s="7"/>
      <c r="G133" s="7">
        <f t="shared" si="8"/>
        <v>0.86721601751742128</v>
      </c>
      <c r="H133" s="8">
        <f t="shared" si="7"/>
        <v>-0.26622954734811799</v>
      </c>
    </row>
    <row r="134" spans="1:8" x14ac:dyDescent="0.25">
      <c r="A134" s="1" t="s">
        <v>129</v>
      </c>
      <c r="B134" s="1" t="s">
        <v>1072</v>
      </c>
      <c r="C134" s="1"/>
      <c r="D134" s="7">
        <f t="shared" ref="D134:D197" si="9">1/(LOG10(A134))</f>
        <v>0.29814182163239644</v>
      </c>
      <c r="E134" s="7">
        <f t="shared" ref="E134:E197" si="10">LOG10(B134)</f>
        <v>0.86201205125021663</v>
      </c>
      <c r="F134" s="7"/>
      <c r="G134" s="7">
        <f t="shared" si="8"/>
        <v>0.86199785252756556</v>
      </c>
      <c r="H134" s="8">
        <f t="shared" ref="H134:H197" si="11">1000*(POWER(10,G134)-B134)</f>
        <v>-0.23794134744647977</v>
      </c>
    </row>
    <row r="135" spans="1:8" x14ac:dyDescent="0.25">
      <c r="A135" s="1" t="s">
        <v>130</v>
      </c>
      <c r="B135" s="1" t="s">
        <v>1073</v>
      </c>
      <c r="C135" s="1"/>
      <c r="D135" s="7">
        <f t="shared" si="9"/>
        <v>0.29797148250710126</v>
      </c>
      <c r="E135" s="7">
        <f t="shared" si="10"/>
        <v>0.85684967872517237</v>
      </c>
      <c r="F135" s="7"/>
      <c r="G135" s="7">
        <f t="shared" si="8"/>
        <v>0.85683765750673047</v>
      </c>
      <c r="H135" s="8">
        <f t="shared" si="11"/>
        <v>-0.19907093019444488</v>
      </c>
    </row>
    <row r="136" spans="1:8" x14ac:dyDescent="0.25">
      <c r="A136" s="1" t="s">
        <v>131</v>
      </c>
      <c r="B136" s="1" t="s">
        <v>1074</v>
      </c>
      <c r="C136" s="1"/>
      <c r="D136" s="7">
        <f t="shared" si="9"/>
        <v>0.29780208537794323</v>
      </c>
      <c r="E136" s="7">
        <f t="shared" si="10"/>
        <v>0.85174741913326391</v>
      </c>
      <c r="F136" s="7"/>
      <c r="G136" s="7">
        <f t="shared" si="8"/>
        <v>0.85173444243082486</v>
      </c>
      <c r="H136" s="8">
        <f t="shared" si="11"/>
        <v>-0.21238359397468543</v>
      </c>
    </row>
    <row r="137" spans="1:8" x14ac:dyDescent="0.25">
      <c r="A137" s="1" t="s">
        <v>132</v>
      </c>
      <c r="B137" s="1" t="s">
        <v>1075</v>
      </c>
      <c r="C137" s="1"/>
      <c r="D137" s="7">
        <f t="shared" si="9"/>
        <v>0.29763362082942546</v>
      </c>
      <c r="E137" s="7">
        <f t="shared" si="10"/>
        <v>0.8467081454560067</v>
      </c>
      <c r="F137" s="7"/>
      <c r="G137" s="7">
        <f t="shared" si="8"/>
        <v>0.84668723305367166</v>
      </c>
      <c r="H137" s="8">
        <f t="shared" si="11"/>
        <v>-0.33831192299693669</v>
      </c>
    </row>
    <row r="138" spans="1:8" x14ac:dyDescent="0.25">
      <c r="A138" s="1" t="s">
        <v>133</v>
      </c>
      <c r="B138" s="1" t="s">
        <v>1076</v>
      </c>
      <c r="C138" s="1"/>
      <c r="D138" s="7">
        <f t="shared" si="9"/>
        <v>0.29746607958145443</v>
      </c>
      <c r="E138" s="7">
        <f t="shared" si="10"/>
        <v>0.84173477897474347</v>
      </c>
      <c r="F138" s="7"/>
      <c r="G138" s="7">
        <f t="shared" si="8"/>
        <v>0.8416950706669013</v>
      </c>
      <c r="H138" s="8">
        <f t="shared" si="11"/>
        <v>-0.63505595643764678</v>
      </c>
    </row>
    <row r="139" spans="1:8" x14ac:dyDescent="0.25">
      <c r="A139" s="1" t="s">
        <v>134</v>
      </c>
      <c r="B139" s="1" t="s">
        <v>1077</v>
      </c>
      <c r="C139" s="1"/>
      <c r="D139" s="7">
        <f t="shared" si="9"/>
        <v>0.29729945248680717</v>
      </c>
      <c r="E139" s="7">
        <f t="shared" si="10"/>
        <v>0.83683028648887892</v>
      </c>
      <c r="F139" s="7"/>
      <c r="G139" s="7">
        <f t="shared" si="8"/>
        <v>0.83675701185165963</v>
      </c>
      <c r="H139" s="8">
        <f t="shared" si="11"/>
        <v>-1.1586786784461012</v>
      </c>
    </row>
    <row r="140" spans="1:8" x14ac:dyDescent="0.25">
      <c r="A140" s="1" t="s">
        <v>135</v>
      </c>
      <c r="B140" s="1" t="s">
        <v>1078</v>
      </c>
      <c r="C140" s="1"/>
      <c r="D140" s="7">
        <f t="shared" si="9"/>
        <v>0.29713373052865538</v>
      </c>
      <c r="E140" s="7">
        <f t="shared" si="10"/>
        <v>0.83193373046674546</v>
      </c>
      <c r="F140" s="7"/>
      <c r="G140" s="7">
        <f t="shared" si="8"/>
        <v>0.83187212824577728</v>
      </c>
      <c r="H140" s="8">
        <f t="shared" si="11"/>
        <v>-0.96319670591160644</v>
      </c>
    </row>
    <row r="141" spans="1:8" x14ac:dyDescent="0.25">
      <c r="A141" s="1" t="s">
        <v>136</v>
      </c>
      <c r="B141" s="1" t="s">
        <v>1079</v>
      </c>
      <c r="C141" s="1"/>
      <c r="D141" s="7">
        <f t="shared" si="9"/>
        <v>0.29696890481814714</v>
      </c>
      <c r="E141" s="7">
        <f t="shared" si="10"/>
        <v>0.82711068746601113</v>
      </c>
      <c r="F141" s="7"/>
      <c r="G141" s="7">
        <f t="shared" si="8"/>
        <v>0.82703950630184409</v>
      </c>
      <c r="H141" s="8">
        <f t="shared" si="11"/>
        <v>-1.1006668148496601</v>
      </c>
    </row>
    <row r="142" spans="1:8" x14ac:dyDescent="0.25">
      <c r="A142" s="1" t="s">
        <v>137</v>
      </c>
      <c r="B142" s="1" t="s">
        <v>1080</v>
      </c>
      <c r="C142" s="1"/>
      <c r="D142" s="7">
        <f t="shared" si="9"/>
        <v>0.29680496659204331</v>
      </c>
      <c r="E142" s="7">
        <f t="shared" si="10"/>
        <v>0.82229887126236645</v>
      </c>
      <c r="F142" s="7"/>
      <c r="G142" s="7">
        <f t="shared" ref="G142:G185" si="12" xml:space="preserve"> -237589.739*D142^4 + 290697.108*D142^3 - 132794.822*D142^2 + 26880.6651*D142 - 2036.09037</f>
        <v>0.82225824705983541</v>
      </c>
      <c r="H142" s="8">
        <f t="shared" si="11"/>
        <v>-0.62126816018981401</v>
      </c>
    </row>
    <row r="143" spans="1:8" x14ac:dyDescent="0.25">
      <c r="A143" s="1" t="s">
        <v>138</v>
      </c>
      <c r="B143" s="1" t="s">
        <v>1081</v>
      </c>
      <c r="C143" s="1"/>
      <c r="D143" s="7">
        <f t="shared" si="9"/>
        <v>0.29664190721040773</v>
      </c>
      <c r="E143" s="7">
        <f t="shared" si="10"/>
        <v>0.81756536955978076</v>
      </c>
      <c r="F143" s="7"/>
      <c r="G143" s="7">
        <f t="shared" si="12"/>
        <v>0.81752746592155745</v>
      </c>
      <c r="H143" s="8">
        <f t="shared" si="11"/>
        <v>-0.57338061324685441</v>
      </c>
    </row>
    <row r="144" spans="1:8" x14ac:dyDescent="0.25">
      <c r="A144" s="1" t="s">
        <v>139</v>
      </c>
      <c r="B144" s="1" t="s">
        <v>1082</v>
      </c>
      <c r="C144" s="1"/>
      <c r="D144" s="7">
        <f t="shared" si="9"/>
        <v>0.29647971815434959</v>
      </c>
      <c r="E144" s="7">
        <f t="shared" si="10"/>
        <v>0.81291335664285558</v>
      </c>
      <c r="F144" s="7"/>
      <c r="G144" s="7">
        <f t="shared" si="12"/>
        <v>0.81284629241145012</v>
      </c>
      <c r="H144" s="8">
        <f t="shared" si="11"/>
        <v>-1.0036596516886931</v>
      </c>
    </row>
    <row r="145" spans="1:8" x14ac:dyDescent="0.25">
      <c r="A145" s="1" t="s">
        <v>140</v>
      </c>
      <c r="B145" s="1" t="s">
        <v>1083</v>
      </c>
      <c r="C145" s="1"/>
      <c r="D145" s="7">
        <f t="shared" si="9"/>
        <v>0.29631839102381652</v>
      </c>
      <c r="E145" s="7">
        <f t="shared" si="10"/>
        <v>0.80827850958276781</v>
      </c>
      <c r="F145" s="7"/>
      <c r="G145" s="7">
        <f t="shared" si="12"/>
        <v>0.80821386996831279</v>
      </c>
      <c r="H145" s="8">
        <f t="shared" si="11"/>
        <v>-0.95710731678355643</v>
      </c>
    </row>
    <row r="146" spans="1:8" x14ac:dyDescent="0.25">
      <c r="A146" s="1" t="s">
        <v>141</v>
      </c>
      <c r="B146" s="1" t="s">
        <v>1084</v>
      </c>
      <c r="C146" s="1"/>
      <c r="D146" s="7">
        <f t="shared" si="9"/>
        <v>0.29615791753543724</v>
      </c>
      <c r="E146" s="7">
        <f t="shared" si="10"/>
        <v>0.80366192323622432</v>
      </c>
      <c r="F146" s="7"/>
      <c r="G146" s="7">
        <f t="shared" si="12"/>
        <v>0.80362935570792615</v>
      </c>
      <c r="H146" s="8">
        <f t="shared" si="11"/>
        <v>-0.47714033094514718</v>
      </c>
    </row>
    <row r="147" spans="1:8" x14ac:dyDescent="0.25">
      <c r="A147" s="1" t="s">
        <v>142</v>
      </c>
      <c r="B147" s="1" t="s">
        <v>1085</v>
      </c>
      <c r="C147" s="1"/>
      <c r="D147" s="7">
        <f t="shared" si="9"/>
        <v>0.29599828952041229</v>
      </c>
      <c r="E147" s="7">
        <f t="shared" si="10"/>
        <v>0.79913369330206285</v>
      </c>
      <c r="F147" s="7"/>
      <c r="G147" s="7">
        <f t="shared" si="12"/>
        <v>0.7990919202202349</v>
      </c>
      <c r="H147" s="8">
        <f t="shared" si="11"/>
        <v>-0.6056545892203502</v>
      </c>
    </row>
    <row r="148" spans="1:8" x14ac:dyDescent="0.25">
      <c r="A148" s="1" t="s">
        <v>143</v>
      </c>
      <c r="B148" s="1" t="s">
        <v>684</v>
      </c>
      <c r="C148" s="1"/>
      <c r="D148" s="7">
        <f t="shared" si="9"/>
        <v>0.29583949892245176</v>
      </c>
      <c r="E148" s="7">
        <f t="shared" si="10"/>
        <v>0.79462744466450808</v>
      </c>
      <c r="F148" s="7"/>
      <c r="G148" s="7">
        <f t="shared" si="12"/>
        <v>0.79460074734834052</v>
      </c>
      <c r="H148" s="8">
        <f t="shared" si="11"/>
        <v>-0.38308697793532076</v>
      </c>
    </row>
    <row r="149" spans="1:8" x14ac:dyDescent="0.25">
      <c r="A149" s="1" t="s">
        <v>145</v>
      </c>
      <c r="B149" s="1" t="s">
        <v>1086</v>
      </c>
      <c r="C149" s="1"/>
      <c r="D149" s="7">
        <f t="shared" si="9"/>
        <v>0.2956815377957584</v>
      </c>
      <c r="E149" s="7">
        <f t="shared" si="10"/>
        <v>0.79021477024397935</v>
      </c>
      <c r="F149" s="7"/>
      <c r="G149" s="7">
        <f t="shared" si="12"/>
        <v>0.79015503397567954</v>
      </c>
      <c r="H149" s="8">
        <f t="shared" si="11"/>
        <v>-0.84847427625867056</v>
      </c>
    </row>
    <row r="150" spans="1:8" x14ac:dyDescent="0.25">
      <c r="A150" s="1" t="s">
        <v>146</v>
      </c>
      <c r="B150" s="1" t="s">
        <v>1087</v>
      </c>
      <c r="C150" s="1"/>
      <c r="D150" s="7">
        <f t="shared" si="9"/>
        <v>0.29552439830305538</v>
      </c>
      <c r="E150" s="7">
        <f t="shared" si="10"/>
        <v>0.78575679996264303</v>
      </c>
      <c r="F150" s="7"/>
      <c r="G150" s="7">
        <f t="shared" si="12"/>
        <v>0.78575398982047773</v>
      </c>
      <c r="H150" s="8">
        <f t="shared" si="11"/>
        <v>-3.9509303622509151E-2</v>
      </c>
    </row>
    <row r="151" spans="1:8" x14ac:dyDescent="0.25">
      <c r="A151" s="1" t="s">
        <v>147</v>
      </c>
      <c r="B151" s="1" t="s">
        <v>1088</v>
      </c>
      <c r="C151" s="1"/>
      <c r="D151" s="7">
        <f t="shared" si="9"/>
        <v>0.29536807271365711</v>
      </c>
      <c r="E151" s="7">
        <f t="shared" si="10"/>
        <v>0.78139630519679071</v>
      </c>
      <c r="F151" s="7"/>
      <c r="G151" s="7">
        <f t="shared" si="12"/>
        <v>0.78139683722929476</v>
      </c>
      <c r="H151" s="8">
        <f t="shared" si="11"/>
        <v>7.4054324690209228E-3</v>
      </c>
    </row>
    <row r="152" spans="1:8" x14ac:dyDescent="0.25">
      <c r="A152" s="1" t="s">
        <v>148</v>
      </c>
      <c r="B152" s="1" t="s">
        <v>1089</v>
      </c>
      <c r="C152" s="1"/>
      <c r="D152" s="7">
        <f t="shared" si="9"/>
        <v>0.2952125534015827</v>
      </c>
      <c r="E152" s="7">
        <f t="shared" si="10"/>
        <v>0.77706415474242951</v>
      </c>
      <c r="F152" s="7"/>
      <c r="G152" s="7">
        <f t="shared" si="12"/>
        <v>0.77708281096784049</v>
      </c>
      <c r="H152" s="8">
        <f t="shared" si="11"/>
        <v>0.25710643823195767</v>
      </c>
    </row>
    <row r="153" spans="1:8" x14ac:dyDescent="0.25">
      <c r="A153" s="1" t="s">
        <v>149</v>
      </c>
      <c r="B153" s="1" t="s">
        <v>1090</v>
      </c>
      <c r="C153" s="1"/>
      <c r="D153" s="7">
        <f t="shared" si="9"/>
        <v>0.29505783284370957</v>
      </c>
      <c r="E153" s="7">
        <f t="shared" si="10"/>
        <v>0.77283492723901814</v>
      </c>
      <c r="F153" s="7"/>
      <c r="G153" s="7">
        <f t="shared" si="12"/>
        <v>0.77281115803361899</v>
      </c>
      <c r="H153" s="8">
        <f t="shared" si="11"/>
        <v>-0.32437949620334194</v>
      </c>
    </row>
    <row r="154" spans="1:8" x14ac:dyDescent="0.25">
      <c r="A154" s="1" t="s">
        <v>150</v>
      </c>
      <c r="B154" s="1" t="s">
        <v>1091</v>
      </c>
      <c r="C154" s="1"/>
      <c r="D154" s="7">
        <f t="shared" si="9"/>
        <v>0.29490390361796831</v>
      </c>
      <c r="E154" s="7">
        <f t="shared" si="10"/>
        <v>0.76856410951357346</v>
      </c>
      <c r="F154" s="7"/>
      <c r="G154" s="7">
        <f t="shared" si="12"/>
        <v>0.76858113744947332</v>
      </c>
      <c r="H154" s="8">
        <f t="shared" si="11"/>
        <v>0.23011785588877842</v>
      </c>
    </row>
    <row r="155" spans="1:8" x14ac:dyDescent="0.25">
      <c r="A155" s="1" t="s">
        <v>151</v>
      </c>
      <c r="B155" s="1" t="s">
        <v>1092</v>
      </c>
      <c r="C155" s="1"/>
      <c r="D155" s="7">
        <f t="shared" si="9"/>
        <v>0.29475075840157522</v>
      </c>
      <c r="E155" s="7">
        <f t="shared" si="10"/>
        <v>0.76440032295638816</v>
      </c>
      <c r="F155" s="7"/>
      <c r="G155" s="7">
        <f t="shared" si="12"/>
        <v>0.76439202007532003</v>
      </c>
      <c r="H155" s="8">
        <f t="shared" si="11"/>
        <v>-0.11113239587068335</v>
      </c>
    </row>
    <row r="156" spans="1:8" x14ac:dyDescent="0.25">
      <c r="A156" s="1" t="s">
        <v>152</v>
      </c>
      <c r="B156" s="1" t="s">
        <v>1093</v>
      </c>
      <c r="C156" s="1"/>
      <c r="D156" s="7">
        <f t="shared" si="9"/>
        <v>0.29459838996930365</v>
      </c>
      <c r="E156" s="7">
        <f t="shared" si="10"/>
        <v>0.76027166054206319</v>
      </c>
      <c r="F156" s="7"/>
      <c r="G156" s="7">
        <f t="shared" si="12"/>
        <v>0.76024308840715094</v>
      </c>
      <c r="H156" s="8">
        <f t="shared" si="11"/>
        <v>-0.3788050458517489</v>
      </c>
    </row>
    <row r="157" spans="1:8" x14ac:dyDescent="0.25">
      <c r="A157" s="1" t="s">
        <v>153</v>
      </c>
      <c r="B157" s="1" t="s">
        <v>1094</v>
      </c>
      <c r="C157" s="1"/>
      <c r="D157" s="7">
        <f t="shared" si="9"/>
        <v>0.2944467911917924</v>
      </c>
      <c r="E157" s="7">
        <f t="shared" si="10"/>
        <v>0.75610337158510554</v>
      </c>
      <c r="F157" s="7"/>
      <c r="G157" s="7">
        <f t="shared" si="12"/>
        <v>0.75613363640241005</v>
      </c>
      <c r="H157" s="8">
        <f t="shared" si="11"/>
        <v>0.39744061793101082</v>
      </c>
    </row>
    <row r="158" spans="1:8" x14ac:dyDescent="0.25">
      <c r="A158" s="1" t="s">
        <v>154</v>
      </c>
      <c r="B158" s="1" t="s">
        <v>1095</v>
      </c>
      <c r="C158" s="1"/>
      <c r="D158" s="7">
        <f t="shared" si="9"/>
        <v>0.2942959550338895</v>
      </c>
      <c r="E158" s="7">
        <f t="shared" si="10"/>
        <v>0.75204844781943858</v>
      </c>
      <c r="F158" s="7"/>
      <c r="G158" s="7">
        <f t="shared" si="12"/>
        <v>0.75206296928718075</v>
      </c>
      <c r="H158" s="8">
        <f t="shared" si="11"/>
        <v>0.18892172906959104</v>
      </c>
    </row>
    <row r="159" spans="1:8" x14ac:dyDescent="0.25">
      <c r="A159" s="1" t="s">
        <v>155</v>
      </c>
      <c r="B159" s="1" t="s">
        <v>1096</v>
      </c>
      <c r="C159" s="1"/>
      <c r="D159" s="7">
        <f t="shared" si="9"/>
        <v>0.29414587455303176</v>
      </c>
      <c r="E159" s="7">
        <f t="shared" si="10"/>
        <v>0.74803289413014351</v>
      </c>
      <c r="F159" s="7"/>
      <c r="G159" s="7">
        <f t="shared" si="12"/>
        <v>0.74803040337428683</v>
      </c>
      <c r="H159" s="8">
        <f t="shared" si="11"/>
        <v>-3.2105430492812559E-2</v>
      </c>
    </row>
    <row r="160" spans="1:8" x14ac:dyDescent="0.25">
      <c r="A160" s="1" t="s">
        <v>156</v>
      </c>
      <c r="B160" s="1" t="s">
        <v>1097</v>
      </c>
      <c r="C160" s="1"/>
      <c r="D160" s="7">
        <f t="shared" si="9"/>
        <v>0.29399654289765847</v>
      </c>
      <c r="E160" s="7">
        <f t="shared" si="10"/>
        <v>0.7439798652418429</v>
      </c>
      <c r="F160" s="7"/>
      <c r="G160" s="7">
        <f t="shared" si="12"/>
        <v>0.74403526588139357</v>
      </c>
      <c r="H160" s="8">
        <f t="shared" si="11"/>
        <v>0.7075188790901521</v>
      </c>
    </row>
    <row r="161" spans="1:8" x14ac:dyDescent="0.25">
      <c r="A161" s="1" t="s">
        <v>157</v>
      </c>
      <c r="B161" s="1" t="s">
        <v>1098</v>
      </c>
      <c r="C161" s="1"/>
      <c r="D161" s="7">
        <f t="shared" si="9"/>
        <v>0.29384795330565849</v>
      </c>
      <c r="E161" s="7">
        <f t="shared" si="10"/>
        <v>0.74004672405149408</v>
      </c>
      <c r="F161" s="7"/>
      <c r="G161" s="7">
        <f t="shared" si="12"/>
        <v>0.74007689475820371</v>
      </c>
      <c r="H161" s="8">
        <f t="shared" si="11"/>
        <v>0.38182378746842716</v>
      </c>
    </row>
    <row r="162" spans="1:8" x14ac:dyDescent="0.25">
      <c r="A162" s="1" t="s">
        <v>158</v>
      </c>
      <c r="B162" s="1" t="s">
        <v>1099</v>
      </c>
      <c r="C162" s="1"/>
      <c r="D162" s="7">
        <f t="shared" si="9"/>
        <v>0.29370009910284972</v>
      </c>
      <c r="E162" s="7">
        <f t="shared" si="10"/>
        <v>0.73607763700394579</v>
      </c>
      <c r="F162" s="7"/>
      <c r="G162" s="7">
        <f t="shared" si="12"/>
        <v>0.73615463851456298</v>
      </c>
      <c r="H162" s="8">
        <f t="shared" si="11"/>
        <v>0.96567518682189046</v>
      </c>
    </row>
    <row r="163" spans="1:8" x14ac:dyDescent="0.25">
      <c r="A163" s="1" t="s">
        <v>159</v>
      </c>
      <c r="B163" s="1" t="s">
        <v>1100</v>
      </c>
      <c r="C163" s="1"/>
      <c r="D163" s="7">
        <f t="shared" si="9"/>
        <v>0.29355297370149064</v>
      </c>
      <c r="E163" s="7">
        <f t="shared" si="10"/>
        <v>0.73223288022049782</v>
      </c>
      <c r="F163" s="7"/>
      <c r="G163" s="7">
        <f t="shared" si="12"/>
        <v>0.73226785603947064</v>
      </c>
      <c r="H163" s="8">
        <f t="shared" si="11"/>
        <v>0.43474435285517643</v>
      </c>
    </row>
    <row r="164" spans="1:8" x14ac:dyDescent="0.25">
      <c r="A164" s="1" t="s">
        <v>160</v>
      </c>
      <c r="B164" s="1" t="s">
        <v>1101</v>
      </c>
      <c r="C164" s="1"/>
      <c r="D164" s="7">
        <f t="shared" si="9"/>
        <v>0.29340657059882264</v>
      </c>
      <c r="E164" s="7">
        <f t="shared" si="10"/>
        <v>0.72835378202122847</v>
      </c>
      <c r="F164" s="7"/>
      <c r="G164" s="7">
        <f t="shared" si="12"/>
        <v>0.72841591644009895</v>
      </c>
      <c r="H164" s="8">
        <f t="shared" si="11"/>
        <v>0.76547811568516977</v>
      </c>
    </row>
    <row r="165" spans="1:8" x14ac:dyDescent="0.25">
      <c r="A165" s="1" t="s">
        <v>161</v>
      </c>
      <c r="B165" s="1" t="s">
        <v>1102</v>
      </c>
      <c r="C165" s="1"/>
      <c r="D165" s="7">
        <f t="shared" si="9"/>
        <v>0.29326088337564277</v>
      </c>
      <c r="E165" s="7">
        <f t="shared" si="10"/>
        <v>0.72452162711856272</v>
      </c>
      <c r="F165" s="7"/>
      <c r="G165" s="7">
        <f t="shared" si="12"/>
        <v>0.72459819887626509</v>
      </c>
      <c r="H165" s="8">
        <f t="shared" si="11"/>
        <v>0.93507020455074752</v>
      </c>
    </row>
    <row r="166" spans="1:8" x14ac:dyDescent="0.25">
      <c r="A166" s="1" t="s">
        <v>162</v>
      </c>
      <c r="B166" s="1" t="s">
        <v>1103</v>
      </c>
      <c r="C166" s="1"/>
      <c r="D166" s="7">
        <f t="shared" si="9"/>
        <v>0.2931159056949057</v>
      </c>
      <c r="E166" s="7">
        <f t="shared" si="10"/>
        <v>0.72073797701842524</v>
      </c>
      <c r="F166" s="7"/>
      <c r="G166" s="7">
        <f t="shared" si="12"/>
        <v>0.72081409238762717</v>
      </c>
      <c r="H166" s="8">
        <f t="shared" si="11"/>
        <v>0.92143367962993494</v>
      </c>
    </row>
    <row r="167" spans="1:8" x14ac:dyDescent="0.25">
      <c r="A167" s="1" t="s">
        <v>163</v>
      </c>
      <c r="B167" s="1" t="s">
        <v>868</v>
      </c>
      <c r="C167" s="1"/>
      <c r="D167" s="7">
        <f t="shared" si="9"/>
        <v>0.29297163130035464</v>
      </c>
      <c r="E167" s="7">
        <f t="shared" si="10"/>
        <v>0.71700440704054702</v>
      </c>
      <c r="F167" s="7"/>
      <c r="G167" s="7">
        <f t="shared" si="12"/>
        <v>0.71706299574179866</v>
      </c>
      <c r="H167" s="8">
        <f t="shared" si="11"/>
        <v>0.70317474025838322</v>
      </c>
    </row>
    <row r="168" spans="1:8" x14ac:dyDescent="0.25">
      <c r="A168" s="1" t="s">
        <v>164</v>
      </c>
      <c r="B168" s="1" t="s">
        <v>1104</v>
      </c>
      <c r="C168" s="1"/>
      <c r="D168" s="7">
        <f t="shared" si="9"/>
        <v>0.29282805401518036</v>
      </c>
      <c r="E168" s="7">
        <f t="shared" si="10"/>
        <v>0.71332250498702765</v>
      </c>
      <c r="F168" s="7"/>
      <c r="G168" s="7">
        <f t="shared" si="12"/>
        <v>0.71334431728064374</v>
      </c>
      <c r="H168" s="8">
        <f t="shared" si="11"/>
        <v>0.25956757215173099</v>
      </c>
    </row>
    <row r="169" spans="1:8" x14ac:dyDescent="0.25">
      <c r="A169" s="1" t="s">
        <v>165</v>
      </c>
      <c r="B169" s="1" t="s">
        <v>1105</v>
      </c>
      <c r="C169" s="1"/>
      <c r="D169" s="7">
        <f t="shared" si="9"/>
        <v>0.2926851677407073</v>
      </c>
      <c r="E169" s="7">
        <f t="shared" si="10"/>
        <v>0.70960912107264862</v>
      </c>
      <c r="F169" s="7"/>
      <c r="G169" s="7">
        <f t="shared" si="12"/>
        <v>0.7096574747502018</v>
      </c>
      <c r="H169" s="8">
        <f t="shared" si="11"/>
        <v>0.57053001468698739</v>
      </c>
    </row>
    <row r="170" spans="1:8" x14ac:dyDescent="0.25">
      <c r="A170" s="1" t="s">
        <v>166</v>
      </c>
      <c r="B170" s="1" t="s">
        <v>1106</v>
      </c>
      <c r="C170" s="1"/>
      <c r="D170" s="7">
        <f t="shared" si="9"/>
        <v>0.29254296645510663</v>
      </c>
      <c r="E170" s="7">
        <f t="shared" si="10"/>
        <v>0.70594919491029573</v>
      </c>
      <c r="F170" s="7"/>
      <c r="G170" s="7">
        <f t="shared" si="12"/>
        <v>0.70600189515243983</v>
      </c>
      <c r="H170" s="8">
        <f t="shared" si="11"/>
        <v>0.61660046042799621</v>
      </c>
    </row>
    <row r="171" spans="1:8" x14ac:dyDescent="0.25">
      <c r="A171" s="1" t="s">
        <v>167</v>
      </c>
      <c r="B171" s="1" t="s">
        <v>227</v>
      </c>
      <c r="C171" s="1"/>
      <c r="D171" s="7">
        <f t="shared" si="9"/>
        <v>0.29240144421213549</v>
      </c>
      <c r="E171" s="7">
        <f t="shared" si="10"/>
        <v>0.70234435835576869</v>
      </c>
      <c r="F171" s="7"/>
      <c r="G171" s="7">
        <f t="shared" si="12"/>
        <v>0.70237701460246171</v>
      </c>
      <c r="H171" s="8">
        <f t="shared" si="11"/>
        <v>0.37891573770654219</v>
      </c>
    </row>
    <row r="172" spans="1:8" x14ac:dyDescent="0.25">
      <c r="A172" s="1" t="s">
        <v>168</v>
      </c>
      <c r="B172" s="1" t="s">
        <v>1107</v>
      </c>
      <c r="C172" s="1"/>
      <c r="D172" s="7">
        <f t="shared" si="9"/>
        <v>0.29226059513990121</v>
      </c>
      <c r="E172" s="7">
        <f t="shared" si="10"/>
        <v>0.69870934944258678</v>
      </c>
      <c r="F172" s="7"/>
      <c r="G172" s="7">
        <f t="shared" si="12"/>
        <v>0.69878227817116567</v>
      </c>
      <c r="H172" s="8">
        <f t="shared" si="11"/>
        <v>0.8391897009012439</v>
      </c>
    </row>
    <row r="173" spans="1:8" x14ac:dyDescent="0.25">
      <c r="A173" s="1" t="s">
        <v>169</v>
      </c>
      <c r="B173" s="1" t="s">
        <v>1108</v>
      </c>
      <c r="C173" s="1"/>
      <c r="D173" s="7">
        <f t="shared" si="9"/>
        <v>0.29212041343965106</v>
      </c>
      <c r="E173" s="7">
        <f t="shared" si="10"/>
        <v>0.69513129770402593</v>
      </c>
      <c r="F173" s="7"/>
      <c r="G173" s="7">
        <f t="shared" si="12"/>
        <v>0.69521713974518207</v>
      </c>
      <c r="H173" s="8">
        <f t="shared" si="11"/>
        <v>0.979692862174808</v>
      </c>
    </row>
    <row r="174" spans="1:8" x14ac:dyDescent="0.25">
      <c r="A174" s="1" t="s">
        <v>170</v>
      </c>
      <c r="B174" s="1" t="s">
        <v>1109</v>
      </c>
      <c r="C174" s="1"/>
      <c r="D174" s="7">
        <f t="shared" si="9"/>
        <v>0.29198089338458544</v>
      </c>
      <c r="E174" s="7">
        <f t="shared" si="10"/>
        <v>0.6916118742144165</v>
      </c>
      <c r="F174" s="7"/>
      <c r="G174" s="7">
        <f t="shared" si="12"/>
        <v>0.6916810618740783</v>
      </c>
      <c r="H174" s="8">
        <f t="shared" si="11"/>
        <v>0.78323267591429158</v>
      </c>
    </row>
    <row r="175" spans="1:8" x14ac:dyDescent="0.25">
      <c r="A175" s="1" t="s">
        <v>171</v>
      </c>
      <c r="B175" s="1" t="s">
        <v>869</v>
      </c>
      <c r="C175" s="1"/>
      <c r="D175" s="7">
        <f t="shared" si="9"/>
        <v>0.2918420293186953</v>
      </c>
      <c r="E175" s="7">
        <f t="shared" si="10"/>
        <v>0.6881527555915663</v>
      </c>
      <c r="F175" s="7"/>
      <c r="G175" s="7">
        <f t="shared" si="12"/>
        <v>0.68817351564575802</v>
      </c>
      <c r="H175" s="8">
        <f t="shared" si="11"/>
        <v>0.23313490831533557</v>
      </c>
    </row>
    <row r="176" spans="1:8" x14ac:dyDescent="0.25">
      <c r="A176" s="1" t="s">
        <v>172</v>
      </c>
      <c r="B176" s="1" t="s">
        <v>1110</v>
      </c>
      <c r="C176" s="1"/>
      <c r="D176" s="7">
        <f t="shared" si="9"/>
        <v>0.2917038156556227</v>
      </c>
      <c r="E176" s="7">
        <f t="shared" si="10"/>
        <v>0.68466586402586094</v>
      </c>
      <c r="F176" s="7"/>
      <c r="G176" s="7">
        <f t="shared" si="12"/>
        <v>0.68469398052366159</v>
      </c>
      <c r="H176" s="8">
        <f t="shared" si="11"/>
        <v>0.31322530075872379</v>
      </c>
    </row>
    <row r="177" spans="1:8" x14ac:dyDescent="0.25">
      <c r="A177" s="1" t="s">
        <v>173</v>
      </c>
      <c r="B177" s="1" t="s">
        <v>1111</v>
      </c>
      <c r="C177" s="1"/>
      <c r="D177" s="7">
        <f t="shared" si="9"/>
        <v>0.29156624687754357</v>
      </c>
      <c r="E177" s="7">
        <f t="shared" si="10"/>
        <v>0.68124123737558717</v>
      </c>
      <c r="F177" s="7"/>
      <c r="G177" s="7">
        <f t="shared" si="12"/>
        <v>0.68124194423580775</v>
      </c>
      <c r="H177" s="8">
        <f t="shared" si="11"/>
        <v>7.8125142310980777E-3</v>
      </c>
    </row>
    <row r="178" spans="1:8" x14ac:dyDescent="0.25">
      <c r="A178" s="1" t="s">
        <v>174</v>
      </c>
      <c r="B178" s="1" t="s">
        <v>1112</v>
      </c>
      <c r="C178" s="1"/>
      <c r="D178" s="7">
        <f t="shared" si="9"/>
        <v>0.29142931753407258</v>
      </c>
      <c r="E178" s="7">
        <f t="shared" si="10"/>
        <v>0.67778939106886105</v>
      </c>
      <c r="F178" s="7"/>
      <c r="G178" s="7">
        <f t="shared" si="12"/>
        <v>0.67781690262472694</v>
      </c>
      <c r="H178" s="8">
        <f t="shared" si="11"/>
        <v>0.30167129487690403</v>
      </c>
    </row>
    <row r="179" spans="1:8" x14ac:dyDescent="0.25">
      <c r="A179" s="1" t="s">
        <v>176</v>
      </c>
      <c r="B179" s="1" t="s">
        <v>1113</v>
      </c>
      <c r="C179" s="1"/>
      <c r="D179" s="7">
        <f t="shared" si="9"/>
        <v>0.29129302224118986</v>
      </c>
      <c r="E179" s="7">
        <f t="shared" si="10"/>
        <v>0.67440181284528167</v>
      </c>
      <c r="F179" s="7"/>
      <c r="G179" s="7">
        <f t="shared" si="12"/>
        <v>0.67441835951831308</v>
      </c>
      <c r="H179" s="8">
        <f t="shared" si="11"/>
        <v>0.18002650906723261</v>
      </c>
    </row>
    <row r="180" spans="1:8" x14ac:dyDescent="0.25">
      <c r="A180" s="1" t="s">
        <v>177</v>
      </c>
      <c r="B180" s="1" t="s">
        <v>1114</v>
      </c>
      <c r="C180" s="1"/>
      <c r="D180" s="7">
        <f t="shared" si="9"/>
        <v>0.29115735568018841</v>
      </c>
      <c r="E180" s="7">
        <f t="shared" si="10"/>
        <v>0.67108023273884931</v>
      </c>
      <c r="F180" s="7"/>
      <c r="G180" s="7">
        <f t="shared" si="12"/>
        <v>0.67104582659794687</v>
      </c>
      <c r="H180" s="8">
        <f t="shared" si="11"/>
        <v>-0.37146224747974799</v>
      </c>
    </row>
    <row r="181" spans="1:8" x14ac:dyDescent="0.25">
      <c r="A181" s="1" t="s">
        <v>178</v>
      </c>
      <c r="B181" s="1" t="s">
        <v>1115</v>
      </c>
      <c r="C181" s="1"/>
      <c r="D181" s="7">
        <f t="shared" si="9"/>
        <v>0.29102231259664207</v>
      </c>
      <c r="E181" s="7">
        <f t="shared" si="10"/>
        <v>0.66773305253326731</v>
      </c>
      <c r="F181" s="7"/>
      <c r="G181" s="7">
        <f t="shared" si="12"/>
        <v>0.66769882327662344</v>
      </c>
      <c r="H181" s="8">
        <f t="shared" si="11"/>
        <v>-0.36671535449084303</v>
      </c>
    </row>
    <row r="182" spans="1:8" x14ac:dyDescent="0.25">
      <c r="A182" s="1" t="s">
        <v>179</v>
      </c>
      <c r="B182" s="1" t="s">
        <v>1116</v>
      </c>
      <c r="C182" s="1"/>
      <c r="D182" s="7">
        <f t="shared" si="9"/>
        <v>0.29088788779939384</v>
      </c>
      <c r="E182" s="7">
        <f t="shared" si="10"/>
        <v>0.66435987455114109</v>
      </c>
      <c r="F182" s="7"/>
      <c r="G182" s="7">
        <f t="shared" si="12"/>
        <v>0.66437687656980415</v>
      </c>
      <c r="H182" s="8">
        <f t="shared" si="11"/>
        <v>0.18075259992489379</v>
      </c>
    </row>
    <row r="183" spans="1:8" x14ac:dyDescent="0.25">
      <c r="A183" s="1" t="s">
        <v>180</v>
      </c>
      <c r="B183" s="1" t="s">
        <v>1117</v>
      </c>
      <c r="C183" s="1"/>
      <c r="D183" s="7">
        <f t="shared" si="9"/>
        <v>0.29075407615956322</v>
      </c>
      <c r="E183" s="7">
        <f t="shared" si="10"/>
        <v>0.66114985724478659</v>
      </c>
      <c r="F183" s="7"/>
      <c r="G183" s="7">
        <f t="shared" si="12"/>
        <v>0.66107952096808731</v>
      </c>
      <c r="H183" s="8">
        <f t="shared" si="11"/>
        <v>-0.74218086510402514</v>
      </c>
    </row>
    <row r="184" spans="1:8" x14ac:dyDescent="0.25">
      <c r="A184" s="1" t="s">
        <v>181</v>
      </c>
      <c r="B184" s="1" t="s">
        <v>686</v>
      </c>
      <c r="C184" s="1"/>
      <c r="D184" s="7">
        <f t="shared" si="9"/>
        <v>0.29062087260957348</v>
      </c>
      <c r="E184" s="7">
        <f t="shared" si="10"/>
        <v>0.65791593682995519</v>
      </c>
      <c r="F184" s="7"/>
      <c r="G184" s="7">
        <f t="shared" si="12"/>
        <v>0.65780629832352133</v>
      </c>
      <c r="H184" s="8">
        <f t="shared" si="11"/>
        <v>-1.1482591586791102</v>
      </c>
    </row>
    <row r="185" spans="1:8" x14ac:dyDescent="0.25">
      <c r="A185" s="1" t="s">
        <v>182</v>
      </c>
      <c r="B185" s="1" t="s">
        <v>1118</v>
      </c>
      <c r="C185" s="21" t="s">
        <v>1477</v>
      </c>
      <c r="D185" s="7">
        <f t="shared" si="9"/>
        <v>0.29048827214219669</v>
      </c>
      <c r="E185" s="7">
        <f t="shared" si="10"/>
        <v>0.65465775464952458</v>
      </c>
      <c r="F185" s="7"/>
      <c r="G185" s="7">
        <f t="shared" si="12"/>
        <v>0.654556757723185</v>
      </c>
      <c r="H185" s="8">
        <f t="shared" si="11"/>
        <v>-1.0498593076482265</v>
      </c>
    </row>
    <row r="186" spans="1:8" x14ac:dyDescent="0.25">
      <c r="A186" s="1" t="s">
        <v>183</v>
      </c>
      <c r="B186" s="1" t="s">
        <v>687</v>
      </c>
      <c r="C186" s="1"/>
      <c r="D186" s="9">
        <f t="shared" si="9"/>
        <v>0.29035626980961809</v>
      </c>
      <c r="E186" s="9">
        <f t="shared" si="10"/>
        <v>0.65147185219904247</v>
      </c>
      <c r="F186" s="9"/>
      <c r="G186" s="9">
        <f xml:space="preserve"> -128822.855*D186^4 + 146689.63*D186^3 - 62383.0471*D186^2 + 11763.5681*D186 - 830.851584</f>
        <v>0.65120444161630076</v>
      </c>
      <c r="H186" s="10">
        <f t="shared" si="11"/>
        <v>-2.7588775989251246</v>
      </c>
    </row>
    <row r="187" spans="1:8" x14ac:dyDescent="0.25">
      <c r="A187" s="1" t="s">
        <v>184</v>
      </c>
      <c r="B187" s="1" t="s">
        <v>1119</v>
      </c>
      <c r="C187" s="1"/>
      <c r="D187" s="9">
        <f t="shared" si="9"/>
        <v>0.2902248607225173</v>
      </c>
      <c r="E187" s="9">
        <f t="shared" si="10"/>
        <v>0.6482624057480445</v>
      </c>
      <c r="F187" s="9"/>
      <c r="G187" s="9">
        <f t="shared" ref="G187:G250" si="13" xml:space="preserve"> -128822.855*D187^4 + 146689.63*D187^3 - 62383.0471*D187^2 + 11763.5681*D187 - 830.851584</f>
        <v>0.64806552213349278</v>
      </c>
      <c r="H187" s="10">
        <f t="shared" si="11"/>
        <v>-2.0164582301651635</v>
      </c>
    </row>
    <row r="188" spans="1:8" x14ac:dyDescent="0.25">
      <c r="A188" s="1" t="s">
        <v>185</v>
      </c>
      <c r="B188" s="1" t="s">
        <v>688</v>
      </c>
      <c r="C188" s="1"/>
      <c r="D188" s="9">
        <f t="shared" si="9"/>
        <v>0.29009404004916772</v>
      </c>
      <c r="E188" s="9">
        <f t="shared" si="10"/>
        <v>0.64512739925839113</v>
      </c>
      <c r="F188" s="9"/>
      <c r="G188" s="9">
        <f t="shared" si="13"/>
        <v>0.64494858315538295</v>
      </c>
      <c r="H188" s="10">
        <f t="shared" si="11"/>
        <v>-1.8182781039897122</v>
      </c>
    </row>
    <row r="189" spans="1:8" x14ac:dyDescent="0.25">
      <c r="A189" s="1" t="s">
        <v>186</v>
      </c>
      <c r="B189" s="1" t="s">
        <v>1120</v>
      </c>
      <c r="C189" s="1"/>
      <c r="D189" s="9">
        <f t="shared" si="9"/>
        <v>0.28996380301455282</v>
      </c>
      <c r="E189" s="9">
        <f t="shared" si="10"/>
        <v>0.6419695977020593</v>
      </c>
      <c r="F189" s="9"/>
      <c r="G189" s="9">
        <f t="shared" si="13"/>
        <v>0.64185344236784658</v>
      </c>
      <c r="H189" s="10">
        <f t="shared" si="11"/>
        <v>-1.1726444941189129</v>
      </c>
    </row>
    <row r="190" spans="1:8" x14ac:dyDescent="0.25">
      <c r="A190" s="1" t="s">
        <v>187</v>
      </c>
      <c r="B190" s="1" t="s">
        <v>689</v>
      </c>
      <c r="C190" s="1"/>
      <c r="D190" s="9">
        <f t="shared" si="9"/>
        <v>0.28983414489949877</v>
      </c>
      <c r="E190" s="9">
        <f t="shared" si="10"/>
        <v>0.63888842470507556</v>
      </c>
      <c r="F190" s="9"/>
      <c r="G190" s="9">
        <f t="shared" si="13"/>
        <v>0.63877991851450133</v>
      </c>
      <c r="H190" s="10">
        <f t="shared" si="11"/>
        <v>-1.0876881022898743</v>
      </c>
    </row>
    <row r="191" spans="1:8" x14ac:dyDescent="0.25">
      <c r="A191" s="1" t="s">
        <v>188</v>
      </c>
      <c r="B191" s="1" t="s">
        <v>1121</v>
      </c>
      <c r="C191" s="1"/>
      <c r="D191" s="9">
        <f t="shared" si="9"/>
        <v>0.28970506103982369</v>
      </c>
      <c r="E191" s="9">
        <f t="shared" si="10"/>
        <v>0.63578523553365174</v>
      </c>
      <c r="F191" s="9"/>
      <c r="G191" s="9">
        <f t="shared" si="13"/>
        <v>0.63572783140716638</v>
      </c>
      <c r="H191" s="10">
        <f t="shared" si="11"/>
        <v>-0.57136723895023778</v>
      </c>
    </row>
    <row r="192" spans="1:8" x14ac:dyDescent="0.25">
      <c r="A192" s="1" t="s">
        <v>190</v>
      </c>
      <c r="B192" s="1" t="s">
        <v>690</v>
      </c>
      <c r="C192" s="1"/>
      <c r="D192" s="9">
        <f t="shared" si="9"/>
        <v>0.28957654682550321</v>
      </c>
      <c r="E192" s="9">
        <f t="shared" si="10"/>
        <v>0.63276088847943879</v>
      </c>
      <c r="F192" s="9"/>
      <c r="G192" s="9">
        <f t="shared" si="13"/>
        <v>0.63269700194223333</v>
      </c>
      <c r="H192" s="10">
        <f t="shared" si="11"/>
        <v>-0.63147183278022823</v>
      </c>
    </row>
    <row r="193" spans="1:8" x14ac:dyDescent="0.25">
      <c r="A193" s="1" t="s">
        <v>191</v>
      </c>
      <c r="B193" s="1" t="s">
        <v>1122</v>
      </c>
      <c r="C193" s="1"/>
      <c r="D193" s="9">
        <f t="shared" si="9"/>
        <v>0.2894485976998506</v>
      </c>
      <c r="E193" s="9">
        <f t="shared" si="10"/>
        <v>0.6297153326471322</v>
      </c>
      <c r="F193" s="9"/>
      <c r="G193" s="9">
        <f t="shared" si="13"/>
        <v>0.62968725211248966</v>
      </c>
      <c r="H193" s="10">
        <f t="shared" si="11"/>
        <v>-0.2756273778388163</v>
      </c>
    </row>
    <row r="194" spans="1:8" x14ac:dyDescent="0.25">
      <c r="A194" s="1" t="s">
        <v>192</v>
      </c>
      <c r="B194" s="1" t="s">
        <v>691</v>
      </c>
      <c r="C194" s="1"/>
      <c r="D194" s="9">
        <f t="shared" si="9"/>
        <v>0.28932120915871329</v>
      </c>
      <c r="E194" s="9">
        <f t="shared" si="10"/>
        <v>0.62675085368339323</v>
      </c>
      <c r="F194" s="9"/>
      <c r="G194" s="9">
        <f t="shared" si="13"/>
        <v>0.62669840501621366</v>
      </c>
      <c r="H194" s="10">
        <f t="shared" si="11"/>
        <v>-0.51129880150568852</v>
      </c>
    </row>
    <row r="195" spans="1:8" x14ac:dyDescent="0.25">
      <c r="A195" s="1" t="s">
        <v>193</v>
      </c>
      <c r="B195" s="1" t="s">
        <v>1123</v>
      </c>
      <c r="C195" s="1"/>
      <c r="D195" s="9">
        <f t="shared" si="9"/>
        <v>0.2891943767496834</v>
      </c>
      <c r="E195" s="9">
        <f t="shared" si="10"/>
        <v>0.62376600013393102</v>
      </c>
      <c r="F195" s="9"/>
      <c r="G195" s="9">
        <f t="shared" si="13"/>
        <v>0.62373028486854309</v>
      </c>
      <c r="H195" s="10">
        <f t="shared" si="11"/>
        <v>-0.34579420661096094</v>
      </c>
    </row>
    <row r="196" spans="1:8" x14ac:dyDescent="0.25">
      <c r="A196" s="1" t="s">
        <v>194</v>
      </c>
      <c r="B196" s="1" t="s">
        <v>693</v>
      </c>
      <c r="C196" s="1"/>
      <c r="D196" s="9">
        <f t="shared" si="9"/>
        <v>0.28906809607132344</v>
      </c>
      <c r="E196" s="9">
        <f t="shared" si="10"/>
        <v>0.62076048999420574</v>
      </c>
      <c r="F196" s="9"/>
      <c r="G196" s="9">
        <f t="shared" si="13"/>
        <v>0.62078271701102494</v>
      </c>
      <c r="H196" s="10">
        <f t="shared" si="11"/>
        <v>0.21373146883352234</v>
      </c>
    </row>
    <row r="197" spans="1:8" x14ac:dyDescent="0.25">
      <c r="A197" s="1" t="s">
        <v>195</v>
      </c>
      <c r="B197" s="1" t="s">
        <v>1124</v>
      </c>
      <c r="C197" s="1"/>
      <c r="D197" s="9">
        <f t="shared" si="9"/>
        <v>0.28894236277240609</v>
      </c>
      <c r="E197" s="9">
        <f t="shared" si="10"/>
        <v>0.61783874771700331</v>
      </c>
      <c r="F197" s="9"/>
      <c r="G197" s="9">
        <f t="shared" si="13"/>
        <v>0.61785552792207454</v>
      </c>
      <c r="H197" s="10">
        <f t="shared" si="11"/>
        <v>0.16027289830677915</v>
      </c>
    </row>
    <row r="198" spans="1:8" x14ac:dyDescent="0.25">
      <c r="A198" s="1" t="s">
        <v>196</v>
      </c>
      <c r="B198" s="1" t="s">
        <v>694</v>
      </c>
      <c r="C198" s="1"/>
      <c r="D198" s="9">
        <f t="shared" ref="D198:D261" si="14">1/(LOG10(A198))</f>
        <v>0.28881717255116757</v>
      </c>
      <c r="E198" s="9">
        <f t="shared" ref="E198:E261" si="15">LOG10(B198)</f>
        <v>0.61489721603313463</v>
      </c>
      <c r="F198" s="9"/>
      <c r="G198" s="9">
        <f t="shared" si="13"/>
        <v>0.61494854522015885</v>
      </c>
      <c r="H198" s="10">
        <f t="shared" ref="H198:H261" si="16">1000*(POWER(10,G198)-B198)</f>
        <v>0.48697083894655435</v>
      </c>
    </row>
    <row r="199" spans="1:8" x14ac:dyDescent="0.25">
      <c r="A199" s="1" t="s">
        <v>197</v>
      </c>
      <c r="B199" s="1" t="s">
        <v>1125</v>
      </c>
      <c r="C199" s="1"/>
      <c r="D199" s="9">
        <f t="shared" si="14"/>
        <v>0.28869252115457555</v>
      </c>
      <c r="E199" s="9">
        <f t="shared" si="15"/>
        <v>0.6120417446452695</v>
      </c>
      <c r="F199" s="9"/>
      <c r="G199" s="9">
        <f t="shared" si="13"/>
        <v>0.61206159767198187</v>
      </c>
      <c r="H199" s="10">
        <f t="shared" si="16"/>
        <v>0.18710874543170775</v>
      </c>
    </row>
    <row r="200" spans="1:8" x14ac:dyDescent="0.25">
      <c r="A200" s="1" t="s">
        <v>198</v>
      </c>
      <c r="B200" s="1" t="s">
        <v>695</v>
      </c>
      <c r="C200" s="1"/>
      <c r="D200" s="9">
        <f t="shared" si="14"/>
        <v>0.28856840437760933</v>
      </c>
      <c r="E200" s="9">
        <f t="shared" si="15"/>
        <v>0.60916737430201973</v>
      </c>
      <c r="F200" s="9"/>
      <c r="G200" s="9">
        <f t="shared" si="13"/>
        <v>0.60919451520430812</v>
      </c>
      <c r="H200" s="10">
        <f t="shared" si="16"/>
        <v>0.25410950782944752</v>
      </c>
    </row>
    <row r="201" spans="1:8" x14ac:dyDescent="0.25">
      <c r="A201" s="1" t="s">
        <v>199</v>
      </c>
      <c r="B201" s="1" t="s">
        <v>1126</v>
      </c>
      <c r="C201" s="1"/>
      <c r="D201" s="9">
        <f t="shared" si="14"/>
        <v>0.28844481806255379</v>
      </c>
      <c r="E201" s="9">
        <f t="shared" si="15"/>
        <v>0.60627385316998827</v>
      </c>
      <c r="F201" s="9"/>
      <c r="G201" s="9">
        <f t="shared" si="13"/>
        <v>0.6063471289012341</v>
      </c>
      <c r="H201" s="10">
        <f t="shared" si="16"/>
        <v>0.68153214009569751</v>
      </c>
    </row>
    <row r="202" spans="1:8" x14ac:dyDescent="0.25">
      <c r="A202" s="1" t="s">
        <v>200</v>
      </c>
      <c r="B202" s="1" t="s">
        <v>276</v>
      </c>
      <c r="C202" s="1"/>
      <c r="D202" s="9">
        <f t="shared" si="14"/>
        <v>0.28832175809830618</v>
      </c>
      <c r="E202" s="9">
        <f t="shared" si="15"/>
        <v>0.60346915973383874</v>
      </c>
      <c r="F202" s="9"/>
      <c r="G202" s="9">
        <f t="shared" si="13"/>
        <v>0.60351927101555702</v>
      </c>
      <c r="H202" s="10">
        <f t="shared" si="16"/>
        <v>0.46306868766521347</v>
      </c>
    </row>
    <row r="203" spans="1:8" x14ac:dyDescent="0.25">
      <c r="A203" s="1" t="s">
        <v>201</v>
      </c>
      <c r="B203" s="1" t="s">
        <v>1127</v>
      </c>
      <c r="C203" s="1"/>
      <c r="D203" s="9">
        <f t="shared" si="14"/>
        <v>0.2881992204196947</v>
      </c>
      <c r="E203" s="9">
        <f t="shared" si="15"/>
        <v>0.6006462356623945</v>
      </c>
      <c r="F203" s="9"/>
      <c r="G203" s="9">
        <f t="shared" si="13"/>
        <v>0.60071077496968428</v>
      </c>
      <c r="H203" s="10">
        <f t="shared" si="16"/>
        <v>0.59254112016393634</v>
      </c>
    </row>
    <row r="204" spans="1:8" x14ac:dyDescent="0.25">
      <c r="A204" s="1" t="s">
        <v>202</v>
      </c>
      <c r="B204" s="1" t="s">
        <v>1128</v>
      </c>
      <c r="C204" s="1"/>
      <c r="D204" s="9">
        <f t="shared" si="14"/>
        <v>0.28807720100681022</v>
      </c>
      <c r="E204" s="9">
        <f t="shared" si="15"/>
        <v>0.59780484240429288</v>
      </c>
      <c r="F204" s="9"/>
      <c r="G204" s="9">
        <f t="shared" si="13"/>
        <v>0.59792147535745244</v>
      </c>
      <c r="H204" s="10">
        <f t="shared" si="16"/>
        <v>1.0638983149511283</v>
      </c>
    </row>
    <row r="205" spans="1:8" x14ac:dyDescent="0.25">
      <c r="A205" s="1" t="s">
        <v>203</v>
      </c>
      <c r="B205" s="1" t="s">
        <v>1129</v>
      </c>
      <c r="C205" s="1"/>
      <c r="D205" s="9">
        <f t="shared" si="14"/>
        <v>0.28795569588434933</v>
      </c>
      <c r="E205" s="9">
        <f t="shared" si="15"/>
        <v>0.59505508975930388</v>
      </c>
      <c r="F205" s="9"/>
      <c r="G205" s="9">
        <f t="shared" si="13"/>
        <v>0.59515120795504117</v>
      </c>
      <c r="H205" s="10">
        <f t="shared" si="16"/>
        <v>0.8712132029402575</v>
      </c>
    </row>
    <row r="206" spans="1:8" x14ac:dyDescent="0.25">
      <c r="A206" s="1" t="s">
        <v>204</v>
      </c>
      <c r="B206" s="1" t="s">
        <v>1130</v>
      </c>
      <c r="C206" s="1"/>
      <c r="D206" s="9">
        <f t="shared" si="14"/>
        <v>0.28783470112096943</v>
      </c>
      <c r="E206" s="9">
        <f t="shared" si="15"/>
        <v>0.59228781595213065</v>
      </c>
      <c r="F206" s="9"/>
      <c r="G206" s="9">
        <f t="shared" si="13"/>
        <v>0.59239980971415207</v>
      </c>
      <c r="H206" s="10">
        <f t="shared" si="16"/>
        <v>1.0086798290478427</v>
      </c>
    </row>
    <row r="207" spans="1:8" x14ac:dyDescent="0.25">
      <c r="A207" s="1" t="s">
        <v>205</v>
      </c>
      <c r="B207" s="1" t="s">
        <v>1131</v>
      </c>
      <c r="C207" s="1"/>
      <c r="D207" s="9">
        <f t="shared" si="14"/>
        <v>0.28771421282865522</v>
      </c>
      <c r="E207" s="9">
        <f t="shared" si="15"/>
        <v>0.58950279626376378</v>
      </c>
      <c r="F207" s="9"/>
      <c r="G207" s="9">
        <f t="shared" si="13"/>
        <v>0.58966711876792033</v>
      </c>
      <c r="H207" s="10">
        <f t="shared" si="16"/>
        <v>1.4706106049122702</v>
      </c>
    </row>
    <row r="208" spans="1:8" x14ac:dyDescent="0.25">
      <c r="A208" s="1" t="s">
        <v>206</v>
      </c>
      <c r="B208" s="1" t="s">
        <v>1132</v>
      </c>
      <c r="C208" s="1"/>
      <c r="D208" s="9">
        <f t="shared" si="14"/>
        <v>0.28759422716209632</v>
      </c>
      <c r="E208" s="9">
        <f t="shared" si="15"/>
        <v>0.58681226944337594</v>
      </c>
      <c r="F208" s="9"/>
      <c r="G208" s="9">
        <f t="shared" si="13"/>
        <v>0.58695297443455274</v>
      </c>
      <c r="H208" s="10">
        <f t="shared" si="16"/>
        <v>1.2514336131257409</v>
      </c>
    </row>
    <row r="209" spans="1:8" x14ac:dyDescent="0.25">
      <c r="A209" s="1" t="s">
        <v>207</v>
      </c>
      <c r="B209" s="1" t="s">
        <v>1133</v>
      </c>
      <c r="C209" s="1"/>
      <c r="D209" s="9">
        <f t="shared" si="14"/>
        <v>0.28747474031807607</v>
      </c>
      <c r="E209" s="9">
        <f t="shared" si="15"/>
        <v>0.58410497039945275</v>
      </c>
      <c r="F209" s="9"/>
      <c r="G209" s="9">
        <f t="shared" si="13"/>
        <v>0.58425721721278023</v>
      </c>
      <c r="H209" s="10">
        <f t="shared" si="16"/>
        <v>1.3456899095407593</v>
      </c>
    </row>
    <row r="210" spans="1:8" x14ac:dyDescent="0.25">
      <c r="A210" s="1" t="s">
        <v>208</v>
      </c>
      <c r="B210" s="1" t="s">
        <v>1134</v>
      </c>
      <c r="C210" s="1"/>
      <c r="D210" s="9">
        <f t="shared" si="14"/>
        <v>0.28735574853487095</v>
      </c>
      <c r="E210" s="9">
        <f t="shared" si="15"/>
        <v>0.58149454229089925</v>
      </c>
      <c r="F210" s="9"/>
      <c r="G210" s="9">
        <f t="shared" si="13"/>
        <v>0.58157968878958854</v>
      </c>
      <c r="H210" s="10">
        <f t="shared" si="16"/>
        <v>0.74803100455245186</v>
      </c>
    </row>
    <row r="211" spans="1:8" x14ac:dyDescent="0.25">
      <c r="A211" s="1" t="s">
        <v>209</v>
      </c>
      <c r="B211" s="1" t="s">
        <v>871</v>
      </c>
      <c r="C211" s="1"/>
      <c r="D211" s="9">
        <f t="shared" si="14"/>
        <v>0.28723724809166074</v>
      </c>
      <c r="E211" s="9">
        <f t="shared" si="15"/>
        <v>0.57875378442643455</v>
      </c>
      <c r="F211" s="9"/>
      <c r="G211" s="9">
        <f t="shared" si="13"/>
        <v>0.57892023203612553</v>
      </c>
      <c r="H211" s="10">
        <f t="shared" si="16"/>
        <v>1.4532163062206394</v>
      </c>
    </row>
    <row r="212" spans="1:8" x14ac:dyDescent="0.25">
      <c r="A212" s="1" t="s">
        <v>210</v>
      </c>
      <c r="B212" s="1" t="s">
        <v>1135</v>
      </c>
      <c r="C212" s="1"/>
      <c r="D212" s="9">
        <f t="shared" si="14"/>
        <v>0.28711923530794858</v>
      </c>
      <c r="E212" s="9">
        <f t="shared" si="15"/>
        <v>0.57611089412083971</v>
      </c>
      <c r="F212" s="9"/>
      <c r="G212" s="9">
        <f t="shared" si="13"/>
        <v>0.57627869100178941</v>
      </c>
      <c r="H212" s="10">
        <f t="shared" si="16"/>
        <v>1.4561106145998259</v>
      </c>
    </row>
    <row r="213" spans="1:8" x14ac:dyDescent="0.25">
      <c r="A213" s="1" t="s">
        <v>211</v>
      </c>
      <c r="B213" s="1" t="s">
        <v>1136</v>
      </c>
      <c r="C213" s="1"/>
      <c r="D213" s="9">
        <f t="shared" si="14"/>
        <v>0.2870017065429919</v>
      </c>
      <c r="E213" s="9">
        <f t="shared" si="15"/>
        <v>0.57356777303921858</v>
      </c>
      <c r="F213" s="9"/>
      <c r="G213" s="9">
        <f t="shared" si="13"/>
        <v>0.573654910926507</v>
      </c>
      <c r="H213" s="10">
        <f t="shared" si="16"/>
        <v>0.75168183864660065</v>
      </c>
    </row>
    <row r="214" spans="1:8" x14ac:dyDescent="0.25">
      <c r="A214" s="1" t="s">
        <v>212</v>
      </c>
      <c r="B214" s="1" t="s">
        <v>296</v>
      </c>
      <c r="C214" s="1"/>
      <c r="D214" s="9">
        <f t="shared" si="14"/>
        <v>0.28688465819524217</v>
      </c>
      <c r="E214" s="9">
        <f t="shared" si="15"/>
        <v>0.57089303621839227</v>
      </c>
      <c r="F214" s="9"/>
      <c r="G214" s="9">
        <f t="shared" si="13"/>
        <v>0.57104873822845548</v>
      </c>
      <c r="H214" s="10">
        <f t="shared" si="16"/>
        <v>1.3349985606407877</v>
      </c>
    </row>
    <row r="215" spans="1:8" x14ac:dyDescent="0.25">
      <c r="A215" s="1" t="s">
        <v>213</v>
      </c>
      <c r="B215" s="1" t="s">
        <v>1137</v>
      </c>
      <c r="C215" s="1"/>
      <c r="D215" s="9">
        <f t="shared" si="14"/>
        <v>0.28676808670179549</v>
      </c>
      <c r="E215" s="9">
        <f t="shared" si="15"/>
        <v>0.56831908509511175</v>
      </c>
      <c r="F215" s="9"/>
      <c r="G215" s="9">
        <f t="shared" si="13"/>
        <v>0.56846002050542666</v>
      </c>
      <c r="H215" s="10">
        <f t="shared" si="16"/>
        <v>1.2012277809199112</v>
      </c>
    </row>
    <row r="216" spans="1:8" x14ac:dyDescent="0.25">
      <c r="A216" s="1" t="s">
        <v>214</v>
      </c>
      <c r="B216" s="1" t="s">
        <v>1138</v>
      </c>
      <c r="C216" s="1"/>
      <c r="D216" s="9">
        <f t="shared" si="14"/>
        <v>0.28665198853785179</v>
      </c>
      <c r="E216" s="9">
        <f t="shared" si="15"/>
        <v>0.56572978783112693</v>
      </c>
      <c r="F216" s="9"/>
      <c r="G216" s="9">
        <f t="shared" si="13"/>
        <v>0.56588860653801021</v>
      </c>
      <c r="H216" s="10">
        <f t="shared" si="16"/>
        <v>1.3456327360530373</v>
      </c>
    </row>
    <row r="217" spans="1:8" x14ac:dyDescent="0.25">
      <c r="A217" s="1" t="s">
        <v>215</v>
      </c>
      <c r="B217" s="1" t="s">
        <v>1139</v>
      </c>
      <c r="C217" s="1"/>
      <c r="D217" s="9">
        <f t="shared" si="14"/>
        <v>0.28653636021618395</v>
      </c>
      <c r="E217" s="9">
        <f t="shared" si="15"/>
        <v>0.56324370114039801</v>
      </c>
      <c r="F217" s="9"/>
      <c r="G217" s="9">
        <f t="shared" si="13"/>
        <v>0.56333434627822498</v>
      </c>
      <c r="H217" s="10">
        <f t="shared" si="16"/>
        <v>0.76357065025822735</v>
      </c>
    </row>
    <row r="218" spans="1:8" x14ac:dyDescent="0.25">
      <c r="A218" s="1" t="s">
        <v>216</v>
      </c>
      <c r="B218" s="1" t="s">
        <v>1140</v>
      </c>
      <c r="C218" s="1"/>
      <c r="D218" s="9">
        <f t="shared" si="14"/>
        <v>0.2864211982866155</v>
      </c>
      <c r="E218" s="9">
        <f t="shared" si="15"/>
        <v>0.56074330105471193</v>
      </c>
      <c r="F218" s="9"/>
      <c r="G218" s="9">
        <f t="shared" si="13"/>
        <v>0.56079709085497598</v>
      </c>
      <c r="H218" s="10">
        <f t="shared" si="16"/>
        <v>0.45049068630786948</v>
      </c>
    </row>
    <row r="219" spans="1:8" x14ac:dyDescent="0.25">
      <c r="A219" s="1" t="s">
        <v>217</v>
      </c>
      <c r="B219" s="1" t="s">
        <v>1141</v>
      </c>
      <c r="C219" s="1"/>
      <c r="D219" s="9">
        <f t="shared" si="14"/>
        <v>0.28630649933550772</v>
      </c>
      <c r="E219" s="9">
        <f t="shared" si="15"/>
        <v>0.55822842180332566</v>
      </c>
      <c r="F219" s="9"/>
      <c r="G219" s="9">
        <f t="shared" si="13"/>
        <v>0.55827669256859735</v>
      </c>
      <c r="H219" s="10">
        <f t="shared" si="16"/>
        <v>0.4019318575201325</v>
      </c>
    </row>
    <row r="220" spans="1:8" x14ac:dyDescent="0.25">
      <c r="A220" s="1" t="s">
        <v>218</v>
      </c>
      <c r="B220" s="1" t="s">
        <v>1142</v>
      </c>
      <c r="C220" s="1"/>
      <c r="D220" s="9">
        <f t="shared" si="14"/>
        <v>0.28619225998525522</v>
      </c>
      <c r="E220" s="9">
        <f t="shared" si="15"/>
        <v>0.55569889471890144</v>
      </c>
      <c r="F220" s="9"/>
      <c r="G220" s="9">
        <f t="shared" si="13"/>
        <v>0.55577300488675974</v>
      </c>
      <c r="H220" s="10">
        <f t="shared" si="16"/>
        <v>0.61352100470868365</v>
      </c>
    </row>
    <row r="221" spans="1:8" x14ac:dyDescent="0.25">
      <c r="A221" s="1" t="s">
        <v>219</v>
      </c>
      <c r="B221" s="1" t="s">
        <v>792</v>
      </c>
      <c r="C221" s="1"/>
      <c r="D221" s="9">
        <f t="shared" si="14"/>
        <v>0.28607847689378996</v>
      </c>
      <c r="E221" s="9">
        <f t="shared" si="15"/>
        <v>0.55315454816962539</v>
      </c>
      <c r="F221" s="9"/>
      <c r="G221" s="9">
        <f t="shared" si="13"/>
        <v>0.55328588243946797</v>
      </c>
      <c r="H221" s="10">
        <f t="shared" si="16"/>
        <v>1.0809708174024379</v>
      </c>
    </row>
    <row r="222" spans="1:8" x14ac:dyDescent="0.25">
      <c r="A222" s="1" t="s">
        <v>220</v>
      </c>
      <c r="B222" s="1" t="s">
        <v>1143</v>
      </c>
      <c r="C222" s="1"/>
      <c r="D222" s="9">
        <f t="shared" si="14"/>
        <v>0.28596514675409423</v>
      </c>
      <c r="E222" s="9">
        <f t="shared" si="15"/>
        <v>0.55071742346928265</v>
      </c>
      <c r="F222" s="9"/>
      <c r="G222" s="9">
        <f t="shared" si="13"/>
        <v>0.5508151810236086</v>
      </c>
      <c r="H222" s="10">
        <f t="shared" si="16"/>
        <v>0.8000779837633587</v>
      </c>
    </row>
    <row r="223" spans="1:8" x14ac:dyDescent="0.25">
      <c r="A223" s="1" t="s">
        <v>221</v>
      </c>
      <c r="B223" s="1" t="s">
        <v>1144</v>
      </c>
      <c r="C223" s="1"/>
      <c r="D223" s="9">
        <f t="shared" si="14"/>
        <v>0.28585226629372118</v>
      </c>
      <c r="E223" s="9">
        <f t="shared" si="15"/>
        <v>0.54826654517074525</v>
      </c>
      <c r="F223" s="9"/>
      <c r="G223" s="9">
        <f t="shared" si="13"/>
        <v>0.54836075758612424</v>
      </c>
      <c r="H223" s="10">
        <f t="shared" si="16"/>
        <v>0.7667212130191281</v>
      </c>
    </row>
    <row r="224" spans="1:8" x14ac:dyDescent="0.25">
      <c r="A224" s="1" t="s">
        <v>222</v>
      </c>
      <c r="B224" s="1" t="s">
        <v>1145</v>
      </c>
      <c r="C224" s="1"/>
      <c r="D224" s="9">
        <f t="shared" si="14"/>
        <v>0.2857398322743237</v>
      </c>
      <c r="E224" s="9">
        <f t="shared" si="15"/>
        <v>0.54580175715927615</v>
      </c>
      <c r="F224" s="9"/>
      <c r="G224" s="9">
        <f t="shared" si="13"/>
        <v>0.54592247023083473</v>
      </c>
      <c r="H224" s="10">
        <f t="shared" si="16"/>
        <v>0.97685950031367597</v>
      </c>
    </row>
    <row r="225" spans="1:8" x14ac:dyDescent="0.25">
      <c r="A225" s="1" t="s">
        <v>223</v>
      </c>
      <c r="B225" s="1" t="s">
        <v>697</v>
      </c>
      <c r="C225" s="1"/>
      <c r="D225" s="9">
        <f t="shared" si="14"/>
        <v>0.28562784149119153</v>
      </c>
      <c r="E225" s="9">
        <f t="shared" si="15"/>
        <v>0.54344718008170023</v>
      </c>
      <c r="F225" s="9"/>
      <c r="G225" s="9">
        <f t="shared" si="13"/>
        <v>0.54350017820979701</v>
      </c>
      <c r="H225" s="10">
        <f t="shared" si="16"/>
        <v>0.42653031028860866</v>
      </c>
    </row>
    <row r="226" spans="1:8" x14ac:dyDescent="0.25">
      <c r="A226" s="1" t="s">
        <v>224</v>
      </c>
      <c r="B226" s="1" t="s">
        <v>316</v>
      </c>
      <c r="C226" s="1"/>
      <c r="D226" s="9">
        <f t="shared" si="14"/>
        <v>0.2855162907727955</v>
      </c>
      <c r="E226" s="9">
        <f t="shared" si="15"/>
        <v>0.54107976777662881</v>
      </c>
      <c r="F226" s="9"/>
      <c r="G226" s="9">
        <f t="shared" si="13"/>
        <v>0.54109374192057658</v>
      </c>
      <c r="H226" s="10">
        <f t="shared" si="16"/>
        <v>0.11184785409712461</v>
      </c>
    </row>
    <row r="227" spans="1:8" x14ac:dyDescent="0.25">
      <c r="A227" s="1" t="s">
        <v>225</v>
      </c>
      <c r="B227" s="1" t="s">
        <v>698</v>
      </c>
      <c r="C227" s="1"/>
      <c r="D227" s="9">
        <f t="shared" si="14"/>
        <v>0.28540517698033968</v>
      </c>
      <c r="E227" s="9">
        <f t="shared" si="15"/>
        <v>0.53869937954240676</v>
      </c>
      <c r="F227" s="9"/>
      <c r="G227" s="9">
        <f t="shared" si="13"/>
        <v>0.53870302289806204</v>
      </c>
      <c r="H227" s="10">
        <f t="shared" si="16"/>
        <v>2.9001366253389449E-2</v>
      </c>
    </row>
    <row r="228" spans="1:8" x14ac:dyDescent="0.25">
      <c r="A228" s="1" t="s">
        <v>226</v>
      </c>
      <c r="B228" s="1" t="s">
        <v>1146</v>
      </c>
      <c r="C228" s="1"/>
      <c r="D228" s="9">
        <f t="shared" si="14"/>
        <v>0.28529449700732112</v>
      </c>
      <c r="E228" s="9">
        <f t="shared" si="15"/>
        <v>0.53630587235103366</v>
      </c>
      <c r="F228" s="9"/>
      <c r="G228" s="9">
        <f t="shared" si="13"/>
        <v>0.53632788381037244</v>
      </c>
      <c r="H228" s="10">
        <f t="shared" si="16"/>
        <v>0.17425345734434217</v>
      </c>
    </row>
    <row r="229" spans="1:8" x14ac:dyDescent="0.25">
      <c r="A229" s="1" t="s">
        <v>228</v>
      </c>
      <c r="B229" s="1" t="s">
        <v>793</v>
      </c>
      <c r="C229" s="1"/>
      <c r="D229" s="9">
        <f t="shared" si="14"/>
        <v>0.28518424777909657</v>
      </c>
      <c r="E229" s="9">
        <f t="shared" si="15"/>
        <v>0.53389910079659464</v>
      </c>
      <c r="F229" s="9"/>
      <c r="G229" s="9">
        <f t="shared" si="13"/>
        <v>0.53396818845931193</v>
      </c>
      <c r="H229" s="10">
        <f t="shared" si="16"/>
        <v>0.54393854377021711</v>
      </c>
    </row>
    <row r="230" spans="1:8" x14ac:dyDescent="0.25">
      <c r="A230" s="1" t="s">
        <v>229</v>
      </c>
      <c r="B230" s="1" t="s">
        <v>1147</v>
      </c>
      <c r="C230" s="1"/>
      <c r="D230" s="9">
        <f t="shared" si="14"/>
        <v>0.2850744262524566</v>
      </c>
      <c r="E230" s="9">
        <f t="shared" si="15"/>
        <v>0.53160663193272206</v>
      </c>
      <c r="F230" s="9"/>
      <c r="G230" s="9">
        <f t="shared" si="13"/>
        <v>0.53162380176672741</v>
      </c>
      <c r="H230" s="10">
        <f t="shared" si="16"/>
        <v>0.13446120596993794</v>
      </c>
    </row>
    <row r="231" spans="1:8" x14ac:dyDescent="0.25">
      <c r="A231" s="1" t="s">
        <v>230</v>
      </c>
      <c r="B231" s="1" t="s">
        <v>326</v>
      </c>
      <c r="C231" s="1"/>
      <c r="D231" s="9">
        <f t="shared" si="14"/>
        <v>0.28496502941520663</v>
      </c>
      <c r="E231" s="9">
        <f t="shared" si="15"/>
        <v>0.52930199778798059</v>
      </c>
      <c r="F231" s="9"/>
      <c r="G231" s="9">
        <f t="shared" si="13"/>
        <v>0.52929458977587274</v>
      </c>
      <c r="H231" s="10">
        <f t="shared" si="16"/>
        <v>-5.7705295055665573E-2</v>
      </c>
    </row>
    <row r="232" spans="1:8" x14ac:dyDescent="0.25">
      <c r="A232" s="1" t="s">
        <v>231</v>
      </c>
      <c r="B232" s="1" t="s">
        <v>1148</v>
      </c>
      <c r="C232" s="1"/>
      <c r="D232" s="9">
        <f t="shared" si="14"/>
        <v>0.28485605428575472</v>
      </c>
      <c r="E232" s="9">
        <f t="shared" si="15"/>
        <v>0.52698506855999572</v>
      </c>
      <c r="F232" s="9"/>
      <c r="G232" s="9">
        <f t="shared" si="13"/>
        <v>0.52698041964185904</v>
      </c>
      <c r="H232" s="10">
        <f t="shared" si="16"/>
        <v>-3.6020549311732708E-2</v>
      </c>
    </row>
    <row r="233" spans="1:8" x14ac:dyDescent="0.25">
      <c r="A233" s="1" t="s">
        <v>232</v>
      </c>
      <c r="B233" s="1" t="s">
        <v>1149</v>
      </c>
      <c r="C233" s="1"/>
      <c r="D233" s="9">
        <f t="shared" si="14"/>
        <v>0.28474749791270632</v>
      </c>
      <c r="E233" s="9">
        <f t="shared" si="15"/>
        <v>0.52465571235777708</v>
      </c>
      <c r="F233" s="9"/>
      <c r="G233" s="9">
        <f t="shared" si="13"/>
        <v>0.52468115962847151</v>
      </c>
      <c r="H233" s="10">
        <f t="shared" si="16"/>
        <v>0.19612155787873675</v>
      </c>
    </row>
    <row r="234" spans="1:8" x14ac:dyDescent="0.25">
      <c r="A234" s="1" t="s">
        <v>233</v>
      </c>
      <c r="B234" s="1" t="s">
        <v>873</v>
      </c>
      <c r="C234" s="1"/>
      <c r="D234" s="9">
        <f t="shared" si="14"/>
        <v>0.2846393573744655</v>
      </c>
      <c r="E234" s="9">
        <f t="shared" si="15"/>
        <v>0.52231379515666743</v>
      </c>
      <c r="F234" s="9"/>
      <c r="G234" s="9">
        <f t="shared" si="13"/>
        <v>0.52239667909861964</v>
      </c>
      <c r="H234" s="10">
        <f t="shared" si="16"/>
        <v>0.6353913883128115</v>
      </c>
    </row>
    <row r="235" spans="1:8" x14ac:dyDescent="0.25">
      <c r="A235" s="1" t="s">
        <v>234</v>
      </c>
      <c r="B235" s="1" t="s">
        <v>1150</v>
      </c>
      <c r="C235" s="1"/>
      <c r="D235" s="9">
        <f t="shared" si="14"/>
        <v>0.28453162977884267</v>
      </c>
      <c r="E235" s="9">
        <f t="shared" si="15"/>
        <v>0.5200903281128425</v>
      </c>
      <c r="F235" s="9"/>
      <c r="G235" s="9">
        <f t="shared" si="13"/>
        <v>0.52012684851433733</v>
      </c>
      <c r="H235" s="10">
        <f t="shared" si="16"/>
        <v>0.27852220231050495</v>
      </c>
    </row>
    <row r="236" spans="1:8" x14ac:dyDescent="0.25">
      <c r="A236" s="1" t="s">
        <v>235</v>
      </c>
      <c r="B236" s="1" t="s">
        <v>335</v>
      </c>
      <c r="C236" s="1"/>
      <c r="D236" s="9">
        <f t="shared" si="14"/>
        <v>0.28442431226266873</v>
      </c>
      <c r="E236" s="9">
        <f t="shared" si="15"/>
        <v>0.51785541893002862</v>
      </c>
      <c r="F236" s="9"/>
      <c r="G236" s="9">
        <f t="shared" si="13"/>
        <v>0.5178715394226856</v>
      </c>
      <c r="H236" s="10">
        <f t="shared" si="16"/>
        <v>0.12230873600937997</v>
      </c>
    </row>
    <row r="237" spans="1:8" x14ac:dyDescent="0.25">
      <c r="A237" s="1" t="s">
        <v>236</v>
      </c>
      <c r="B237" s="1" t="s">
        <v>1151</v>
      </c>
      <c r="C237" s="1"/>
      <c r="D237" s="9">
        <f t="shared" si="14"/>
        <v>0.28431740199141536</v>
      </c>
      <c r="E237" s="9">
        <f t="shared" si="15"/>
        <v>0.51560894923448031</v>
      </c>
      <c r="F237" s="9"/>
      <c r="G237" s="9">
        <f t="shared" si="13"/>
        <v>0.51563062445939067</v>
      </c>
      <c r="H237" s="10">
        <f t="shared" si="16"/>
        <v>0.16360594780806537</v>
      </c>
    </row>
    <row r="238" spans="1:8" x14ac:dyDescent="0.25">
      <c r="A238" s="1" t="s">
        <v>237</v>
      </c>
      <c r="B238" s="1" t="s">
        <v>794</v>
      </c>
      <c r="C238" s="1"/>
      <c r="D238" s="9">
        <f t="shared" si="14"/>
        <v>0.28421089615882145</v>
      </c>
      <c r="E238" s="9">
        <f t="shared" si="15"/>
        <v>0.51335079880595702</v>
      </c>
      <c r="F238" s="9"/>
      <c r="G238" s="9">
        <f t="shared" si="13"/>
        <v>0.51340397733429199</v>
      </c>
      <c r="H238" s="10">
        <f t="shared" si="16"/>
        <v>0.39932765839534312</v>
      </c>
    </row>
    <row r="239" spans="1:8" x14ac:dyDescent="0.25">
      <c r="A239" s="1" t="s">
        <v>238</v>
      </c>
      <c r="B239" s="1" t="s">
        <v>1152</v>
      </c>
      <c r="C239" s="1"/>
      <c r="D239" s="9">
        <f t="shared" si="14"/>
        <v>0.2841047919865255</v>
      </c>
      <c r="E239" s="9">
        <f t="shared" si="15"/>
        <v>0.51121470113638801</v>
      </c>
      <c r="F239" s="9"/>
      <c r="G239" s="9">
        <f t="shared" si="13"/>
        <v>0.51119147282952326</v>
      </c>
      <c r="H239" s="10">
        <f t="shared" si="16"/>
        <v>-0.17355468054081058</v>
      </c>
    </row>
    <row r="240" spans="1:8" x14ac:dyDescent="0.25">
      <c r="A240" s="1" t="s">
        <v>239</v>
      </c>
      <c r="B240" s="1" t="s">
        <v>699</v>
      </c>
      <c r="C240" s="1"/>
      <c r="D240" s="9">
        <f t="shared" si="14"/>
        <v>0.28399908672370416</v>
      </c>
      <c r="E240" s="9">
        <f t="shared" si="15"/>
        <v>0.50893352605003284</v>
      </c>
      <c r="F240" s="9"/>
      <c r="G240" s="9">
        <f t="shared" si="13"/>
        <v>0.50899298678905325</v>
      </c>
      <c r="H240" s="10">
        <f t="shared" si="16"/>
        <v>0.44198674790063563</v>
      </c>
    </row>
    <row r="241" spans="1:8" x14ac:dyDescent="0.25">
      <c r="A241" s="1" t="s">
        <v>240</v>
      </c>
      <c r="B241" s="1" t="s">
        <v>1153</v>
      </c>
      <c r="C241" s="1"/>
      <c r="D241" s="9">
        <f t="shared" si="14"/>
        <v>0.28389377764671597</v>
      </c>
      <c r="E241" s="9">
        <f t="shared" si="15"/>
        <v>0.50677553660664332</v>
      </c>
      <c r="F241" s="9"/>
      <c r="G241" s="9">
        <f t="shared" si="13"/>
        <v>0.50680839611641204</v>
      </c>
      <c r="H241" s="10">
        <f t="shared" si="16"/>
        <v>0.24303495146638099</v>
      </c>
    </row>
    <row r="242" spans="1:8" x14ac:dyDescent="0.25">
      <c r="A242" s="1" t="s">
        <v>241</v>
      </c>
      <c r="B242" s="1" t="s">
        <v>700</v>
      </c>
      <c r="C242" s="1"/>
      <c r="D242" s="9">
        <f t="shared" si="14"/>
        <v>0.28378886205875148</v>
      </c>
      <c r="E242" s="9">
        <f t="shared" si="15"/>
        <v>0.50460677064195381</v>
      </c>
      <c r="F242" s="9"/>
      <c r="G242" s="9">
        <f t="shared" si="13"/>
        <v>0.50463757876696036</v>
      </c>
      <c r="H242" s="10">
        <f t="shared" si="16"/>
        <v>0.22672694242942271</v>
      </c>
    </row>
    <row r="243" spans="1:8" x14ac:dyDescent="0.25">
      <c r="A243" s="1" t="s">
        <v>242</v>
      </c>
      <c r="B243" s="1" t="s">
        <v>875</v>
      </c>
      <c r="C243" s="1"/>
      <c r="D243" s="9">
        <f t="shared" si="14"/>
        <v>0.28368433728948844</v>
      </c>
      <c r="E243" s="9">
        <f t="shared" si="15"/>
        <v>0.50256366910736339</v>
      </c>
      <c r="F243" s="9"/>
      <c r="G243" s="9">
        <f t="shared" si="13"/>
        <v>0.50248041373743035</v>
      </c>
      <c r="H243" s="10">
        <f t="shared" si="16"/>
        <v>-0.60974744005726222</v>
      </c>
    </row>
    <row r="244" spans="1:8" x14ac:dyDescent="0.25">
      <c r="A244" s="1" t="s">
        <v>243</v>
      </c>
      <c r="B244" s="1" t="s">
        <v>701</v>
      </c>
      <c r="C244" s="1"/>
      <c r="D244" s="9">
        <f t="shared" si="14"/>
        <v>0.28358020069475237</v>
      </c>
      <c r="E244" s="9">
        <f t="shared" si="15"/>
        <v>0.50037371435337397</v>
      </c>
      <c r="F244" s="9"/>
      <c r="G244" s="9">
        <f t="shared" si="13"/>
        <v>0.50033678106819934</v>
      </c>
      <c r="H244" s="10">
        <f t="shared" si="16"/>
        <v>-0.26914658634602517</v>
      </c>
    </row>
    <row r="245" spans="1:8" x14ac:dyDescent="0.25">
      <c r="A245" s="1" t="s">
        <v>244</v>
      </c>
      <c r="B245" s="1" t="s">
        <v>1154</v>
      </c>
      <c r="C245" s="1"/>
      <c r="D245" s="9">
        <f t="shared" si="14"/>
        <v>0.28347644965618307</v>
      </c>
      <c r="E245" s="9">
        <f t="shared" si="15"/>
        <v>0.49817266063654392</v>
      </c>
      <c r="F245" s="9"/>
      <c r="G245" s="9">
        <f t="shared" si="13"/>
        <v>0.49820656182464518</v>
      </c>
      <c r="H245" s="10">
        <f t="shared" si="16"/>
        <v>0.24582170059561648</v>
      </c>
    </row>
    <row r="246" spans="1:8" x14ac:dyDescent="0.25">
      <c r="A246" s="1" t="s">
        <v>245</v>
      </c>
      <c r="B246" s="1" t="s">
        <v>1155</v>
      </c>
      <c r="C246" s="1"/>
      <c r="D246" s="9">
        <f t="shared" si="14"/>
        <v>0.28337308158090557</v>
      </c>
      <c r="E246" s="9">
        <f t="shared" si="15"/>
        <v>0.4960989921325713</v>
      </c>
      <c r="F246" s="9"/>
      <c r="G246" s="9">
        <f t="shared" si="13"/>
        <v>0.49608963809941997</v>
      </c>
      <c r="H246" s="10">
        <f t="shared" si="16"/>
        <v>-6.7500798223818492E-2</v>
      </c>
    </row>
    <row r="247" spans="1:8" x14ac:dyDescent="0.25">
      <c r="A247" s="1" t="s">
        <v>246</v>
      </c>
      <c r="B247" s="1" t="s">
        <v>795</v>
      </c>
      <c r="C247" s="1"/>
      <c r="D247" s="9">
        <f t="shared" si="14"/>
        <v>0.28327009390120711</v>
      </c>
      <c r="E247" s="9">
        <f t="shared" si="15"/>
        <v>0.4940153747571438</v>
      </c>
      <c r="F247" s="9"/>
      <c r="G247" s="9">
        <f t="shared" si="13"/>
        <v>0.49398589300153617</v>
      </c>
      <c r="H247" s="10">
        <f t="shared" si="16"/>
        <v>-0.21172379236178429</v>
      </c>
    </row>
    <row r="248" spans="1:8" x14ac:dyDescent="0.25">
      <c r="A248" s="1" t="s">
        <v>247</v>
      </c>
      <c r="B248" s="1" t="s">
        <v>1156</v>
      </c>
      <c r="C248" s="1"/>
      <c r="D248" s="9">
        <f t="shared" si="14"/>
        <v>0.28316748407421821</v>
      </c>
      <c r="E248" s="9">
        <f t="shared" si="15"/>
        <v>0.49192171258615086</v>
      </c>
      <c r="F248" s="9"/>
      <c r="G248" s="9">
        <f t="shared" si="13"/>
        <v>0.49189521065045483</v>
      </c>
      <c r="H248" s="10">
        <f t="shared" si="16"/>
        <v>-0.18940949503942761</v>
      </c>
    </row>
    <row r="249" spans="1:8" x14ac:dyDescent="0.25">
      <c r="A249" s="1" t="s">
        <v>248</v>
      </c>
      <c r="B249" s="1" t="s">
        <v>1157</v>
      </c>
      <c r="C249" s="1"/>
      <c r="D249" s="9">
        <f t="shared" si="14"/>
        <v>0.28306524958159951</v>
      </c>
      <c r="E249" s="9">
        <f t="shared" si="15"/>
        <v>0.48981790830145061</v>
      </c>
      <c r="F249" s="9"/>
      <c r="G249" s="9">
        <f t="shared" si="13"/>
        <v>0.48981747616880966</v>
      </c>
      <c r="H249" s="10">
        <f t="shared" si="16"/>
        <v>-3.0736219764904149E-3</v>
      </c>
    </row>
    <row r="250" spans="1:8" x14ac:dyDescent="0.25">
      <c r="A250" s="1" t="s">
        <v>249</v>
      </c>
      <c r="B250" s="1" t="s">
        <v>1158</v>
      </c>
      <c r="C250" s="1"/>
      <c r="D250" s="9">
        <f t="shared" si="14"/>
        <v>0.28296338792923331</v>
      </c>
      <c r="E250" s="9">
        <f t="shared" si="15"/>
        <v>0.48784512011143555</v>
      </c>
      <c r="F250" s="9"/>
      <c r="G250" s="9">
        <f t="shared" si="13"/>
        <v>0.48775257567422159</v>
      </c>
      <c r="H250" s="10">
        <f t="shared" si="16"/>
        <v>-0.65518637303885185</v>
      </c>
    </row>
    <row r="251" spans="1:8" x14ac:dyDescent="0.25">
      <c r="A251" s="1" t="s">
        <v>250</v>
      </c>
      <c r="B251" s="1" t="s">
        <v>1159</v>
      </c>
      <c r="C251" s="1"/>
      <c r="D251" s="9">
        <f t="shared" si="14"/>
        <v>0.28286189664691941</v>
      </c>
      <c r="E251" s="9">
        <f t="shared" si="15"/>
        <v>0.48572142648158001</v>
      </c>
      <c r="F251" s="9"/>
      <c r="G251" s="9">
        <f t="shared" ref="G251:G314" si="17" xml:space="preserve"> -128822.855*D251^4 + 146689.63*D251^3 - 62383.0471*D251^2 + 11763.5681*D251 - 830.851584</f>
        <v>0.4857003962761155</v>
      </c>
      <c r="H251" s="10">
        <f t="shared" si="16"/>
        <v>-0.14817335548178434</v>
      </c>
    </row>
    <row r="252" spans="1:8" x14ac:dyDescent="0.25">
      <c r="A252" s="1" t="s">
        <v>251</v>
      </c>
      <c r="B252" s="1" t="s">
        <v>1160</v>
      </c>
      <c r="C252" s="1"/>
      <c r="D252" s="9">
        <f t="shared" si="14"/>
        <v>0.28276077328807614</v>
      </c>
      <c r="E252" s="9">
        <f t="shared" si="15"/>
        <v>0.48372989900002372</v>
      </c>
      <c r="F252" s="9"/>
      <c r="G252" s="9">
        <f t="shared" si="17"/>
        <v>0.48366082606526106</v>
      </c>
      <c r="H252" s="10">
        <f t="shared" si="16"/>
        <v>-0.48441653664488271</v>
      </c>
    </row>
    <row r="253" spans="1:8" x14ac:dyDescent="0.25">
      <c r="A253" s="1" t="s">
        <v>252</v>
      </c>
      <c r="B253" s="1" t="s">
        <v>1161</v>
      </c>
      <c r="C253" s="1"/>
      <c r="D253" s="9">
        <f t="shared" si="14"/>
        <v>0.28266001542944591</v>
      </c>
      <c r="E253" s="9">
        <f t="shared" si="15"/>
        <v>0.48172919696001593</v>
      </c>
      <c r="F253" s="9"/>
      <c r="G253" s="9">
        <f t="shared" si="17"/>
        <v>0.48163375410649678</v>
      </c>
      <c r="H253" s="10">
        <f t="shared" si="16"/>
        <v>-0.66625515201312879</v>
      </c>
    </row>
    <row r="254" spans="1:8" x14ac:dyDescent="0.25">
      <c r="A254" s="1" t="s">
        <v>253</v>
      </c>
      <c r="B254" s="1" t="s">
        <v>877</v>
      </c>
      <c r="C254" s="1"/>
      <c r="D254" s="9">
        <f t="shared" si="14"/>
        <v>0.28255962067080514</v>
      </c>
      <c r="E254" s="9">
        <f t="shared" si="15"/>
        <v>0.47971923543957101</v>
      </c>
      <c r="F254" s="9"/>
      <c r="G254" s="9">
        <f t="shared" si="17"/>
        <v>0.47961907043099927</v>
      </c>
      <c r="H254" s="10">
        <f t="shared" si="16"/>
        <v>-0.6959865952085309</v>
      </c>
    </row>
    <row r="255" spans="1:8" x14ac:dyDescent="0.25">
      <c r="A255" s="1" t="s">
        <v>254</v>
      </c>
      <c r="B255" s="1" t="s">
        <v>878</v>
      </c>
      <c r="C255" s="1"/>
      <c r="D255" s="9">
        <f t="shared" si="14"/>
        <v>0.28245958663467891</v>
      </c>
      <c r="E255" s="9">
        <f t="shared" si="15"/>
        <v>0.47769992833213076</v>
      </c>
      <c r="F255" s="9"/>
      <c r="G255" s="9">
        <f t="shared" si="17"/>
        <v>0.47761666603628328</v>
      </c>
      <c r="H255" s="10">
        <f t="shared" si="16"/>
        <v>-0.57586723379454696</v>
      </c>
    </row>
    <row r="256" spans="1:8" x14ac:dyDescent="0.25">
      <c r="A256" s="1" t="s">
        <v>255</v>
      </c>
      <c r="B256" s="1" t="s">
        <v>880</v>
      </c>
      <c r="C256" s="1"/>
      <c r="D256" s="9">
        <f t="shared" si="14"/>
        <v>0.28235991096605928</v>
      </c>
      <c r="E256" s="9">
        <f t="shared" si="15"/>
        <v>0.47567118832442967</v>
      </c>
      <c r="F256" s="9"/>
      <c r="G256" s="9">
        <f t="shared" si="17"/>
        <v>0.47562643286801176</v>
      </c>
      <c r="H256" s="10">
        <f t="shared" si="16"/>
        <v>-0.3081133315538942</v>
      </c>
    </row>
    <row r="257" spans="1:11" x14ac:dyDescent="0.25">
      <c r="A257" s="1" t="s">
        <v>256</v>
      </c>
      <c r="B257" s="1" t="s">
        <v>1162</v>
      </c>
      <c r="C257" s="1"/>
      <c r="D257" s="9">
        <f t="shared" si="14"/>
        <v>0.28226059133212889</v>
      </c>
      <c r="E257" s="9">
        <f t="shared" si="15"/>
        <v>0.47377883464672477</v>
      </c>
      <c r="F257" s="9"/>
      <c r="G257" s="9">
        <f t="shared" si="17"/>
        <v>0.47364826382045067</v>
      </c>
      <c r="H257" s="10">
        <f t="shared" si="16"/>
        <v>-0.89490182134444041</v>
      </c>
    </row>
    <row r="258" spans="1:11" x14ac:dyDescent="0.25">
      <c r="A258" s="1" t="s">
        <v>257</v>
      </c>
      <c r="B258" s="1" t="s">
        <v>1163</v>
      </c>
      <c r="C258" s="1"/>
      <c r="D258" s="9">
        <f t="shared" si="14"/>
        <v>0.28216162542198797</v>
      </c>
      <c r="E258" s="9">
        <f t="shared" si="15"/>
        <v>0.47173165148005108</v>
      </c>
      <c r="F258" s="9"/>
      <c r="G258" s="9">
        <f t="shared" si="17"/>
        <v>0.47168205272828345</v>
      </c>
      <c r="H258" s="10">
        <f t="shared" si="16"/>
        <v>-0.33837111927192964</v>
      </c>
    </row>
    <row r="259" spans="1:11" x14ac:dyDescent="0.25">
      <c r="A259" s="1" t="s">
        <v>258</v>
      </c>
      <c r="B259" s="1" t="s">
        <v>374</v>
      </c>
      <c r="C259" s="1"/>
      <c r="D259" s="9">
        <f t="shared" si="14"/>
        <v>0.28206301094638603</v>
      </c>
      <c r="E259" s="9">
        <f t="shared" si="15"/>
        <v>0.46982201597816303</v>
      </c>
      <c r="F259" s="9"/>
      <c r="G259" s="9">
        <f t="shared" si="17"/>
        <v>0.46972769435524242</v>
      </c>
      <c r="H259" s="10">
        <f t="shared" si="16"/>
        <v>-0.64062194171121689</v>
      </c>
    </row>
    <row r="260" spans="1:11" x14ac:dyDescent="0.25">
      <c r="A260" s="1" t="s">
        <v>259</v>
      </c>
      <c r="B260" s="1" t="s">
        <v>1164</v>
      </c>
      <c r="C260" s="1"/>
      <c r="D260" s="9">
        <f t="shared" si="14"/>
        <v>0.28196474563745683</v>
      </c>
      <c r="E260" s="9">
        <f t="shared" si="15"/>
        <v>0.46790394652280026</v>
      </c>
      <c r="F260" s="9"/>
      <c r="G260" s="9">
        <f t="shared" si="17"/>
        <v>0.46778508439410871</v>
      </c>
      <c r="H260" s="10">
        <f t="shared" si="16"/>
        <v>-0.8037180266269317</v>
      </c>
    </row>
    <row r="261" spans="1:11" x14ac:dyDescent="0.25">
      <c r="A261" s="1" t="s">
        <v>260</v>
      </c>
      <c r="B261" s="1" t="s">
        <v>798</v>
      </c>
      <c r="C261" s="1"/>
      <c r="D261" s="9">
        <f t="shared" si="14"/>
        <v>0.28186682724845846</v>
      </c>
      <c r="E261" s="9">
        <f t="shared" si="15"/>
        <v>0.46597736828582281</v>
      </c>
      <c r="F261" s="9"/>
      <c r="G261" s="9">
        <f t="shared" si="17"/>
        <v>0.46585411945306987</v>
      </c>
      <c r="H261" s="10">
        <f t="shared" si="16"/>
        <v>-0.82968693039608965</v>
      </c>
    </row>
    <row r="262" spans="1:11" x14ac:dyDescent="0.25">
      <c r="A262" s="1" t="s">
        <v>261</v>
      </c>
      <c r="B262" s="1" t="s">
        <v>1165</v>
      </c>
      <c r="C262" s="1"/>
      <c r="D262" s="9">
        <f t="shared" ref="D262:D325" si="18">1/(LOG10(A262))</f>
        <v>0.28176925355351612</v>
      </c>
      <c r="E262" s="9">
        <f t="shared" ref="E262:E325" si="19">LOG10(B262)</f>
        <v>0.46404220543881081</v>
      </c>
      <c r="F262" s="9"/>
      <c r="G262" s="9">
        <f t="shared" si="17"/>
        <v>0.46393469704980816</v>
      </c>
      <c r="H262" s="10">
        <f t="shared" ref="H262:H325" si="20">1000*(POWER(10,G262)-B262)</f>
        <v>-0.72052075449935415</v>
      </c>
    </row>
    <row r="263" spans="1:11" x14ac:dyDescent="0.25">
      <c r="A263" s="1" t="s">
        <v>262</v>
      </c>
      <c r="B263" s="1" t="s">
        <v>1166</v>
      </c>
      <c r="C263" s="1"/>
      <c r="D263" s="9">
        <f t="shared" si="18"/>
        <v>0.28167202234736971</v>
      </c>
      <c r="E263" s="9">
        <f t="shared" si="19"/>
        <v>0.46209838113515578</v>
      </c>
      <c r="F263" s="9"/>
      <c r="G263" s="9">
        <f t="shared" si="17"/>
        <v>0.46202671560877207</v>
      </c>
      <c r="H263" s="10">
        <f t="shared" si="20"/>
        <v>-0.47817683448680981</v>
      </c>
    </row>
    <row r="264" spans="1:11" x14ac:dyDescent="0.25">
      <c r="A264" s="1" t="s">
        <v>263</v>
      </c>
      <c r="B264" s="1" t="s">
        <v>1167</v>
      </c>
      <c r="C264" s="1"/>
      <c r="D264" s="9">
        <f t="shared" si="18"/>
        <v>0.28157513144512464</v>
      </c>
      <c r="E264" s="9">
        <f t="shared" si="19"/>
        <v>0.46014581749175021</v>
      </c>
      <c r="F264" s="9"/>
      <c r="G264" s="9">
        <f t="shared" si="17"/>
        <v>0.46013007444798859</v>
      </c>
      <c r="H264" s="10">
        <f t="shared" si="20"/>
        <v>-0.10457848291434146</v>
      </c>
    </row>
    <row r="265" spans="1:11" x14ac:dyDescent="0.25">
      <c r="A265" s="1" t="s">
        <v>264</v>
      </c>
      <c r="B265" s="1" t="s">
        <v>1168</v>
      </c>
      <c r="C265" s="1"/>
      <c r="D265" s="9">
        <f t="shared" si="18"/>
        <v>0.2814785786820066</v>
      </c>
      <c r="E265" s="9">
        <f t="shared" si="19"/>
        <v>0.45833562599194749</v>
      </c>
      <c r="F265" s="9"/>
      <c r="G265" s="9">
        <f t="shared" si="17"/>
        <v>0.45824467377769906</v>
      </c>
      <c r="H265" s="10">
        <f t="shared" si="20"/>
        <v>-0.60161563715599442</v>
      </c>
      <c r="K265" s="4"/>
    </row>
    <row r="266" spans="1:11" x14ac:dyDescent="0.25">
      <c r="A266" s="1" t="s">
        <v>265</v>
      </c>
      <c r="B266" s="1" t="s">
        <v>799</v>
      </c>
      <c r="C266" s="1"/>
      <c r="D266" s="9">
        <f t="shared" si="18"/>
        <v>0.28138236191311972</v>
      </c>
      <c r="E266" s="9">
        <f t="shared" si="19"/>
        <v>0.45651785780526266</v>
      </c>
      <c r="F266" s="9"/>
      <c r="G266" s="9">
        <f t="shared" si="17"/>
        <v>0.45637041468671669</v>
      </c>
      <c r="H266" s="10">
        <f t="shared" si="20"/>
        <v>-0.97114557360811204</v>
      </c>
      <c r="K266" s="4"/>
    </row>
    <row r="267" spans="1:11" x14ac:dyDescent="0.25">
      <c r="A267" s="1" t="s">
        <v>266</v>
      </c>
      <c r="B267" s="1" t="s">
        <v>389</v>
      </c>
      <c r="C267" s="1"/>
      <c r="D267" s="9">
        <f t="shared" si="18"/>
        <v>0.28128647901320863</v>
      </c>
      <c r="E267" s="9">
        <f t="shared" si="19"/>
        <v>0.45453998496481873</v>
      </c>
      <c r="F267" s="9"/>
      <c r="G267" s="9">
        <f t="shared" si="17"/>
        <v>0.4545071991410623</v>
      </c>
      <c r="H267" s="10">
        <f t="shared" si="20"/>
        <v>-0.21499352521070492</v>
      </c>
    </row>
    <row r="268" spans="1:11" x14ac:dyDescent="0.25">
      <c r="A268" s="1" t="s">
        <v>267</v>
      </c>
      <c r="B268" s="1" t="s">
        <v>1169</v>
      </c>
      <c r="C268" s="1"/>
      <c r="D268" s="9">
        <f t="shared" si="18"/>
        <v>0.28119092787642386</v>
      </c>
      <c r="E268" s="9">
        <f t="shared" si="19"/>
        <v>0.45270622651102893</v>
      </c>
      <c r="F268" s="9"/>
      <c r="G268" s="9">
        <f t="shared" si="17"/>
        <v>0.45265492997577894</v>
      </c>
      <c r="H268" s="10">
        <f t="shared" si="20"/>
        <v>-0.33495332979960324</v>
      </c>
    </row>
    <row r="269" spans="1:11" x14ac:dyDescent="0.25">
      <c r="A269" s="1" t="s">
        <v>268</v>
      </c>
      <c r="B269" s="1" t="s">
        <v>883</v>
      </c>
      <c r="C269" s="1"/>
      <c r="D269" s="9">
        <f t="shared" si="18"/>
        <v>0.28109570641609039</v>
      </c>
      <c r="E269" s="9">
        <f t="shared" si="19"/>
        <v>0.45086469237976612</v>
      </c>
      <c r="F269" s="9"/>
      <c r="G269" s="9">
        <f t="shared" si="17"/>
        <v>0.45081351088174415</v>
      </c>
      <c r="H269" s="10">
        <f t="shared" si="20"/>
        <v>-0.33278809649317509</v>
      </c>
    </row>
    <row r="270" spans="1:11" x14ac:dyDescent="0.25">
      <c r="A270" s="1" t="s">
        <v>269</v>
      </c>
      <c r="B270" s="1" t="s">
        <v>703</v>
      </c>
      <c r="C270" s="1"/>
      <c r="D270" s="9">
        <f t="shared" si="18"/>
        <v>0.2810008125644804</v>
      </c>
      <c r="E270" s="9">
        <f t="shared" si="19"/>
        <v>0.4490153163477863</v>
      </c>
      <c r="F270" s="9"/>
      <c r="G270" s="9">
        <f t="shared" si="17"/>
        <v>0.4489828464115817</v>
      </c>
      <c r="H270" s="10">
        <f t="shared" si="20"/>
        <v>-0.21023073347681276</v>
      </c>
    </row>
    <row r="271" spans="1:11" x14ac:dyDescent="0.25">
      <c r="A271" s="1" t="s">
        <v>270</v>
      </c>
      <c r="B271" s="1" t="s">
        <v>802</v>
      </c>
      <c r="C271" s="1"/>
      <c r="D271" s="9">
        <f t="shared" si="18"/>
        <v>0.28090624427258842</v>
      </c>
      <c r="E271" s="9">
        <f t="shared" si="19"/>
        <v>0.44731310882356823</v>
      </c>
      <c r="F271" s="9"/>
      <c r="G271" s="9">
        <f t="shared" si="17"/>
        <v>0.44716284195828848</v>
      </c>
      <c r="H271" s="10">
        <f t="shared" si="20"/>
        <v>-0.96898464024608444</v>
      </c>
    </row>
    <row r="272" spans="1:11" x14ac:dyDescent="0.25">
      <c r="A272" s="1" t="s">
        <v>271</v>
      </c>
      <c r="B272" s="1" t="s">
        <v>398</v>
      </c>
      <c r="C272" s="1"/>
      <c r="D272" s="9">
        <f t="shared" si="18"/>
        <v>0.28081199950991043</v>
      </c>
      <c r="E272" s="9">
        <f t="shared" si="19"/>
        <v>0.44544851426604987</v>
      </c>
      <c r="F272" s="9"/>
      <c r="G272" s="9">
        <f t="shared" si="17"/>
        <v>0.44535340375568921</v>
      </c>
      <c r="H272" s="10">
        <f t="shared" si="20"/>
        <v>-0.61072424412600412</v>
      </c>
    </row>
    <row r="273" spans="1:8" x14ac:dyDescent="0.25">
      <c r="A273" s="1" t="s">
        <v>272</v>
      </c>
      <c r="B273" s="1" t="s">
        <v>1170</v>
      </c>
      <c r="C273" s="1"/>
      <c r="D273" s="9">
        <f t="shared" si="18"/>
        <v>0.28071807626422579</v>
      </c>
      <c r="E273" s="9">
        <f t="shared" si="19"/>
        <v>0.44357587975025758</v>
      </c>
      <c r="F273" s="9"/>
      <c r="G273" s="9">
        <f t="shared" si="17"/>
        <v>0.44355443887388901</v>
      </c>
      <c r="H273" s="10">
        <f t="shared" si="20"/>
        <v>-0.13709555709340293</v>
      </c>
    </row>
    <row r="274" spans="1:8" x14ac:dyDescent="0.25">
      <c r="A274" s="1" t="s">
        <v>273</v>
      </c>
      <c r="B274" s="1" t="s">
        <v>705</v>
      </c>
      <c r="C274" s="1"/>
      <c r="D274" s="9">
        <f t="shared" si="18"/>
        <v>0.28062447254138262</v>
      </c>
      <c r="E274" s="9">
        <f t="shared" si="19"/>
        <v>0.44185217577329178</v>
      </c>
      <c r="F274" s="9"/>
      <c r="G274" s="9">
        <f t="shared" si="17"/>
        <v>0.4417658552042667</v>
      </c>
      <c r="H274" s="10">
        <f t="shared" si="20"/>
        <v>-0.54971678700166393</v>
      </c>
    </row>
    <row r="275" spans="1:8" x14ac:dyDescent="0.25">
      <c r="A275" s="1" t="s">
        <v>274</v>
      </c>
      <c r="B275" s="1" t="s">
        <v>1171</v>
      </c>
      <c r="C275" s="1"/>
      <c r="D275" s="9">
        <f t="shared" si="18"/>
        <v>0.28053118636508584</v>
      </c>
      <c r="E275" s="9">
        <f t="shared" si="19"/>
        <v>0.44012160318780386</v>
      </c>
      <c r="F275" s="9"/>
      <c r="G275" s="9">
        <f t="shared" si="17"/>
        <v>0.43998756146038431</v>
      </c>
      <c r="H275" s="10">
        <f t="shared" si="20"/>
        <v>-0.85017883435156705</v>
      </c>
    </row>
    <row r="276" spans="1:8" x14ac:dyDescent="0.25">
      <c r="A276" s="1" t="s">
        <v>275</v>
      </c>
      <c r="B276" s="1" t="s">
        <v>1172</v>
      </c>
      <c r="C276" s="1"/>
      <c r="D276" s="9">
        <f t="shared" si="18"/>
        <v>0.28043821577668909</v>
      </c>
      <c r="E276" s="9">
        <f t="shared" si="19"/>
        <v>0.43822580760452939</v>
      </c>
      <c r="F276" s="9"/>
      <c r="G276" s="9">
        <f t="shared" si="17"/>
        <v>0.43821946716707316</v>
      </c>
      <c r="H276" s="10">
        <f t="shared" si="20"/>
        <v>-4.0045853015868715E-2</v>
      </c>
    </row>
    <row r="277" spans="1:8" x14ac:dyDescent="0.25">
      <c r="A277" s="1" t="s">
        <v>277</v>
      </c>
      <c r="B277" s="1" t="s">
        <v>803</v>
      </c>
      <c r="C277" s="1"/>
      <c r="D277" s="9">
        <f t="shared" si="18"/>
        <v>0.28034555883498846</v>
      </c>
      <c r="E277" s="9">
        <f t="shared" si="19"/>
        <v>0.43648069500949499</v>
      </c>
      <c r="F277" s="9"/>
      <c r="G277" s="9">
        <f t="shared" si="17"/>
        <v>0.43646148265452211</v>
      </c>
      <c r="H277" s="10">
        <f t="shared" si="20"/>
        <v>-0.12085576723253055</v>
      </c>
    </row>
    <row r="278" spans="1:8" x14ac:dyDescent="0.25">
      <c r="A278" s="1" t="s">
        <v>278</v>
      </c>
      <c r="B278" s="1" t="s">
        <v>1173</v>
      </c>
      <c r="C278" s="1"/>
      <c r="D278" s="9">
        <f t="shared" si="18"/>
        <v>0.28025321361602046</v>
      </c>
      <c r="E278" s="9">
        <f t="shared" si="19"/>
        <v>0.43472854177975773</v>
      </c>
      <c r="F278" s="9"/>
      <c r="G278" s="9">
        <f t="shared" si="17"/>
        <v>0.43471351904827316</v>
      </c>
      <c r="H278" s="10">
        <f t="shared" si="20"/>
        <v>-9.4120803032726741E-2</v>
      </c>
    </row>
    <row r="279" spans="1:8" x14ac:dyDescent="0.25">
      <c r="A279" s="1" t="s">
        <v>279</v>
      </c>
      <c r="B279" s="1" t="s">
        <v>1174</v>
      </c>
      <c r="C279" s="1"/>
      <c r="D279" s="9">
        <f t="shared" si="18"/>
        <v>0.28016117821286174</v>
      </c>
      <c r="E279" s="9">
        <f t="shared" si="19"/>
        <v>0.43296929087440572</v>
      </c>
      <c r="F279" s="9"/>
      <c r="G279" s="9">
        <f t="shared" si="17"/>
        <v>0.43297548827013088</v>
      </c>
      <c r="H279" s="10">
        <f t="shared" si="20"/>
        <v>3.8672059968103412E-2</v>
      </c>
    </row>
    <row r="280" spans="1:8" x14ac:dyDescent="0.25">
      <c r="A280" s="1" t="s">
        <v>280</v>
      </c>
      <c r="B280" s="1" t="s">
        <v>413</v>
      </c>
      <c r="C280" s="1"/>
      <c r="D280" s="9">
        <f t="shared" si="18"/>
        <v>0.28006945073543266</v>
      </c>
      <c r="E280" s="9">
        <f t="shared" si="19"/>
        <v>0.43136376415898736</v>
      </c>
      <c r="F280" s="9"/>
      <c r="G280" s="9">
        <f t="shared" si="17"/>
        <v>0.43124730302406533</v>
      </c>
      <c r="H280" s="10">
        <f t="shared" si="20"/>
        <v>-0.72393944685300582</v>
      </c>
    </row>
    <row r="281" spans="1:8" x14ac:dyDescent="0.25">
      <c r="A281" s="1" t="s">
        <v>281</v>
      </c>
      <c r="B281" s="1" t="s">
        <v>1175</v>
      </c>
      <c r="C281" s="1"/>
      <c r="D281" s="9">
        <f t="shared" si="18"/>
        <v>0.27997802931030275</v>
      </c>
      <c r="E281" s="9">
        <f t="shared" si="19"/>
        <v>0.42959080222330159</v>
      </c>
      <c r="F281" s="9"/>
      <c r="G281" s="9">
        <f t="shared" si="17"/>
        <v>0.42952887679348351</v>
      </c>
      <c r="H281" s="10">
        <f t="shared" si="20"/>
        <v>-0.383393334565163</v>
      </c>
    </row>
    <row r="282" spans="1:8" x14ac:dyDescent="0.25">
      <c r="A282" s="1" t="s">
        <v>282</v>
      </c>
      <c r="B282" s="1" t="s">
        <v>1176</v>
      </c>
      <c r="C282" s="1"/>
      <c r="D282" s="9">
        <f t="shared" si="18"/>
        <v>0.27988691208049971</v>
      </c>
      <c r="E282" s="9">
        <f t="shared" si="19"/>
        <v>0.42781057267599015</v>
      </c>
      <c r="F282" s="9"/>
      <c r="G282" s="9">
        <f t="shared" si="17"/>
        <v>0.42782012383031542</v>
      </c>
      <c r="H282" s="10">
        <f t="shared" si="20"/>
        <v>5.8896149067066972E-2</v>
      </c>
    </row>
    <row r="283" spans="1:8" x14ac:dyDescent="0.25">
      <c r="A283" s="1" t="s">
        <v>283</v>
      </c>
      <c r="B283" s="1" t="s">
        <v>805</v>
      </c>
      <c r="C283" s="1"/>
      <c r="D283" s="9">
        <f t="shared" si="18"/>
        <v>0.27979609720532062</v>
      </c>
      <c r="E283" s="9">
        <f t="shared" si="19"/>
        <v>0.42618582524451137</v>
      </c>
      <c r="F283" s="9"/>
      <c r="G283" s="9">
        <f t="shared" si="17"/>
        <v>0.42612095915410464</v>
      </c>
      <c r="H283" s="10">
        <f t="shared" si="20"/>
        <v>-0.39846190260606207</v>
      </c>
    </row>
    <row r="284" spans="1:8" x14ac:dyDescent="0.25">
      <c r="A284" s="1" t="s">
        <v>284</v>
      </c>
      <c r="B284" s="1" t="s">
        <v>1177</v>
      </c>
      <c r="C284" s="1"/>
      <c r="D284" s="9">
        <f t="shared" si="18"/>
        <v>0.2797055828601458</v>
      </c>
      <c r="E284" s="9">
        <f t="shared" si="19"/>
        <v>0.42455497660671315</v>
      </c>
      <c r="F284" s="9"/>
      <c r="G284" s="9">
        <f t="shared" si="17"/>
        <v>0.42443129854154904</v>
      </c>
      <c r="H284" s="10">
        <f t="shared" si="20"/>
        <v>-0.75683552682415112</v>
      </c>
    </row>
    <row r="285" spans="1:8" x14ac:dyDescent="0.25">
      <c r="A285" s="1" t="s">
        <v>285</v>
      </c>
      <c r="B285" s="1" t="s">
        <v>707</v>
      </c>
      <c r="C285" s="1"/>
      <c r="D285" s="9">
        <f t="shared" si="18"/>
        <v>0.27961536723625585</v>
      </c>
      <c r="E285" s="9">
        <f t="shared" si="19"/>
        <v>0.42275394130134819</v>
      </c>
      <c r="F285" s="9"/>
      <c r="G285" s="9">
        <f t="shared" si="17"/>
        <v>0.4227510585183154</v>
      </c>
      <c r="H285" s="10">
        <f t="shared" si="20"/>
        <v>-1.7570339204908691E-2</v>
      </c>
    </row>
    <row r="286" spans="1:8" x14ac:dyDescent="0.25">
      <c r="A286" s="1" t="s">
        <v>286</v>
      </c>
      <c r="B286" s="1" t="s">
        <v>1178</v>
      </c>
      <c r="C286" s="1"/>
      <c r="D286" s="9">
        <f t="shared" si="18"/>
        <v>0.27952544854065065</v>
      </c>
      <c r="E286" s="9">
        <f t="shared" si="19"/>
        <v>0.42111012979343432</v>
      </c>
      <c r="F286" s="9"/>
      <c r="G286" s="9">
        <f t="shared" si="17"/>
        <v>0.42108015636085838</v>
      </c>
      <c r="H286" s="10">
        <f t="shared" si="20"/>
        <v>-0.18198991130091713</v>
      </c>
    </row>
    <row r="287" spans="1:8" x14ac:dyDescent="0.25">
      <c r="A287" s="1" t="s">
        <v>287</v>
      </c>
      <c r="B287" s="1" t="s">
        <v>708</v>
      </c>
      <c r="C287" s="1"/>
      <c r="D287" s="9">
        <f t="shared" si="18"/>
        <v>0.27943582499587094</v>
      </c>
      <c r="E287" s="9">
        <f t="shared" si="19"/>
        <v>0.41946007278607023</v>
      </c>
      <c r="F287" s="9"/>
      <c r="G287" s="9">
        <f t="shared" si="17"/>
        <v>0.41941851007959485</v>
      </c>
      <c r="H287" s="10">
        <f t="shared" si="20"/>
        <v>-0.25139625305525826</v>
      </c>
    </row>
    <row r="288" spans="1:8" x14ac:dyDescent="0.25">
      <c r="A288" s="1" t="s">
        <v>288</v>
      </c>
      <c r="B288" s="1" t="s">
        <v>428</v>
      </c>
      <c r="C288" s="1"/>
      <c r="D288" s="9">
        <f t="shared" si="18"/>
        <v>0.27934649483982277</v>
      </c>
      <c r="E288" s="9">
        <f t="shared" si="19"/>
        <v>0.41780372263988097</v>
      </c>
      <c r="F288" s="9"/>
      <c r="G288" s="9">
        <f t="shared" si="17"/>
        <v>0.41776603841481119</v>
      </c>
      <c r="H288" s="10">
        <f t="shared" si="20"/>
        <v>-0.22707020828605096</v>
      </c>
    </row>
    <row r="289" spans="1:8" x14ac:dyDescent="0.25">
      <c r="A289" s="1" t="s">
        <v>289</v>
      </c>
      <c r="B289" s="1" t="s">
        <v>806</v>
      </c>
      <c r="C289" s="1"/>
      <c r="D289" s="9">
        <f t="shared" si="18"/>
        <v>0.27925745632560434</v>
      </c>
      <c r="E289" s="9">
        <f t="shared" si="19"/>
        <v>0.41614103116832896</v>
      </c>
      <c r="F289" s="9"/>
      <c r="G289" s="9">
        <f t="shared" si="17"/>
        <v>0.41612266083939176</v>
      </c>
      <c r="H289" s="10">
        <f t="shared" si="20"/>
        <v>-0.11027180096201405</v>
      </c>
    </row>
    <row r="290" spans="1:8" x14ac:dyDescent="0.25">
      <c r="A290" s="1" t="s">
        <v>290</v>
      </c>
      <c r="B290" s="1" t="s">
        <v>885</v>
      </c>
      <c r="C290" s="1"/>
      <c r="D290" s="9">
        <f t="shared" si="18"/>
        <v>0.27916870772133467</v>
      </c>
      <c r="E290" s="9">
        <f t="shared" si="19"/>
        <v>0.41447194962930273</v>
      </c>
      <c r="F290" s="9"/>
      <c r="G290" s="9">
        <f t="shared" si="17"/>
        <v>0.41448829753699101</v>
      </c>
      <c r="H290" s="10">
        <f t="shared" si="20"/>
        <v>9.7759278808950967E-2</v>
      </c>
    </row>
    <row r="291" spans="1:8" x14ac:dyDescent="0.25">
      <c r="A291" s="1" t="s">
        <v>291</v>
      </c>
      <c r="B291" s="1" t="s">
        <v>1179</v>
      </c>
      <c r="C291" s="1"/>
      <c r="D291" s="9">
        <f t="shared" si="18"/>
        <v>0.27908024730998549</v>
      </c>
      <c r="E291" s="9">
        <f t="shared" si="19"/>
        <v>0.4129642719966628</v>
      </c>
      <c r="F291" s="9"/>
      <c r="G291" s="9">
        <f t="shared" si="17"/>
        <v>0.41286286940976424</v>
      </c>
      <c r="H291" s="10">
        <f t="shared" si="20"/>
        <v>-0.60419662483601755</v>
      </c>
    </row>
    <row r="292" spans="1:8" x14ac:dyDescent="0.25">
      <c r="A292" s="1" t="s">
        <v>292</v>
      </c>
      <c r="B292" s="1" t="s">
        <v>1180</v>
      </c>
      <c r="C292" s="1"/>
      <c r="D292" s="9">
        <f t="shared" si="18"/>
        <v>0.27899207338921472</v>
      </c>
      <c r="E292" s="9">
        <f t="shared" si="19"/>
        <v>0.41128291301738418</v>
      </c>
      <c r="F292" s="9"/>
      <c r="G292" s="9">
        <f t="shared" si="17"/>
        <v>0.41124629806654411</v>
      </c>
      <c r="H292" s="10">
        <f t="shared" si="20"/>
        <v>-0.21733954310843018</v>
      </c>
    </row>
    <row r="293" spans="1:8" x14ac:dyDescent="0.25">
      <c r="A293" s="1" t="s">
        <v>293</v>
      </c>
      <c r="B293" s="1" t="s">
        <v>438</v>
      </c>
      <c r="C293" s="1"/>
      <c r="D293" s="9">
        <f t="shared" si="18"/>
        <v>0.27890418427120278</v>
      </c>
      <c r="E293" s="9">
        <f t="shared" si="19"/>
        <v>0.40976410426634619</v>
      </c>
      <c r="F293" s="9"/>
      <c r="G293" s="9">
        <f t="shared" si="17"/>
        <v>0.40963850581192673</v>
      </c>
      <c r="H293" s="10">
        <f t="shared" si="20"/>
        <v>-0.74285027826670458</v>
      </c>
    </row>
    <row r="294" spans="1:8" x14ac:dyDescent="0.25">
      <c r="A294" s="1" t="s">
        <v>294</v>
      </c>
      <c r="B294" s="1" t="s">
        <v>807</v>
      </c>
      <c r="C294" s="1"/>
      <c r="D294" s="9">
        <f t="shared" si="18"/>
        <v>0.27881657828249079</v>
      </c>
      <c r="E294" s="9">
        <f t="shared" si="19"/>
        <v>0.40807028588718547</v>
      </c>
      <c r="F294" s="9"/>
      <c r="G294" s="9">
        <f t="shared" si="17"/>
        <v>0.40803941564672641</v>
      </c>
      <c r="H294" s="10">
        <f t="shared" si="20"/>
        <v>-0.18189072412377882</v>
      </c>
    </row>
    <row r="295" spans="1:8" x14ac:dyDescent="0.25">
      <c r="A295" s="1" t="s">
        <v>295</v>
      </c>
      <c r="B295" s="1" t="s">
        <v>1181</v>
      </c>
      <c r="C295" s="1"/>
      <c r="D295" s="9">
        <f t="shared" si="18"/>
        <v>0.27872925376382118</v>
      </c>
      <c r="E295" s="9">
        <f t="shared" si="19"/>
        <v>0.40654018043395512</v>
      </c>
      <c r="F295" s="9"/>
      <c r="G295" s="9">
        <f t="shared" si="17"/>
        <v>0.40644895126160918</v>
      </c>
      <c r="H295" s="10">
        <f t="shared" si="20"/>
        <v>-0.53560422007326025</v>
      </c>
    </row>
    <row r="296" spans="1:8" x14ac:dyDescent="0.25">
      <c r="A296" s="1" t="s">
        <v>297</v>
      </c>
      <c r="B296" s="1" t="s">
        <v>444</v>
      </c>
      <c r="C296" s="1"/>
      <c r="D296" s="9">
        <f t="shared" si="18"/>
        <v>0.2786422090699805</v>
      </c>
      <c r="E296" s="9">
        <f t="shared" si="19"/>
        <v>0.40483371661993806</v>
      </c>
      <c r="F296" s="9"/>
      <c r="G296" s="9">
        <f t="shared" si="17"/>
        <v>0.40486703702526938</v>
      </c>
      <c r="H296" s="10">
        <f t="shared" si="20"/>
        <v>0.19488407022194565</v>
      </c>
    </row>
    <row r="297" spans="1:8" x14ac:dyDescent="0.25">
      <c r="A297" s="1" t="s">
        <v>298</v>
      </c>
      <c r="B297" s="1" t="s">
        <v>1182</v>
      </c>
      <c r="C297" s="1"/>
      <c r="D297" s="9">
        <f t="shared" si="18"/>
        <v>0.27855544256964415</v>
      </c>
      <c r="E297" s="9">
        <f t="shared" si="19"/>
        <v>0.40329214515825423</v>
      </c>
      <c r="F297" s="9"/>
      <c r="G297" s="9">
        <f t="shared" si="17"/>
        <v>0.40329359798352016</v>
      </c>
      <c r="H297" s="10">
        <f t="shared" si="20"/>
        <v>8.4668515301089542E-3</v>
      </c>
    </row>
    <row r="298" spans="1:8" x14ac:dyDescent="0.25">
      <c r="A298" s="1" t="s">
        <v>299</v>
      </c>
      <c r="B298" s="1" t="s">
        <v>1183</v>
      </c>
      <c r="C298" s="1"/>
      <c r="D298" s="9">
        <f t="shared" si="18"/>
        <v>0.27846895264522342</v>
      </c>
      <c r="E298" s="9">
        <f t="shared" si="19"/>
        <v>0.40174508223706279</v>
      </c>
      <c r="F298" s="9"/>
      <c r="G298" s="9">
        <f t="shared" si="17"/>
        <v>0.40172855985156275</v>
      </c>
      <c r="H298" s="10">
        <f t="shared" si="20"/>
        <v>-9.5945643651340617E-2</v>
      </c>
    </row>
    <row r="299" spans="1:8" x14ac:dyDescent="0.25">
      <c r="A299" s="1" t="s">
        <v>300</v>
      </c>
      <c r="B299" s="1" t="s">
        <v>1184</v>
      </c>
      <c r="C299" s="1"/>
      <c r="D299" s="9">
        <f t="shared" si="18"/>
        <v>0.27838273769271471</v>
      </c>
      <c r="E299" s="9">
        <f t="shared" si="19"/>
        <v>0.40019248859257595</v>
      </c>
      <c r="F299" s="9"/>
      <c r="G299" s="9">
        <f t="shared" si="17"/>
        <v>0.40017184900852953</v>
      </c>
      <c r="H299" s="10">
        <f t="shared" si="20"/>
        <v>-0.11942597571179547</v>
      </c>
    </row>
    <row r="300" spans="1:8" x14ac:dyDescent="0.25">
      <c r="A300" s="1" t="s">
        <v>301</v>
      </c>
      <c r="B300" s="1" t="s">
        <v>711</v>
      </c>
      <c r="C300" s="1"/>
      <c r="D300" s="9">
        <f t="shared" si="18"/>
        <v>0.27829679612155045</v>
      </c>
      <c r="E300" s="9">
        <f t="shared" si="19"/>
        <v>0.39863432453839209</v>
      </c>
      <c r="F300" s="9"/>
      <c r="G300" s="9">
        <f t="shared" si="17"/>
        <v>0.39862339249020806</v>
      </c>
      <c r="H300" s="10">
        <f t="shared" si="20"/>
        <v>-6.3029822549687253E-2</v>
      </c>
    </row>
    <row r="301" spans="1:8" x14ac:dyDescent="0.25">
      <c r="A301" s="1" t="s">
        <v>302</v>
      </c>
      <c r="B301" s="1" t="s">
        <v>808</v>
      </c>
      <c r="C301" s="1"/>
      <c r="D301" s="9">
        <f t="shared" si="18"/>
        <v>0.27821112635445233</v>
      </c>
      <c r="E301" s="9">
        <f t="shared" si="19"/>
        <v>0.39707054995940871</v>
      </c>
      <c r="F301" s="9"/>
      <c r="G301" s="9">
        <f t="shared" si="17"/>
        <v>0.39708311798403884</v>
      </c>
      <c r="H301" s="10">
        <f t="shared" si="20"/>
        <v>7.2203715418162062E-2</v>
      </c>
    </row>
    <row r="302" spans="1:8" x14ac:dyDescent="0.25">
      <c r="A302" s="1" t="s">
        <v>303</v>
      </c>
      <c r="B302" s="1" t="s">
        <v>712</v>
      </c>
      <c r="C302" s="1"/>
      <c r="D302" s="9">
        <f t="shared" si="18"/>
        <v>0.27812572682728642</v>
      </c>
      <c r="E302" s="9">
        <f t="shared" si="19"/>
        <v>0.39550112430562601</v>
      </c>
      <c r="F302" s="9"/>
      <c r="G302" s="9">
        <f t="shared" si="17"/>
        <v>0.39555095382183936</v>
      </c>
      <c r="H302" s="10">
        <f t="shared" si="20"/>
        <v>0.28525180335536859</v>
      </c>
    </row>
    <row r="303" spans="1:8" x14ac:dyDescent="0.25">
      <c r="A303" s="1" t="s">
        <v>304</v>
      </c>
      <c r="B303" s="1" t="s">
        <v>1185</v>
      </c>
      <c r="C303" s="1"/>
      <c r="D303" s="9">
        <f t="shared" si="18"/>
        <v>0.27804059598892011</v>
      </c>
      <c r="E303" s="9">
        <f t="shared" si="19"/>
        <v>0.39410130204004468</v>
      </c>
      <c r="F303" s="9"/>
      <c r="G303" s="9">
        <f t="shared" si="17"/>
        <v>0.39402682897753039</v>
      </c>
      <c r="H303" s="10">
        <f t="shared" si="20"/>
        <v>-0.4248924051033498</v>
      </c>
    </row>
    <row r="304" spans="1:8" x14ac:dyDescent="0.25">
      <c r="A304" s="1" t="s">
        <v>305</v>
      </c>
      <c r="B304" s="1" t="s">
        <v>460</v>
      </c>
      <c r="C304" s="1"/>
      <c r="D304" s="9">
        <f t="shared" si="18"/>
        <v>0.27795573230108112</v>
      </c>
      <c r="E304" s="9">
        <f t="shared" si="19"/>
        <v>0.39252108993193224</v>
      </c>
      <c r="F304" s="9"/>
      <c r="G304" s="9">
        <f t="shared" si="17"/>
        <v>0.39251067305895049</v>
      </c>
      <c r="H304" s="10">
        <f t="shared" si="20"/>
        <v>-5.9220073057364431E-2</v>
      </c>
    </row>
    <row r="305" spans="1:8" x14ac:dyDescent="0.25">
      <c r="A305" s="1" t="s">
        <v>306</v>
      </c>
      <c r="B305" s="1" t="s">
        <v>1186</v>
      </c>
      <c r="C305" s="1"/>
      <c r="D305" s="9">
        <f t="shared" si="18"/>
        <v>0.27787113423821852</v>
      </c>
      <c r="E305" s="9">
        <f t="shared" si="19"/>
        <v>0.39093510710337914</v>
      </c>
      <c r="F305" s="9"/>
      <c r="G305" s="9">
        <f t="shared" si="17"/>
        <v>0.39100241630012533</v>
      </c>
      <c r="H305" s="10">
        <f t="shared" si="20"/>
        <v>0.38129302311684654</v>
      </c>
    </row>
    <row r="306" spans="1:8" x14ac:dyDescent="0.25">
      <c r="A306" s="1" t="s">
        <v>307</v>
      </c>
      <c r="B306" s="1" t="s">
        <v>810</v>
      </c>
      <c r="C306" s="1"/>
      <c r="D306" s="9">
        <f t="shared" si="18"/>
        <v>0.27778680028736513</v>
      </c>
      <c r="E306" s="9">
        <f t="shared" si="19"/>
        <v>0.3895204658463774</v>
      </c>
      <c r="F306" s="9"/>
      <c r="G306" s="9">
        <f t="shared" si="17"/>
        <v>0.38950198955899396</v>
      </c>
      <c r="H306" s="10">
        <f t="shared" si="20"/>
        <v>-0.10431376607256126</v>
      </c>
    </row>
    <row r="307" spans="1:8" x14ac:dyDescent="0.25">
      <c r="A307" s="1" t="s">
        <v>308</v>
      </c>
      <c r="B307" s="1" t="s">
        <v>1187</v>
      </c>
      <c r="C307" s="1"/>
      <c r="D307" s="9">
        <f t="shared" si="18"/>
        <v>0.2777027289480023</v>
      </c>
      <c r="E307" s="9">
        <f t="shared" si="19"/>
        <v>0.38810120157051664</v>
      </c>
      <c r="F307" s="9"/>
      <c r="G307" s="9">
        <f t="shared" si="17"/>
        <v>0.38800932430876856</v>
      </c>
      <c r="H307" s="10">
        <f t="shared" si="20"/>
        <v>-0.51698625377438745</v>
      </c>
    </row>
    <row r="308" spans="1:8" x14ac:dyDescent="0.25">
      <c r="A308" s="1" t="s">
        <v>309</v>
      </c>
      <c r="B308" s="1" t="s">
        <v>1188</v>
      </c>
      <c r="C308" s="1"/>
      <c r="D308" s="9">
        <f t="shared" si="18"/>
        <v>0.27761891873192607</v>
      </c>
      <c r="E308" s="9">
        <f t="shared" si="19"/>
        <v>0.38649896555065316</v>
      </c>
      <c r="F308" s="9"/>
      <c r="G308" s="9">
        <f t="shared" si="17"/>
        <v>0.38652435263657026</v>
      </c>
      <c r="H308" s="10">
        <f t="shared" si="20"/>
        <v>0.14234433919968481</v>
      </c>
    </row>
    <row r="309" spans="1:8" x14ac:dyDescent="0.25">
      <c r="A309" s="1" t="s">
        <v>310</v>
      </c>
      <c r="B309" s="1" t="s">
        <v>469</v>
      </c>
      <c r="C309" s="1"/>
      <c r="D309" s="9">
        <f t="shared" si="18"/>
        <v>0.27753536816311547</v>
      </c>
      <c r="E309" s="9">
        <f t="shared" si="19"/>
        <v>0.38506977633193473</v>
      </c>
      <c r="F309" s="9"/>
      <c r="G309" s="9">
        <f t="shared" si="17"/>
        <v>0.38504700723251517</v>
      </c>
      <c r="H309" s="10">
        <f t="shared" si="20"/>
        <v>-0.1272389082145331</v>
      </c>
    </row>
    <row r="310" spans="1:8" x14ac:dyDescent="0.25">
      <c r="A310" s="1" t="s">
        <v>311</v>
      </c>
      <c r="B310" s="1" t="s">
        <v>1189</v>
      </c>
      <c r="C310" s="1"/>
      <c r="D310" s="9">
        <f t="shared" si="18"/>
        <v>0.27745207577760206</v>
      </c>
      <c r="E310" s="9">
        <f t="shared" si="19"/>
        <v>0.38363586836187968</v>
      </c>
      <c r="F310" s="9"/>
      <c r="G310" s="9">
        <f t="shared" si="17"/>
        <v>0.3835772213897144</v>
      </c>
      <c r="H310" s="10">
        <f t="shared" si="20"/>
        <v>-0.32663884339712013</v>
      </c>
    </row>
    <row r="311" spans="1:8" x14ac:dyDescent="0.25">
      <c r="A311" s="1" t="s">
        <v>312</v>
      </c>
      <c r="B311" s="1" t="s">
        <v>889</v>
      </c>
      <c r="C311" s="1"/>
      <c r="D311" s="9">
        <f t="shared" si="18"/>
        <v>0.27736904012334179</v>
      </c>
      <c r="E311" s="9">
        <f t="shared" si="19"/>
        <v>0.38219721037745369</v>
      </c>
      <c r="F311" s="9"/>
      <c r="G311" s="9">
        <f t="shared" si="17"/>
        <v>0.38211492899245059</v>
      </c>
      <c r="H311" s="10">
        <f t="shared" si="20"/>
        <v>-0.45674452733912574</v>
      </c>
    </row>
    <row r="312" spans="1:8" x14ac:dyDescent="0.25">
      <c r="A312" s="1" t="s">
        <v>313</v>
      </c>
      <c r="B312" s="1" t="s">
        <v>476</v>
      </c>
      <c r="C312" s="1"/>
      <c r="D312" s="9">
        <f t="shared" si="18"/>
        <v>0.27728625976008797</v>
      </c>
      <c r="E312" s="9">
        <f t="shared" si="19"/>
        <v>0.38057300306688729</v>
      </c>
      <c r="F312" s="9"/>
      <c r="G312" s="9">
        <f t="shared" si="17"/>
        <v>0.3806600645166327</v>
      </c>
      <c r="H312" s="10">
        <f t="shared" si="20"/>
        <v>0.48156855159620093</v>
      </c>
    </row>
    <row r="313" spans="1:8" x14ac:dyDescent="0.25">
      <c r="A313" s="1" t="s">
        <v>314</v>
      </c>
      <c r="B313" s="1" t="s">
        <v>813</v>
      </c>
      <c r="C313" s="1"/>
      <c r="D313" s="9">
        <f t="shared" si="18"/>
        <v>0.2772037332592665</v>
      </c>
      <c r="E313" s="9">
        <f t="shared" si="19"/>
        <v>0.37912414607039191</v>
      </c>
      <c r="F313" s="9"/>
      <c r="G313" s="9">
        <f t="shared" si="17"/>
        <v>0.37921256302252004</v>
      </c>
      <c r="H313" s="10">
        <f t="shared" si="20"/>
        <v>0.48743822541119641</v>
      </c>
    </row>
    <row r="314" spans="1:8" x14ac:dyDescent="0.25">
      <c r="A314" s="1" t="s">
        <v>315</v>
      </c>
      <c r="B314" s="1" t="s">
        <v>480</v>
      </c>
      <c r="C314" s="1"/>
      <c r="D314" s="9">
        <f t="shared" si="18"/>
        <v>0.27712145920385189</v>
      </c>
      <c r="E314" s="9">
        <f t="shared" si="19"/>
        <v>0.37785241900675454</v>
      </c>
      <c r="F314" s="9"/>
      <c r="G314" s="9">
        <f t="shared" si="17"/>
        <v>0.37777236014562732</v>
      </c>
      <c r="H314" s="10">
        <f t="shared" si="20"/>
        <v>-0.43998461090000163</v>
      </c>
    </row>
    <row r="315" spans="1:8" x14ac:dyDescent="0.25">
      <c r="A315" s="1" t="s">
        <v>317</v>
      </c>
      <c r="B315" s="1" t="s">
        <v>890</v>
      </c>
      <c r="C315" s="1"/>
      <c r="D315" s="9">
        <f t="shared" si="18"/>
        <v>0.27703943618824606</v>
      </c>
      <c r="E315" s="9">
        <f t="shared" si="19"/>
        <v>0.37639444203726624</v>
      </c>
      <c r="F315" s="9"/>
      <c r="G315" s="9">
        <f t="shared" ref="G315:G378" si="21" xml:space="preserve"> -128822.855*D315^4 + 146689.63*D315^3 - 62383.0471*D315^2 + 11763.5681*D315 - 830.851584</f>
        <v>0.37633939209808887</v>
      </c>
      <c r="H315" s="10">
        <f t="shared" si="20"/>
        <v>-0.30153619447137459</v>
      </c>
    </row>
    <row r="316" spans="1:8" x14ac:dyDescent="0.25">
      <c r="A316" s="1" t="s">
        <v>318</v>
      </c>
      <c r="B316" s="1" t="s">
        <v>892</v>
      </c>
      <c r="C316" s="1"/>
      <c r="D316" s="9">
        <f t="shared" si="18"/>
        <v>0.27695766281815737</v>
      </c>
      <c r="E316" s="9">
        <f t="shared" si="19"/>
        <v>0.37493155397818817</v>
      </c>
      <c r="F316" s="9"/>
      <c r="G316" s="9">
        <f t="shared" si="21"/>
        <v>0.37491359565728999</v>
      </c>
      <c r="H316" s="10">
        <f t="shared" si="20"/>
        <v>-9.8040155469103496E-2</v>
      </c>
    </row>
    <row r="317" spans="1:8" x14ac:dyDescent="0.25">
      <c r="A317" s="1" t="s">
        <v>319</v>
      </c>
      <c r="B317" s="1" t="s">
        <v>486</v>
      </c>
      <c r="C317" s="1"/>
      <c r="D317" s="9">
        <f t="shared" si="18"/>
        <v>0.27687613771048247</v>
      </c>
      <c r="E317" s="9">
        <f t="shared" si="19"/>
        <v>0.37346372163236902</v>
      </c>
      <c r="F317" s="9"/>
      <c r="G317" s="9">
        <f t="shared" si="21"/>
        <v>0.37349490816495745</v>
      </c>
      <c r="H317" s="10">
        <f t="shared" si="20"/>
        <v>0.16969228392893498</v>
      </c>
    </row>
    <row r="318" spans="1:8" x14ac:dyDescent="0.25">
      <c r="A318" s="1" t="s">
        <v>320</v>
      </c>
      <c r="B318" s="1" t="s">
        <v>1190</v>
      </c>
      <c r="C318" s="1"/>
      <c r="D318" s="9">
        <f t="shared" si="18"/>
        <v>0.27679485949318883</v>
      </c>
      <c r="E318" s="9">
        <f t="shared" si="19"/>
        <v>0.37199091146491498</v>
      </c>
      <c r="F318" s="9"/>
      <c r="G318" s="9">
        <f t="shared" si="21"/>
        <v>0.37208326751988352</v>
      </c>
      <c r="H318" s="10">
        <f t="shared" si="20"/>
        <v>0.50086207980548636</v>
      </c>
    </row>
    <row r="319" spans="1:8" x14ac:dyDescent="0.25">
      <c r="A319" s="1" t="s">
        <v>321</v>
      </c>
      <c r="B319" s="1" t="s">
        <v>715</v>
      </c>
      <c r="C319" s="1"/>
      <c r="D319" s="9">
        <f t="shared" si="18"/>
        <v>0.27671382680519913</v>
      </c>
      <c r="E319" s="9">
        <f t="shared" si="19"/>
        <v>0.37069809257557684</v>
      </c>
      <c r="F319" s="9"/>
      <c r="G319" s="9">
        <f t="shared" si="21"/>
        <v>0.37067861217383324</v>
      </c>
      <c r="H319" s="10">
        <f t="shared" si="20"/>
        <v>-0.10531784163791968</v>
      </c>
    </row>
    <row r="320" spans="1:8" x14ac:dyDescent="0.25">
      <c r="A320" s="1" t="s">
        <v>322</v>
      </c>
      <c r="B320" s="1" t="s">
        <v>492</v>
      </c>
      <c r="C320" s="1"/>
      <c r="D320" s="9">
        <f t="shared" si="18"/>
        <v>0.27663303829627722</v>
      </c>
      <c r="E320" s="9">
        <f t="shared" si="19"/>
        <v>0.36921585741014279</v>
      </c>
      <c r="F320" s="9"/>
      <c r="G320" s="9">
        <f t="shared" si="21"/>
        <v>0.36928088112199475</v>
      </c>
      <c r="H320" s="10">
        <f t="shared" si="20"/>
        <v>0.35037718230945814</v>
      </c>
    </row>
    <row r="321" spans="1:8" x14ac:dyDescent="0.25">
      <c r="A321" s="1" t="s">
        <v>323</v>
      </c>
      <c r="B321" s="1" t="s">
        <v>716</v>
      </c>
      <c r="C321" s="1"/>
      <c r="D321" s="9">
        <f t="shared" si="18"/>
        <v>0.27655249262691506</v>
      </c>
      <c r="E321" s="9">
        <f t="shared" si="19"/>
        <v>0.36791473879375264</v>
      </c>
      <c r="F321" s="9"/>
      <c r="G321" s="9">
        <f t="shared" si="21"/>
        <v>0.36789001390798148</v>
      </c>
      <c r="H321" s="10">
        <f t="shared" si="20"/>
        <v>-0.13281660015129759</v>
      </c>
    </row>
    <row r="322" spans="1:8" x14ac:dyDescent="0.25">
      <c r="A322" s="1" t="s">
        <v>325</v>
      </c>
      <c r="B322" s="1" t="s">
        <v>893</v>
      </c>
      <c r="C322" s="1"/>
      <c r="D322" s="9">
        <f t="shared" si="18"/>
        <v>0.27647218846822186</v>
      </c>
      <c r="E322" s="9">
        <f t="shared" si="19"/>
        <v>0.36642295722597273</v>
      </c>
      <c r="F322" s="9"/>
      <c r="G322" s="9">
        <f t="shared" si="21"/>
        <v>0.36650595060700653</v>
      </c>
      <c r="H322" s="10">
        <f t="shared" si="20"/>
        <v>0.44434837960105611</v>
      </c>
    </row>
    <row r="323" spans="1:8" x14ac:dyDescent="0.25">
      <c r="A323" s="1" t="s">
        <v>327</v>
      </c>
      <c r="B323" s="1" t="s">
        <v>717</v>
      </c>
      <c r="C323" s="1"/>
      <c r="D323" s="9">
        <f t="shared" si="18"/>
        <v>0.27639212450181405</v>
      </c>
      <c r="E323" s="9">
        <f t="shared" si="19"/>
        <v>0.3651134316275772</v>
      </c>
      <c r="F323" s="9"/>
      <c r="G323" s="9">
        <f t="shared" si="21"/>
        <v>0.36512863183088484</v>
      </c>
      <c r="H323" s="10">
        <f t="shared" si="20"/>
        <v>8.1130867037426668E-2</v>
      </c>
    </row>
    <row r="324" spans="1:8" x14ac:dyDescent="0.25">
      <c r="A324" s="1" t="s">
        <v>328</v>
      </c>
      <c r="B324" s="1" t="s">
        <v>1191</v>
      </c>
      <c r="C324" s="1"/>
      <c r="D324" s="9">
        <f t="shared" si="18"/>
        <v>0.27631229941970664</v>
      </c>
      <c r="E324" s="9">
        <f t="shared" si="19"/>
        <v>0.36379994547910932</v>
      </c>
      <c r="F324" s="9"/>
      <c r="G324" s="9">
        <f t="shared" si="21"/>
        <v>0.36375799871439085</v>
      </c>
      <c r="H324" s="10">
        <f t="shared" si="20"/>
        <v>-0.22319945562410126</v>
      </c>
    </row>
    <row r="325" spans="1:8" x14ac:dyDescent="0.25">
      <c r="A325" s="1" t="s">
        <v>329</v>
      </c>
      <c r="B325" s="1" t="s">
        <v>894</v>
      </c>
      <c r="C325" s="1"/>
      <c r="D325" s="9">
        <f t="shared" si="18"/>
        <v>0.27623271192420668</v>
      </c>
      <c r="E325" s="9">
        <f t="shared" si="19"/>
        <v>0.36229393796423109</v>
      </c>
      <c r="F325" s="9"/>
      <c r="G325" s="9">
        <f t="shared" si="21"/>
        <v>0.3623939929188964</v>
      </c>
      <c r="H325" s="10">
        <f t="shared" si="20"/>
        <v>0.53063788662432998</v>
      </c>
    </row>
    <row r="326" spans="1:8" x14ac:dyDescent="0.25">
      <c r="A326" s="1" t="s">
        <v>330</v>
      </c>
      <c r="B326" s="1" t="s">
        <v>814</v>
      </c>
      <c r="C326" s="1"/>
      <c r="D326" s="9">
        <f t="shared" ref="D326:D389" si="22">1/(LOG10(A326))</f>
        <v>0.27615336072780694</v>
      </c>
      <c r="E326" s="9">
        <f t="shared" ref="E326:E389" si="23">LOG10(B326)</f>
        <v>0.36097188372593586</v>
      </c>
      <c r="F326" s="9"/>
      <c r="G326" s="9">
        <f t="shared" si="21"/>
        <v>0.36103655662100209</v>
      </c>
      <c r="H326" s="10">
        <f t="shared" ref="H326:H389" si="24">1000*(POWER(10,G326)-B326)</f>
        <v>0.34193394094206297</v>
      </c>
    </row>
    <row r="327" spans="1:8" x14ac:dyDescent="0.25">
      <c r="A327" s="1" t="s">
        <v>331</v>
      </c>
      <c r="B327" s="1" t="s">
        <v>815</v>
      </c>
      <c r="C327" s="1"/>
      <c r="D327" s="9">
        <f t="shared" si="22"/>
        <v>0.27607424455308199</v>
      </c>
      <c r="E327" s="9">
        <f t="shared" si="23"/>
        <v>0.35964579267454294</v>
      </c>
      <c r="F327" s="9"/>
      <c r="G327" s="9">
        <f t="shared" si="21"/>
        <v>0.35968563250980878</v>
      </c>
      <c r="H327" s="10">
        <f t="shared" si="24"/>
        <v>0.20999015563472057</v>
      </c>
    </row>
    <row r="328" spans="1:8" x14ac:dyDescent="0.25">
      <c r="A328" s="1" t="s">
        <v>332</v>
      </c>
      <c r="B328" s="1" t="s">
        <v>508</v>
      </c>
      <c r="C328" s="1"/>
      <c r="D328" s="9">
        <f t="shared" si="22"/>
        <v>0.27599536213258496</v>
      </c>
      <c r="E328" s="9">
        <f t="shared" si="23"/>
        <v>0.35831564008219585</v>
      </c>
      <c r="F328" s="9"/>
      <c r="G328" s="9">
        <f t="shared" si="21"/>
        <v>0.35834116378237013</v>
      </c>
      <c r="H328" s="10">
        <f t="shared" si="24"/>
        <v>0.13411820275077702</v>
      </c>
    </row>
    <row r="329" spans="1:8" x14ac:dyDescent="0.25">
      <c r="A329" s="1" t="s">
        <v>333</v>
      </c>
      <c r="B329" s="1" t="s">
        <v>1192</v>
      </c>
      <c r="C329" s="1"/>
      <c r="D329" s="9">
        <f t="shared" si="22"/>
        <v>0.27591671220874575</v>
      </c>
      <c r="E329" s="9">
        <f t="shared" si="23"/>
        <v>0.35698140099313119</v>
      </c>
      <c r="F329" s="9"/>
      <c r="G329" s="9">
        <f t="shared" si="21"/>
        <v>0.35700309414278308</v>
      </c>
      <c r="H329" s="10">
        <f t="shared" si="24"/>
        <v>0.11363982299394948</v>
      </c>
    </row>
    <row r="330" spans="1:8" x14ac:dyDescent="0.25">
      <c r="A330" s="1" t="s">
        <v>334</v>
      </c>
      <c r="B330" s="1" t="s">
        <v>1193</v>
      </c>
      <c r="C330" s="1"/>
      <c r="D330" s="9">
        <f t="shared" si="22"/>
        <v>0.27583829353377071</v>
      </c>
      <c r="E330" s="9">
        <f t="shared" si="23"/>
        <v>0.35564305022086895</v>
      </c>
      <c r="F330" s="9"/>
      <c r="G330" s="9">
        <f t="shared" si="21"/>
        <v>0.35567136778854547</v>
      </c>
      <c r="H330" s="10">
        <f t="shared" si="24"/>
        <v>0.14788660698794587</v>
      </c>
    </row>
    <row r="331" spans="1:8" x14ac:dyDescent="0.25">
      <c r="A331" s="1" t="s">
        <v>336</v>
      </c>
      <c r="B331" s="1" t="s">
        <v>1194</v>
      </c>
      <c r="C331" s="1"/>
      <c r="D331" s="9">
        <f t="shared" si="22"/>
        <v>0.27576010486954333</v>
      </c>
      <c r="E331" s="9">
        <f t="shared" si="23"/>
        <v>0.35430056234535973</v>
      </c>
      <c r="F331" s="9"/>
      <c r="G331" s="9">
        <f t="shared" si="21"/>
        <v>0.35434592941464871</v>
      </c>
      <c r="H331" s="10">
        <f t="shared" si="24"/>
        <v>0.2361998728779291</v>
      </c>
    </row>
    <row r="332" spans="1:8" x14ac:dyDescent="0.25">
      <c r="A332" s="1" t="s">
        <v>337</v>
      </c>
      <c r="B332" s="1" t="s">
        <v>896</v>
      </c>
      <c r="C332" s="1"/>
      <c r="D332" s="9">
        <f t="shared" si="22"/>
        <v>0.27568214498752625</v>
      </c>
      <c r="E332" s="9">
        <f t="shared" si="23"/>
        <v>0.35295391171008772</v>
      </c>
      <c r="F332" s="9"/>
      <c r="G332" s="9">
        <f t="shared" si="21"/>
        <v>0.35302672420311865</v>
      </c>
      <c r="H332" s="10">
        <f t="shared" si="24"/>
        <v>0.37793047062884</v>
      </c>
    </row>
    <row r="333" spans="1:8" x14ac:dyDescent="0.25">
      <c r="A333" s="1" t="s">
        <v>338</v>
      </c>
      <c r="B333" s="1" t="s">
        <v>816</v>
      </c>
      <c r="C333" s="1"/>
      <c r="D333" s="9">
        <f t="shared" si="22"/>
        <v>0.27560441266866448</v>
      </c>
      <c r="E333" s="9">
        <f t="shared" si="23"/>
        <v>0.35160307241912886</v>
      </c>
      <c r="F333" s="9"/>
      <c r="G333" s="9">
        <f t="shared" si="21"/>
        <v>0.35171369782483453</v>
      </c>
      <c r="H333" s="10">
        <f t="shared" si="24"/>
        <v>0.57243865341316535</v>
      </c>
    </row>
    <row r="334" spans="1:8" x14ac:dyDescent="0.25">
      <c r="A334" s="1" t="s">
        <v>339</v>
      </c>
      <c r="B334" s="1" t="s">
        <v>1195</v>
      </c>
      <c r="C334" s="1"/>
      <c r="D334" s="9">
        <f t="shared" si="22"/>
        <v>0.27552690670329</v>
      </c>
      <c r="E334" s="9">
        <f t="shared" si="23"/>
        <v>0.35044185653506121</v>
      </c>
      <c r="F334" s="9"/>
      <c r="G334" s="9">
        <f t="shared" si="21"/>
        <v>0.35040679642588657</v>
      </c>
      <c r="H334" s="10">
        <f t="shared" si="24"/>
        <v>-0.18090612843879583</v>
      </c>
    </row>
    <row r="335" spans="1:8" x14ac:dyDescent="0.25">
      <c r="A335" s="1" t="s">
        <v>340</v>
      </c>
      <c r="B335" s="1" t="s">
        <v>1196</v>
      </c>
      <c r="C335" s="1"/>
      <c r="D335" s="9">
        <f t="shared" si="22"/>
        <v>0.27544962589102728</v>
      </c>
      <c r="E335" s="9">
        <f t="shared" si="23"/>
        <v>0.34908316877959022</v>
      </c>
      <c r="F335" s="9"/>
      <c r="G335" s="9">
        <f t="shared" si="21"/>
        <v>0.34910596663303295</v>
      </c>
      <c r="H335" s="10">
        <f t="shared" si="24"/>
        <v>0.11727466847277768</v>
      </c>
    </row>
    <row r="336" spans="1:8" x14ac:dyDescent="0.25">
      <c r="A336" s="1" t="s">
        <v>341</v>
      </c>
      <c r="B336" s="1" t="s">
        <v>524</v>
      </c>
      <c r="C336" s="1"/>
      <c r="D336" s="9">
        <f t="shared" si="22"/>
        <v>0.27537256904070012</v>
      </c>
      <c r="E336" s="9">
        <f t="shared" si="23"/>
        <v>0.34772021703403816</v>
      </c>
      <c r="F336" s="9"/>
      <c r="G336" s="9">
        <f t="shared" si="21"/>
        <v>0.34781115554051212</v>
      </c>
      <c r="H336" s="10">
        <f t="shared" si="24"/>
        <v>0.46636848277836762</v>
      </c>
    </row>
    <row r="337" spans="1:8" x14ac:dyDescent="0.25">
      <c r="A337" s="1" t="s">
        <v>342</v>
      </c>
      <c r="B337" s="1" t="s">
        <v>1197</v>
      </c>
      <c r="C337" s="1"/>
      <c r="D337" s="9">
        <f t="shared" si="22"/>
        <v>0.27529573497023957</v>
      </c>
      <c r="E337" s="9">
        <f t="shared" si="23"/>
        <v>0.34654855854847399</v>
      </c>
      <c r="F337" s="9"/>
      <c r="G337" s="9">
        <f t="shared" si="21"/>
        <v>0.34652231071277129</v>
      </c>
      <c r="H337" s="10">
        <f t="shared" si="24"/>
        <v>-0.13422846456379034</v>
      </c>
    </row>
    <row r="338" spans="1:8" x14ac:dyDescent="0.25">
      <c r="A338" s="1" t="s">
        <v>343</v>
      </c>
      <c r="B338" s="1" t="s">
        <v>720</v>
      </c>
      <c r="C338" s="1"/>
      <c r="D338" s="9">
        <f t="shared" si="22"/>
        <v>0.27521912250659314</v>
      </c>
      <c r="E338" s="9">
        <f t="shared" si="23"/>
        <v>0.34517761654270401</v>
      </c>
      <c r="F338" s="9"/>
      <c r="G338" s="9">
        <f t="shared" si="21"/>
        <v>0.34523938017719047</v>
      </c>
      <c r="H338" s="10">
        <f t="shared" si="24"/>
        <v>0.3148886678401297</v>
      </c>
    </row>
    <row r="339" spans="1:8" x14ac:dyDescent="0.25">
      <c r="A339" s="1" t="s">
        <v>344</v>
      </c>
      <c r="B339" s="1" t="s">
        <v>817</v>
      </c>
      <c r="C339" s="1"/>
      <c r="D339" s="9">
        <f t="shared" si="22"/>
        <v>0.27514273048563487</v>
      </c>
      <c r="E339" s="9">
        <f t="shared" si="23"/>
        <v>0.34399906905716132</v>
      </c>
      <c r="F339" s="9"/>
      <c r="G339" s="9">
        <f t="shared" si="21"/>
        <v>0.34396231241544228</v>
      </c>
      <c r="H339" s="10">
        <f t="shared" si="24"/>
        <v>-0.18686682412605293</v>
      </c>
    </row>
    <row r="340" spans="1:8" x14ac:dyDescent="0.25">
      <c r="A340" s="1" t="s">
        <v>345</v>
      </c>
      <c r="B340" s="1" t="s">
        <v>721</v>
      </c>
      <c r="C340" s="1"/>
      <c r="D340" s="9">
        <f t="shared" si="22"/>
        <v>0.27506655775207667</v>
      </c>
      <c r="E340" s="9">
        <f t="shared" si="23"/>
        <v>0.34262004255334799</v>
      </c>
      <c r="F340" s="9"/>
      <c r="G340" s="9">
        <f t="shared" si="21"/>
        <v>0.34269105636849417</v>
      </c>
      <c r="H340" s="10">
        <f t="shared" si="24"/>
        <v>0.35992671605722393</v>
      </c>
    </row>
    <row r="341" spans="1:8" x14ac:dyDescent="0.25">
      <c r="A341" s="1" t="s">
        <v>346</v>
      </c>
      <c r="B341" s="1" t="s">
        <v>533</v>
      </c>
      <c r="C341" s="1"/>
      <c r="D341" s="9">
        <f t="shared" si="22"/>
        <v>0.27499060315938084</v>
      </c>
      <c r="E341" s="9">
        <f t="shared" si="23"/>
        <v>0.34143452457814016</v>
      </c>
      <c r="F341" s="9"/>
      <c r="G341" s="9">
        <f t="shared" si="21"/>
        <v>0.34142556142614922</v>
      </c>
      <c r="H341" s="10">
        <f t="shared" si="24"/>
        <v>-4.5300864781605554E-2</v>
      </c>
    </row>
    <row r="342" spans="1:8" x14ac:dyDescent="0.25">
      <c r="A342" s="1" t="s">
        <v>347</v>
      </c>
      <c r="B342" s="1" t="s">
        <v>898</v>
      </c>
      <c r="C342" s="1"/>
      <c r="D342" s="9">
        <f t="shared" si="22"/>
        <v>0.27491486556967354</v>
      </c>
      <c r="E342" s="9">
        <f t="shared" si="23"/>
        <v>0.34004731766139318</v>
      </c>
      <c r="F342" s="9"/>
      <c r="G342" s="9">
        <f t="shared" si="21"/>
        <v>0.34016577742067966</v>
      </c>
      <c r="H342" s="10">
        <f t="shared" si="24"/>
        <v>0.59688832379167778</v>
      </c>
    </row>
    <row r="343" spans="1:8" x14ac:dyDescent="0.25">
      <c r="A343" s="1" t="s">
        <v>348</v>
      </c>
      <c r="B343" s="1" t="s">
        <v>1198</v>
      </c>
      <c r="C343" s="1"/>
      <c r="D343" s="9">
        <f t="shared" si="22"/>
        <v>0.27483934385365905</v>
      </c>
      <c r="E343" s="9">
        <f t="shared" si="23"/>
        <v>0.33885474625232304</v>
      </c>
      <c r="F343" s="9"/>
      <c r="G343" s="9">
        <f t="shared" si="21"/>
        <v>0.3389116546313744</v>
      </c>
      <c r="H343" s="10">
        <f t="shared" si="24"/>
        <v>0.28594012653071488</v>
      </c>
    </row>
    <row r="344" spans="1:8" x14ac:dyDescent="0.25">
      <c r="A344" s="1" t="s">
        <v>349</v>
      </c>
      <c r="B344" s="1" t="s">
        <v>541</v>
      </c>
      <c r="C344" s="1"/>
      <c r="D344" s="9">
        <f t="shared" si="22"/>
        <v>0.27476403689053569</v>
      </c>
      <c r="E344" s="9">
        <f t="shared" si="23"/>
        <v>0.33765889102614233</v>
      </c>
      <c r="F344" s="9"/>
      <c r="G344" s="9">
        <f t="shared" si="21"/>
        <v>0.33766314376998707</v>
      </c>
      <c r="H344" s="10">
        <f t="shared" si="24"/>
        <v>2.1308159096733448E-2</v>
      </c>
    </row>
    <row r="345" spans="1:8" x14ac:dyDescent="0.25">
      <c r="A345" s="1" t="s">
        <v>350</v>
      </c>
      <c r="B345" s="1" t="s">
        <v>1199</v>
      </c>
      <c r="C345" s="1"/>
      <c r="D345" s="9">
        <f t="shared" si="22"/>
        <v>0.27468894356791218</v>
      </c>
      <c r="E345" s="9">
        <f t="shared" si="23"/>
        <v>0.33645973384852951</v>
      </c>
      <c r="F345" s="9"/>
      <c r="G345" s="9">
        <f t="shared" si="21"/>
        <v>0.33642019598573825</v>
      </c>
      <c r="H345" s="10">
        <f t="shared" si="24"/>
        <v>-0.19754627446078032</v>
      </c>
    </row>
    <row r="346" spans="1:8" x14ac:dyDescent="0.25">
      <c r="A346" s="1" t="s">
        <v>351</v>
      </c>
      <c r="B346" s="1" t="s">
        <v>899</v>
      </c>
      <c r="C346" s="1"/>
      <c r="D346" s="9">
        <f t="shared" si="22"/>
        <v>0.27461406278172529</v>
      </c>
      <c r="E346" s="9">
        <f t="shared" si="23"/>
        <v>0.33505651943909143</v>
      </c>
      <c r="F346" s="9"/>
      <c r="G346" s="9">
        <f t="shared" si="21"/>
        <v>0.33518276285394677</v>
      </c>
      <c r="H346" s="10">
        <f t="shared" si="24"/>
        <v>0.62884565565690664</v>
      </c>
    </row>
    <row r="347" spans="1:8" x14ac:dyDescent="0.25">
      <c r="A347" s="1" t="s">
        <v>352</v>
      </c>
      <c r="B347" s="1" t="s">
        <v>548</v>
      </c>
      <c r="C347" s="1"/>
      <c r="D347" s="9">
        <f t="shared" si="22"/>
        <v>0.27453939343615846</v>
      </c>
      <c r="E347" s="9">
        <f t="shared" si="23"/>
        <v>0.33385014510254507</v>
      </c>
      <c r="F347" s="9"/>
      <c r="G347" s="9">
        <f t="shared" si="21"/>
        <v>0.33395079638012248</v>
      </c>
      <c r="H347" s="10">
        <f t="shared" si="24"/>
        <v>0.49996022198772749</v>
      </c>
    </row>
    <row r="348" spans="1:8" x14ac:dyDescent="0.25">
      <c r="A348" s="1" t="s">
        <v>353</v>
      </c>
      <c r="B348" s="1" t="s">
        <v>819</v>
      </c>
      <c r="C348" s="1"/>
      <c r="D348" s="9">
        <f t="shared" si="22"/>
        <v>0.27446493444356146</v>
      </c>
      <c r="E348" s="9">
        <f t="shared" si="23"/>
        <v>0.3326404103874625</v>
      </c>
      <c r="F348" s="9"/>
      <c r="G348" s="9">
        <f t="shared" si="21"/>
        <v>0.33272424898314057</v>
      </c>
      <c r="H348" s="10">
        <f t="shared" si="24"/>
        <v>0.41528095461673686</v>
      </c>
    </row>
    <row r="349" spans="1:8" x14ac:dyDescent="0.25">
      <c r="A349" s="1" t="s">
        <v>354</v>
      </c>
      <c r="B349" s="1" t="s">
        <v>1200</v>
      </c>
      <c r="C349" s="1"/>
      <c r="D349" s="9">
        <f t="shared" si="22"/>
        <v>0.27439068472437073</v>
      </c>
      <c r="E349" s="9">
        <f t="shared" si="23"/>
        <v>0.33142729652074304</v>
      </c>
      <c r="F349" s="9"/>
      <c r="G349" s="9">
        <f t="shared" si="21"/>
        <v>0.33150307351024821</v>
      </c>
      <c r="H349" s="10">
        <f t="shared" si="24"/>
        <v>0.37429861640214668</v>
      </c>
    </row>
    <row r="350" spans="1:8" x14ac:dyDescent="0.25">
      <c r="A350" s="1" t="s">
        <v>355</v>
      </c>
      <c r="B350" s="1" t="s">
        <v>1201</v>
      </c>
      <c r="C350" s="1"/>
      <c r="D350" s="9">
        <f t="shared" si="22"/>
        <v>0.27431664320703097</v>
      </c>
      <c r="E350" s="9">
        <f t="shared" si="23"/>
        <v>0.33021078457152797</v>
      </c>
      <c r="F350" s="9"/>
      <c r="G350" s="9">
        <f t="shared" si="21"/>
        <v>0.33028722321569148</v>
      </c>
      <c r="H350" s="10">
        <f t="shared" si="24"/>
        <v>0.37651099945401612</v>
      </c>
    </row>
    <row r="351" spans="1:8" x14ac:dyDescent="0.25">
      <c r="A351" s="1" t="s">
        <v>356</v>
      </c>
      <c r="B351" s="1" t="s">
        <v>900</v>
      </c>
      <c r="C351" s="1"/>
      <c r="D351" s="9">
        <f t="shared" si="22"/>
        <v>0.27424280882791768</v>
      </c>
      <c r="E351" s="9">
        <f t="shared" si="23"/>
        <v>0.32899085544942874</v>
      </c>
      <c r="F351" s="9"/>
      <c r="G351" s="9">
        <f t="shared" si="21"/>
        <v>0.32907665176207956</v>
      </c>
      <c r="H351" s="10">
        <f t="shared" si="24"/>
        <v>0.42142283675739023</v>
      </c>
    </row>
    <row r="352" spans="1:8" x14ac:dyDescent="0.25">
      <c r="A352" s="1" t="s">
        <v>357</v>
      </c>
      <c r="B352" s="1" t="s">
        <v>902</v>
      </c>
      <c r="C352" s="1"/>
      <c r="D352" s="9">
        <f t="shared" si="22"/>
        <v>0.27416918053126044</v>
      </c>
      <c r="E352" s="9">
        <f t="shared" si="23"/>
        <v>0.32776748990272891</v>
      </c>
      <c r="F352" s="9"/>
      <c r="G352" s="9">
        <f t="shared" si="21"/>
        <v>0.32787131322311325</v>
      </c>
      <c r="H352" s="10">
        <f t="shared" si="24"/>
        <v>0.50854572199598991</v>
      </c>
    </row>
    <row r="353" spans="1:8" x14ac:dyDescent="0.25">
      <c r="A353" s="1" t="s">
        <v>358</v>
      </c>
      <c r="B353" s="1" t="s">
        <v>723</v>
      </c>
      <c r="C353" s="1"/>
      <c r="D353" s="9">
        <f t="shared" si="22"/>
        <v>0.27409575726906699</v>
      </c>
      <c r="E353" s="9">
        <f t="shared" si="23"/>
        <v>0.32654066851656183</v>
      </c>
      <c r="F353" s="9"/>
      <c r="G353" s="9">
        <f t="shared" si="21"/>
        <v>0.32667116207312574</v>
      </c>
      <c r="H353" s="10">
        <f t="shared" si="24"/>
        <v>0.6373979663294449</v>
      </c>
    </row>
    <row r="354" spans="1:8" x14ac:dyDescent="0.25">
      <c r="A354" s="1" t="s">
        <v>359</v>
      </c>
      <c r="B354" s="1" t="s">
        <v>903</v>
      </c>
      <c r="C354" s="1"/>
      <c r="D354" s="9">
        <f t="shared" si="22"/>
        <v>0.27402253800104881</v>
      </c>
      <c r="E354" s="9">
        <f t="shared" si="23"/>
        <v>0.3253103717110612</v>
      </c>
      <c r="F354" s="9"/>
      <c r="G354" s="9">
        <f t="shared" si="21"/>
        <v>0.3254761531825352</v>
      </c>
      <c r="H354" s="10">
        <f t="shared" si="24"/>
        <v>0.80750448638733374</v>
      </c>
    </row>
    <row r="355" spans="1:8" x14ac:dyDescent="0.25">
      <c r="A355" s="1" t="s">
        <v>360</v>
      </c>
      <c r="B355" s="1" t="s">
        <v>557</v>
      </c>
      <c r="C355" s="1"/>
      <c r="D355" s="9">
        <f t="shared" si="22"/>
        <v>0.27394952169454684</v>
      </c>
      <c r="E355" s="9">
        <f t="shared" si="23"/>
        <v>0.32428245529769262</v>
      </c>
      <c r="F355" s="9"/>
      <c r="G355" s="9">
        <f t="shared" si="21"/>
        <v>0.32428624181784471</v>
      </c>
      <c r="H355" s="10">
        <f t="shared" si="24"/>
        <v>1.8396716245483447E-2</v>
      </c>
    </row>
    <row r="356" spans="1:8" x14ac:dyDescent="0.25">
      <c r="A356" s="1" t="s">
        <v>361</v>
      </c>
      <c r="B356" s="1" t="s">
        <v>821</v>
      </c>
      <c r="C356" s="1"/>
      <c r="D356" s="9">
        <f t="shared" si="22"/>
        <v>0.27387670732445857</v>
      </c>
      <c r="E356" s="9">
        <f t="shared" si="23"/>
        <v>0.32304573548170146</v>
      </c>
      <c r="F356" s="9"/>
      <c r="G356" s="9">
        <f t="shared" si="21"/>
        <v>0.32310138363936858</v>
      </c>
      <c r="H356" s="10">
        <f t="shared" si="24"/>
        <v>0.26961250987600494</v>
      </c>
    </row>
    <row r="357" spans="1:8" x14ac:dyDescent="0.25">
      <c r="A357" s="1" t="s">
        <v>362</v>
      </c>
      <c r="B357" s="1" t="s">
        <v>725</v>
      </c>
      <c r="C357" s="1"/>
      <c r="D357" s="9">
        <f t="shared" si="22"/>
        <v>0.27380409387316573</v>
      </c>
      <c r="E357" s="9">
        <f t="shared" si="23"/>
        <v>0.32180548385753904</v>
      </c>
      <c r="F357" s="9"/>
      <c r="G357" s="9">
        <f t="shared" si="21"/>
        <v>0.32192153469213736</v>
      </c>
      <c r="H357" s="10">
        <f t="shared" si="24"/>
        <v>0.56069601228037058</v>
      </c>
    </row>
    <row r="358" spans="1:8" x14ac:dyDescent="0.25">
      <c r="A358" s="1" t="s">
        <v>363</v>
      </c>
      <c r="B358" s="1" t="s">
        <v>1202</v>
      </c>
      <c r="C358" s="1"/>
      <c r="D358" s="9">
        <f t="shared" si="22"/>
        <v>0.27373168033046313</v>
      </c>
      <c r="E358" s="9">
        <f t="shared" si="23"/>
        <v>0.32076922833868649</v>
      </c>
      <c r="F358" s="9"/>
      <c r="G358" s="9">
        <f t="shared" si="21"/>
        <v>0.32074665140589786</v>
      </c>
      <c r="H358" s="10">
        <f t="shared" si="24"/>
        <v>-0.10880242340727264</v>
      </c>
    </row>
    <row r="359" spans="1:8" x14ac:dyDescent="0.25">
      <c r="A359" s="1" t="s">
        <v>364</v>
      </c>
      <c r="B359" s="1" t="s">
        <v>726</v>
      </c>
      <c r="C359" s="1"/>
      <c r="D359" s="9">
        <f t="shared" si="22"/>
        <v>0.27365946569348792</v>
      </c>
      <c r="E359" s="9">
        <f t="shared" si="23"/>
        <v>0.31952244906545407</v>
      </c>
      <c r="F359" s="9"/>
      <c r="G359" s="9">
        <f t="shared" si="21"/>
        <v>0.3195766905905657</v>
      </c>
      <c r="H359" s="10">
        <f t="shared" si="24"/>
        <v>0.26067366072268783</v>
      </c>
    </row>
    <row r="360" spans="1:8" x14ac:dyDescent="0.25">
      <c r="A360" s="1" t="s">
        <v>365</v>
      </c>
      <c r="B360" s="1" t="s">
        <v>904</v>
      </c>
      <c r="C360" s="1"/>
      <c r="D360" s="9">
        <f t="shared" si="22"/>
        <v>0.27358744896664999</v>
      </c>
      <c r="E360" s="9">
        <f t="shared" si="23"/>
        <v>0.31827208021162695</v>
      </c>
      <c r="F360" s="9"/>
      <c r="G360" s="9">
        <f t="shared" si="21"/>
        <v>0.31841160943395153</v>
      </c>
      <c r="H360" s="10">
        <f t="shared" si="24"/>
        <v>0.66868673660591682</v>
      </c>
    </row>
    <row r="361" spans="1:8" x14ac:dyDescent="0.25">
      <c r="A361" s="1" t="s">
        <v>366</v>
      </c>
      <c r="B361" s="1" t="s">
        <v>728</v>
      </c>
      <c r="C361" s="1"/>
      <c r="D361" s="9">
        <f t="shared" si="22"/>
        <v>0.2735156291615633</v>
      </c>
      <c r="E361" s="9">
        <f t="shared" si="23"/>
        <v>0.31722734917642026</v>
      </c>
      <c r="F361" s="9"/>
      <c r="G361" s="9">
        <f t="shared" si="21"/>
        <v>0.31725136549584931</v>
      </c>
      <c r="H361" s="10">
        <f t="shared" si="24"/>
        <v>0.11480518357620539</v>
      </c>
    </row>
    <row r="362" spans="1:8" x14ac:dyDescent="0.25">
      <c r="A362" s="1" t="s">
        <v>367</v>
      </c>
      <c r="B362" s="1" t="s">
        <v>905</v>
      </c>
      <c r="C362" s="1"/>
      <c r="D362" s="9">
        <f t="shared" si="22"/>
        <v>0.27344400529697738</v>
      </c>
      <c r="E362" s="9">
        <f t="shared" si="23"/>
        <v>0.31597034545691771</v>
      </c>
      <c r="F362" s="9"/>
      <c r="G362" s="9">
        <f t="shared" si="21"/>
        <v>0.31609591670667214</v>
      </c>
      <c r="H362" s="10">
        <f t="shared" si="24"/>
        <v>0.59860320517435284</v>
      </c>
    </row>
    <row r="363" spans="1:8" x14ac:dyDescent="0.25">
      <c r="A363" s="1" t="s">
        <v>368</v>
      </c>
      <c r="B363" s="1" t="s">
        <v>561</v>
      </c>
      <c r="C363" s="1"/>
      <c r="D363" s="9">
        <f t="shared" si="22"/>
        <v>0.27337257639871043</v>
      </c>
      <c r="E363" s="9">
        <f t="shared" si="23"/>
        <v>0.31492005599241979</v>
      </c>
      <c r="F363" s="9"/>
      <c r="G363" s="9">
        <f t="shared" si="21"/>
        <v>0.31494522136244996</v>
      </c>
      <c r="H363" s="10">
        <f t="shared" si="24"/>
        <v>0.11966073002644961</v>
      </c>
    </row>
    <row r="364" spans="1:8" x14ac:dyDescent="0.25">
      <c r="A364" s="1" t="s">
        <v>369</v>
      </c>
      <c r="B364" s="1" t="s">
        <v>822</v>
      </c>
      <c r="C364" s="1"/>
      <c r="D364" s="9">
        <f t="shared" si="22"/>
        <v>0.27330134149958279</v>
      </c>
      <c r="E364" s="9">
        <f t="shared" si="23"/>
        <v>0.31365634661803143</v>
      </c>
      <c r="F364" s="9"/>
      <c r="G364" s="9">
        <f t="shared" si="21"/>
        <v>0.31379923812255583</v>
      </c>
      <c r="H364" s="10">
        <f t="shared" si="24"/>
        <v>0.67756332729196345</v>
      </c>
    </row>
    <row r="365" spans="1:8" x14ac:dyDescent="0.25">
      <c r="A365" s="1" t="s">
        <v>370</v>
      </c>
      <c r="B365" s="1" t="s">
        <v>907</v>
      </c>
      <c r="C365" s="1"/>
      <c r="D365" s="9">
        <f t="shared" si="22"/>
        <v>0.27323029963935097</v>
      </c>
      <c r="E365" s="9">
        <f t="shared" si="23"/>
        <v>0.31260043926125936</v>
      </c>
      <c r="F365" s="9"/>
      <c r="G365" s="9">
        <f t="shared" si="21"/>
        <v>0.31265792600834175</v>
      </c>
      <c r="H365" s="10">
        <f t="shared" si="24"/>
        <v>0.27190212779570899</v>
      </c>
    </row>
    <row r="366" spans="1:8" x14ac:dyDescent="0.25">
      <c r="A366" s="1" t="s">
        <v>372</v>
      </c>
      <c r="B366" s="1" t="s">
        <v>562</v>
      </c>
      <c r="C366" s="1"/>
      <c r="D366" s="9">
        <f t="shared" si="22"/>
        <v>0.27315944986464291</v>
      </c>
      <c r="E366" s="9">
        <f t="shared" si="23"/>
        <v>0.31154195840119497</v>
      </c>
      <c r="F366" s="9"/>
      <c r="G366" s="9">
        <f t="shared" si="21"/>
        <v>0.31152124439358886</v>
      </c>
      <c r="H366" s="10">
        <f t="shared" si="24"/>
        <v>-9.7726292167532591E-2</v>
      </c>
    </row>
    <row r="367" spans="1:8" x14ac:dyDescent="0.25">
      <c r="A367" s="1" t="s">
        <v>373</v>
      </c>
      <c r="B367" s="1" t="s">
        <v>1203</v>
      </c>
      <c r="C367" s="1"/>
      <c r="D367" s="9">
        <f t="shared" si="22"/>
        <v>0.27308879122889379</v>
      </c>
      <c r="E367" s="9">
        <f t="shared" si="23"/>
        <v>0.31026836663244761</v>
      </c>
      <c r="F367" s="9"/>
      <c r="G367" s="9">
        <f t="shared" si="21"/>
        <v>0.31038915300814551</v>
      </c>
      <c r="H367" s="10">
        <f t="shared" si="24"/>
        <v>0.56828003690334583</v>
      </c>
    </row>
    <row r="368" spans="1:8" x14ac:dyDescent="0.25">
      <c r="A368" s="1" t="s">
        <v>375</v>
      </c>
      <c r="B368" s="1" t="s">
        <v>908</v>
      </c>
      <c r="C368" s="1"/>
      <c r="D368" s="9">
        <f t="shared" si="22"/>
        <v>0.27301832279228233</v>
      </c>
      <c r="E368" s="9">
        <f t="shared" si="23"/>
        <v>0.30920417967040753</v>
      </c>
      <c r="F368" s="9"/>
      <c r="G368" s="9">
        <f t="shared" si="21"/>
        <v>0.30926161193019652</v>
      </c>
      <c r="H368" s="10">
        <f t="shared" si="24"/>
        <v>0.26952837295590726</v>
      </c>
    </row>
    <row r="369" spans="1:8" x14ac:dyDescent="0.25">
      <c r="A369" s="1" t="s">
        <v>376</v>
      </c>
      <c r="B369" s="1" t="s">
        <v>564</v>
      </c>
      <c r="C369" s="1"/>
      <c r="D369" s="9">
        <f t="shared" si="22"/>
        <v>0.27294804362166825</v>
      </c>
      <c r="E369" s="9">
        <f t="shared" si="23"/>
        <v>0.30813737863803858</v>
      </c>
      <c r="F369" s="9"/>
      <c r="G369" s="9">
        <f t="shared" si="21"/>
        <v>0.30813858158489893</v>
      </c>
      <c r="H369" s="10">
        <f t="shared" si="24"/>
        <v>5.6311891034610539E-3</v>
      </c>
    </row>
    <row r="370" spans="1:8" x14ac:dyDescent="0.25">
      <c r="A370" s="1" t="s">
        <v>377</v>
      </c>
      <c r="B370" s="1" t="s">
        <v>730</v>
      </c>
      <c r="C370" s="1"/>
      <c r="D370" s="9">
        <f t="shared" si="22"/>
        <v>0.27287795279053023</v>
      </c>
      <c r="E370" s="9">
        <f t="shared" si="23"/>
        <v>0.30685374869300874</v>
      </c>
      <c r="F370" s="9"/>
      <c r="G370" s="9">
        <f t="shared" si="21"/>
        <v>0.30702002274119877</v>
      </c>
      <c r="H370" s="10">
        <f t="shared" si="24"/>
        <v>0.77620609304274168</v>
      </c>
    </row>
    <row r="371" spans="1:8" x14ac:dyDescent="0.25">
      <c r="A371" s="1" t="s">
        <v>378</v>
      </c>
      <c r="B371" s="1" t="s">
        <v>823</v>
      </c>
      <c r="C371" s="1"/>
      <c r="D371" s="9">
        <f t="shared" si="22"/>
        <v>0.27280804937890463</v>
      </c>
      <c r="E371" s="9">
        <f t="shared" si="23"/>
        <v>0.30578115125498223</v>
      </c>
      <c r="F371" s="9"/>
      <c r="G371" s="9">
        <f t="shared" si="21"/>
        <v>0.30590589650682887</v>
      </c>
      <c r="H371" s="10">
        <f t="shared" si="24"/>
        <v>0.58087573928888858</v>
      </c>
    </row>
    <row r="372" spans="1:8" x14ac:dyDescent="0.25">
      <c r="A372" s="1" t="s">
        <v>379</v>
      </c>
      <c r="B372" s="1" t="s">
        <v>567</v>
      </c>
      <c r="C372" s="1"/>
      <c r="D372" s="9">
        <f t="shared" si="22"/>
        <v>0.27273833247332468</v>
      </c>
      <c r="E372" s="9">
        <f t="shared" si="23"/>
        <v>0.30470589821276539</v>
      </c>
      <c r="F372" s="9"/>
      <c r="G372" s="9">
        <f t="shared" si="21"/>
        <v>0.30479616432603507</v>
      </c>
      <c r="H372" s="10">
        <f t="shared" si="24"/>
        <v>0.41926775547951323</v>
      </c>
    </row>
    <row r="373" spans="1:8" x14ac:dyDescent="0.25">
      <c r="A373" s="1" t="s">
        <v>380</v>
      </c>
      <c r="B373" s="1" t="s">
        <v>1204</v>
      </c>
      <c r="C373" s="1"/>
      <c r="D373" s="9">
        <f t="shared" si="22"/>
        <v>0.27266880116676062</v>
      </c>
      <c r="E373" s="9">
        <f t="shared" si="23"/>
        <v>0.30362797638388977</v>
      </c>
      <c r="F373" s="9"/>
      <c r="G373" s="9">
        <f t="shared" si="21"/>
        <v>0.30369078798139526</v>
      </c>
      <c r="H373" s="10">
        <f t="shared" si="24"/>
        <v>0.29101468882508641</v>
      </c>
    </row>
    <row r="374" spans="1:8" x14ac:dyDescent="0.25">
      <c r="A374" s="1" t="s">
        <v>381</v>
      </c>
      <c r="B374" s="1" t="s">
        <v>569</v>
      </c>
      <c r="C374" s="1"/>
      <c r="D374" s="9">
        <f t="shared" si="22"/>
        <v>0.27259945455856077</v>
      </c>
      <c r="E374" s="9">
        <f t="shared" si="23"/>
        <v>0.30254737248748559</v>
      </c>
      <c r="F374" s="9"/>
      <c r="G374" s="9">
        <f t="shared" si="21"/>
        <v>0.30258972958063168</v>
      </c>
      <c r="H374" s="10">
        <f t="shared" si="24"/>
        <v>0.19575388406289917</v>
      </c>
    </row>
    <row r="375" spans="1:8" x14ac:dyDescent="0.25">
      <c r="A375" s="1" t="s">
        <v>382</v>
      </c>
      <c r="B375" s="1" t="s">
        <v>1205</v>
      </c>
      <c r="C375" s="1"/>
      <c r="D375" s="9">
        <f t="shared" si="22"/>
        <v>0.27253029175439253</v>
      </c>
      <c r="E375" s="9">
        <f t="shared" si="23"/>
        <v>0.30146407314329982</v>
      </c>
      <c r="F375" s="9"/>
      <c r="G375" s="9">
        <f t="shared" si="21"/>
        <v>0.3014929515620679</v>
      </c>
      <c r="H375" s="10">
        <f t="shared" si="24"/>
        <v>0.13312744926974318</v>
      </c>
    </row>
    <row r="376" spans="1:8" x14ac:dyDescent="0.25">
      <c r="A376" s="1" t="s">
        <v>383</v>
      </c>
      <c r="B376" s="1" t="s">
        <v>731</v>
      </c>
      <c r="C376" s="1"/>
      <c r="D376" s="9">
        <f t="shared" si="22"/>
        <v>0.27246131186618466</v>
      </c>
      <c r="E376" s="9">
        <f t="shared" si="23"/>
        <v>0.30037806487070257</v>
      </c>
      <c r="F376" s="9"/>
      <c r="G376" s="9">
        <f t="shared" si="21"/>
        <v>0.30040041669008133</v>
      </c>
      <c r="H376" s="10">
        <f t="shared" si="24"/>
        <v>0.10278217622805563</v>
      </c>
    </row>
    <row r="377" spans="1:8" x14ac:dyDescent="0.25">
      <c r="A377" s="1" t="s">
        <v>384</v>
      </c>
      <c r="B377" s="1" t="s">
        <v>570</v>
      </c>
      <c r="C377" s="1"/>
      <c r="D377" s="9">
        <f t="shared" si="22"/>
        <v>0.27239251401207021</v>
      </c>
      <c r="E377" s="9">
        <f t="shared" si="23"/>
        <v>0.29928933408767994</v>
      </c>
      <c r="F377" s="9"/>
      <c r="G377" s="9">
        <f t="shared" si="21"/>
        <v>0.29931208804737253</v>
      </c>
      <c r="H377" s="10">
        <f t="shared" si="24"/>
        <v>0.10436944744918186</v>
      </c>
    </row>
    <row r="378" spans="1:8" x14ac:dyDescent="0.25">
      <c r="A378" s="1" t="s">
        <v>385</v>
      </c>
      <c r="B378" s="1" t="s">
        <v>732</v>
      </c>
      <c r="C378" s="1"/>
      <c r="D378" s="9">
        <f t="shared" si="22"/>
        <v>0.27232389731632956</v>
      </c>
      <c r="E378" s="9">
        <f t="shared" si="23"/>
        <v>0.29819786710981516</v>
      </c>
      <c r="F378" s="9"/>
      <c r="G378" s="9">
        <f t="shared" si="21"/>
        <v>0.29822792903632944</v>
      </c>
      <c r="H378" s="10">
        <f t="shared" si="24"/>
        <v>0.13754518624065071</v>
      </c>
    </row>
    <row r="379" spans="1:8" x14ac:dyDescent="0.25">
      <c r="A379" s="1" t="s">
        <v>387</v>
      </c>
      <c r="B379" s="1" t="s">
        <v>826</v>
      </c>
      <c r="C379" s="1"/>
      <c r="D379" s="9">
        <f t="shared" si="22"/>
        <v>0.27225546090933461</v>
      </c>
      <c r="E379" s="9">
        <f t="shared" si="23"/>
        <v>0.29710365014925649</v>
      </c>
      <c r="F379" s="9"/>
      <c r="G379" s="9">
        <f t="shared" ref="G379:G442" si="25" xml:space="preserve"> -128822.855*D379^4 + 146689.63*D379^3 - 62383.0471*D379^2 + 11763.5681*D379 - 830.851584</f>
        <v>0.29714790337675367</v>
      </c>
      <c r="H379" s="10">
        <f t="shared" si="24"/>
        <v>0.20196979097386603</v>
      </c>
    </row>
    <row r="380" spans="1:8" x14ac:dyDescent="0.25">
      <c r="A380" s="1" t="s">
        <v>388</v>
      </c>
      <c r="B380" s="1" t="s">
        <v>571</v>
      </c>
      <c r="C380" s="1"/>
      <c r="D380" s="9">
        <f t="shared" si="22"/>
        <v>0.27218720392749363</v>
      </c>
      <c r="E380" s="9">
        <f t="shared" si="23"/>
        <v>0.29600666931367231</v>
      </c>
      <c r="F380" s="9"/>
      <c r="G380" s="9">
        <f t="shared" si="25"/>
        <v>0.29607197510085825</v>
      </c>
      <c r="H380" s="10">
        <f t="shared" si="24"/>
        <v>0.29730805794692117</v>
      </c>
    </row>
    <row r="381" spans="1:8" x14ac:dyDescent="0.25">
      <c r="A381" s="1" t="s">
        <v>390</v>
      </c>
      <c r="B381" s="1" t="s">
        <v>828</v>
      </c>
      <c r="C381" s="1"/>
      <c r="D381" s="9">
        <f t="shared" si="22"/>
        <v>0.27211912551319622</v>
      </c>
      <c r="E381" s="9">
        <f t="shared" si="23"/>
        <v>0.29490691060519242</v>
      </c>
      <c r="F381" s="9"/>
      <c r="G381" s="9">
        <f t="shared" si="25"/>
        <v>0.29500010854917491</v>
      </c>
      <c r="H381" s="10">
        <f t="shared" si="24"/>
        <v>0.42322910957581783</v>
      </c>
    </row>
    <row r="382" spans="1:8" x14ac:dyDescent="0.25">
      <c r="A382" s="1" t="s">
        <v>391</v>
      </c>
      <c r="B382" s="1" t="s">
        <v>910</v>
      </c>
      <c r="C382" s="1"/>
      <c r="D382" s="9">
        <f t="shared" si="22"/>
        <v>0.27205122481475941</v>
      </c>
      <c r="E382" s="9">
        <f t="shared" si="23"/>
        <v>0.29380435991933673</v>
      </c>
      <c r="F382" s="9"/>
      <c r="G382" s="9">
        <f t="shared" si="25"/>
        <v>0.29393226837146358</v>
      </c>
      <c r="H382" s="10">
        <f t="shared" si="24"/>
        <v>0.57940634634889854</v>
      </c>
    </row>
    <row r="383" spans="1:8" x14ac:dyDescent="0.25">
      <c r="A383" s="1" t="s">
        <v>392</v>
      </c>
      <c r="B383" s="1" t="s">
        <v>572</v>
      </c>
      <c r="C383" s="1"/>
      <c r="D383" s="9">
        <f t="shared" si="22"/>
        <v>0.27198350098637403</v>
      </c>
      <c r="E383" s="9">
        <f t="shared" si="23"/>
        <v>0.29292029960000621</v>
      </c>
      <c r="F383" s="9"/>
      <c r="G383" s="9">
        <f t="shared" si="25"/>
        <v>0.29286841952034592</v>
      </c>
      <c r="H383" s="10">
        <f t="shared" si="24"/>
        <v>-0.23448263334335806</v>
      </c>
    </row>
    <row r="384" spans="1:8" x14ac:dyDescent="0.25">
      <c r="A384" s="1" t="s">
        <v>393</v>
      </c>
      <c r="B384" s="1" t="s">
        <v>1206</v>
      </c>
      <c r="C384" s="1"/>
      <c r="D384" s="9">
        <f t="shared" si="22"/>
        <v>0.27191595318805195</v>
      </c>
      <c r="E384" s="9">
        <f t="shared" si="23"/>
        <v>0.29181268746711903</v>
      </c>
      <c r="F384" s="9"/>
      <c r="G384" s="9">
        <f t="shared" si="25"/>
        <v>0.2918085272517601</v>
      </c>
      <c r="H384" s="10">
        <f t="shared" si="24"/>
        <v>-1.8756081408888292E-2</v>
      </c>
    </row>
    <row r="385" spans="1:8" x14ac:dyDescent="0.25">
      <c r="A385" s="1" t="s">
        <v>394</v>
      </c>
      <c r="B385" s="1" t="s">
        <v>735</v>
      </c>
      <c r="C385" s="1"/>
      <c r="D385" s="9">
        <f t="shared" si="22"/>
        <v>0.2718485805855736</v>
      </c>
      <c r="E385" s="9">
        <f t="shared" si="23"/>
        <v>0.29070224328785438</v>
      </c>
      <c r="F385" s="9"/>
      <c r="G385" s="9">
        <f t="shared" si="25"/>
        <v>0.29075255711632053</v>
      </c>
      <c r="H385" s="10">
        <f t="shared" si="24"/>
        <v>0.22627181159284859</v>
      </c>
    </row>
    <row r="386" spans="1:8" x14ac:dyDescent="0.25">
      <c r="A386" s="1" t="s">
        <v>395</v>
      </c>
      <c r="B386" s="1" t="s">
        <v>574</v>
      </c>
      <c r="C386" s="1"/>
      <c r="D386" s="9">
        <f t="shared" si="22"/>
        <v>0.27178138235043636</v>
      </c>
      <c r="E386" s="9">
        <f t="shared" si="23"/>
        <v>0.2895889525425967</v>
      </c>
      <c r="F386" s="9"/>
      <c r="G386" s="9">
        <f t="shared" si="25"/>
        <v>0.28970047496522966</v>
      </c>
      <c r="H386" s="10">
        <f t="shared" si="24"/>
        <v>0.50029089471537169</v>
      </c>
    </row>
    <row r="387" spans="1:8" x14ac:dyDescent="0.25">
      <c r="A387" s="1" t="s">
        <v>396</v>
      </c>
      <c r="B387" s="1" t="s">
        <v>829</v>
      </c>
      <c r="C387" s="1"/>
      <c r="D387" s="9">
        <f t="shared" si="22"/>
        <v>0.27171435765980317</v>
      </c>
      <c r="E387" s="9">
        <f t="shared" si="23"/>
        <v>0.28869626059025577</v>
      </c>
      <c r="F387" s="9"/>
      <c r="G387" s="9">
        <f t="shared" si="25"/>
        <v>0.28865224694254721</v>
      </c>
      <c r="H387" s="10">
        <f t="shared" si="24"/>
        <v>-0.19700502581154744</v>
      </c>
    </row>
    <row r="388" spans="1:8" x14ac:dyDescent="0.25">
      <c r="A388" s="1" t="s">
        <v>397</v>
      </c>
      <c r="B388" s="1" t="s">
        <v>830</v>
      </c>
      <c r="C388" s="1"/>
      <c r="D388" s="9">
        <f t="shared" si="22"/>
        <v>0.2716475056964523</v>
      </c>
      <c r="E388" s="9">
        <f t="shared" si="23"/>
        <v>0.28757780907870539</v>
      </c>
      <c r="F388" s="9"/>
      <c r="G388" s="9">
        <f t="shared" si="25"/>
        <v>0.28760783947655</v>
      </c>
      <c r="H388" s="10">
        <f t="shared" si="24"/>
        <v>0.13408172815387864</v>
      </c>
    </row>
    <row r="389" spans="1:8" x14ac:dyDescent="0.25">
      <c r="A389" s="1" t="s">
        <v>399</v>
      </c>
      <c r="B389" s="1" t="s">
        <v>577</v>
      </c>
      <c r="C389" s="1"/>
      <c r="D389" s="9">
        <f t="shared" si="22"/>
        <v>0.27158082564872693</v>
      </c>
      <c r="E389" s="9">
        <f t="shared" si="23"/>
        <v>0.28645646974698286</v>
      </c>
      <c r="F389" s="9"/>
      <c r="G389" s="9">
        <f t="shared" si="25"/>
        <v>0.28656721929428386</v>
      </c>
      <c r="H389" s="10">
        <f t="shared" si="24"/>
        <v>0.49325272598110814</v>
      </c>
    </row>
    <row r="390" spans="1:8" x14ac:dyDescent="0.25">
      <c r="A390" s="1" t="s">
        <v>400</v>
      </c>
      <c r="B390" s="1" t="s">
        <v>911</v>
      </c>
      <c r="C390" s="1"/>
      <c r="D390" s="9">
        <f t="shared" ref="D390:D453" si="26">1/(LOG10(A390))</f>
        <v>0.27151431671048587</v>
      </c>
      <c r="E390" s="9">
        <f t="shared" ref="E390:E453" si="27">LOG10(B390)</f>
        <v>0.28555730900777376</v>
      </c>
      <c r="F390" s="9"/>
      <c r="G390" s="9">
        <f t="shared" si="25"/>
        <v>0.28553035339837152</v>
      </c>
      <c r="H390" s="10">
        <f t="shared" ref="H390:H453" si="28">1000*(POWER(10,G390)-B390)</f>
        <v>-0.11978672038281957</v>
      </c>
    </row>
    <row r="391" spans="1:8" x14ac:dyDescent="0.25">
      <c r="A391" s="1" t="s">
        <v>401</v>
      </c>
      <c r="B391" s="1" t="s">
        <v>736</v>
      </c>
      <c r="C391" s="1"/>
      <c r="D391" s="9">
        <f t="shared" si="26"/>
        <v>0.27144797808105448</v>
      </c>
      <c r="E391" s="9">
        <f t="shared" si="27"/>
        <v>0.2844307338445195</v>
      </c>
      <c r="F391" s="9"/>
      <c r="G391" s="9">
        <f t="shared" si="25"/>
        <v>0.28449720907838127</v>
      </c>
      <c r="H391" s="10">
        <f t="shared" si="28"/>
        <v>0.29467245032299694</v>
      </c>
    </row>
    <row r="392" spans="1:8" x14ac:dyDescent="0.25">
      <c r="A392" s="1" t="s">
        <v>403</v>
      </c>
      <c r="B392" s="1" t="s">
        <v>912</v>
      </c>
      <c r="C392" s="1"/>
      <c r="D392" s="9">
        <f t="shared" si="26"/>
        <v>0.27138180896517633</v>
      </c>
      <c r="E392" s="9">
        <f t="shared" si="27"/>
        <v>0.28352736486169366</v>
      </c>
      <c r="F392" s="9"/>
      <c r="G392" s="9">
        <f t="shared" si="25"/>
        <v>0.28346775390355106</v>
      </c>
      <c r="H392" s="10">
        <f t="shared" si="28"/>
        <v>-0.26365702710817729</v>
      </c>
    </row>
    <row r="393" spans="1:8" x14ac:dyDescent="0.25">
      <c r="A393" s="1" t="s">
        <v>404</v>
      </c>
      <c r="B393" s="1" t="s">
        <v>1207</v>
      </c>
      <c r="C393" s="1"/>
      <c r="D393" s="9">
        <f t="shared" si="26"/>
        <v>0.27131580857296528</v>
      </c>
      <c r="E393" s="9">
        <f t="shared" si="27"/>
        <v>0.28239550474252562</v>
      </c>
      <c r="F393" s="9"/>
      <c r="G393" s="9">
        <f t="shared" si="25"/>
        <v>0.28244195572005992</v>
      </c>
      <c r="H393" s="10">
        <f t="shared" si="28"/>
        <v>0.20494120104985747</v>
      </c>
    </row>
    <row r="394" spans="1:8" x14ac:dyDescent="0.25">
      <c r="A394" s="1" t="s">
        <v>405</v>
      </c>
      <c r="B394" s="1" t="s">
        <v>581</v>
      </c>
      <c r="C394" s="1"/>
      <c r="D394" s="9">
        <f t="shared" si="26"/>
        <v>0.27124997611985813</v>
      </c>
      <c r="E394" s="9">
        <f t="shared" si="27"/>
        <v>0.28148788794008123</v>
      </c>
      <c r="F394" s="9"/>
      <c r="G394" s="9">
        <f t="shared" si="25"/>
        <v>0.28141978264920908</v>
      </c>
      <c r="H394" s="10">
        <f t="shared" si="28"/>
        <v>-0.29981294232950262</v>
      </c>
    </row>
    <row r="395" spans="1:8" x14ac:dyDescent="0.25">
      <c r="A395" s="1" t="s">
        <v>406</v>
      </c>
      <c r="B395" s="1" t="s">
        <v>582</v>
      </c>
      <c r="C395" s="1"/>
      <c r="D395" s="9">
        <f t="shared" si="26"/>
        <v>0.27118431082656774</v>
      </c>
      <c r="E395" s="9">
        <f t="shared" si="27"/>
        <v>0.28035069304600563</v>
      </c>
      <c r="F395" s="9"/>
      <c r="G395" s="9">
        <f t="shared" si="25"/>
        <v>0.28040120308469341</v>
      </c>
      <c r="H395" s="10">
        <f t="shared" si="28"/>
        <v>0.22180398173787808</v>
      </c>
    </row>
    <row r="396" spans="1:8" x14ac:dyDescent="0.25">
      <c r="A396" s="1" t="s">
        <v>407</v>
      </c>
      <c r="B396" s="1" t="s">
        <v>831</v>
      </c>
      <c r="C396" s="1"/>
      <c r="D396" s="9">
        <f t="shared" si="26"/>
        <v>0.27111881191903681</v>
      </c>
      <c r="E396" s="9">
        <f t="shared" si="27"/>
        <v>0.27943878828702046</v>
      </c>
      <c r="F396" s="9"/>
      <c r="G396" s="9">
        <f t="shared" si="25"/>
        <v>0.27938618569123719</v>
      </c>
      <c r="H396" s="10">
        <f t="shared" si="28"/>
        <v>-0.23048111793166903</v>
      </c>
    </row>
    <row r="397" spans="1:8" x14ac:dyDescent="0.25">
      <c r="A397" s="1" t="s">
        <v>408</v>
      </c>
      <c r="B397" s="1" t="s">
        <v>832</v>
      </c>
      <c r="C397" s="1"/>
      <c r="D397" s="9">
        <f t="shared" si="26"/>
        <v>0.27105347862839158</v>
      </c>
      <c r="E397" s="9">
        <f t="shared" si="27"/>
        <v>0.27829620809127387</v>
      </c>
      <c r="F397" s="9"/>
      <c r="G397" s="9">
        <f t="shared" si="25"/>
        <v>0.27837469939868242</v>
      </c>
      <c r="H397" s="10">
        <f t="shared" si="28"/>
        <v>0.34306207184187087</v>
      </c>
    </row>
    <row r="398" spans="1:8" x14ac:dyDescent="0.25">
      <c r="A398" s="1" t="s">
        <v>409</v>
      </c>
      <c r="B398" s="1" t="s">
        <v>584</v>
      </c>
      <c r="C398" s="1"/>
      <c r="D398" s="9">
        <f t="shared" si="26"/>
        <v>0.27098831019089725</v>
      </c>
      <c r="E398" s="9">
        <f t="shared" si="27"/>
        <v>0.27737997466725461</v>
      </c>
      <c r="F398" s="9"/>
      <c r="G398" s="9">
        <f t="shared" si="25"/>
        <v>0.27736671340335306</v>
      </c>
      <c r="H398" s="10">
        <f t="shared" si="28"/>
        <v>-5.7832764187137897E-2</v>
      </c>
    </row>
    <row r="399" spans="1:8" x14ac:dyDescent="0.25">
      <c r="A399" s="1" t="s">
        <v>410</v>
      </c>
      <c r="B399" s="1" t="s">
        <v>833</v>
      </c>
      <c r="C399" s="1"/>
      <c r="D399" s="9">
        <f t="shared" si="26"/>
        <v>0.27092330584791241</v>
      </c>
      <c r="E399" s="9">
        <f t="shared" si="27"/>
        <v>0.27623195792183358</v>
      </c>
      <c r="F399" s="9"/>
      <c r="G399" s="9">
        <f t="shared" si="25"/>
        <v>0.27636219716441701</v>
      </c>
      <c r="H399" s="10">
        <f t="shared" si="28"/>
        <v>0.56657137624949172</v>
      </c>
    </row>
    <row r="400" spans="1:8" x14ac:dyDescent="0.25">
      <c r="A400" s="1" t="s">
        <v>411</v>
      </c>
      <c r="B400" s="1" t="s">
        <v>737</v>
      </c>
      <c r="C400" s="1"/>
      <c r="D400" s="9">
        <f t="shared" si="26"/>
        <v>0.27085846484584514</v>
      </c>
      <c r="E400" s="9">
        <f t="shared" si="27"/>
        <v>0.27531135454181166</v>
      </c>
      <c r="F400" s="9"/>
      <c r="G400" s="9">
        <f t="shared" si="25"/>
        <v>0.27536112040161242</v>
      </c>
      <c r="H400" s="10">
        <f t="shared" si="28"/>
        <v>0.21601476558252841</v>
      </c>
    </row>
    <row r="401" spans="1:8" x14ac:dyDescent="0.25">
      <c r="A401" s="1" t="s">
        <v>412</v>
      </c>
      <c r="B401" s="1" t="s">
        <v>585</v>
      </c>
      <c r="C401" s="1"/>
      <c r="D401" s="9">
        <f t="shared" si="26"/>
        <v>0.27079378643610863</v>
      </c>
      <c r="E401" s="9">
        <f t="shared" si="27"/>
        <v>0.27438879555037887</v>
      </c>
      <c r="F401" s="9"/>
      <c r="G401" s="9">
        <f t="shared" si="25"/>
        <v>0.27436345309024546</v>
      </c>
      <c r="H401" s="10">
        <f t="shared" si="28"/>
        <v>-0.10975911207888878</v>
      </c>
    </row>
    <row r="402" spans="1:8" x14ac:dyDescent="0.25">
      <c r="A402" s="1" t="s">
        <v>414</v>
      </c>
      <c r="B402" s="1" t="s">
        <v>739</v>
      </c>
      <c r="C402" s="1"/>
      <c r="D402" s="9">
        <f t="shared" si="26"/>
        <v>0.27072926987507839</v>
      </c>
      <c r="E402" s="9">
        <f t="shared" si="27"/>
        <v>0.27346427262134632</v>
      </c>
      <c r="F402" s="9"/>
      <c r="G402" s="9">
        <f t="shared" si="25"/>
        <v>0.27336916546209977</v>
      </c>
      <c r="H402" s="10">
        <f t="shared" si="28"/>
        <v>-0.41100359304135914</v>
      </c>
    </row>
    <row r="403" spans="1:8" x14ac:dyDescent="0.25">
      <c r="A403" s="1" t="s">
        <v>415</v>
      </c>
      <c r="B403" s="1" t="s">
        <v>914</v>
      </c>
      <c r="C403" s="1"/>
      <c r="D403" s="9">
        <f t="shared" si="26"/>
        <v>0.27066491442404872</v>
      </c>
      <c r="E403" s="9">
        <f t="shared" si="27"/>
        <v>0.27230584440208644</v>
      </c>
      <c r="F403" s="9"/>
      <c r="G403" s="9">
        <f t="shared" si="25"/>
        <v>0.27237822800452705</v>
      </c>
      <c r="H403" s="10">
        <f t="shared" si="28"/>
        <v>0.3120311265061293</v>
      </c>
    </row>
    <row r="404" spans="1:8" x14ac:dyDescent="0.25">
      <c r="A404" s="1" t="s">
        <v>416</v>
      </c>
      <c r="B404" s="1" t="s">
        <v>586</v>
      </c>
      <c r="C404" s="1"/>
      <c r="D404" s="9">
        <f t="shared" si="26"/>
        <v>0.2706007193491905</v>
      </c>
      <c r="E404" s="9">
        <f t="shared" si="27"/>
        <v>0.27137687189407456</v>
      </c>
      <c r="F404" s="9"/>
      <c r="G404" s="9">
        <f t="shared" si="25"/>
        <v>0.27139061145135202</v>
      </c>
      <c r="H404" s="10">
        <f t="shared" si="28"/>
        <v>5.9097916393691108E-2</v>
      </c>
    </row>
    <row r="405" spans="1:8" x14ac:dyDescent="0.25">
      <c r="A405" s="1" t="s">
        <v>417</v>
      </c>
      <c r="B405" s="1" t="s">
        <v>835</v>
      </c>
      <c r="C405" s="1"/>
      <c r="D405" s="9">
        <f t="shared" si="26"/>
        <v>0.27053668392150904</v>
      </c>
      <c r="E405" s="9">
        <f t="shared" si="27"/>
        <v>0.27044590801796259</v>
      </c>
      <c r="F405" s="9"/>
      <c r="G405" s="9">
        <f t="shared" si="25"/>
        <v>0.27040628678923895</v>
      </c>
      <c r="H405" s="10">
        <f t="shared" si="28"/>
        <v>-0.17004729423364395</v>
      </c>
    </row>
    <row r="406" spans="1:8" x14ac:dyDescent="0.25">
      <c r="A406" s="1" t="s">
        <v>418</v>
      </c>
      <c r="B406" s="1" t="s">
        <v>587</v>
      </c>
      <c r="C406" s="1"/>
      <c r="D406" s="9">
        <f t="shared" si="26"/>
        <v>0.27047280741680241</v>
      </c>
      <c r="E406" s="9">
        <f t="shared" si="27"/>
        <v>0.26951294421791633</v>
      </c>
      <c r="F406" s="9"/>
      <c r="G406" s="9">
        <f t="shared" si="25"/>
        <v>0.26942522524723245</v>
      </c>
      <c r="H406" s="10">
        <f t="shared" si="28"/>
        <v>-0.37564559554126298</v>
      </c>
    </row>
    <row r="407" spans="1:8" x14ac:dyDescent="0.25">
      <c r="A407" s="1" t="s">
        <v>420</v>
      </c>
      <c r="B407" s="1" t="s">
        <v>588</v>
      </c>
      <c r="C407" s="1"/>
      <c r="D407" s="9">
        <f t="shared" si="26"/>
        <v>0.2704090891156205</v>
      </c>
      <c r="E407" s="9">
        <f t="shared" si="27"/>
        <v>0.26834391395106466</v>
      </c>
      <c r="F407" s="9"/>
      <c r="G407" s="9">
        <f t="shared" si="25"/>
        <v>0.26844739830266917</v>
      </c>
      <c r="H407" s="10">
        <f t="shared" si="28"/>
        <v>0.44206489540510319</v>
      </c>
    </row>
    <row r="408" spans="1:8" x14ac:dyDescent="0.25">
      <c r="A408" s="1" t="s">
        <v>421</v>
      </c>
      <c r="B408" s="1" t="s">
        <v>838</v>
      </c>
      <c r="C408" s="1"/>
      <c r="D408" s="9">
        <f t="shared" si="26"/>
        <v>0.27034552830322406</v>
      </c>
      <c r="E408" s="9">
        <f t="shared" si="27"/>
        <v>0.26740641875290411</v>
      </c>
      <c r="F408" s="9"/>
      <c r="G408" s="9">
        <f t="shared" si="25"/>
        <v>0.26747277766980915</v>
      </c>
      <c r="H408" s="10">
        <f t="shared" si="28"/>
        <v>0.28284895352337358</v>
      </c>
    </row>
    <row r="409" spans="1:8" x14ac:dyDescent="0.25">
      <c r="A409" s="1" t="s">
        <v>422</v>
      </c>
      <c r="B409" s="1" t="s">
        <v>743</v>
      </c>
      <c r="C409" s="1"/>
      <c r="D409" s="9">
        <f t="shared" si="26"/>
        <v>0.27028212426954451</v>
      </c>
      <c r="E409" s="9">
        <f t="shared" si="27"/>
        <v>0.26646689544024138</v>
      </c>
      <c r="F409" s="9"/>
      <c r="G409" s="9">
        <f t="shared" si="25"/>
        <v>0.26650133530574749</v>
      </c>
      <c r="H409" s="10">
        <f t="shared" si="28"/>
        <v>0.14647423921720915</v>
      </c>
    </row>
    <row r="410" spans="1:8" x14ac:dyDescent="0.25">
      <c r="A410" s="1" t="s">
        <v>423</v>
      </c>
      <c r="B410" s="1" t="s">
        <v>589</v>
      </c>
      <c r="C410" s="1"/>
      <c r="D410" s="9">
        <f t="shared" si="26"/>
        <v>0.27021887630914415</v>
      </c>
      <c r="E410" s="9">
        <f t="shared" si="27"/>
        <v>0.26552533521907379</v>
      </c>
      <c r="F410" s="9"/>
      <c r="G410" s="9">
        <f t="shared" si="25"/>
        <v>0.26553304340495743</v>
      </c>
      <c r="H410" s="10">
        <f t="shared" si="28"/>
        <v>3.2711243746819108E-2</v>
      </c>
    </row>
    <row r="411" spans="1:8" x14ac:dyDescent="0.25">
      <c r="A411" s="1" t="s">
        <v>424</v>
      </c>
      <c r="B411" s="1" t="s">
        <v>745</v>
      </c>
      <c r="C411" s="1"/>
      <c r="D411" s="9">
        <f t="shared" si="26"/>
        <v>0.27015578372117643</v>
      </c>
      <c r="E411" s="9">
        <f t="shared" si="27"/>
        <v>0.26458172923807749</v>
      </c>
      <c r="F411" s="9"/>
      <c r="G411" s="9">
        <f t="shared" si="25"/>
        <v>0.26456787439747131</v>
      </c>
      <c r="H411" s="10">
        <f t="shared" si="28"/>
        <v>-5.8666749233493576E-2</v>
      </c>
    </row>
    <row r="412" spans="1:8" x14ac:dyDescent="0.25">
      <c r="A412" s="1" t="s">
        <v>425</v>
      </c>
      <c r="B412" s="1" t="s">
        <v>915</v>
      </c>
      <c r="C412" s="1"/>
      <c r="D412" s="9">
        <f t="shared" si="26"/>
        <v>0.27009284580934723</v>
      </c>
      <c r="E412" s="9">
        <f t="shared" si="27"/>
        <v>0.26363606858810812</v>
      </c>
      <c r="F412" s="9"/>
      <c r="G412" s="9">
        <f t="shared" si="25"/>
        <v>0.26360580094433317</v>
      </c>
      <c r="H412" s="10">
        <f t="shared" si="28"/>
        <v>-0.12788371312444369</v>
      </c>
    </row>
    <row r="413" spans="1:8" x14ac:dyDescent="0.25">
      <c r="A413" s="1" t="s">
        <v>426</v>
      </c>
      <c r="B413" s="1" t="s">
        <v>590</v>
      </c>
      <c r="C413" s="1"/>
      <c r="D413" s="9">
        <f t="shared" si="26"/>
        <v>0.270030061881876</v>
      </c>
      <c r="E413" s="9">
        <f t="shared" si="27"/>
        <v>0.26268834430169646</v>
      </c>
      <c r="F413" s="9"/>
      <c r="G413" s="9">
        <f t="shared" si="25"/>
        <v>0.26264679593850815</v>
      </c>
      <c r="H413" s="10">
        <f t="shared" si="28"/>
        <v>-0.17516090414493313</v>
      </c>
    </row>
    <row r="414" spans="1:8" x14ac:dyDescent="0.25">
      <c r="A414" s="1" t="s">
        <v>427</v>
      </c>
      <c r="B414" s="1" t="s">
        <v>839</v>
      </c>
      <c r="C414" s="1"/>
      <c r="D414" s="9">
        <f t="shared" si="26"/>
        <v>0.26996743125145772</v>
      </c>
      <c r="E414" s="9">
        <f t="shared" si="27"/>
        <v>0.26173854735253776</v>
      </c>
      <c r="F414" s="9"/>
      <c r="G414" s="9">
        <f t="shared" si="25"/>
        <v>0.26169083250397307</v>
      </c>
      <c r="H414" s="10">
        <f t="shared" si="28"/>
        <v>-0.2007168943751747</v>
      </c>
    </row>
    <row r="415" spans="1:8" x14ac:dyDescent="0.25">
      <c r="A415" s="1" t="s">
        <v>429</v>
      </c>
      <c r="B415" s="1" t="s">
        <v>840</v>
      </c>
      <c r="C415" s="1"/>
      <c r="D415" s="9">
        <f t="shared" si="26"/>
        <v>0.2699049532352249</v>
      </c>
      <c r="E415" s="9">
        <f t="shared" si="27"/>
        <v>0.26078666865497629</v>
      </c>
      <c r="F415" s="9"/>
      <c r="G415" s="9">
        <f t="shared" si="25"/>
        <v>0.26073788398889519</v>
      </c>
      <c r="H415" s="10">
        <f t="shared" si="28"/>
        <v>-0.20476762914967139</v>
      </c>
    </row>
    <row r="416" spans="1:8" x14ac:dyDescent="0.25">
      <c r="A416" s="1" t="s">
        <v>430</v>
      </c>
      <c r="B416" s="1" t="s">
        <v>591</v>
      </c>
      <c r="C416" s="1"/>
      <c r="D416" s="9">
        <f t="shared" si="26"/>
        <v>0.26984262715471025</v>
      </c>
      <c r="E416" s="9">
        <f t="shared" si="27"/>
        <v>0.25983269906348355</v>
      </c>
      <c r="F416" s="9"/>
      <c r="G416" s="9">
        <f t="shared" si="25"/>
        <v>0.2597879239683607</v>
      </c>
      <c r="H416" s="10">
        <f t="shared" si="28"/>
        <v>-0.18752644367525662</v>
      </c>
    </row>
    <row r="417" spans="1:8" x14ac:dyDescent="0.25">
      <c r="A417" s="1" t="s">
        <v>431</v>
      </c>
      <c r="B417" s="1" t="s">
        <v>841</v>
      </c>
      <c r="C417" s="1"/>
      <c r="D417" s="9">
        <f t="shared" si="26"/>
        <v>0.26978045233580966</v>
      </c>
      <c r="E417" s="9">
        <f t="shared" si="27"/>
        <v>0.25887662937213129</v>
      </c>
      <c r="F417" s="9"/>
      <c r="G417" s="9">
        <f t="shared" si="25"/>
        <v>0.25884092623664401</v>
      </c>
      <c r="H417" s="10">
        <f t="shared" si="28"/>
        <v>-0.14920412311347775</v>
      </c>
    </row>
    <row r="418" spans="1:8" x14ac:dyDescent="0.25">
      <c r="A418" s="1" t="s">
        <v>432</v>
      </c>
      <c r="B418" s="1" t="s">
        <v>748</v>
      </c>
      <c r="C418" s="1"/>
      <c r="D418" s="9">
        <f t="shared" si="26"/>
        <v>0.26971842810874547</v>
      </c>
      <c r="E418" s="9">
        <f t="shared" si="27"/>
        <v>0.25791845031405841</v>
      </c>
      <c r="F418" s="9"/>
      <c r="G418" s="9">
        <f t="shared" si="25"/>
        <v>0.25789686481448371</v>
      </c>
      <c r="H418" s="10">
        <f t="shared" si="28"/>
        <v>-9.0008899276794452E-2</v>
      </c>
    </row>
    <row r="419" spans="1:8" x14ac:dyDescent="0.25">
      <c r="A419" s="1" t="s">
        <v>433</v>
      </c>
      <c r="B419" s="1" t="s">
        <v>843</v>
      </c>
      <c r="C419" s="1"/>
      <c r="D419" s="9">
        <f t="shared" si="26"/>
        <v>0.26965655380803022</v>
      </c>
      <c r="E419" s="9">
        <f t="shared" si="27"/>
        <v>0.25695815256093185</v>
      </c>
      <c r="F419" s="9"/>
      <c r="G419" s="9">
        <f t="shared" si="25"/>
        <v>0.25695571393634964</v>
      </c>
      <c r="H419" s="10">
        <f t="shared" si="28"/>
        <v>-1.014653059572268E-2</v>
      </c>
    </row>
    <row r="420" spans="1:8" x14ac:dyDescent="0.25">
      <c r="A420" s="1" t="s">
        <v>434</v>
      </c>
      <c r="B420" s="1" t="s">
        <v>592</v>
      </c>
      <c r="C420" s="1"/>
      <c r="D420" s="9">
        <f t="shared" si="26"/>
        <v>0.26959482877243074</v>
      </c>
      <c r="E420" s="9">
        <f t="shared" si="27"/>
        <v>0.25599572672240195</v>
      </c>
      <c r="F420" s="9"/>
      <c r="G420" s="9">
        <f t="shared" si="25"/>
        <v>0.25601744805680937</v>
      </c>
      <c r="H420" s="10">
        <f t="shared" si="28"/>
        <v>9.0179698274184261E-2</v>
      </c>
    </row>
    <row r="421" spans="1:8" x14ac:dyDescent="0.25">
      <c r="A421" s="1" t="s">
        <v>435</v>
      </c>
      <c r="B421" s="1" t="s">
        <v>751</v>
      </c>
      <c r="C421" s="1"/>
      <c r="D421" s="9">
        <f t="shared" si="26"/>
        <v>0.26953325234493269</v>
      </c>
      <c r="E421" s="9">
        <f t="shared" si="27"/>
        <v>0.25503116334555137</v>
      </c>
      <c r="F421" s="9"/>
      <c r="G421" s="9">
        <f t="shared" si="25"/>
        <v>0.25508204184279748</v>
      </c>
      <c r="H421" s="10">
        <f t="shared" si="28"/>
        <v>0.21076891846028012</v>
      </c>
    </row>
    <row r="422" spans="1:8" x14ac:dyDescent="0.25">
      <c r="A422" s="1" t="s">
        <v>437</v>
      </c>
      <c r="B422" s="1" t="s">
        <v>844</v>
      </c>
      <c r="C422" s="1"/>
      <c r="D422" s="9">
        <f t="shared" si="26"/>
        <v>0.2694718238727053</v>
      </c>
      <c r="E422" s="9">
        <f t="shared" si="27"/>
        <v>0.25406445291433793</v>
      </c>
      <c r="F422" s="9"/>
      <c r="G422" s="9">
        <f t="shared" si="25"/>
        <v>0.25414947017634404</v>
      </c>
      <c r="H422" s="10">
        <f t="shared" si="28"/>
        <v>0.35142266289245327</v>
      </c>
    </row>
    <row r="423" spans="1:8" x14ac:dyDescent="0.25">
      <c r="A423" s="1" t="s">
        <v>439</v>
      </c>
      <c r="B423" s="1" t="s">
        <v>593</v>
      </c>
      <c r="C423" s="1"/>
      <c r="D423" s="9">
        <f t="shared" si="26"/>
        <v>0.26941054270706649</v>
      </c>
      <c r="E423" s="9">
        <f t="shared" si="27"/>
        <v>0.2533380053261064</v>
      </c>
      <c r="F423" s="9"/>
      <c r="G423" s="9">
        <f t="shared" si="25"/>
        <v>0.2532197081495724</v>
      </c>
      <c r="H423" s="10">
        <f t="shared" si="28"/>
        <v>-0.48805517936734155</v>
      </c>
    </row>
    <row r="424" spans="1:8" x14ac:dyDescent="0.25">
      <c r="A424" s="1" t="s">
        <v>440</v>
      </c>
      <c r="B424" s="1" t="s">
        <v>1208</v>
      </c>
      <c r="C424" s="1"/>
      <c r="D424" s="9">
        <f t="shared" si="26"/>
        <v>0.26934940820344877</v>
      </c>
      <c r="E424" s="9">
        <f t="shared" si="27"/>
        <v>0.25236751445989886</v>
      </c>
      <c r="F424" s="9"/>
      <c r="G424" s="9">
        <f t="shared" si="25"/>
        <v>0.25229273106424444</v>
      </c>
      <c r="H424" s="10">
        <f t="shared" si="28"/>
        <v>-0.30785838946423283</v>
      </c>
    </row>
    <row r="425" spans="1:8" x14ac:dyDescent="0.25">
      <c r="A425" s="1" t="s">
        <v>441</v>
      </c>
      <c r="B425" s="1" t="s">
        <v>752</v>
      </c>
      <c r="C425" s="1"/>
      <c r="D425" s="9">
        <f t="shared" si="26"/>
        <v>0.26928841972136469</v>
      </c>
      <c r="E425" s="9">
        <f t="shared" si="27"/>
        <v>0.25139485004010426</v>
      </c>
      <c r="F425" s="9"/>
      <c r="G425" s="9">
        <f t="shared" si="25"/>
        <v>0.25136851442721309</v>
      </c>
      <c r="H425" s="10">
        <f t="shared" si="28"/>
        <v>-0.10817846154642652</v>
      </c>
    </row>
    <row r="426" spans="1:8" x14ac:dyDescent="0.25">
      <c r="A426" s="1" t="s">
        <v>442</v>
      </c>
      <c r="B426" s="1" t="s">
        <v>918</v>
      </c>
      <c r="C426" s="1"/>
      <c r="D426" s="9">
        <f t="shared" si="26"/>
        <v>0.26922757662437335</v>
      </c>
      <c r="E426" s="9">
        <f t="shared" si="27"/>
        <v>0.250420002308894</v>
      </c>
      <c r="F426" s="9"/>
      <c r="G426" s="9">
        <f t="shared" si="25"/>
        <v>0.25044703395360557</v>
      </c>
      <c r="H426" s="10">
        <f t="shared" si="28"/>
        <v>0.11079538669478417</v>
      </c>
    </row>
    <row r="427" spans="1:8" x14ac:dyDescent="0.25">
      <c r="A427" s="1" t="s">
        <v>443</v>
      </c>
      <c r="B427" s="1" t="s">
        <v>595</v>
      </c>
      <c r="C427" s="1"/>
      <c r="D427" s="9">
        <f t="shared" si="26"/>
        <v>0.26916687828004709</v>
      </c>
      <c r="E427" s="9">
        <f t="shared" si="27"/>
        <v>0.24944296144258221</v>
      </c>
      <c r="F427" s="9"/>
      <c r="G427" s="9">
        <f t="shared" si="25"/>
        <v>0.24952826556136642</v>
      </c>
      <c r="H427" s="10">
        <f t="shared" si="28"/>
        <v>0.34887616830125978</v>
      </c>
    </row>
    <row r="428" spans="1:8" x14ac:dyDescent="0.25">
      <c r="A428" s="1" t="s">
        <v>445</v>
      </c>
      <c r="B428" s="1" t="s">
        <v>845</v>
      </c>
      <c r="C428" s="1"/>
      <c r="D428" s="9">
        <f t="shared" si="26"/>
        <v>0.26910632405993817</v>
      </c>
      <c r="E428" s="9">
        <f t="shared" si="27"/>
        <v>0.24870873560091777</v>
      </c>
      <c r="F428" s="9"/>
      <c r="G428" s="9">
        <f t="shared" si="25"/>
        <v>0.24861218536716478</v>
      </c>
      <c r="H428" s="10">
        <f t="shared" si="28"/>
        <v>-0.39412091251023185</v>
      </c>
    </row>
    <row r="429" spans="1:8" x14ac:dyDescent="0.25">
      <c r="A429" s="1" t="s">
        <v>446</v>
      </c>
      <c r="B429" s="1" t="s">
        <v>846</v>
      </c>
      <c r="C429" s="1"/>
      <c r="D429" s="9">
        <f t="shared" si="26"/>
        <v>0.26904591333954619</v>
      </c>
      <c r="E429" s="9">
        <f t="shared" si="27"/>
        <v>0.24772783290972311</v>
      </c>
      <c r="F429" s="9"/>
      <c r="G429" s="9">
        <f t="shared" si="25"/>
        <v>0.24769876969412508</v>
      </c>
      <c r="H429" s="10">
        <f t="shared" si="28"/>
        <v>-0.11837845122775192</v>
      </c>
    </row>
    <row r="430" spans="1:8" x14ac:dyDescent="0.25">
      <c r="A430" s="1" t="s">
        <v>447</v>
      </c>
      <c r="B430" s="1" t="s">
        <v>596</v>
      </c>
      <c r="C430" s="1"/>
      <c r="D430" s="9">
        <f t="shared" si="26"/>
        <v>0.26898564549828569</v>
      </c>
      <c r="E430" s="9">
        <f t="shared" si="27"/>
        <v>0.24674470972384135</v>
      </c>
      <c r="F430" s="9"/>
      <c r="G430" s="9">
        <f t="shared" si="25"/>
        <v>0.24678799505545612</v>
      </c>
      <c r="H430" s="10">
        <f t="shared" si="28"/>
        <v>0.17592306802116653</v>
      </c>
    </row>
    <row r="431" spans="1:8" x14ac:dyDescent="0.25">
      <c r="A431" s="1" t="s">
        <v>448</v>
      </c>
      <c r="B431" s="1" t="s">
        <v>1209</v>
      </c>
      <c r="C431" s="1"/>
      <c r="D431" s="9">
        <f t="shared" si="26"/>
        <v>0.26892551991945413</v>
      </c>
      <c r="E431" s="9">
        <f t="shared" si="27"/>
        <v>0.2460059040760291</v>
      </c>
      <c r="F431" s="9"/>
      <c r="G431" s="9">
        <f t="shared" si="25"/>
        <v>0.24587983816763881</v>
      </c>
      <c r="H431" s="10">
        <f t="shared" si="28"/>
        <v>-0.51139469544358995</v>
      </c>
    </row>
    <row r="432" spans="1:8" x14ac:dyDescent="0.25">
      <c r="A432" s="1" t="s">
        <v>449</v>
      </c>
      <c r="B432" s="1" t="s">
        <v>755</v>
      </c>
      <c r="C432" s="1"/>
      <c r="D432" s="9">
        <f t="shared" si="26"/>
        <v>0.26886553599020002</v>
      </c>
      <c r="E432" s="9">
        <f t="shared" si="27"/>
        <v>0.24501887073775308</v>
      </c>
      <c r="F432" s="9"/>
      <c r="G432" s="9">
        <f t="shared" si="25"/>
        <v>0.24497427593678367</v>
      </c>
      <c r="H432" s="10">
        <f t="shared" si="28"/>
        <v>-0.1805080157413208</v>
      </c>
    </row>
    <row r="433" spans="1:8" x14ac:dyDescent="0.25">
      <c r="A433" s="1" t="s">
        <v>450</v>
      </c>
      <c r="B433" s="1" t="s">
        <v>756</v>
      </c>
      <c r="C433" s="1"/>
      <c r="D433" s="9">
        <f t="shared" si="26"/>
        <v>0.26880569310149149</v>
      </c>
      <c r="E433" s="9">
        <f t="shared" si="27"/>
        <v>0.24402958903002173</v>
      </c>
      <c r="F433" s="9"/>
      <c r="G433" s="9">
        <f t="shared" si="25"/>
        <v>0.2440712854645426</v>
      </c>
      <c r="H433" s="10">
        <f t="shared" si="28"/>
        <v>0.16840890263769559</v>
      </c>
    </row>
    <row r="434" spans="1:8" x14ac:dyDescent="0.25">
      <c r="A434" s="1" t="s">
        <v>451</v>
      </c>
      <c r="B434" s="1" t="s">
        <v>920</v>
      </c>
      <c r="C434" s="1"/>
      <c r="D434" s="9">
        <f t="shared" si="26"/>
        <v>0.26874599064808541</v>
      </c>
      <c r="E434" s="9">
        <f t="shared" si="27"/>
        <v>0.24328614608344612</v>
      </c>
      <c r="F434" s="9"/>
      <c r="G434" s="9">
        <f t="shared" si="25"/>
        <v>0.24317084404310663</v>
      </c>
      <c r="H434" s="10">
        <f t="shared" si="28"/>
        <v>-0.46481611610782458</v>
      </c>
    </row>
    <row r="435" spans="1:8" x14ac:dyDescent="0.25">
      <c r="A435" s="1" t="s">
        <v>453</v>
      </c>
      <c r="B435" s="1" t="s">
        <v>757</v>
      </c>
      <c r="C435" s="1"/>
      <c r="D435" s="9">
        <f t="shared" si="26"/>
        <v>0.26868642802849646</v>
      </c>
      <c r="E435" s="9">
        <f t="shared" si="27"/>
        <v>0.24229290498293096</v>
      </c>
      <c r="F435" s="9"/>
      <c r="G435" s="9">
        <f t="shared" si="25"/>
        <v>0.24227292915429643</v>
      </c>
      <c r="H435" s="10">
        <f t="shared" si="28"/>
        <v>-8.0353243044006817E-2</v>
      </c>
    </row>
    <row r="436" spans="1:8" x14ac:dyDescent="0.25">
      <c r="A436" s="1" t="s">
        <v>454</v>
      </c>
      <c r="B436" s="1" t="s">
        <v>758</v>
      </c>
      <c r="C436" s="1"/>
      <c r="D436" s="9">
        <f t="shared" si="26"/>
        <v>0.26862700464496647</v>
      </c>
      <c r="E436" s="9">
        <f t="shared" si="27"/>
        <v>0.24129738710999321</v>
      </c>
      <c r="F436" s="9"/>
      <c r="G436" s="9">
        <f t="shared" si="25"/>
        <v>0.24137751846683386</v>
      </c>
      <c r="H436" s="10">
        <f t="shared" si="28"/>
        <v>0.32162932455892523</v>
      </c>
    </row>
    <row r="437" spans="1:8" x14ac:dyDescent="0.25">
      <c r="A437" s="1" t="s">
        <v>456</v>
      </c>
      <c r="B437" s="1" t="s">
        <v>601</v>
      </c>
      <c r="C437" s="1"/>
      <c r="D437" s="9">
        <f t="shared" si="26"/>
        <v>0.26856771990343442</v>
      </c>
      <c r="E437" s="9">
        <f t="shared" si="27"/>
        <v>0.24054924828259971</v>
      </c>
      <c r="F437" s="9"/>
      <c r="G437" s="9">
        <f t="shared" si="25"/>
        <v>0.24048458983588716</v>
      </c>
      <c r="H437" s="10">
        <f t="shared" si="28"/>
        <v>-0.259034658210755</v>
      </c>
    </row>
    <row r="438" spans="1:8" x14ac:dyDescent="0.25">
      <c r="A438" s="1" t="s">
        <v>457</v>
      </c>
      <c r="B438" s="1" t="s">
        <v>603</v>
      </c>
      <c r="C438" s="1"/>
      <c r="D438" s="9">
        <f t="shared" si="26"/>
        <v>0.26850857321350674</v>
      </c>
      <c r="E438" s="9">
        <f t="shared" si="27"/>
        <v>0.2395497208404731</v>
      </c>
      <c r="F438" s="9"/>
      <c r="G438" s="9">
        <f t="shared" si="25"/>
        <v>0.23959412130170676</v>
      </c>
      <c r="H438" s="10">
        <f t="shared" si="28"/>
        <v>0.17749049130588723</v>
      </c>
    </row>
    <row r="439" spans="1:8" x14ac:dyDescent="0.25">
      <c r="A439" s="1" t="s">
        <v>458</v>
      </c>
      <c r="B439" s="1" t="s">
        <v>847</v>
      </c>
      <c r="C439" s="1"/>
      <c r="D439" s="9">
        <f t="shared" si="26"/>
        <v>0.26844956398842734</v>
      </c>
      <c r="E439" s="9">
        <f t="shared" si="27"/>
        <v>0.23879856271391703</v>
      </c>
      <c r="F439" s="9"/>
      <c r="G439" s="9">
        <f t="shared" si="25"/>
        <v>0.23870609108735152</v>
      </c>
      <c r="H439" s="10">
        <f t="shared" si="28"/>
        <v>-0.36895764476119197</v>
      </c>
    </row>
    <row r="440" spans="1:8" x14ac:dyDescent="0.25">
      <c r="A440" s="1" t="s">
        <v>459</v>
      </c>
      <c r="B440" s="1" t="s">
        <v>759</v>
      </c>
      <c r="C440" s="1"/>
      <c r="D440" s="9">
        <f t="shared" si="26"/>
        <v>0.26839069164504858</v>
      </c>
      <c r="E440" s="9">
        <f t="shared" si="27"/>
        <v>0.23779499327392259</v>
      </c>
      <c r="F440" s="9"/>
      <c r="G440" s="9">
        <f t="shared" si="25"/>
        <v>0.23782047759505076</v>
      </c>
      <c r="H440" s="10">
        <f t="shared" si="28"/>
        <v>0.10146038201863661</v>
      </c>
    </row>
    <row r="441" spans="1:8" x14ac:dyDescent="0.25">
      <c r="A441" s="1" t="s">
        <v>461</v>
      </c>
      <c r="B441" s="1" t="s">
        <v>605</v>
      </c>
      <c r="C441" s="1"/>
      <c r="D441" s="9">
        <f t="shared" si="26"/>
        <v>0.26833195560380224</v>
      </c>
      <c r="E441" s="9">
        <f t="shared" si="27"/>
        <v>0.23704079137919079</v>
      </c>
      <c r="F441" s="9"/>
      <c r="G441" s="9">
        <f t="shared" si="25"/>
        <v>0.23693725940984223</v>
      </c>
      <c r="H441" s="10">
        <f t="shared" si="28"/>
        <v>-0.41141411746581369</v>
      </c>
    </row>
    <row r="442" spans="1:8" x14ac:dyDescent="0.25">
      <c r="A442" s="1" t="s">
        <v>462</v>
      </c>
      <c r="B442" s="1" t="s">
        <v>606</v>
      </c>
      <c r="C442" s="1"/>
      <c r="D442" s="9">
        <f t="shared" si="26"/>
        <v>0.26827335528867069</v>
      </c>
      <c r="E442" s="9">
        <f t="shared" si="27"/>
        <v>0.23603314711763596</v>
      </c>
      <c r="F442" s="9"/>
      <c r="G442" s="9">
        <f t="shared" si="25"/>
        <v>0.23605641529002241</v>
      </c>
      <c r="H442" s="10">
        <f t="shared" si="28"/>
        <v>9.2261974059759666E-2</v>
      </c>
    </row>
    <row r="443" spans="1:8" x14ac:dyDescent="0.25">
      <c r="A443" s="1" t="s">
        <v>463</v>
      </c>
      <c r="B443" s="1" t="s">
        <v>848</v>
      </c>
      <c r="C443" s="1"/>
      <c r="D443" s="9">
        <f t="shared" si="26"/>
        <v>0.2682148901271586</v>
      </c>
      <c r="E443" s="9">
        <f t="shared" si="27"/>
        <v>0.23527587668705244</v>
      </c>
      <c r="F443" s="9"/>
      <c r="G443" s="9">
        <f t="shared" ref="G443:G506" si="29" xml:space="preserve"> -128822.855*D443^4 + 146689.63*D443^3 - 62383.0471*D443^2 + 11763.5681*D443 - 830.851584</f>
        <v>0.23517792417487726</v>
      </c>
      <c r="H443" s="10">
        <f t="shared" si="28"/>
        <v>-0.38766640673926211</v>
      </c>
    </row>
    <row r="444" spans="1:8" x14ac:dyDescent="0.25">
      <c r="A444" s="1" t="s">
        <v>464</v>
      </c>
      <c r="B444" s="1" t="s">
        <v>850</v>
      </c>
      <c r="C444" s="1"/>
      <c r="D444" s="9">
        <f t="shared" si="26"/>
        <v>0.26815655955026479</v>
      </c>
      <c r="E444" s="9">
        <f t="shared" si="27"/>
        <v>0.23426412437878932</v>
      </c>
      <c r="F444" s="9"/>
      <c r="G444" s="9">
        <f t="shared" si="29"/>
        <v>0.2343017651764967</v>
      </c>
      <c r="H444" s="10">
        <f t="shared" si="28"/>
        <v>0.14864744619624837</v>
      </c>
    </row>
    <row r="445" spans="1:8" x14ac:dyDescent="0.25">
      <c r="A445" s="1" t="s">
        <v>465</v>
      </c>
      <c r="B445" s="1" t="s">
        <v>607</v>
      </c>
      <c r="C445" s="1"/>
      <c r="D445" s="9">
        <f t="shared" si="26"/>
        <v>0.26809836299245432</v>
      </c>
      <c r="E445" s="9">
        <f t="shared" si="27"/>
        <v>0.2335037603411344</v>
      </c>
      <c r="F445" s="9"/>
      <c r="G445" s="9">
        <f t="shared" si="29"/>
        <v>0.2334279175811389</v>
      </c>
      <c r="H445" s="10">
        <f t="shared" si="28"/>
        <v>-0.29894800342034067</v>
      </c>
    </row>
    <row r="446" spans="1:8" x14ac:dyDescent="0.25">
      <c r="A446" s="1" t="s">
        <v>466</v>
      </c>
      <c r="B446" s="1" t="s">
        <v>608</v>
      </c>
      <c r="C446" s="1"/>
      <c r="D446" s="9">
        <f t="shared" si="26"/>
        <v>0.26804029989163086</v>
      </c>
      <c r="E446" s="9">
        <f t="shared" si="27"/>
        <v>0.23248786635298624</v>
      </c>
      <c r="F446" s="9"/>
      <c r="G446" s="9">
        <f t="shared" si="29"/>
        <v>0.23255636084422804</v>
      </c>
      <c r="H446" s="10">
        <f t="shared" si="28"/>
        <v>0.26939742914922071</v>
      </c>
    </row>
    <row r="447" spans="1:8" x14ac:dyDescent="0.25">
      <c r="A447" s="1" t="s">
        <v>467</v>
      </c>
      <c r="B447" s="1" t="s">
        <v>851</v>
      </c>
      <c r="C447" s="1"/>
      <c r="D447" s="9">
        <f t="shared" si="26"/>
        <v>0.26798236968910943</v>
      </c>
      <c r="E447" s="9">
        <f t="shared" si="27"/>
        <v>0.23172438332851655</v>
      </c>
      <c r="F447" s="9"/>
      <c r="G447" s="9">
        <f t="shared" si="29"/>
        <v>0.23168707459490179</v>
      </c>
      <c r="H447" s="10">
        <f t="shared" si="28"/>
        <v>-0.1464643490185491</v>
      </c>
    </row>
    <row r="448" spans="1:8" x14ac:dyDescent="0.25">
      <c r="A448" s="1" t="s">
        <v>468</v>
      </c>
      <c r="B448" s="1" t="s">
        <v>609</v>
      </c>
      <c r="C448" s="1"/>
      <c r="D448" s="9">
        <f t="shared" si="26"/>
        <v>0.26792457182958934</v>
      </c>
      <c r="E448" s="9">
        <f t="shared" si="27"/>
        <v>0.23095955574856905</v>
      </c>
      <c r="F448" s="9"/>
      <c r="G448" s="9">
        <f t="shared" si="29"/>
        <v>0.2308200386273711</v>
      </c>
      <c r="H448" s="10">
        <f t="shared" si="28"/>
        <v>-0.54667975886646403</v>
      </c>
    </row>
    <row r="449" spans="1:8" x14ac:dyDescent="0.25">
      <c r="A449" s="1" t="s">
        <v>470</v>
      </c>
      <c r="B449" s="1" t="s">
        <v>611</v>
      </c>
      <c r="C449" s="1"/>
      <c r="D449" s="9">
        <f t="shared" si="26"/>
        <v>0.26786690576112743</v>
      </c>
      <c r="E449" s="9">
        <f t="shared" si="27"/>
        <v>0.22993768590793387</v>
      </c>
      <c r="F449" s="9"/>
      <c r="G449" s="9">
        <f t="shared" si="29"/>
        <v>0.2299552329063772</v>
      </c>
      <c r="H449" s="10">
        <f t="shared" si="28"/>
        <v>6.8606456017805684E-2</v>
      </c>
    </row>
    <row r="450" spans="1:8" x14ac:dyDescent="0.25">
      <c r="A450" s="1" t="s">
        <v>471</v>
      </c>
      <c r="B450" s="1" t="s">
        <v>762</v>
      </c>
      <c r="C450" s="1"/>
      <c r="D450" s="9">
        <f t="shared" si="26"/>
        <v>0.26780937093511131</v>
      </c>
      <c r="E450" s="9">
        <f t="shared" si="27"/>
        <v>0.22916970253910099</v>
      </c>
      <c r="F450" s="9"/>
      <c r="G450" s="9">
        <f t="shared" si="29"/>
        <v>0.2290926375599156</v>
      </c>
      <c r="H450" s="10">
        <f t="shared" si="28"/>
        <v>-0.30074881495956163</v>
      </c>
    </row>
    <row r="451" spans="1:8" x14ac:dyDescent="0.25">
      <c r="A451" s="1" t="s">
        <v>472</v>
      </c>
      <c r="B451" s="1" t="s">
        <v>613</v>
      </c>
      <c r="C451" s="1"/>
      <c r="D451" s="9">
        <f t="shared" si="26"/>
        <v>0.26775196680623364</v>
      </c>
      <c r="E451" s="9">
        <f t="shared" si="27"/>
        <v>0.22840035870300471</v>
      </c>
      <c r="F451" s="9"/>
      <c r="G451" s="9">
        <f t="shared" si="29"/>
        <v>0.22823223288196459</v>
      </c>
      <c r="H451" s="10">
        <f t="shared" si="28"/>
        <v>-0.65488705426242078</v>
      </c>
    </row>
    <row r="452" spans="1:8" x14ac:dyDescent="0.25">
      <c r="A452" s="1" t="s">
        <v>474</v>
      </c>
      <c r="B452" s="1" t="s">
        <v>852</v>
      </c>
      <c r="C452" s="1"/>
      <c r="D452" s="9">
        <f t="shared" si="26"/>
        <v>0.26769469283246539</v>
      </c>
      <c r="E452" s="9">
        <f t="shared" si="27"/>
        <v>0.22737244228963624</v>
      </c>
      <c r="F452" s="9"/>
      <c r="G452" s="9">
        <f t="shared" si="29"/>
        <v>0.22737399932793778</v>
      </c>
      <c r="H452" s="10">
        <f t="shared" si="28"/>
        <v>6.0518507003504141E-3</v>
      </c>
    </row>
    <row r="453" spans="1:8" x14ac:dyDescent="0.25">
      <c r="A453" s="1" t="s">
        <v>475</v>
      </c>
      <c r="B453" s="1" t="s">
        <v>614</v>
      </c>
      <c r="C453" s="1"/>
      <c r="D453" s="9">
        <f t="shared" si="26"/>
        <v>0.26763754847503068</v>
      </c>
      <c r="E453" s="9">
        <f t="shared" si="27"/>
        <v>0.22659990520735745</v>
      </c>
      <c r="F453" s="9"/>
      <c r="G453" s="9">
        <f t="shared" si="29"/>
        <v>0.22651791751559358</v>
      </c>
      <c r="H453" s="10">
        <f t="shared" si="28"/>
        <v>-0.3180704039280613</v>
      </c>
    </row>
    <row r="454" spans="1:8" x14ac:dyDescent="0.25">
      <c r="A454" s="1" t="s">
        <v>477</v>
      </c>
      <c r="B454" s="1" t="s">
        <v>854</v>
      </c>
      <c r="C454" s="1"/>
      <c r="D454" s="9">
        <f t="shared" ref="D454:D517" si="30">1/(LOG10(A454))</f>
        <v>0.26758053319838093</v>
      </c>
      <c r="E454" s="9">
        <f t="shared" ref="E454:E517" si="31">LOG10(B454)</f>
        <v>0.22582599146189336</v>
      </c>
      <c r="F454" s="9"/>
      <c r="G454" s="9">
        <f t="shared" si="29"/>
        <v>0.22566396822276147</v>
      </c>
      <c r="H454" s="10">
        <f t="shared" ref="H454:H517" si="32">1000*(POWER(10,G454)-B454)</f>
        <v>-0.62739056213634292</v>
      </c>
    </row>
    <row r="455" spans="1:8" x14ac:dyDescent="0.25">
      <c r="A455" s="1" t="s">
        <v>478</v>
      </c>
      <c r="B455" s="1" t="s">
        <v>1210</v>
      </c>
      <c r="C455" s="1"/>
      <c r="D455" s="9">
        <f t="shared" si="30"/>
        <v>0.2675236464701698</v>
      </c>
      <c r="E455" s="9">
        <f t="shared" si="31"/>
        <v>0.22479195649268147</v>
      </c>
      <c r="F455" s="9"/>
      <c r="G455" s="9">
        <f t="shared" si="29"/>
        <v>0.22481213238461351</v>
      </c>
      <c r="H455" s="10">
        <f t="shared" si="32"/>
        <v>7.795616680450479E-2</v>
      </c>
    </row>
    <row r="456" spans="1:8" x14ac:dyDescent="0.25">
      <c r="A456" s="1" t="s">
        <v>479</v>
      </c>
      <c r="B456" s="1" t="s">
        <v>763</v>
      </c>
      <c r="C456" s="1"/>
      <c r="D456" s="9">
        <f t="shared" si="30"/>
        <v>0.26746688776122796</v>
      </c>
      <c r="E456" s="9">
        <f t="shared" si="31"/>
        <v>0.22401481137286405</v>
      </c>
      <c r="F456" s="9"/>
      <c r="G456" s="9">
        <f t="shared" si="29"/>
        <v>0.22396239109457383</v>
      </c>
      <c r="H456" s="10">
        <f t="shared" si="32"/>
        <v>-0.20216390247629334</v>
      </c>
    </row>
    <row r="457" spans="1:8" x14ac:dyDescent="0.25">
      <c r="A457" s="1" t="s">
        <v>481</v>
      </c>
      <c r="B457" s="1" t="s">
        <v>616</v>
      </c>
      <c r="C457" s="1"/>
      <c r="D457" s="9">
        <f t="shared" si="30"/>
        <v>0.26741025654553852</v>
      </c>
      <c r="E457" s="9">
        <f t="shared" si="31"/>
        <v>0.22323627310299757</v>
      </c>
      <c r="F457" s="9"/>
      <c r="G457" s="9">
        <f t="shared" si="29"/>
        <v>0.22311472560159018</v>
      </c>
      <c r="H457" s="10">
        <f t="shared" si="32"/>
        <v>-0.4678829561317599</v>
      </c>
    </row>
    <row r="458" spans="1:8" x14ac:dyDescent="0.25">
      <c r="A458" s="1" t="s">
        <v>482</v>
      </c>
      <c r="B458" s="1" t="s">
        <v>764</v>
      </c>
      <c r="C458" s="1"/>
      <c r="D458" s="9">
        <f t="shared" si="30"/>
        <v>0.2673537523002123</v>
      </c>
      <c r="E458" s="9">
        <f t="shared" si="31"/>
        <v>0.22245633667924672</v>
      </c>
      <c r="F458" s="9"/>
      <c r="G458" s="9">
        <f t="shared" si="29"/>
        <v>0.22226911730922438</v>
      </c>
      <c r="H458" s="10">
        <f t="shared" si="32"/>
        <v>-0.71933169849747181</v>
      </c>
    </row>
    <row r="459" spans="1:8" x14ac:dyDescent="0.25">
      <c r="A459" s="1" t="s">
        <v>483</v>
      </c>
      <c r="B459" s="1" t="s">
        <v>617</v>
      </c>
      <c r="C459" s="1"/>
      <c r="D459" s="9">
        <f t="shared" si="30"/>
        <v>0.26729737450546376</v>
      </c>
      <c r="E459" s="9">
        <f t="shared" si="31"/>
        <v>0.22141423784233868</v>
      </c>
      <c r="F459" s="9"/>
      <c r="G459" s="9">
        <f t="shared" si="29"/>
        <v>0.2214255477720144</v>
      </c>
      <c r="H459" s="10">
        <f t="shared" si="32"/>
        <v>4.3360620262333782E-2</v>
      </c>
    </row>
    <row r="460" spans="1:8" x14ac:dyDescent="0.25">
      <c r="A460" s="1" t="s">
        <v>484</v>
      </c>
      <c r="B460" s="1" t="s">
        <v>923</v>
      </c>
      <c r="C460" s="1"/>
      <c r="D460" s="9">
        <f t="shared" si="30"/>
        <v>0.26724112264458655</v>
      </c>
      <c r="E460" s="9">
        <f t="shared" si="31"/>
        <v>0.22063101944809216</v>
      </c>
      <c r="F460" s="9"/>
      <c r="G460" s="9">
        <f t="shared" si="29"/>
        <v>0.22058399870047651</v>
      </c>
      <c r="H460" s="10">
        <f t="shared" si="32"/>
        <v>-0.17993379010428079</v>
      </c>
    </row>
    <row r="461" spans="1:8" x14ac:dyDescent="0.25">
      <c r="A461" s="1" t="s">
        <v>485</v>
      </c>
      <c r="B461" s="1" t="s">
        <v>619</v>
      </c>
      <c r="C461" s="1"/>
      <c r="D461" s="9">
        <f t="shared" si="30"/>
        <v>0.26718499620393021</v>
      </c>
      <c r="E461" s="9">
        <f t="shared" si="31"/>
        <v>0.21984638602436071</v>
      </c>
      <c r="F461" s="9"/>
      <c r="G461" s="9">
        <f t="shared" si="29"/>
        <v>0.21974445195246517</v>
      </c>
      <c r="H461" s="10">
        <f t="shared" si="32"/>
        <v>-0.38934130635293052</v>
      </c>
    </row>
    <row r="462" spans="1:8" x14ac:dyDescent="0.25">
      <c r="A462" s="1" t="s">
        <v>487</v>
      </c>
      <c r="B462" s="1" t="s">
        <v>621</v>
      </c>
      <c r="C462" s="1"/>
      <c r="D462" s="9">
        <f t="shared" si="30"/>
        <v>0.26712899467287599</v>
      </c>
      <c r="E462" s="9">
        <f t="shared" si="31"/>
        <v>0.21906033244886131</v>
      </c>
      <c r="F462" s="9"/>
      <c r="G462" s="9">
        <f t="shared" si="29"/>
        <v>0.2189068895327182</v>
      </c>
      <c r="H462" s="10">
        <f t="shared" si="32"/>
        <v>-0.58498690641495266</v>
      </c>
    </row>
    <row r="463" spans="1:8" x14ac:dyDescent="0.25">
      <c r="A463" s="1" t="s">
        <v>488</v>
      </c>
      <c r="B463" s="1" t="s">
        <v>622</v>
      </c>
      <c r="C463" s="1"/>
      <c r="D463" s="9">
        <f t="shared" si="30"/>
        <v>0.26707311754381385</v>
      </c>
      <c r="E463" s="9">
        <f t="shared" si="31"/>
        <v>0.21801004298436338</v>
      </c>
      <c r="F463" s="9"/>
      <c r="G463" s="9">
        <f t="shared" si="29"/>
        <v>0.21807129360058752</v>
      </c>
      <c r="H463" s="10">
        <f t="shared" si="32"/>
        <v>0.23300584724683659</v>
      </c>
    </row>
    <row r="464" spans="1:8" x14ac:dyDescent="0.25">
      <c r="A464" s="1" t="s">
        <v>489</v>
      </c>
      <c r="B464" s="1" t="s">
        <v>623</v>
      </c>
      <c r="C464" s="1"/>
      <c r="D464" s="9">
        <f t="shared" si="30"/>
        <v>0.26701736431211914</v>
      </c>
      <c r="E464" s="9">
        <f t="shared" si="31"/>
        <v>0.21722065564451878</v>
      </c>
      <c r="F464" s="9"/>
      <c r="G464" s="9">
        <f t="shared" si="29"/>
        <v>0.21723764645594201</v>
      </c>
      <c r="H464" s="10">
        <f t="shared" si="32"/>
        <v>6.4514741217713834E-2</v>
      </c>
    </row>
    <row r="465" spans="1:8" x14ac:dyDescent="0.25">
      <c r="A465" s="1" t="s">
        <v>490</v>
      </c>
      <c r="B465" s="1" t="s">
        <v>766</v>
      </c>
      <c r="C465" s="1"/>
      <c r="D465" s="9">
        <f t="shared" si="30"/>
        <v>0.2669617344761297</v>
      </c>
      <c r="E465" s="9">
        <f t="shared" si="31"/>
        <v>0.21642983087625101</v>
      </c>
      <c r="F465" s="9"/>
      <c r="G465" s="9">
        <f t="shared" si="29"/>
        <v>0.21640593054553392</v>
      </c>
      <c r="H465" s="10">
        <f t="shared" si="32"/>
        <v>-9.0581076966689267E-2</v>
      </c>
    </row>
    <row r="466" spans="1:8" x14ac:dyDescent="0.25">
      <c r="A466" s="1" t="s">
        <v>491</v>
      </c>
      <c r="B466" s="1" t="s">
        <v>625</v>
      </c>
      <c r="C466" s="1"/>
      <c r="D466" s="9">
        <f t="shared" si="30"/>
        <v>0.26690622753712301</v>
      </c>
      <c r="E466" s="9">
        <f t="shared" si="31"/>
        <v>0.21563756343506174</v>
      </c>
      <c r="F466" s="9"/>
      <c r="G466" s="9">
        <f t="shared" si="29"/>
        <v>0.21557612845981566</v>
      </c>
      <c r="H466" s="10">
        <f t="shared" si="32"/>
        <v>-0.2324011231733536</v>
      </c>
    </row>
    <row r="467" spans="1:8" x14ac:dyDescent="0.25">
      <c r="A467" s="1" t="s">
        <v>493</v>
      </c>
      <c r="B467" s="1" t="s">
        <v>627</v>
      </c>
      <c r="C467" s="1"/>
      <c r="D467" s="9">
        <f t="shared" si="30"/>
        <v>0.2668508429992939</v>
      </c>
      <c r="E467" s="9">
        <f t="shared" si="31"/>
        <v>0.21484384804769785</v>
      </c>
      <c r="F467" s="9"/>
      <c r="G467" s="9">
        <f t="shared" si="29"/>
        <v>0.21474822293430407</v>
      </c>
      <c r="H467" s="10">
        <f t="shared" si="32"/>
        <v>-0.36106358356668977</v>
      </c>
    </row>
    <row r="468" spans="1:8" x14ac:dyDescent="0.25">
      <c r="A468" s="1" t="s">
        <v>494</v>
      </c>
      <c r="B468" s="1" t="s">
        <v>855</v>
      </c>
      <c r="C468" s="1"/>
      <c r="D468" s="9">
        <f t="shared" si="30"/>
        <v>0.266795580369732</v>
      </c>
      <c r="E468" s="9">
        <f t="shared" si="31"/>
        <v>0.21404867941194144</v>
      </c>
      <c r="F468" s="9"/>
      <c r="G468" s="9">
        <f t="shared" si="29"/>
        <v>0.21392219684048541</v>
      </c>
      <c r="H468" s="10">
        <f t="shared" si="32"/>
        <v>-0.47668536083600443</v>
      </c>
    </row>
    <row r="469" spans="1:8" x14ac:dyDescent="0.25">
      <c r="A469" s="1" t="s">
        <v>496</v>
      </c>
      <c r="B469" s="1" t="s">
        <v>767</v>
      </c>
      <c r="C469" s="1"/>
      <c r="D469" s="9">
        <f t="shared" si="30"/>
        <v>0.2667404391583999</v>
      </c>
      <c r="E469" s="9">
        <f t="shared" si="31"/>
        <v>0.21325205219639665</v>
      </c>
      <c r="F469" s="9"/>
      <c r="G469" s="9">
        <f t="shared" si="29"/>
        <v>0.21309803319718412</v>
      </c>
      <c r="H469" s="10">
        <f t="shared" si="32"/>
        <v>-0.57938204292184992</v>
      </c>
    </row>
    <row r="470" spans="1:8" x14ac:dyDescent="0.25">
      <c r="A470" s="1" t="s">
        <v>497</v>
      </c>
      <c r="B470" s="1" t="s">
        <v>629</v>
      </c>
      <c r="C470" s="1"/>
      <c r="D470" s="9">
        <f t="shared" si="30"/>
        <v>0.26668541887811109</v>
      </c>
      <c r="E470" s="9">
        <f t="shared" si="31"/>
        <v>0.21245396104027581</v>
      </c>
      <c r="F470" s="9"/>
      <c r="G470" s="9">
        <f t="shared" si="29"/>
        <v>0.21227571515601085</v>
      </c>
      <c r="H470" s="10">
        <f t="shared" si="32"/>
        <v>-0.66926796940114386</v>
      </c>
    </row>
    <row r="471" spans="1:8" x14ac:dyDescent="0.25">
      <c r="A471" s="1" t="s">
        <v>499</v>
      </c>
      <c r="B471" s="1" t="s">
        <v>768</v>
      </c>
      <c r="C471" s="1"/>
      <c r="D471" s="9">
        <f t="shared" si="30"/>
        <v>0.26663051904450824</v>
      </c>
      <c r="E471" s="9">
        <f t="shared" si="31"/>
        <v>0.21138755293685879</v>
      </c>
      <c r="F471" s="9"/>
      <c r="G471" s="9">
        <f t="shared" si="29"/>
        <v>0.21145522601091216</v>
      </c>
      <c r="H471" s="10">
        <f t="shared" si="32"/>
        <v>0.25354379319630915</v>
      </c>
    </row>
    <row r="472" spans="1:8" x14ac:dyDescent="0.25">
      <c r="A472" s="1" t="s">
        <v>500</v>
      </c>
      <c r="B472" s="1" t="s">
        <v>631</v>
      </c>
      <c r="C472" s="1"/>
      <c r="D472" s="9">
        <f t="shared" si="30"/>
        <v>0.26657573917604199</v>
      </c>
      <c r="E472" s="9">
        <f t="shared" si="31"/>
        <v>0.21058602490515654</v>
      </c>
      <c r="F472" s="9"/>
      <c r="G472" s="9">
        <f t="shared" si="29"/>
        <v>0.21063654918953034</v>
      </c>
      <c r="H472" s="10">
        <f t="shared" si="32"/>
        <v>0.18894140776470891</v>
      </c>
    </row>
    <row r="473" spans="1:8" x14ac:dyDescent="0.25">
      <c r="A473" s="1" t="s">
        <v>501</v>
      </c>
      <c r="B473" s="1" t="s">
        <v>633</v>
      </c>
      <c r="C473" s="1"/>
      <c r="D473" s="9">
        <f t="shared" si="30"/>
        <v>0.26652107879394937</v>
      </c>
      <c r="E473" s="9">
        <f t="shared" si="31"/>
        <v>0.20978301484851494</v>
      </c>
      <c r="F473" s="9"/>
      <c r="G473" s="9">
        <f t="shared" si="29"/>
        <v>0.20981966825547715</v>
      </c>
      <c r="H473" s="10">
        <f t="shared" si="32"/>
        <v>0.13681426423972631</v>
      </c>
    </row>
    <row r="474" spans="1:8" x14ac:dyDescent="0.25">
      <c r="A474" s="1" t="s">
        <v>502</v>
      </c>
      <c r="B474" s="1" t="s">
        <v>635</v>
      </c>
      <c r="C474" s="1"/>
      <c r="D474" s="9">
        <f t="shared" si="30"/>
        <v>0.26646653742223286</v>
      </c>
      <c r="E474" s="9">
        <f t="shared" si="31"/>
        <v>0.20897851727625352</v>
      </c>
      <c r="F474" s="9"/>
      <c r="G474" s="9">
        <f t="shared" si="29"/>
        <v>0.20900456690651481</v>
      </c>
      <c r="H474" s="10">
        <f t="shared" si="32"/>
        <v>9.7052961995469644E-2</v>
      </c>
    </row>
    <row r="475" spans="1:8" x14ac:dyDescent="0.25">
      <c r="A475" s="1" t="s">
        <v>503</v>
      </c>
      <c r="B475" s="1" t="s">
        <v>856</v>
      </c>
      <c r="C475" s="1"/>
      <c r="D475" s="9">
        <f t="shared" si="30"/>
        <v>0.26641211458763969</v>
      </c>
      <c r="E475" s="9">
        <f t="shared" si="31"/>
        <v>0.20817252666712169</v>
      </c>
      <c r="F475" s="9"/>
      <c r="G475" s="9">
        <f t="shared" si="29"/>
        <v>0.20819122897501074</v>
      </c>
      <c r="H475" s="10">
        <f t="shared" si="32"/>
        <v>6.9549300903082312E-2</v>
      </c>
    </row>
    <row r="476" spans="1:8" x14ac:dyDescent="0.25">
      <c r="A476" s="1" t="s">
        <v>504</v>
      </c>
      <c r="B476" s="1" t="s">
        <v>769</v>
      </c>
      <c r="C476" s="1"/>
      <c r="D476" s="9">
        <f t="shared" si="30"/>
        <v>0.26635780981964069</v>
      </c>
      <c r="E476" s="9">
        <f t="shared" si="31"/>
        <v>0.20736503746907187</v>
      </c>
      <c r="F476" s="9"/>
      <c r="G476" s="9">
        <f t="shared" si="29"/>
        <v>0.20737963842384488</v>
      </c>
      <c r="H476" s="10">
        <f t="shared" si="32"/>
        <v>5.4196255608207622E-2</v>
      </c>
    </row>
    <row r="477" spans="1:8" x14ac:dyDescent="0.25">
      <c r="A477" s="1" t="s">
        <v>505</v>
      </c>
      <c r="B477" s="1" t="s">
        <v>770</v>
      </c>
      <c r="C477" s="1"/>
      <c r="D477" s="9">
        <f t="shared" si="30"/>
        <v>0.2663036226504103</v>
      </c>
      <c r="E477" s="9">
        <f t="shared" si="31"/>
        <v>0.20655604409902956</v>
      </c>
      <c r="F477" s="9"/>
      <c r="G477" s="9">
        <f t="shared" si="29"/>
        <v>0.20656977934640963</v>
      </c>
      <c r="H477" s="10">
        <f t="shared" si="32"/>
        <v>5.0887965270307589E-2</v>
      </c>
    </row>
    <row r="478" spans="1:8" x14ac:dyDescent="0.25">
      <c r="A478" s="1" t="s">
        <v>506</v>
      </c>
      <c r="B478" s="1" t="s">
        <v>637</v>
      </c>
      <c r="C478" s="1"/>
      <c r="D478" s="9">
        <f t="shared" si="30"/>
        <v>0.26624955261480604</v>
      </c>
      <c r="E478" s="9">
        <f t="shared" si="31"/>
        <v>0.20574554094266218</v>
      </c>
      <c r="F478" s="9"/>
      <c r="G478" s="9">
        <f t="shared" si="29"/>
        <v>0.20576163596615515</v>
      </c>
      <c r="H478" s="10">
        <f t="shared" si="32"/>
        <v>5.9519721731682296E-2</v>
      </c>
    </row>
    <row r="479" spans="1:8" x14ac:dyDescent="0.25">
      <c r="A479" s="1" t="s">
        <v>507</v>
      </c>
      <c r="B479" s="1" t="s">
        <v>638</v>
      </c>
      <c r="C479" s="1"/>
      <c r="D479" s="9">
        <f t="shared" si="30"/>
        <v>0.26619559925034836</v>
      </c>
      <c r="E479" s="9">
        <f t="shared" si="31"/>
        <v>0.20493352235414483</v>
      </c>
      <c r="F479" s="9"/>
      <c r="G479" s="9">
        <f t="shared" si="29"/>
        <v>0.20495519263567985</v>
      </c>
      <c r="H479" s="10">
        <f t="shared" si="32"/>
        <v>7.9987956149052408E-2</v>
      </c>
    </row>
    <row r="480" spans="1:8" x14ac:dyDescent="0.25">
      <c r="A480" s="1" t="s">
        <v>509</v>
      </c>
      <c r="B480" s="1" t="s">
        <v>640</v>
      </c>
      <c r="C480" s="1"/>
      <c r="D480" s="9">
        <f t="shared" si="30"/>
        <v>0.26614176209720075</v>
      </c>
      <c r="E480" s="9">
        <f t="shared" si="31"/>
        <v>0.20411998265592479</v>
      </c>
      <c r="F480" s="9"/>
      <c r="G480" s="9">
        <f t="shared" si="29"/>
        <v>0.20415043383309239</v>
      </c>
      <c r="H480" s="10">
        <f t="shared" si="32"/>
        <v>0.11219021571906573</v>
      </c>
    </row>
    <row r="481" spans="1:8" x14ac:dyDescent="0.25">
      <c r="A481" s="1" t="s">
        <v>510</v>
      </c>
      <c r="B481" s="1" t="s">
        <v>641</v>
      </c>
      <c r="C481" s="1"/>
      <c r="D481" s="9">
        <f t="shared" si="30"/>
        <v>0.26608804069815017</v>
      </c>
      <c r="E481" s="9">
        <f t="shared" si="31"/>
        <v>0.20330491613848292</v>
      </c>
      <c r="F481" s="9"/>
      <c r="G481" s="9">
        <f t="shared" si="29"/>
        <v>0.20334734416610445</v>
      </c>
      <c r="H481" s="10">
        <f t="shared" si="32"/>
        <v>0.15602516909907216</v>
      </c>
    </row>
    <row r="482" spans="1:8" x14ac:dyDescent="0.25">
      <c r="A482" s="1" t="s">
        <v>511</v>
      </c>
      <c r="B482" s="1" t="s">
        <v>857</v>
      </c>
      <c r="C482" s="1"/>
      <c r="D482" s="9">
        <f t="shared" si="30"/>
        <v>0.26603443459858711</v>
      </c>
      <c r="E482" s="9">
        <f t="shared" si="31"/>
        <v>0.20248831706009357</v>
      </c>
      <c r="F482" s="9"/>
      <c r="G482" s="9">
        <f t="shared" si="29"/>
        <v>0.20254590836566422</v>
      </c>
      <c r="H482" s="10">
        <f t="shared" si="32"/>
        <v>0.21139257337532413</v>
      </c>
    </row>
    <row r="483" spans="1:8" x14ac:dyDescent="0.25">
      <c r="A483" s="1" t="s">
        <v>512</v>
      </c>
      <c r="B483" s="1" t="s">
        <v>772</v>
      </c>
      <c r="C483" s="1"/>
      <c r="D483" s="9">
        <f t="shared" si="30"/>
        <v>0.26598094334648659</v>
      </c>
      <c r="E483" s="9">
        <f t="shared" si="31"/>
        <v>0.20167017964658152</v>
      </c>
      <c r="F483" s="9"/>
      <c r="G483" s="9">
        <f t="shared" si="29"/>
        <v>0.20174611128550168</v>
      </c>
      <c r="H483" s="10">
        <f t="shared" si="32"/>
        <v>0.27819326305955627</v>
      </c>
    </row>
    <row r="484" spans="1:8" x14ac:dyDescent="0.25">
      <c r="A484" s="1" t="s">
        <v>513</v>
      </c>
      <c r="B484" s="1" t="s">
        <v>773</v>
      </c>
      <c r="C484" s="1"/>
      <c r="D484" s="9">
        <f t="shared" si="30"/>
        <v>0.2659275664923888</v>
      </c>
      <c r="E484" s="9">
        <f t="shared" si="31"/>
        <v>0.20085049809107747</v>
      </c>
      <c r="F484" s="9"/>
      <c r="G484" s="9">
        <f t="shared" si="29"/>
        <v>0.20094793790349286</v>
      </c>
      <c r="H484" s="10">
        <f t="shared" si="32"/>
        <v>0.35632914586170017</v>
      </c>
    </row>
    <row r="485" spans="1:8" x14ac:dyDescent="0.25">
      <c r="A485" s="1" t="s">
        <v>514</v>
      </c>
      <c r="B485" s="1" t="s">
        <v>774</v>
      </c>
      <c r="C485" s="1"/>
      <c r="D485" s="9">
        <f t="shared" si="30"/>
        <v>0.26587430358937997</v>
      </c>
      <c r="E485" s="9">
        <f t="shared" si="31"/>
        <v>0.20030318298158503</v>
      </c>
      <c r="F485" s="9"/>
      <c r="G485" s="9">
        <f t="shared" si="29"/>
        <v>0.20015137332256927</v>
      </c>
      <c r="H485" s="10">
        <f t="shared" si="32"/>
        <v>-0.55429680314711405</v>
      </c>
    </row>
    <row r="486" spans="1:8" x14ac:dyDescent="0.25">
      <c r="A486" s="1" t="s">
        <v>516</v>
      </c>
      <c r="B486" s="1" t="s">
        <v>775</v>
      </c>
      <c r="C486" s="1"/>
      <c r="D486" s="9">
        <f t="shared" si="30"/>
        <v>0.26582115419307373</v>
      </c>
      <c r="E486" s="9">
        <f t="shared" si="31"/>
        <v>0.19948091486235589</v>
      </c>
      <c r="F486" s="9"/>
      <c r="G486" s="9">
        <f t="shared" si="29"/>
        <v>0.19935640275934929</v>
      </c>
      <c r="H486" s="10">
        <f t="shared" si="32"/>
        <v>-0.4537805920488136</v>
      </c>
    </row>
    <row r="487" spans="1:8" x14ac:dyDescent="0.25">
      <c r="A487" s="1" t="s">
        <v>517</v>
      </c>
      <c r="B487" s="1" t="s">
        <v>776</v>
      </c>
      <c r="C487" s="1"/>
      <c r="D487" s="9">
        <f t="shared" si="30"/>
        <v>0.26576811786159227</v>
      </c>
      <c r="E487" s="9">
        <f t="shared" si="31"/>
        <v>0.19865708695442263</v>
      </c>
      <c r="F487" s="9"/>
      <c r="G487" s="9">
        <f t="shared" si="29"/>
        <v>0.19856301156005429</v>
      </c>
      <c r="H487" s="10">
        <f t="shared" si="32"/>
        <v>-0.3422171627929238</v>
      </c>
    </row>
    <row r="488" spans="1:8" x14ac:dyDescent="0.25">
      <c r="A488" s="1" t="s">
        <v>519</v>
      </c>
      <c r="B488" s="1" t="s">
        <v>858</v>
      </c>
      <c r="C488" s="1"/>
      <c r="D488" s="9">
        <f t="shared" si="30"/>
        <v>0.2657151941555479</v>
      </c>
      <c r="E488" s="9">
        <f t="shared" si="31"/>
        <v>0.19783169332890285</v>
      </c>
      <c r="F488" s="9"/>
      <c r="G488" s="9">
        <f t="shared" si="29"/>
        <v>0.19777118518095449</v>
      </c>
      <c r="H488" s="10">
        <f t="shared" si="32"/>
        <v>-0.21970047122810143</v>
      </c>
    </row>
    <row r="489" spans="1:8" x14ac:dyDescent="0.25">
      <c r="A489" s="1" t="s">
        <v>520</v>
      </c>
      <c r="B489" s="1" t="s">
        <v>859</v>
      </c>
      <c r="C489" s="1"/>
      <c r="D489" s="9">
        <f t="shared" si="30"/>
        <v>0.26566238263802472</v>
      </c>
      <c r="E489" s="9">
        <f t="shared" si="31"/>
        <v>0.19700472802304578</v>
      </c>
      <c r="F489" s="9"/>
      <c r="G489" s="9">
        <f t="shared" si="29"/>
        <v>0.19698090920110189</v>
      </c>
      <c r="H489" s="10">
        <f t="shared" si="32"/>
        <v>-8.6323449251635154E-2</v>
      </c>
    </row>
    <row r="490" spans="1:8" x14ac:dyDescent="0.25">
      <c r="A490" s="1" t="s">
        <v>521</v>
      </c>
      <c r="B490" s="1" t="s">
        <v>777</v>
      </c>
      <c r="C490" s="1"/>
      <c r="D490" s="9">
        <f t="shared" si="30"/>
        <v>0.26560968287456033</v>
      </c>
      <c r="E490" s="9">
        <f t="shared" si="31"/>
        <v>0.19617618503997331</v>
      </c>
      <c r="F490" s="9"/>
      <c r="G490" s="9">
        <f t="shared" si="29"/>
        <v>0.19619216931596384</v>
      </c>
      <c r="H490" s="10">
        <f t="shared" si="32"/>
        <v>5.7821963542759036E-2</v>
      </c>
    </row>
    <row r="491" spans="1:8" x14ac:dyDescent="0.25">
      <c r="A491" s="1" t="s">
        <v>522</v>
      </c>
      <c r="B491" s="1" t="s">
        <v>778</v>
      </c>
      <c r="C491" s="1"/>
      <c r="D491" s="9">
        <f t="shared" si="30"/>
        <v>0.26555709443312797</v>
      </c>
      <c r="E491" s="9">
        <f t="shared" si="31"/>
        <v>0.19534605834841964</v>
      </c>
      <c r="F491" s="9"/>
      <c r="G491" s="9">
        <f t="shared" si="29"/>
        <v>0.19540495133651348</v>
      </c>
      <c r="H491" s="10">
        <f t="shared" si="32"/>
        <v>0.21264480826244103</v>
      </c>
    </row>
    <row r="492" spans="1:8" x14ac:dyDescent="0.25">
      <c r="A492" s="1" t="s">
        <v>523</v>
      </c>
      <c r="B492" s="1" t="s">
        <v>779</v>
      </c>
      <c r="C492" s="1"/>
      <c r="D492" s="9">
        <f t="shared" si="30"/>
        <v>0.26550461688411858</v>
      </c>
      <c r="E492" s="9">
        <f t="shared" si="31"/>
        <v>0.19451434188246727</v>
      </c>
      <c r="F492" s="9"/>
      <c r="G492" s="9">
        <f t="shared" si="29"/>
        <v>0.19461924118604657</v>
      </c>
      <c r="H492" s="10">
        <f t="shared" si="32"/>
        <v>0.37805508704957802</v>
      </c>
    </row>
    <row r="493" spans="1:8" x14ac:dyDescent="0.25">
      <c r="A493" s="1" t="s">
        <v>525</v>
      </c>
      <c r="B493" s="1" t="s">
        <v>647</v>
      </c>
      <c r="C493" s="1"/>
      <c r="D493" s="9">
        <f t="shared" si="30"/>
        <v>0.26545224980032323</v>
      </c>
      <c r="E493" s="9">
        <f t="shared" si="31"/>
        <v>0.19395897801918691</v>
      </c>
      <c r="F493" s="9"/>
      <c r="G493" s="9">
        <f t="shared" si="29"/>
        <v>0.19383502490654791</v>
      </c>
      <c r="H493" s="10">
        <f t="shared" si="32"/>
        <v>-0.44603622201644377</v>
      </c>
    </row>
    <row r="494" spans="1:8" x14ac:dyDescent="0.25">
      <c r="A494" s="1" t="s">
        <v>526</v>
      </c>
      <c r="B494" s="1" t="s">
        <v>648</v>
      </c>
      <c r="C494" s="1"/>
      <c r="D494" s="9">
        <f t="shared" si="30"/>
        <v>0.26539999275691539</v>
      </c>
      <c r="E494" s="9">
        <f t="shared" si="31"/>
        <v>0.19312459835446161</v>
      </c>
      <c r="F494" s="9"/>
      <c r="G494" s="9">
        <f t="shared" si="29"/>
        <v>0.19305228864868695</v>
      </c>
      <c r="H494" s="10">
        <f t="shared" si="32"/>
        <v>-0.25971720896866834</v>
      </c>
    </row>
    <row r="495" spans="1:8" x14ac:dyDescent="0.25">
      <c r="A495" s="1" t="s">
        <v>527</v>
      </c>
      <c r="B495" s="1" t="s">
        <v>650</v>
      </c>
      <c r="C495" s="1"/>
      <c r="D495" s="9">
        <f t="shared" si="30"/>
        <v>0.26534784533143368</v>
      </c>
      <c r="E495" s="9">
        <f t="shared" si="31"/>
        <v>0.19228861256812027</v>
      </c>
      <c r="F495" s="9"/>
      <c r="G495" s="9">
        <f t="shared" si="29"/>
        <v>0.1922710186772747</v>
      </c>
      <c r="H495" s="10">
        <f t="shared" si="32"/>
        <v>-6.3075020099834234E-2</v>
      </c>
    </row>
    <row r="496" spans="1:8" x14ac:dyDescent="0.25">
      <c r="A496" s="1" t="s">
        <v>528</v>
      </c>
      <c r="B496" s="1" t="s">
        <v>652</v>
      </c>
      <c r="C496" s="1"/>
      <c r="D496" s="9">
        <f t="shared" si="30"/>
        <v>0.26529580710376482</v>
      </c>
      <c r="E496" s="9">
        <f t="shared" si="31"/>
        <v>0.19145101446489549</v>
      </c>
      <c r="F496" s="9"/>
      <c r="G496" s="9">
        <f t="shared" si="29"/>
        <v>0.19149120136808051</v>
      </c>
      <c r="H496" s="10">
        <f t="shared" si="32"/>
        <v>0.14380412284431543</v>
      </c>
    </row>
    <row r="497" spans="1:8" x14ac:dyDescent="0.25">
      <c r="A497" s="1" t="s">
        <v>529</v>
      </c>
      <c r="B497" s="1" t="s">
        <v>653</v>
      </c>
      <c r="C497" s="1"/>
      <c r="D497" s="9">
        <f t="shared" si="30"/>
        <v>0.26524387765612617</v>
      </c>
      <c r="E497" s="9">
        <f t="shared" si="31"/>
        <v>0.19061179781360493</v>
      </c>
      <c r="F497" s="9"/>
      <c r="G497" s="9">
        <f t="shared" si="29"/>
        <v>0.19071282320601313</v>
      </c>
      <c r="H497" s="10">
        <f t="shared" si="32"/>
        <v>0.36083490855287614</v>
      </c>
    </row>
    <row r="498" spans="1:8" x14ac:dyDescent="0.25">
      <c r="A498" s="1" t="s">
        <v>530</v>
      </c>
      <c r="B498" s="1" t="s">
        <v>654</v>
      </c>
      <c r="C498" s="1"/>
      <c r="D498" s="9">
        <f t="shared" si="30"/>
        <v>0.26519205657304923</v>
      </c>
      <c r="E498" s="9">
        <f t="shared" si="31"/>
        <v>0.19005141775920598</v>
      </c>
      <c r="F498" s="9"/>
      <c r="G498" s="9">
        <f t="shared" si="29"/>
        <v>0.18993587078557539</v>
      </c>
      <c r="H498" s="10">
        <f t="shared" si="32"/>
        <v>-0.41206706970453588</v>
      </c>
    </row>
    <row r="499" spans="1:8" x14ac:dyDescent="0.25">
      <c r="A499" s="1" t="s">
        <v>531</v>
      </c>
      <c r="B499" s="1" t="s">
        <v>656</v>
      </c>
      <c r="C499" s="1"/>
      <c r="D499" s="9">
        <f t="shared" si="30"/>
        <v>0.26514034344136267</v>
      </c>
      <c r="E499" s="9">
        <f t="shared" si="31"/>
        <v>0.18920948958230613</v>
      </c>
      <c r="F499" s="9"/>
      <c r="G499" s="9">
        <f t="shared" si="29"/>
        <v>0.1891603308104095</v>
      </c>
      <c r="H499" s="10">
        <f t="shared" si="32"/>
        <v>-0.17498532310633585</v>
      </c>
    </row>
    <row r="500" spans="1:8" x14ac:dyDescent="0.25">
      <c r="A500" s="1" t="s">
        <v>532</v>
      </c>
      <c r="B500" s="1" t="s">
        <v>658</v>
      </c>
      <c r="C500" s="1"/>
      <c r="D500" s="9">
        <f t="shared" si="30"/>
        <v>0.26508873785017584</v>
      </c>
      <c r="E500" s="9">
        <f t="shared" si="31"/>
        <v>0.18836592606314825</v>
      </c>
      <c r="F500" s="9"/>
      <c r="G500" s="9">
        <f t="shared" si="29"/>
        <v>0.18838619008920432</v>
      </c>
      <c r="H500" s="10">
        <f t="shared" si="32"/>
        <v>7.1997510862953362E-2</v>
      </c>
    </row>
    <row r="501" spans="1:8" x14ac:dyDescent="0.25">
      <c r="A501" s="1" t="s">
        <v>534</v>
      </c>
      <c r="B501" s="1" t="s">
        <v>924</v>
      </c>
      <c r="C501" s="1"/>
      <c r="D501" s="9">
        <f t="shared" si="30"/>
        <v>0.26503723939086216</v>
      </c>
      <c r="E501" s="9">
        <f t="shared" si="31"/>
        <v>0.18752072083646307</v>
      </c>
      <c r="F501" s="9"/>
      <c r="G501" s="9">
        <f t="shared" si="29"/>
        <v>0.1876134355393333</v>
      </c>
      <c r="H501" s="10">
        <f t="shared" si="32"/>
        <v>0.32879967420740286</v>
      </c>
    </row>
    <row r="502" spans="1:8" x14ac:dyDescent="0.25">
      <c r="A502" s="1" t="s">
        <v>535</v>
      </c>
      <c r="B502" s="1" t="s">
        <v>860</v>
      </c>
      <c r="C502" s="1"/>
      <c r="D502" s="9">
        <f t="shared" si="30"/>
        <v>0.26498584765704286</v>
      </c>
      <c r="E502" s="9">
        <f t="shared" si="31"/>
        <v>0.1866738674997451</v>
      </c>
      <c r="F502" s="9"/>
      <c r="G502" s="9">
        <f t="shared" si="29"/>
        <v>0.18684205418276179</v>
      </c>
      <c r="H502" s="10">
        <f t="shared" si="32"/>
        <v>0.59534026678065288</v>
      </c>
    </row>
    <row r="503" spans="1:8" x14ac:dyDescent="0.25">
      <c r="A503" s="1" t="s">
        <v>537</v>
      </c>
      <c r="B503" s="1" t="s">
        <v>661</v>
      </c>
      <c r="C503" s="1"/>
      <c r="D503" s="9">
        <f t="shared" si="30"/>
        <v>0.26493456224457107</v>
      </c>
      <c r="E503" s="9">
        <f t="shared" si="31"/>
        <v>0.18610837981320527</v>
      </c>
      <c r="F503" s="9"/>
      <c r="G503" s="9">
        <f t="shared" si="29"/>
        <v>0.18607203314513754</v>
      </c>
      <c r="H503" s="10">
        <f t="shared" si="32"/>
        <v>-0.12846076387273975</v>
      </c>
    </row>
    <row r="504" spans="1:8" x14ac:dyDescent="0.25">
      <c r="A504" s="1" t="s">
        <v>538</v>
      </c>
      <c r="B504" s="1" t="s">
        <v>662</v>
      </c>
      <c r="C504" s="1"/>
      <c r="D504" s="9">
        <f t="shared" si="30"/>
        <v>0.26488338275151541</v>
      </c>
      <c r="E504" s="9">
        <f t="shared" si="31"/>
        <v>0.18525876529658514</v>
      </c>
      <c r="F504" s="9"/>
      <c r="G504" s="9">
        <f t="shared" si="29"/>
        <v>0.1853033596567002</v>
      </c>
      <c r="H504" s="10">
        <f t="shared" si="32"/>
        <v>0.15731737384894195</v>
      </c>
    </row>
    <row r="505" spans="1:8" x14ac:dyDescent="0.25">
      <c r="A505" s="1" t="s">
        <v>540</v>
      </c>
      <c r="B505" s="1" t="s">
        <v>664</v>
      </c>
      <c r="C505" s="1"/>
      <c r="D505" s="9">
        <f t="shared" si="30"/>
        <v>0.26483230877814434</v>
      </c>
      <c r="E505" s="9">
        <f t="shared" si="31"/>
        <v>0.1844074854123201</v>
      </c>
      <c r="F505" s="9"/>
      <c r="G505" s="9">
        <f t="shared" si="29"/>
        <v>0.1845360210504623</v>
      </c>
      <c r="H505" s="10">
        <f t="shared" si="32"/>
        <v>0.45259630239957716</v>
      </c>
    </row>
    <row r="506" spans="1:8" x14ac:dyDescent="0.25">
      <c r="A506" s="1" t="s">
        <v>542</v>
      </c>
      <c r="B506" s="1" t="s">
        <v>780</v>
      </c>
      <c r="C506" s="1"/>
      <c r="D506" s="9">
        <f t="shared" si="30"/>
        <v>0.26478133992691028</v>
      </c>
      <c r="E506" s="9">
        <f t="shared" si="31"/>
        <v>0.18383903705642116</v>
      </c>
      <c r="F506" s="9"/>
      <c r="G506" s="9">
        <f t="shared" si="29"/>
        <v>0.18377000476039029</v>
      </c>
      <c r="H506" s="10">
        <f t="shared" si="32"/>
        <v>-0.24270153798200411</v>
      </c>
    </row>
    <row r="507" spans="1:8" x14ac:dyDescent="0.25">
      <c r="A507" s="1" t="s">
        <v>544</v>
      </c>
      <c r="B507" s="1" t="s">
        <v>666</v>
      </c>
      <c r="C507" s="1"/>
      <c r="D507" s="9">
        <f t="shared" si="30"/>
        <v>0.26473047580243431</v>
      </c>
      <c r="E507" s="9">
        <f t="shared" si="31"/>
        <v>0.18298496700358169</v>
      </c>
      <c r="F507" s="9"/>
      <c r="G507" s="9">
        <f t="shared" ref="G507:G518" si="33" xml:space="preserve"> -128822.855*D507^4 + 146689.63*D507^3 - 62383.0471*D507^2 + 11763.5681*D507 - 830.851584</f>
        <v>0.18300529832640677</v>
      </c>
      <c r="H507" s="10">
        <f t="shared" si="32"/>
        <v>7.1347121737952435E-2</v>
      </c>
    </row>
    <row r="508" spans="1:8" x14ac:dyDescent="0.25">
      <c r="A508" s="1" t="s">
        <v>545</v>
      </c>
      <c r="B508" s="1" t="s">
        <v>667</v>
      </c>
      <c r="C508" s="1"/>
      <c r="D508" s="9">
        <f t="shared" si="30"/>
        <v>0.26467971601149037</v>
      </c>
      <c r="E508" s="9">
        <f t="shared" si="31"/>
        <v>0.18212921405299839</v>
      </c>
      <c r="F508" s="9"/>
      <c r="G508" s="9">
        <f t="shared" si="33"/>
        <v>0.18224188937938379</v>
      </c>
      <c r="H508" s="10">
        <f t="shared" si="32"/>
        <v>0.39466632018414494</v>
      </c>
    </row>
    <row r="509" spans="1:8" x14ac:dyDescent="0.25">
      <c r="A509" s="1" t="s">
        <v>546</v>
      </c>
      <c r="B509" s="1" t="s">
        <v>781</v>
      </c>
      <c r="C509" s="1"/>
      <c r="D509" s="9">
        <f t="shared" si="30"/>
        <v>0.26462906016298998</v>
      </c>
      <c r="E509" s="9">
        <f t="shared" si="31"/>
        <v>0.18155777386278632</v>
      </c>
      <c r="F509" s="9"/>
      <c r="G509" s="9">
        <f t="shared" si="33"/>
        <v>0.18147976565842328</v>
      </c>
      <c r="H509" s="10">
        <f t="shared" si="32"/>
        <v>-0.27281908010046152</v>
      </c>
    </row>
    <row r="510" spans="1:8" x14ac:dyDescent="0.25">
      <c r="A510" s="1" t="s">
        <v>547</v>
      </c>
      <c r="B510" s="1" t="s">
        <v>782</v>
      </c>
      <c r="C510" s="1"/>
      <c r="D510" s="9">
        <f t="shared" si="30"/>
        <v>0.26457850786796733</v>
      </c>
      <c r="E510" s="9">
        <f t="shared" si="31"/>
        <v>0.18069920129603473</v>
      </c>
      <c r="F510" s="9"/>
      <c r="G510" s="9">
        <f t="shared" si="33"/>
        <v>0.18071891499585035</v>
      </c>
      <c r="H510" s="10">
        <f t="shared" si="32"/>
        <v>6.8816548390859822E-2</v>
      </c>
    </row>
    <row r="511" spans="1:8" x14ac:dyDescent="0.25">
      <c r="A511" s="1" t="s">
        <v>549</v>
      </c>
      <c r="B511" s="1" t="s">
        <v>670</v>
      </c>
      <c r="C511" s="1"/>
      <c r="D511" s="9">
        <f t="shared" si="30"/>
        <v>0.26452805873956381</v>
      </c>
      <c r="E511" s="9">
        <f t="shared" si="31"/>
        <v>0.17983892802318668</v>
      </c>
      <c r="F511" s="9"/>
      <c r="G511" s="9">
        <f t="shared" si="33"/>
        <v>0.17995932532403458</v>
      </c>
      <c r="H511" s="10">
        <f t="shared" si="32"/>
        <v>0.41949961585596718</v>
      </c>
    </row>
    <row r="512" spans="1:8" x14ac:dyDescent="0.25">
      <c r="A512" s="1" t="s">
        <v>550</v>
      </c>
      <c r="B512" s="1" t="s">
        <v>672</v>
      </c>
      <c r="C512" s="1"/>
      <c r="D512" s="9">
        <f t="shared" si="30"/>
        <v>0.26447771239301354</v>
      </c>
      <c r="E512" s="9">
        <f t="shared" si="31"/>
        <v>0.17897694729316943</v>
      </c>
      <c r="F512" s="9"/>
      <c r="G512" s="9">
        <f t="shared" si="33"/>
        <v>0.17920098467220669</v>
      </c>
      <c r="H512" s="10">
        <f t="shared" si="32"/>
        <v>0.77915729792055188</v>
      </c>
    </row>
    <row r="513" spans="1:8" x14ac:dyDescent="0.25">
      <c r="A513" s="1" t="s">
        <v>551</v>
      </c>
      <c r="B513" s="1" t="s">
        <v>783</v>
      </c>
      <c r="C513" s="1"/>
      <c r="D513" s="9">
        <f t="shared" si="30"/>
        <v>0.26442746844562803</v>
      </c>
      <c r="E513" s="9">
        <f t="shared" si="31"/>
        <v>0.17840134153375525</v>
      </c>
      <c r="F513" s="9"/>
      <c r="G513" s="9">
        <f t="shared" si="33"/>
        <v>0.17844388116463961</v>
      </c>
      <c r="H513" s="10">
        <f t="shared" si="32"/>
        <v>0.1477175232935668</v>
      </c>
    </row>
    <row r="514" spans="1:8" x14ac:dyDescent="0.25">
      <c r="A514" s="1" t="s">
        <v>552</v>
      </c>
      <c r="B514" s="1" t="s">
        <v>673</v>
      </c>
      <c r="C514" s="1"/>
      <c r="D514" s="9">
        <f t="shared" si="30"/>
        <v>0.26437732651678214</v>
      </c>
      <c r="E514" s="9">
        <f t="shared" si="31"/>
        <v>0.17753649992986212</v>
      </c>
      <c r="F514" s="9"/>
      <c r="G514" s="9">
        <f t="shared" si="33"/>
        <v>0.17768800302110321</v>
      </c>
      <c r="H514" s="10">
        <f t="shared" si="32"/>
        <v>0.52510896942958851</v>
      </c>
    </row>
    <row r="515" spans="1:8" x14ac:dyDescent="0.25">
      <c r="A515" s="1" t="s">
        <v>553</v>
      </c>
      <c r="B515" s="1" t="s">
        <v>674</v>
      </c>
      <c r="C515" s="1"/>
      <c r="D515" s="9">
        <f t="shared" si="30"/>
        <v>0.26432728622789897</v>
      </c>
      <c r="E515" s="9">
        <f t="shared" si="31"/>
        <v>0.17695898058690812</v>
      </c>
      <c r="F515" s="9"/>
      <c r="G515" s="9">
        <f t="shared" si="33"/>
        <v>0.17693333855550009</v>
      </c>
      <c r="H515" s="10">
        <f t="shared" si="32"/>
        <v>-8.8738948058164624E-2</v>
      </c>
    </row>
    <row r="516" spans="1:8" x14ac:dyDescent="0.25">
      <c r="A516" s="1" t="s">
        <v>554</v>
      </c>
      <c r="B516" s="1" t="s">
        <v>784</v>
      </c>
      <c r="C516" s="1"/>
      <c r="D516" s="9">
        <f t="shared" si="30"/>
        <v>0.26427734720243573</v>
      </c>
      <c r="E516" s="9">
        <f t="shared" si="31"/>
        <v>0.17609125905568124</v>
      </c>
      <c r="F516" s="9"/>
      <c r="G516" s="9">
        <f t="shared" si="33"/>
        <v>0.17617987617813924</v>
      </c>
      <c r="H516" s="10">
        <f t="shared" si="32"/>
        <v>0.30610392668983799</v>
      </c>
    </row>
    <row r="517" spans="1:8" x14ac:dyDescent="0.25">
      <c r="A517" s="1" t="s">
        <v>555</v>
      </c>
      <c r="B517" s="1" t="s">
        <v>677</v>
      </c>
      <c r="C517" s="1"/>
      <c r="D517" s="9">
        <f t="shared" si="30"/>
        <v>0.26422750906586961</v>
      </c>
      <c r="E517" s="9">
        <f t="shared" si="31"/>
        <v>0.17522180034305238</v>
      </c>
      <c r="F517" s="9"/>
      <c r="G517" s="9">
        <f t="shared" si="33"/>
        <v>0.17542760438891492</v>
      </c>
      <c r="H517" s="10">
        <f t="shared" si="32"/>
        <v>0.70956846048075839</v>
      </c>
    </row>
    <row r="518" spans="1:8" x14ac:dyDescent="0.25">
      <c r="A518" s="1" t="s">
        <v>556</v>
      </c>
      <c r="B518" s="1" t="s">
        <v>785</v>
      </c>
      <c r="C518" s="1"/>
      <c r="D518" s="9">
        <f t="shared" ref="D518" si="34">1/(LOG10(A518))</f>
        <v>0.26417777144568316</v>
      </c>
      <c r="E518" s="9">
        <f t="shared" ref="E518" si="35">LOG10(B518)</f>
        <v>0.17464119266044847</v>
      </c>
      <c r="F518" s="9"/>
      <c r="G518" s="9">
        <f t="shared" si="33"/>
        <v>0.17467651178094457</v>
      </c>
      <c r="H518" s="10">
        <f t="shared" ref="H518" si="36">1000*(POWER(10,G518)-B518)</f>
        <v>0.12158623807656532</v>
      </c>
    </row>
    <row r="519" spans="1:8" x14ac:dyDescent="0.25">
      <c r="A519" s="1"/>
      <c r="B519" s="1"/>
      <c r="C519" s="1"/>
      <c r="G519" s="9"/>
      <c r="H519" s="4"/>
    </row>
    <row r="520" spans="1:8" x14ac:dyDescent="0.25">
      <c r="A520" s="1"/>
      <c r="B520" s="1"/>
      <c r="C520" s="1"/>
      <c r="G520" s="9"/>
      <c r="H520" s="4"/>
    </row>
    <row r="521" spans="1:8" x14ac:dyDescent="0.25">
      <c r="A521" s="1"/>
      <c r="B521" s="1"/>
      <c r="C521" s="1"/>
      <c r="G521" s="9"/>
      <c r="H521" s="4"/>
    </row>
    <row r="522" spans="1:8" x14ac:dyDescent="0.25">
      <c r="A522" s="1"/>
      <c r="B522" s="1"/>
      <c r="C522" s="1"/>
      <c r="G522" s="9"/>
      <c r="H522" s="4"/>
    </row>
    <row r="523" spans="1:8" x14ac:dyDescent="0.25">
      <c r="A523" s="1"/>
      <c r="B523" s="1"/>
      <c r="C523" s="1"/>
      <c r="G523" s="9"/>
      <c r="H523" s="4"/>
    </row>
    <row r="524" spans="1:8" x14ac:dyDescent="0.25">
      <c r="A524" s="1"/>
      <c r="B524" s="1"/>
      <c r="C524" s="1"/>
      <c r="G524" s="9"/>
      <c r="H524" s="4"/>
    </row>
    <row r="525" spans="1:8" x14ac:dyDescent="0.25">
      <c r="A525" s="1"/>
      <c r="B525" s="1"/>
      <c r="C525" s="1"/>
      <c r="G525" s="9"/>
      <c r="H525" s="4"/>
    </row>
    <row r="526" spans="1:8" x14ac:dyDescent="0.25">
      <c r="A526" s="1"/>
      <c r="B526" s="1"/>
      <c r="C526" s="1"/>
      <c r="G526" s="9"/>
      <c r="H526" s="4"/>
    </row>
    <row r="527" spans="1:8" x14ac:dyDescent="0.25">
      <c r="A527" s="1"/>
      <c r="B527" s="1"/>
      <c r="C527" s="1"/>
      <c r="G527" s="9"/>
      <c r="H527" s="4"/>
    </row>
    <row r="528" spans="1:8" x14ac:dyDescent="0.25">
      <c r="A528" s="1"/>
      <c r="B528" s="1"/>
      <c r="C528" s="1"/>
      <c r="G528" s="9"/>
      <c r="H528" s="4"/>
    </row>
    <row r="529" spans="1:8" x14ac:dyDescent="0.25">
      <c r="A529" s="1"/>
      <c r="B529" s="1"/>
      <c r="C529" s="1"/>
      <c r="G529" s="9"/>
      <c r="H529" s="4"/>
    </row>
    <row r="530" spans="1:8" x14ac:dyDescent="0.25">
      <c r="A530" s="1"/>
      <c r="B530" s="1"/>
      <c r="C530" s="1"/>
      <c r="G530" s="9"/>
      <c r="H530" s="4"/>
    </row>
    <row r="531" spans="1:8" x14ac:dyDescent="0.25">
      <c r="A531" s="1"/>
      <c r="B531" s="1"/>
      <c r="C531" s="1"/>
      <c r="G531" s="9"/>
      <c r="H531" s="4"/>
    </row>
    <row r="532" spans="1:8" x14ac:dyDescent="0.25">
      <c r="A532" s="1"/>
      <c r="B532" s="1"/>
      <c r="C532" s="1"/>
      <c r="G532" s="9"/>
      <c r="H532" s="4"/>
    </row>
    <row r="533" spans="1:8" x14ac:dyDescent="0.25">
      <c r="A533" s="1"/>
      <c r="B533" s="1"/>
      <c r="C533" s="1"/>
      <c r="G533" s="9"/>
      <c r="H533" s="4"/>
    </row>
    <row r="534" spans="1:8" x14ac:dyDescent="0.25">
      <c r="A534" s="1"/>
      <c r="B534" s="1"/>
      <c r="C534" s="1"/>
      <c r="G534" s="9"/>
      <c r="H534" s="4"/>
    </row>
    <row r="535" spans="1:8" x14ac:dyDescent="0.25">
      <c r="A535" s="1"/>
      <c r="B535" s="1"/>
      <c r="C535" s="1"/>
      <c r="G535" s="9"/>
      <c r="H535" s="4"/>
    </row>
    <row r="536" spans="1:8" x14ac:dyDescent="0.25">
      <c r="A536" s="1"/>
      <c r="B536" s="1"/>
      <c r="C536" s="1"/>
      <c r="G536" s="9"/>
      <c r="H536" s="4"/>
    </row>
    <row r="537" spans="1:8" x14ac:dyDescent="0.25">
      <c r="A537" s="1"/>
      <c r="B537" s="1"/>
      <c r="C537" s="1"/>
      <c r="G537" s="9"/>
      <c r="H537" s="4"/>
    </row>
    <row r="538" spans="1:8" x14ac:dyDescent="0.25">
      <c r="A538" s="1"/>
      <c r="B538" s="1"/>
      <c r="C538" s="1"/>
      <c r="G538" s="9"/>
      <c r="H538" s="4"/>
    </row>
    <row r="539" spans="1:8" x14ac:dyDescent="0.25">
      <c r="A539" s="1"/>
      <c r="B539" s="1"/>
      <c r="C539" s="1"/>
      <c r="G539" s="9"/>
      <c r="H539" s="4"/>
    </row>
    <row r="540" spans="1:8" x14ac:dyDescent="0.25">
      <c r="A540" s="1"/>
      <c r="B540" s="1"/>
      <c r="C540" s="1"/>
      <c r="G540" s="9"/>
      <c r="H540" s="4"/>
    </row>
    <row r="541" spans="1:8" x14ac:dyDescent="0.25">
      <c r="A541" s="1"/>
      <c r="B541" s="1"/>
      <c r="C541" s="1"/>
      <c r="G541" s="9"/>
      <c r="H541" s="4"/>
    </row>
    <row r="542" spans="1:8" x14ac:dyDescent="0.25">
      <c r="A542" s="1"/>
      <c r="B542" s="1"/>
      <c r="C542" s="1"/>
      <c r="G542" s="9"/>
      <c r="H542" s="4"/>
    </row>
    <row r="543" spans="1:8" x14ac:dyDescent="0.25">
      <c r="A543" s="1"/>
      <c r="B543" s="1"/>
      <c r="C543" s="1"/>
      <c r="G543" s="9"/>
      <c r="H543" s="4"/>
    </row>
    <row r="544" spans="1:8" x14ac:dyDescent="0.25">
      <c r="A544" s="1"/>
      <c r="B544" s="1"/>
      <c r="C544" s="1"/>
      <c r="G544" s="9"/>
      <c r="H544" s="4"/>
    </row>
    <row r="545" spans="1:8" x14ac:dyDescent="0.25">
      <c r="A545" s="1"/>
      <c r="B545" s="1"/>
      <c r="C545" s="1"/>
      <c r="G545" s="9"/>
      <c r="H545" s="4"/>
    </row>
    <row r="546" spans="1:8" x14ac:dyDescent="0.25">
      <c r="A546" s="1"/>
      <c r="B546" s="1"/>
      <c r="C546" s="1"/>
      <c r="G546" s="9"/>
      <c r="H546" s="4"/>
    </row>
    <row r="547" spans="1:8" x14ac:dyDescent="0.25">
      <c r="A547" s="1"/>
      <c r="B547" s="1"/>
      <c r="C547" s="1"/>
      <c r="G547" s="9"/>
      <c r="H547" s="4"/>
    </row>
    <row r="548" spans="1:8" x14ac:dyDescent="0.25">
      <c r="A548" s="1"/>
      <c r="B548" s="1"/>
      <c r="C548" s="1"/>
      <c r="G548" s="9"/>
      <c r="H548" s="4"/>
    </row>
    <row r="549" spans="1:8" x14ac:dyDescent="0.25">
      <c r="A549" s="1"/>
      <c r="B549" s="1"/>
      <c r="C549" s="1"/>
      <c r="G549" s="9"/>
      <c r="H549" s="4"/>
    </row>
    <row r="550" spans="1:8" x14ac:dyDescent="0.25">
      <c r="A550" s="1"/>
      <c r="B550" s="1"/>
      <c r="C550" s="1"/>
      <c r="G550" s="9"/>
      <c r="H550" s="4"/>
    </row>
    <row r="551" spans="1:8" x14ac:dyDescent="0.25">
      <c r="A551" s="1"/>
      <c r="B551" s="1"/>
      <c r="C551" s="1"/>
      <c r="G551" s="9"/>
      <c r="H551" s="4"/>
    </row>
    <row r="552" spans="1:8" x14ac:dyDescent="0.25">
      <c r="A552" s="1"/>
      <c r="B552" s="1"/>
      <c r="C552" s="1"/>
      <c r="G552" s="9"/>
      <c r="H552" s="4"/>
    </row>
    <row r="553" spans="1:8" x14ac:dyDescent="0.25">
      <c r="A553" s="1"/>
      <c r="B553" s="1"/>
      <c r="C553" s="1"/>
      <c r="G553" s="9"/>
      <c r="H553" s="4"/>
    </row>
    <row r="554" spans="1:8" x14ac:dyDescent="0.25">
      <c r="A554" s="1"/>
      <c r="B554" s="1"/>
      <c r="C554" s="1"/>
      <c r="G554" s="9"/>
      <c r="H554" s="4"/>
    </row>
    <row r="555" spans="1:8" x14ac:dyDescent="0.25">
      <c r="A555" s="1"/>
      <c r="B555" s="1"/>
      <c r="C555" s="1"/>
      <c r="G555" s="9"/>
      <c r="H555" s="4"/>
    </row>
    <row r="556" spans="1:8" x14ac:dyDescent="0.25">
      <c r="A556" s="1"/>
      <c r="B556" s="1"/>
      <c r="C556" s="1"/>
      <c r="G556" s="9"/>
      <c r="H556" s="4"/>
    </row>
    <row r="557" spans="1:8" x14ac:dyDescent="0.25">
      <c r="A557" s="1"/>
      <c r="B557" s="1"/>
      <c r="C557" s="1"/>
      <c r="G557" s="9"/>
      <c r="H557" s="4"/>
    </row>
    <row r="558" spans="1:8" x14ac:dyDescent="0.25">
      <c r="A558" s="1"/>
      <c r="B558" s="1"/>
      <c r="C558" s="1"/>
      <c r="G558" s="9"/>
      <c r="H558" s="4"/>
    </row>
    <row r="559" spans="1:8" x14ac:dyDescent="0.25">
      <c r="A559" s="1"/>
      <c r="B559" s="1"/>
      <c r="C559" s="1"/>
      <c r="G559" s="9"/>
      <c r="H559" s="4"/>
    </row>
    <row r="560" spans="1:8" x14ac:dyDescent="0.25">
      <c r="A560" s="1"/>
      <c r="B560" s="1"/>
      <c r="C560" s="1"/>
      <c r="G560" s="9"/>
      <c r="H560" s="4"/>
    </row>
    <row r="561" spans="1:8" x14ac:dyDescent="0.25">
      <c r="A561" s="1"/>
      <c r="B561" s="1"/>
      <c r="C561" s="1"/>
      <c r="G561" s="9"/>
      <c r="H561" s="4"/>
    </row>
    <row r="562" spans="1:8" x14ac:dyDescent="0.25">
      <c r="A562" s="1"/>
      <c r="B562" s="1"/>
      <c r="C562" s="1"/>
      <c r="G562" s="9"/>
      <c r="H562" s="4"/>
    </row>
    <row r="563" spans="1:8" x14ac:dyDescent="0.25">
      <c r="A563" s="1"/>
      <c r="B563" s="1"/>
      <c r="C563" s="1"/>
      <c r="G563" s="9"/>
      <c r="H563" s="4"/>
    </row>
    <row r="564" spans="1:8" x14ac:dyDescent="0.25">
      <c r="A564" s="1"/>
      <c r="B564" s="1"/>
      <c r="C564" s="1"/>
      <c r="G564" s="9"/>
      <c r="H564" s="4"/>
    </row>
    <row r="565" spans="1:8" x14ac:dyDescent="0.25">
      <c r="A565" s="1"/>
      <c r="B565" s="1"/>
      <c r="C565" s="1"/>
      <c r="G565" s="9"/>
      <c r="H565" s="4"/>
    </row>
    <row r="566" spans="1:8" x14ac:dyDescent="0.25">
      <c r="A566" s="1"/>
      <c r="B566" s="1"/>
      <c r="C566" s="1"/>
      <c r="G566" s="9"/>
      <c r="H566" s="4"/>
    </row>
    <row r="567" spans="1:8" x14ac:dyDescent="0.25">
      <c r="A567" s="1"/>
      <c r="B567" s="1"/>
      <c r="C567" s="1"/>
      <c r="G567" s="9"/>
      <c r="H567" s="4"/>
    </row>
    <row r="568" spans="1:8" x14ac:dyDescent="0.25">
      <c r="A568" s="1"/>
      <c r="B568" s="1"/>
      <c r="C568" s="1"/>
      <c r="G568" s="9"/>
      <c r="H568" s="4"/>
    </row>
    <row r="569" spans="1:8" x14ac:dyDescent="0.25">
      <c r="A569" s="1"/>
      <c r="B569" s="1"/>
      <c r="C569" s="1"/>
      <c r="G569" s="9"/>
      <c r="H569" s="4"/>
    </row>
    <row r="570" spans="1:8" x14ac:dyDescent="0.25">
      <c r="A570" s="1"/>
      <c r="B570" s="1"/>
      <c r="C570" s="1"/>
      <c r="G570" s="9"/>
      <c r="H570" s="4"/>
    </row>
    <row r="571" spans="1:8" x14ac:dyDescent="0.25">
      <c r="A571" s="1"/>
      <c r="B571" s="1"/>
      <c r="C571" s="1"/>
      <c r="G571" s="9"/>
      <c r="H571" s="4"/>
    </row>
    <row r="572" spans="1:8" x14ac:dyDescent="0.25">
      <c r="A572" s="1"/>
      <c r="B572" s="1"/>
      <c r="C572" s="1"/>
      <c r="G572" s="9"/>
      <c r="H572" s="4"/>
    </row>
    <row r="573" spans="1:8" x14ac:dyDescent="0.25">
      <c r="A573" s="1"/>
      <c r="B573" s="1"/>
      <c r="C573" s="1"/>
      <c r="G573" s="9"/>
      <c r="H573" s="4"/>
    </row>
    <row r="574" spans="1:8" x14ac:dyDescent="0.25">
      <c r="A574" s="1"/>
      <c r="B574" s="1"/>
      <c r="C574" s="1"/>
      <c r="G574" s="9"/>
      <c r="H574" s="4"/>
    </row>
    <row r="575" spans="1:8" x14ac:dyDescent="0.25">
      <c r="A575" s="1"/>
      <c r="B575" s="1"/>
      <c r="C575" s="1"/>
      <c r="G575" s="9"/>
      <c r="H575" s="4"/>
    </row>
    <row r="576" spans="1:8" x14ac:dyDescent="0.25">
      <c r="A576" s="1"/>
      <c r="B576" s="1"/>
      <c r="C576" s="1"/>
      <c r="G576" s="9"/>
      <c r="H576" s="4"/>
    </row>
    <row r="577" spans="1:8" x14ac:dyDescent="0.25">
      <c r="A577" s="1"/>
      <c r="B577" s="1"/>
      <c r="C577" s="1"/>
      <c r="G577" s="9"/>
      <c r="H577" s="4"/>
    </row>
    <row r="578" spans="1:8" x14ac:dyDescent="0.25">
      <c r="A578" s="1"/>
      <c r="B578" s="1"/>
      <c r="C578" s="1"/>
      <c r="G578" s="9"/>
      <c r="H578" s="4"/>
    </row>
    <row r="579" spans="1:8" x14ac:dyDescent="0.25">
      <c r="A579" s="1"/>
      <c r="B579" s="1"/>
      <c r="C579" s="1"/>
      <c r="G579" s="9"/>
      <c r="H579" s="4"/>
    </row>
    <row r="580" spans="1:8" x14ac:dyDescent="0.25">
      <c r="A580" s="1"/>
      <c r="B580" s="1"/>
      <c r="C580" s="1"/>
      <c r="G580" s="9"/>
      <c r="H580" s="4"/>
    </row>
    <row r="581" spans="1:8" x14ac:dyDescent="0.25">
      <c r="A581" s="1"/>
      <c r="B581" s="1"/>
      <c r="C581" s="1"/>
      <c r="G581" s="9"/>
      <c r="H581" s="4"/>
    </row>
    <row r="582" spans="1:8" x14ac:dyDescent="0.25">
      <c r="A582" s="1"/>
      <c r="B582" s="1"/>
      <c r="C582" s="1"/>
      <c r="G582" s="9"/>
      <c r="H582" s="4"/>
    </row>
    <row r="583" spans="1:8" x14ac:dyDescent="0.25">
      <c r="A583" s="1"/>
      <c r="B583" s="1"/>
      <c r="C583" s="1"/>
      <c r="G583" s="9"/>
      <c r="H583" s="4"/>
    </row>
    <row r="584" spans="1:8" x14ac:dyDescent="0.25">
      <c r="A584" s="1"/>
      <c r="B584" s="1"/>
      <c r="C584" s="1"/>
      <c r="G584" s="9"/>
      <c r="H584" s="4"/>
    </row>
    <row r="585" spans="1:8" x14ac:dyDescent="0.25">
      <c r="A585" s="1"/>
      <c r="B585" s="1"/>
      <c r="C585" s="1"/>
      <c r="G585" s="9"/>
      <c r="H585" s="4"/>
    </row>
    <row r="586" spans="1:8" x14ac:dyDescent="0.25">
      <c r="A586" s="1"/>
      <c r="B586" s="1"/>
      <c r="C586" s="1"/>
      <c r="G586" s="9"/>
      <c r="H586" s="4"/>
    </row>
    <row r="587" spans="1:8" x14ac:dyDescent="0.25">
      <c r="A587" s="1"/>
      <c r="B587" s="1"/>
      <c r="C587" s="1"/>
      <c r="G587" s="9"/>
      <c r="H587" s="4"/>
    </row>
    <row r="588" spans="1:8" x14ac:dyDescent="0.25">
      <c r="A588" s="1"/>
      <c r="B588" s="1"/>
      <c r="C588" s="1"/>
      <c r="G588" s="9"/>
      <c r="H588" s="4"/>
    </row>
    <row r="589" spans="1:8" x14ac:dyDescent="0.25">
      <c r="A589" s="1"/>
      <c r="B589" s="1"/>
      <c r="C589" s="1"/>
      <c r="G589" s="9"/>
      <c r="H589" s="4"/>
    </row>
    <row r="590" spans="1:8" x14ac:dyDescent="0.25">
      <c r="A590" s="1"/>
      <c r="B590" s="1"/>
      <c r="C590" s="1"/>
      <c r="G590" s="9"/>
      <c r="H590" s="4"/>
    </row>
    <row r="591" spans="1:8" x14ac:dyDescent="0.25">
      <c r="A591" s="1"/>
      <c r="B591" s="1"/>
      <c r="C591" s="1"/>
      <c r="G591" s="9"/>
      <c r="H591" s="4"/>
    </row>
    <row r="592" spans="1:8" x14ac:dyDescent="0.25">
      <c r="A592" s="1"/>
      <c r="B592" s="1"/>
      <c r="C592" s="1"/>
      <c r="G592" s="9"/>
      <c r="H592" s="4"/>
    </row>
    <row r="593" spans="1:8" x14ac:dyDescent="0.25">
      <c r="A593" s="1"/>
      <c r="B593" s="1"/>
      <c r="C593" s="1"/>
      <c r="G593" s="9"/>
      <c r="H593" s="4"/>
    </row>
    <row r="594" spans="1:8" x14ac:dyDescent="0.25">
      <c r="A594" s="1"/>
      <c r="B594" s="1"/>
      <c r="C594" s="1"/>
      <c r="G594" s="9"/>
      <c r="H594" s="4"/>
    </row>
    <row r="595" spans="1:8" x14ac:dyDescent="0.25">
      <c r="A595" s="1"/>
      <c r="B595" s="1"/>
      <c r="C595" s="1"/>
      <c r="G595" s="9"/>
      <c r="H595" s="4"/>
    </row>
    <row r="596" spans="1:8" x14ac:dyDescent="0.25">
      <c r="A596" s="1"/>
      <c r="B596" s="1"/>
      <c r="C596" s="1"/>
      <c r="G596" s="9"/>
      <c r="H596" s="4"/>
    </row>
    <row r="597" spans="1:8" x14ac:dyDescent="0.25">
      <c r="A597" s="1"/>
      <c r="B597" s="1"/>
      <c r="C597" s="1"/>
      <c r="G597" s="9"/>
      <c r="H597" s="4"/>
    </row>
    <row r="598" spans="1:8" x14ac:dyDescent="0.25">
      <c r="A598" s="1"/>
      <c r="B598" s="1"/>
      <c r="C598" s="1"/>
      <c r="G598" s="9"/>
      <c r="H598" s="4"/>
    </row>
    <row r="599" spans="1:8" x14ac:dyDescent="0.25">
      <c r="A599" s="1"/>
      <c r="B599" s="1"/>
      <c r="C599" s="1"/>
      <c r="G599" s="9"/>
      <c r="H599" s="4"/>
    </row>
    <row r="600" spans="1:8" x14ac:dyDescent="0.25">
      <c r="A600" s="1"/>
      <c r="B600" s="1"/>
      <c r="C600" s="1"/>
      <c r="G600" s="9"/>
      <c r="H600" s="4"/>
    </row>
    <row r="601" spans="1:8" x14ac:dyDescent="0.25">
      <c r="A601" s="1"/>
      <c r="B601" s="1"/>
      <c r="C601" s="1"/>
      <c r="G601" s="9"/>
      <c r="H601" s="4"/>
    </row>
    <row r="602" spans="1:8" x14ac:dyDescent="0.25">
      <c r="A602" s="1"/>
      <c r="B602" s="1"/>
      <c r="C602" s="1"/>
      <c r="G602" s="9"/>
      <c r="H602" s="4"/>
    </row>
    <row r="603" spans="1:8" x14ac:dyDescent="0.25">
      <c r="A603" s="1"/>
      <c r="B603" s="1"/>
      <c r="C603" s="1"/>
      <c r="G603" s="9"/>
      <c r="H603" s="4"/>
    </row>
    <row r="604" spans="1:8" x14ac:dyDescent="0.25">
      <c r="A604" s="1"/>
      <c r="B604" s="1"/>
      <c r="C604" s="1"/>
      <c r="G604" s="9"/>
      <c r="H604" s="4"/>
    </row>
    <row r="605" spans="1:8" x14ac:dyDescent="0.25">
      <c r="A605" s="1"/>
      <c r="B605" s="1"/>
      <c r="C605" s="1"/>
      <c r="G605" s="9"/>
      <c r="H605" s="4"/>
    </row>
    <row r="606" spans="1:8" x14ac:dyDescent="0.25">
      <c r="A606" s="1"/>
      <c r="B606" s="1"/>
      <c r="C606" s="1"/>
      <c r="G606" s="9"/>
      <c r="H606" s="4"/>
    </row>
    <row r="607" spans="1:8" x14ac:dyDescent="0.25">
      <c r="A607" s="1"/>
      <c r="B607" s="1"/>
      <c r="C607" s="1"/>
      <c r="G607" s="9"/>
      <c r="H607" s="4"/>
    </row>
    <row r="608" spans="1:8" x14ac:dyDescent="0.25">
      <c r="A608" s="1"/>
      <c r="B608" s="1"/>
      <c r="C608" s="1"/>
      <c r="G608" s="9"/>
      <c r="H608" s="4"/>
    </row>
    <row r="609" spans="1:8" x14ac:dyDescent="0.25">
      <c r="A609" s="1"/>
      <c r="B609" s="1"/>
      <c r="C609" s="1"/>
      <c r="G609" s="9"/>
      <c r="H609" s="4"/>
    </row>
    <row r="610" spans="1:8" x14ac:dyDescent="0.25">
      <c r="A610" s="1"/>
      <c r="B610" s="1"/>
      <c r="C610" s="1"/>
      <c r="G610" s="9"/>
      <c r="H610" s="4"/>
    </row>
    <row r="611" spans="1:8" x14ac:dyDescent="0.25">
      <c r="A611" s="1"/>
      <c r="B611" s="1"/>
      <c r="C611" s="1"/>
      <c r="G611" s="9"/>
      <c r="H611" s="4"/>
    </row>
    <row r="612" spans="1:8" x14ac:dyDescent="0.25">
      <c r="A612" s="1"/>
      <c r="B612" s="1"/>
      <c r="C612" s="1"/>
      <c r="G612" s="9"/>
      <c r="H612" s="4"/>
    </row>
    <row r="613" spans="1:8" x14ac:dyDescent="0.25">
      <c r="A613" s="1"/>
      <c r="B613" s="1"/>
      <c r="C613" s="1"/>
      <c r="G613" s="9"/>
      <c r="H613" s="4"/>
    </row>
    <row r="614" spans="1:8" x14ac:dyDescent="0.25">
      <c r="A614" s="1"/>
      <c r="B614" s="1"/>
      <c r="C614" s="1"/>
      <c r="G614" s="9"/>
      <c r="H614" s="4"/>
    </row>
    <row r="615" spans="1:8" x14ac:dyDescent="0.25">
      <c r="A615" s="1"/>
      <c r="B615" s="1"/>
      <c r="C615" s="1"/>
      <c r="G615" s="9"/>
      <c r="H615" s="4"/>
    </row>
    <row r="616" spans="1:8" x14ac:dyDescent="0.25">
      <c r="A616" s="1"/>
      <c r="B616" s="1"/>
      <c r="C616" s="1"/>
      <c r="G616" s="9"/>
      <c r="H616" s="4"/>
    </row>
    <row r="617" spans="1:8" x14ac:dyDescent="0.25">
      <c r="A617" s="1"/>
      <c r="B617" s="1"/>
      <c r="C617" s="1"/>
      <c r="G617" s="9"/>
      <c r="H617" s="4"/>
    </row>
    <row r="618" spans="1:8" x14ac:dyDescent="0.25">
      <c r="A618" s="1"/>
      <c r="B618" s="1"/>
      <c r="C618" s="1"/>
      <c r="G618" s="9"/>
      <c r="H618" s="4"/>
    </row>
    <row r="619" spans="1:8" x14ac:dyDescent="0.25">
      <c r="A619" s="1"/>
      <c r="B619" s="1"/>
      <c r="C619" s="1"/>
      <c r="G619" s="9"/>
      <c r="H619" s="4"/>
    </row>
    <row r="620" spans="1:8" x14ac:dyDescent="0.25">
      <c r="A620" s="1"/>
      <c r="B620" s="1"/>
      <c r="C620" s="1"/>
      <c r="G620" s="9"/>
      <c r="H620" s="4"/>
    </row>
    <row r="621" spans="1:8" x14ac:dyDescent="0.25">
      <c r="A621" s="1"/>
      <c r="B621" s="1"/>
      <c r="C621" s="1"/>
      <c r="G621" s="9"/>
      <c r="H621" s="4"/>
    </row>
    <row r="622" spans="1:8" x14ac:dyDescent="0.25">
      <c r="A622" s="1"/>
      <c r="B622" s="1"/>
      <c r="C622" s="1"/>
      <c r="G622" s="9"/>
      <c r="H622" s="4"/>
    </row>
    <row r="623" spans="1:8" x14ac:dyDescent="0.25">
      <c r="A623" s="1"/>
      <c r="B623" s="1"/>
      <c r="C623" s="1"/>
      <c r="G623" s="9"/>
      <c r="H623" s="4"/>
    </row>
    <row r="624" spans="1:8" x14ac:dyDescent="0.25">
      <c r="A624" s="1"/>
      <c r="B624" s="1"/>
      <c r="C624" s="1"/>
      <c r="G624" s="9"/>
      <c r="H624" s="4"/>
    </row>
    <row r="625" spans="1:8" x14ac:dyDescent="0.25">
      <c r="A625" s="1"/>
      <c r="B625" s="1"/>
      <c r="C625" s="1"/>
      <c r="G625" s="9"/>
      <c r="H625" s="4"/>
    </row>
    <row r="626" spans="1:8" x14ac:dyDescent="0.25">
      <c r="A626" s="1"/>
      <c r="B626" s="1"/>
      <c r="C626" s="1"/>
      <c r="G626" s="9"/>
      <c r="H626" s="4"/>
    </row>
    <row r="627" spans="1:8" x14ac:dyDescent="0.25">
      <c r="A627" s="1"/>
      <c r="B627" s="1"/>
      <c r="C627" s="1"/>
      <c r="G627" s="9"/>
      <c r="H627" s="4"/>
    </row>
    <row r="628" spans="1:8" x14ac:dyDescent="0.25">
      <c r="A628" s="1"/>
      <c r="B628" s="1"/>
      <c r="C628" s="1"/>
      <c r="G628" s="9"/>
      <c r="H628" s="4"/>
    </row>
    <row r="629" spans="1:8" x14ac:dyDescent="0.25">
      <c r="A629" s="1"/>
      <c r="B629" s="1"/>
      <c r="C629" s="1"/>
      <c r="G629" s="9"/>
      <c r="H629" s="4"/>
    </row>
    <row r="630" spans="1:8" x14ac:dyDescent="0.25">
      <c r="A630" s="1"/>
      <c r="B630" s="1"/>
      <c r="C630" s="1"/>
      <c r="G630" s="9"/>
      <c r="H630" s="4"/>
    </row>
    <row r="631" spans="1:8" x14ac:dyDescent="0.25">
      <c r="A631" s="1"/>
      <c r="B631" s="1"/>
      <c r="C631" s="1"/>
      <c r="G631" s="9"/>
      <c r="H631" s="4"/>
    </row>
    <row r="632" spans="1:8" x14ac:dyDescent="0.25">
      <c r="A632" s="1"/>
      <c r="B632" s="1"/>
      <c r="C632" s="1"/>
      <c r="G632" s="9"/>
      <c r="H632" s="4"/>
    </row>
    <row r="633" spans="1:8" x14ac:dyDescent="0.25">
      <c r="A633" s="1"/>
      <c r="B633" s="1"/>
      <c r="C633" s="1"/>
      <c r="G633" s="9"/>
      <c r="H633" s="4"/>
    </row>
    <row r="634" spans="1:8" x14ac:dyDescent="0.25">
      <c r="A634" s="1"/>
      <c r="B634" s="1"/>
      <c r="C634" s="1"/>
      <c r="G634" s="9"/>
      <c r="H634" s="4"/>
    </row>
    <row r="635" spans="1:8" x14ac:dyDescent="0.25">
      <c r="A635" s="1"/>
      <c r="B635" s="1"/>
      <c r="C635" s="1"/>
      <c r="G635" s="9"/>
      <c r="H635" s="4"/>
    </row>
    <row r="636" spans="1:8" x14ac:dyDescent="0.25">
      <c r="A636" s="1"/>
      <c r="B636" s="1"/>
      <c r="C636" s="1"/>
      <c r="G636" s="9"/>
      <c r="H636" s="4"/>
    </row>
    <row r="637" spans="1:8" x14ac:dyDescent="0.25">
      <c r="A637" s="1"/>
      <c r="B637" s="1"/>
      <c r="C637" s="1"/>
      <c r="G637" s="9"/>
      <c r="H637" s="4"/>
    </row>
    <row r="638" spans="1:8" x14ac:dyDescent="0.25">
      <c r="A638" s="1"/>
      <c r="B638" s="1"/>
      <c r="C638" s="1"/>
      <c r="G638" s="9"/>
      <c r="H638" s="4"/>
    </row>
    <row r="639" spans="1:8" x14ac:dyDescent="0.25">
      <c r="A639" s="1"/>
      <c r="B639" s="1"/>
      <c r="C639" s="1"/>
      <c r="G639" s="9"/>
      <c r="H639" s="4"/>
    </row>
    <row r="640" spans="1:8" x14ac:dyDescent="0.25">
      <c r="A640" s="1"/>
      <c r="B640" s="1"/>
      <c r="C640" s="1"/>
      <c r="G640" s="9"/>
      <c r="H640" s="4"/>
    </row>
    <row r="641" spans="1:8" x14ac:dyDescent="0.25">
      <c r="A641" s="1"/>
      <c r="B641" s="1"/>
      <c r="C641" s="1"/>
      <c r="G641" s="9"/>
      <c r="H641" s="4"/>
    </row>
    <row r="642" spans="1:8" x14ac:dyDescent="0.25">
      <c r="A642" s="1"/>
      <c r="B642" s="1"/>
      <c r="C642" s="1"/>
      <c r="G642" s="9"/>
      <c r="H642" s="4"/>
    </row>
    <row r="643" spans="1:8" x14ac:dyDescent="0.25">
      <c r="A643" s="1"/>
      <c r="B643" s="1"/>
      <c r="C643" s="1"/>
      <c r="G643" s="9"/>
      <c r="H643" s="4"/>
    </row>
    <row r="644" spans="1:8" x14ac:dyDescent="0.25">
      <c r="A644" s="1"/>
      <c r="B644" s="1"/>
      <c r="C644" s="1"/>
      <c r="G644" s="9"/>
      <c r="H644" s="4"/>
    </row>
    <row r="645" spans="1:8" x14ac:dyDescent="0.25">
      <c r="A645" s="1"/>
      <c r="B645" s="1"/>
      <c r="C645" s="1"/>
      <c r="G645" s="9"/>
      <c r="H645" s="4"/>
    </row>
    <row r="646" spans="1:8" x14ac:dyDescent="0.25">
      <c r="A646" s="1"/>
      <c r="B646" s="1"/>
      <c r="C646" s="1"/>
      <c r="G646" s="9"/>
      <c r="H646" s="4"/>
    </row>
    <row r="647" spans="1:8" x14ac:dyDescent="0.25">
      <c r="A647" s="1"/>
      <c r="B647" s="1"/>
      <c r="C647" s="1"/>
      <c r="G647" s="9"/>
      <c r="H647" s="4"/>
    </row>
    <row r="648" spans="1:8" x14ac:dyDescent="0.25">
      <c r="A648" s="1"/>
      <c r="B648" s="1"/>
      <c r="C648" s="1"/>
      <c r="G648" s="9"/>
      <c r="H648" s="4"/>
    </row>
    <row r="649" spans="1:8" x14ac:dyDescent="0.25">
      <c r="A649" s="1"/>
      <c r="B649" s="1"/>
      <c r="C649" s="1"/>
      <c r="G649" s="9"/>
      <c r="H649" s="4"/>
    </row>
    <row r="650" spans="1:8" x14ac:dyDescent="0.25">
      <c r="A650" s="1"/>
      <c r="B650" s="1"/>
      <c r="C650" s="1"/>
      <c r="G650" s="9"/>
      <c r="H650" s="4"/>
    </row>
    <row r="651" spans="1:8" x14ac:dyDescent="0.25">
      <c r="A651" s="1"/>
      <c r="B651" s="1"/>
      <c r="C651" s="1"/>
      <c r="G651" s="9"/>
      <c r="H651" s="4"/>
    </row>
    <row r="652" spans="1:8" x14ac:dyDescent="0.25">
      <c r="A652" s="1"/>
      <c r="B652" s="1"/>
      <c r="C652" s="1"/>
      <c r="G652" s="9"/>
      <c r="H652" s="4"/>
    </row>
    <row r="653" spans="1:8" x14ac:dyDescent="0.25">
      <c r="A653" s="1"/>
      <c r="B653" s="1"/>
      <c r="C653" s="1"/>
      <c r="G653" s="9"/>
      <c r="H653" s="4"/>
    </row>
    <row r="654" spans="1:8" x14ac:dyDescent="0.25">
      <c r="A654" s="1"/>
      <c r="B654" s="1"/>
      <c r="C654" s="1"/>
      <c r="G654" s="9"/>
      <c r="H654" s="4"/>
    </row>
    <row r="655" spans="1:8" x14ac:dyDescent="0.25">
      <c r="A655" s="1"/>
      <c r="B655" s="1"/>
      <c r="C655" s="1"/>
      <c r="G655" s="9"/>
      <c r="H655" s="4"/>
    </row>
    <row r="656" spans="1:8" x14ac:dyDescent="0.25">
      <c r="A656" s="1"/>
      <c r="B656" s="1"/>
      <c r="C656" s="1"/>
      <c r="G656" s="9"/>
      <c r="H656" s="4"/>
    </row>
    <row r="657" spans="1:8" x14ac:dyDescent="0.25">
      <c r="A657" s="1"/>
      <c r="B657" s="1"/>
      <c r="C657" s="1"/>
      <c r="G657" s="9"/>
      <c r="H657" s="4"/>
    </row>
    <row r="658" spans="1:8" x14ac:dyDescent="0.25">
      <c r="A658" s="1"/>
      <c r="B658" s="1"/>
      <c r="C658" s="1"/>
      <c r="G658" s="9"/>
      <c r="H658" s="4"/>
    </row>
    <row r="659" spans="1:8" x14ac:dyDescent="0.25">
      <c r="A659" s="1"/>
      <c r="B659" s="1"/>
      <c r="C659" s="1"/>
      <c r="G659" s="9"/>
      <c r="H659" s="4"/>
    </row>
    <row r="660" spans="1:8" x14ac:dyDescent="0.25">
      <c r="A660" s="1"/>
      <c r="B660" s="1"/>
      <c r="C660" s="1"/>
      <c r="G660" s="9"/>
      <c r="H660" s="4"/>
    </row>
    <row r="661" spans="1:8" x14ac:dyDescent="0.25">
      <c r="A661" s="1"/>
      <c r="B661" s="1"/>
      <c r="C661" s="1"/>
      <c r="G661" s="9"/>
      <c r="H661" s="4"/>
    </row>
    <row r="662" spans="1:8" x14ac:dyDescent="0.25">
      <c r="A662" s="1"/>
      <c r="B662" s="1"/>
      <c r="C662" s="1"/>
      <c r="G662" s="9"/>
      <c r="H662" s="4"/>
    </row>
    <row r="663" spans="1:8" x14ac:dyDescent="0.25">
      <c r="A663" s="1"/>
      <c r="B663" s="1"/>
      <c r="C663" s="1"/>
      <c r="G663" s="9"/>
      <c r="H663" s="4"/>
    </row>
    <row r="664" spans="1:8" x14ac:dyDescent="0.25">
      <c r="A664" s="1"/>
      <c r="B664" s="1"/>
      <c r="C664" s="1"/>
      <c r="G664" s="9"/>
      <c r="H664" s="4"/>
    </row>
    <row r="665" spans="1:8" x14ac:dyDescent="0.25">
      <c r="A665" s="1"/>
      <c r="B665" s="1"/>
      <c r="C665" s="1"/>
      <c r="G665" s="9"/>
      <c r="H665" s="4"/>
    </row>
    <row r="666" spans="1:8" x14ac:dyDescent="0.25">
      <c r="A666" s="1"/>
      <c r="B666" s="1"/>
      <c r="C666" s="1"/>
      <c r="G666" s="9"/>
      <c r="H666" s="4"/>
    </row>
    <row r="667" spans="1:8" x14ac:dyDescent="0.25">
      <c r="A667" s="1"/>
      <c r="B667" s="1"/>
      <c r="C667" s="1"/>
      <c r="G667" s="9"/>
      <c r="H667" s="4"/>
    </row>
    <row r="668" spans="1:8" x14ac:dyDescent="0.25">
      <c r="A668" s="1"/>
      <c r="B668" s="1"/>
      <c r="C668" s="1"/>
      <c r="G668" s="9"/>
      <c r="H668" s="4"/>
    </row>
    <row r="669" spans="1:8" x14ac:dyDescent="0.25">
      <c r="A669" s="1"/>
      <c r="B669" s="1"/>
      <c r="C669" s="1"/>
      <c r="G669" s="9"/>
      <c r="H669" s="4"/>
    </row>
    <row r="670" spans="1:8" x14ac:dyDescent="0.25">
      <c r="A670" s="1"/>
      <c r="B670" s="1"/>
      <c r="C670" s="1"/>
      <c r="G670" s="9"/>
      <c r="H670" s="4"/>
    </row>
    <row r="671" spans="1:8" x14ac:dyDescent="0.25">
      <c r="A671" s="1"/>
      <c r="B671" s="1"/>
      <c r="C671" s="1"/>
      <c r="G671" s="9"/>
      <c r="H671" s="4"/>
    </row>
    <row r="672" spans="1:8" x14ac:dyDescent="0.25">
      <c r="A672" s="1"/>
      <c r="B672" s="1"/>
      <c r="C672" s="1"/>
      <c r="G672" s="9"/>
      <c r="H672" s="4"/>
    </row>
    <row r="673" spans="1:8" x14ac:dyDescent="0.25">
      <c r="A673" s="1"/>
      <c r="B673" s="1"/>
      <c r="C673" s="1"/>
      <c r="G673" s="9"/>
      <c r="H673" s="4"/>
    </row>
    <row r="674" spans="1:8" x14ac:dyDescent="0.25">
      <c r="A674" s="1"/>
      <c r="B674" s="1"/>
      <c r="C674" s="1"/>
      <c r="G674" s="9"/>
      <c r="H674" s="4"/>
    </row>
    <row r="675" spans="1:8" x14ac:dyDescent="0.25">
      <c r="A675" s="1"/>
      <c r="B675" s="1"/>
      <c r="C675" s="1"/>
      <c r="G675" s="9"/>
      <c r="H675" s="4"/>
    </row>
    <row r="676" spans="1:8" x14ac:dyDescent="0.25">
      <c r="A676" s="1"/>
      <c r="B676" s="1"/>
      <c r="C676" s="1"/>
      <c r="G676" s="9"/>
      <c r="H676" s="4"/>
    </row>
    <row r="677" spans="1:8" x14ac:dyDescent="0.25">
      <c r="A677" s="1"/>
      <c r="B677" s="1"/>
      <c r="C677" s="1"/>
      <c r="G677" s="9"/>
      <c r="H677" s="4"/>
    </row>
    <row r="678" spans="1:8" x14ac:dyDescent="0.25">
      <c r="A678" s="1"/>
      <c r="B678" s="1"/>
      <c r="C678" s="1"/>
      <c r="G678" s="9"/>
      <c r="H678" s="4"/>
    </row>
    <row r="679" spans="1:8" x14ac:dyDescent="0.25">
      <c r="A679" s="1"/>
      <c r="B679" s="1"/>
      <c r="C679" s="1"/>
      <c r="G679" s="9"/>
      <c r="H679" s="4"/>
    </row>
    <row r="680" spans="1:8" x14ac:dyDescent="0.25">
      <c r="A680" s="1"/>
      <c r="B680" s="1"/>
      <c r="C680" s="1"/>
      <c r="G680" s="9"/>
      <c r="H680" s="4"/>
    </row>
    <row r="681" spans="1:8" x14ac:dyDescent="0.25">
      <c r="A681" s="1"/>
      <c r="B681" s="1"/>
      <c r="C681" s="1"/>
      <c r="G681" s="9"/>
      <c r="H681" s="4"/>
    </row>
    <row r="682" spans="1:8" x14ac:dyDescent="0.25">
      <c r="A682" s="1"/>
      <c r="B682" s="1"/>
      <c r="C682" s="1"/>
      <c r="G682" s="9"/>
      <c r="H682" s="4"/>
    </row>
    <row r="683" spans="1:8" x14ac:dyDescent="0.25">
      <c r="A683" s="1"/>
      <c r="B683" s="1"/>
      <c r="C683" s="1"/>
      <c r="G683" s="9"/>
      <c r="H683" s="4"/>
    </row>
    <row r="684" spans="1:8" x14ac:dyDescent="0.25">
      <c r="A684" s="1"/>
      <c r="B684" s="1"/>
      <c r="C684" s="1"/>
      <c r="G684" s="9"/>
      <c r="H684" s="4"/>
    </row>
    <row r="685" spans="1:8" x14ac:dyDescent="0.25">
      <c r="A685" s="1"/>
      <c r="B685" s="1"/>
      <c r="C685" s="1"/>
      <c r="G685" s="9"/>
      <c r="H685" s="4"/>
    </row>
    <row r="686" spans="1:8" x14ac:dyDescent="0.25">
      <c r="A686" s="1"/>
      <c r="B686" s="1"/>
      <c r="C686" s="1"/>
      <c r="G686" s="9"/>
      <c r="H686" s="4"/>
    </row>
    <row r="687" spans="1:8" x14ac:dyDescent="0.25">
      <c r="A687" s="1"/>
      <c r="B687" s="1"/>
      <c r="C687" s="1"/>
      <c r="G687" s="9"/>
      <c r="H687" s="4"/>
    </row>
    <row r="688" spans="1:8" x14ac:dyDescent="0.25">
      <c r="A688" s="1"/>
      <c r="B688" s="1"/>
      <c r="C688" s="1"/>
      <c r="G688" s="9"/>
      <c r="H688" s="4"/>
    </row>
    <row r="689" spans="1:8" x14ac:dyDescent="0.25">
      <c r="A689" s="1"/>
      <c r="B689" s="1"/>
      <c r="C689" s="1"/>
      <c r="G689" s="9"/>
      <c r="H689" s="4"/>
    </row>
    <row r="690" spans="1:8" x14ac:dyDescent="0.25">
      <c r="A690" s="1"/>
      <c r="B690" s="1"/>
      <c r="C690" s="1"/>
      <c r="G690" s="9"/>
      <c r="H690" s="4"/>
    </row>
    <row r="691" spans="1:8" x14ac:dyDescent="0.25">
      <c r="A691" s="1"/>
      <c r="B691" s="1"/>
      <c r="C691" s="1"/>
      <c r="G691" s="9"/>
      <c r="H691" s="4"/>
    </row>
    <row r="692" spans="1:8" x14ac:dyDescent="0.25">
      <c r="A692" s="1"/>
      <c r="B692" s="1"/>
      <c r="C692" s="1"/>
      <c r="G692" s="9"/>
      <c r="H692" s="4"/>
    </row>
    <row r="693" spans="1:8" x14ac:dyDescent="0.25">
      <c r="A693" s="1"/>
      <c r="B693" s="1"/>
      <c r="C693" s="1"/>
      <c r="G693" s="9"/>
      <c r="H693" s="4"/>
    </row>
    <row r="694" spans="1:8" x14ac:dyDescent="0.25">
      <c r="A694" s="1"/>
      <c r="B694" s="1"/>
      <c r="C694" s="1"/>
      <c r="G694" s="9"/>
      <c r="H694" s="4"/>
    </row>
    <row r="695" spans="1:8" x14ac:dyDescent="0.25">
      <c r="A695" s="1"/>
      <c r="B695" s="1"/>
      <c r="C695" s="1"/>
      <c r="G695" s="9"/>
      <c r="H695" s="4"/>
    </row>
    <row r="696" spans="1:8" x14ac:dyDescent="0.25">
      <c r="A696" s="1"/>
      <c r="B696" s="1"/>
      <c r="C696" s="1"/>
      <c r="G696" s="9"/>
      <c r="H696" s="4"/>
    </row>
    <row r="697" spans="1:8" x14ac:dyDescent="0.25">
      <c r="A697" s="1"/>
      <c r="B697" s="1"/>
      <c r="C697" s="1"/>
      <c r="G697" s="9"/>
      <c r="H697" s="4"/>
    </row>
    <row r="698" spans="1:8" x14ac:dyDescent="0.25">
      <c r="A698" s="1"/>
      <c r="B698" s="1"/>
      <c r="C698" s="1"/>
      <c r="G698" s="9"/>
      <c r="H698" s="4"/>
    </row>
    <row r="699" spans="1:8" x14ac:dyDescent="0.25">
      <c r="A699" s="1"/>
      <c r="B699" s="1"/>
      <c r="C699" s="1"/>
      <c r="G699" s="9"/>
      <c r="H699" s="4"/>
    </row>
    <row r="700" spans="1:8" x14ac:dyDescent="0.25">
      <c r="A700" s="1"/>
      <c r="B700" s="1"/>
      <c r="C700" s="1"/>
      <c r="G700" s="9"/>
      <c r="H700" s="4"/>
    </row>
    <row r="701" spans="1:8" x14ac:dyDescent="0.25">
      <c r="A701" s="1"/>
      <c r="B701" s="1"/>
      <c r="C701" s="1"/>
      <c r="G701" s="9"/>
      <c r="H701" s="4"/>
    </row>
    <row r="702" spans="1:8" x14ac:dyDescent="0.25">
      <c r="A702" s="1"/>
      <c r="B702" s="1"/>
      <c r="C702" s="1"/>
      <c r="G702" s="9"/>
      <c r="H702" s="4"/>
    </row>
    <row r="703" spans="1:8" x14ac:dyDescent="0.25">
      <c r="A703" s="1"/>
      <c r="B703" s="1"/>
      <c r="C703" s="1"/>
      <c r="G703" s="9"/>
      <c r="H703" s="4"/>
    </row>
    <row r="704" spans="1:8" x14ac:dyDescent="0.25">
      <c r="A704" s="1"/>
      <c r="B704" s="1"/>
      <c r="C704" s="1"/>
      <c r="G704" s="9"/>
      <c r="H704" s="4"/>
    </row>
    <row r="705" spans="1:8" x14ac:dyDescent="0.25">
      <c r="A705" s="1"/>
      <c r="B705" s="1"/>
      <c r="C705" s="1"/>
      <c r="G705" s="9"/>
      <c r="H705" s="4"/>
    </row>
    <row r="706" spans="1:8" x14ac:dyDescent="0.25">
      <c r="A706" s="1"/>
      <c r="B706" s="1"/>
      <c r="C706" s="1"/>
      <c r="G706" s="9"/>
      <c r="H706" s="4"/>
    </row>
    <row r="707" spans="1:8" x14ac:dyDescent="0.25">
      <c r="A707" s="1"/>
      <c r="B707" s="1"/>
      <c r="C707" s="1"/>
      <c r="G707" s="9"/>
      <c r="H707" s="4"/>
    </row>
    <row r="708" spans="1:8" x14ac:dyDescent="0.25">
      <c r="A708" s="1"/>
      <c r="B708" s="1"/>
      <c r="C708" s="1"/>
      <c r="G708" s="9"/>
      <c r="H708" s="4"/>
    </row>
    <row r="709" spans="1:8" x14ac:dyDescent="0.25">
      <c r="A709" s="1"/>
      <c r="B709" s="1"/>
      <c r="C709" s="1"/>
      <c r="G709" s="9"/>
      <c r="H709" s="4"/>
    </row>
    <row r="710" spans="1:8" x14ac:dyDescent="0.25">
      <c r="A710" s="1"/>
      <c r="B710" s="1"/>
      <c r="C710" s="1"/>
      <c r="G710" s="9"/>
      <c r="H710" s="4"/>
    </row>
    <row r="711" spans="1:8" x14ac:dyDescent="0.25">
      <c r="A711" s="1"/>
      <c r="B711" s="1"/>
      <c r="C711" s="1"/>
      <c r="G711" s="9"/>
      <c r="H711" s="4"/>
    </row>
    <row r="712" spans="1:8" x14ac:dyDescent="0.25">
      <c r="A712" s="1"/>
      <c r="B712" s="1"/>
      <c r="C712" s="1"/>
      <c r="G712" s="9"/>
      <c r="H712" s="4"/>
    </row>
    <row r="713" spans="1:8" x14ac:dyDescent="0.25">
      <c r="A713" s="1"/>
      <c r="B713" s="1"/>
      <c r="C713" s="1"/>
      <c r="G713" s="9"/>
      <c r="H713" s="4"/>
    </row>
    <row r="714" spans="1:8" x14ac:dyDescent="0.25">
      <c r="A714" s="1"/>
      <c r="B714" s="1"/>
      <c r="C714" s="1"/>
      <c r="G714" s="9"/>
      <c r="H714" s="4"/>
    </row>
    <row r="715" spans="1:8" x14ac:dyDescent="0.25">
      <c r="A715" s="1"/>
      <c r="B715" s="1"/>
      <c r="C715" s="1"/>
      <c r="G715" s="9"/>
      <c r="H715" s="4"/>
    </row>
    <row r="716" spans="1:8" x14ac:dyDescent="0.25">
      <c r="A716" s="1"/>
      <c r="B716" s="1"/>
      <c r="C716" s="1"/>
      <c r="G716" s="9"/>
      <c r="H716" s="4"/>
    </row>
    <row r="717" spans="1:8" x14ac:dyDescent="0.25">
      <c r="A717" s="1"/>
      <c r="B717" s="1"/>
      <c r="C717" s="1"/>
      <c r="G717" s="9"/>
      <c r="H717" s="4"/>
    </row>
    <row r="718" spans="1:8" x14ac:dyDescent="0.25">
      <c r="A718" s="1"/>
      <c r="B718" s="1"/>
      <c r="C718" s="1"/>
      <c r="G718" s="9"/>
      <c r="H718" s="4"/>
    </row>
    <row r="719" spans="1:8" x14ac:dyDescent="0.25">
      <c r="A719" s="1"/>
      <c r="B719" s="1"/>
      <c r="C719" s="1"/>
      <c r="G719" s="9"/>
      <c r="H719" s="4"/>
    </row>
    <row r="720" spans="1:8" x14ac:dyDescent="0.25">
      <c r="A720" s="1"/>
      <c r="B720" s="1"/>
      <c r="C720" s="1"/>
      <c r="G720" s="9"/>
      <c r="H720" s="4"/>
    </row>
    <row r="721" spans="1:8" x14ac:dyDescent="0.25">
      <c r="A721" s="1"/>
      <c r="B721" s="1"/>
      <c r="C721" s="1"/>
      <c r="G721" s="9"/>
      <c r="H721" s="4"/>
    </row>
    <row r="722" spans="1:8" x14ac:dyDescent="0.25">
      <c r="A722" s="1"/>
      <c r="B722" s="1"/>
      <c r="C722" s="1"/>
      <c r="G722" s="9"/>
      <c r="H722" s="4"/>
    </row>
    <row r="723" spans="1:8" x14ac:dyDescent="0.25">
      <c r="A723" s="1"/>
      <c r="B723" s="1"/>
      <c r="C723" s="1"/>
      <c r="G723" s="9"/>
      <c r="H723" s="4"/>
    </row>
    <row r="724" spans="1:8" x14ac:dyDescent="0.25">
      <c r="A724" s="1"/>
      <c r="B724" s="1"/>
      <c r="C724" s="1"/>
      <c r="G724" s="9"/>
      <c r="H724" s="4"/>
    </row>
    <row r="725" spans="1:8" x14ac:dyDescent="0.25">
      <c r="A725" s="1"/>
      <c r="B725" s="1"/>
      <c r="C725" s="1"/>
      <c r="G725" s="9"/>
      <c r="H725" s="4"/>
    </row>
    <row r="726" spans="1:8" x14ac:dyDescent="0.25">
      <c r="A726" s="1"/>
      <c r="B726" s="1"/>
      <c r="C726" s="1"/>
      <c r="G726" s="9"/>
      <c r="H726" s="4"/>
    </row>
    <row r="727" spans="1:8" x14ac:dyDescent="0.25">
      <c r="A727" s="1"/>
      <c r="B727" s="1"/>
      <c r="C727" s="1"/>
      <c r="G727" s="9"/>
      <c r="H727" s="4"/>
    </row>
    <row r="728" spans="1:8" x14ac:dyDescent="0.25">
      <c r="A728" s="1"/>
      <c r="B728" s="1"/>
      <c r="C728" s="1"/>
      <c r="G728" s="9"/>
      <c r="H728" s="4"/>
    </row>
    <row r="729" spans="1:8" x14ac:dyDescent="0.25">
      <c r="A729" s="1"/>
      <c r="B729" s="1"/>
      <c r="C729" s="1"/>
      <c r="G729" s="9"/>
      <c r="H729" s="4"/>
    </row>
    <row r="730" spans="1:8" x14ac:dyDescent="0.25">
      <c r="A730" s="1"/>
      <c r="B730" s="1"/>
      <c r="C730" s="1"/>
      <c r="G730" s="9"/>
      <c r="H730" s="4"/>
    </row>
    <row r="731" spans="1:8" x14ac:dyDescent="0.25">
      <c r="A731" s="1"/>
      <c r="B731" s="1"/>
      <c r="C731" s="1"/>
      <c r="G731" s="9"/>
      <c r="H731" s="4"/>
    </row>
    <row r="732" spans="1:8" x14ac:dyDescent="0.25">
      <c r="A732" s="1"/>
      <c r="B732" s="1"/>
      <c r="C732" s="1"/>
      <c r="G732" s="9"/>
      <c r="H732" s="4"/>
    </row>
    <row r="733" spans="1:8" x14ac:dyDescent="0.25">
      <c r="A733" s="1"/>
      <c r="B733" s="1"/>
      <c r="C733" s="1"/>
      <c r="G733" s="9"/>
      <c r="H733" s="4"/>
    </row>
    <row r="734" spans="1:8" x14ac:dyDescent="0.25">
      <c r="A734" s="1"/>
      <c r="B734" s="1"/>
      <c r="C734" s="1"/>
      <c r="G734" s="9"/>
      <c r="H734" s="4"/>
    </row>
    <row r="735" spans="1:8" x14ac:dyDescent="0.25">
      <c r="A735" s="1"/>
      <c r="B735" s="1"/>
      <c r="C735" s="1"/>
      <c r="G735" s="9"/>
      <c r="H735" s="4"/>
    </row>
    <row r="736" spans="1:8" x14ac:dyDescent="0.25">
      <c r="A736" s="1"/>
      <c r="B736" s="1"/>
      <c r="C736" s="1"/>
      <c r="G736" s="9"/>
      <c r="H736" s="4"/>
    </row>
    <row r="737" spans="1:8" x14ac:dyDescent="0.25">
      <c r="A737" s="1"/>
      <c r="B737" s="1"/>
      <c r="C737" s="1"/>
      <c r="G737" s="9"/>
      <c r="H737" s="4"/>
    </row>
    <row r="738" spans="1:8" x14ac:dyDescent="0.25">
      <c r="A738" s="1"/>
      <c r="B738" s="1"/>
      <c r="C738" s="1"/>
      <c r="G738" s="9"/>
      <c r="H738" s="4"/>
    </row>
    <row r="739" spans="1:8" x14ac:dyDescent="0.25">
      <c r="A739" s="1"/>
      <c r="B739" s="1"/>
      <c r="C739" s="1"/>
      <c r="G739" s="9"/>
      <c r="H739" s="4"/>
    </row>
    <row r="740" spans="1:8" x14ac:dyDescent="0.25">
      <c r="A740" s="1"/>
      <c r="B740" s="1"/>
      <c r="C740" s="1"/>
      <c r="G740" s="9"/>
      <c r="H740" s="4"/>
    </row>
    <row r="741" spans="1:8" x14ac:dyDescent="0.25">
      <c r="A741" s="1"/>
      <c r="B741" s="1"/>
      <c r="C741" s="1"/>
      <c r="G741" s="9"/>
      <c r="H741" s="4"/>
    </row>
    <row r="742" spans="1:8" x14ac:dyDescent="0.25">
      <c r="A742" s="1"/>
      <c r="B742" s="1"/>
      <c r="C742" s="1"/>
      <c r="G742" s="9"/>
      <c r="H742" s="4"/>
    </row>
    <row r="743" spans="1:8" x14ac:dyDescent="0.25">
      <c r="A743" s="1"/>
      <c r="B743" s="1"/>
      <c r="C743" s="1"/>
      <c r="G743" s="9"/>
      <c r="H743" s="4"/>
    </row>
    <row r="744" spans="1:8" x14ac:dyDescent="0.25">
      <c r="A744" s="1"/>
      <c r="B744" s="1"/>
      <c r="C744" s="1"/>
      <c r="G744" s="9"/>
      <c r="H744" s="4"/>
    </row>
    <row r="745" spans="1:8" x14ac:dyDescent="0.25">
      <c r="A745" s="1"/>
      <c r="B745" s="1"/>
      <c r="C745" s="1"/>
      <c r="G745" s="9"/>
      <c r="H745" s="4"/>
    </row>
    <row r="746" spans="1:8" x14ac:dyDescent="0.25">
      <c r="A746" s="1"/>
      <c r="B746" s="1"/>
      <c r="C746" s="1"/>
      <c r="G746" s="9"/>
      <c r="H746" s="4"/>
    </row>
    <row r="747" spans="1:8" x14ac:dyDescent="0.25">
      <c r="A747" s="1"/>
      <c r="B747" s="1"/>
      <c r="C747" s="1"/>
      <c r="G747" s="9"/>
      <c r="H747" s="4"/>
    </row>
    <row r="748" spans="1:8" x14ac:dyDescent="0.25">
      <c r="A748" s="1"/>
      <c r="B748" s="1"/>
      <c r="C748" s="1"/>
      <c r="G748" s="9"/>
      <c r="H748" s="4"/>
    </row>
    <row r="749" spans="1:8" x14ac:dyDescent="0.25">
      <c r="A749" s="1"/>
      <c r="B749" s="1"/>
      <c r="C749" s="1"/>
      <c r="G749" s="9"/>
      <c r="H749" s="4"/>
    </row>
    <row r="750" spans="1:8" x14ac:dyDescent="0.25">
      <c r="A750" s="1"/>
      <c r="B750" s="1"/>
      <c r="C750" s="1"/>
      <c r="G750" s="9"/>
      <c r="H750" s="4"/>
    </row>
    <row r="751" spans="1:8" x14ac:dyDescent="0.25">
      <c r="A751" s="1"/>
      <c r="B751" s="1"/>
      <c r="C751" s="1"/>
      <c r="G751" s="9"/>
      <c r="H751" s="4"/>
    </row>
    <row r="752" spans="1:8" x14ac:dyDescent="0.25">
      <c r="A752" s="1"/>
      <c r="B752" s="1"/>
      <c r="C752" s="1"/>
      <c r="G752" s="9"/>
      <c r="H752" s="4"/>
    </row>
    <row r="753" spans="1:8" x14ac:dyDescent="0.25">
      <c r="A753" s="1"/>
      <c r="B753" s="1"/>
      <c r="C753" s="1"/>
      <c r="G753" s="9"/>
      <c r="H753" s="4"/>
    </row>
    <row r="754" spans="1:8" x14ac:dyDescent="0.25">
      <c r="A754" s="1"/>
      <c r="B754" s="1"/>
      <c r="C754" s="1"/>
      <c r="G754" s="9"/>
      <c r="H754" s="4"/>
    </row>
    <row r="755" spans="1:8" x14ac:dyDescent="0.25">
      <c r="A755" s="1"/>
      <c r="B755" s="1"/>
      <c r="C755" s="1"/>
      <c r="G755" s="9"/>
      <c r="H755" s="4"/>
    </row>
    <row r="756" spans="1:8" x14ac:dyDescent="0.25">
      <c r="A756" s="1"/>
      <c r="B756" s="1"/>
      <c r="C756" s="1"/>
      <c r="G756" s="9"/>
      <c r="H756" s="4"/>
    </row>
    <row r="757" spans="1:8" x14ac:dyDescent="0.25">
      <c r="A757" s="1"/>
      <c r="B757" s="1"/>
      <c r="C757" s="1"/>
      <c r="G757" s="9"/>
      <c r="H757" s="4"/>
    </row>
    <row r="758" spans="1:8" x14ac:dyDescent="0.25">
      <c r="A758" s="1"/>
      <c r="B758" s="1"/>
      <c r="C758" s="1"/>
      <c r="G758" s="9"/>
      <c r="H758" s="4"/>
    </row>
    <row r="759" spans="1:8" x14ac:dyDescent="0.25">
      <c r="A759" s="1"/>
      <c r="B759" s="1"/>
      <c r="C759" s="1"/>
      <c r="G759" s="9"/>
      <c r="H759" s="4"/>
    </row>
    <row r="760" spans="1:8" x14ac:dyDescent="0.25">
      <c r="A760" s="1"/>
      <c r="B760" s="1"/>
      <c r="C760" s="1"/>
      <c r="G760" s="9"/>
      <c r="H760" s="4"/>
    </row>
    <row r="761" spans="1:8" x14ac:dyDescent="0.25">
      <c r="A761" s="1"/>
      <c r="B761" s="1"/>
      <c r="C761" s="1"/>
      <c r="G761" s="9"/>
      <c r="H761" s="4"/>
    </row>
    <row r="762" spans="1:8" x14ac:dyDescent="0.25">
      <c r="A762" s="1"/>
      <c r="B762" s="1"/>
      <c r="C762" s="1"/>
      <c r="G762" s="9"/>
      <c r="H762" s="4"/>
    </row>
    <row r="763" spans="1:8" x14ac:dyDescent="0.25">
      <c r="A763" s="1"/>
      <c r="B763" s="1"/>
      <c r="C763" s="1"/>
      <c r="G763" s="9"/>
      <c r="H763" s="4"/>
    </row>
    <row r="764" spans="1:8" x14ac:dyDescent="0.25">
      <c r="A764" s="1"/>
      <c r="B764" s="1"/>
      <c r="C764" s="1"/>
      <c r="G764" s="9"/>
      <c r="H764" s="4"/>
    </row>
    <row r="765" spans="1:8" x14ac:dyDescent="0.25">
      <c r="A765" s="1"/>
      <c r="B765" s="1"/>
      <c r="C765" s="1"/>
      <c r="G765" s="9"/>
      <c r="H765" s="4"/>
    </row>
    <row r="766" spans="1:8" x14ac:dyDescent="0.25">
      <c r="A766" s="1"/>
      <c r="B766" s="1"/>
      <c r="C766" s="1"/>
      <c r="G766" s="9"/>
      <c r="H766" s="4"/>
    </row>
    <row r="767" spans="1:8" x14ac:dyDescent="0.25">
      <c r="A767" s="1"/>
      <c r="B767" s="1"/>
      <c r="C767" s="1"/>
      <c r="G767" s="9"/>
      <c r="H767" s="4"/>
    </row>
    <row r="768" spans="1:8" x14ac:dyDescent="0.25">
      <c r="A768" s="1"/>
      <c r="B768" s="1"/>
      <c r="C768" s="1"/>
      <c r="G768" s="9"/>
      <c r="H768" s="4"/>
    </row>
    <row r="769" spans="1:8" x14ac:dyDescent="0.25">
      <c r="A769" s="1"/>
      <c r="B769" s="1"/>
      <c r="C769" s="1"/>
      <c r="G769" s="9"/>
      <c r="H769" s="4"/>
    </row>
    <row r="770" spans="1:8" x14ac:dyDescent="0.25">
      <c r="A770" s="1"/>
      <c r="B770" s="1"/>
      <c r="C770" s="1"/>
      <c r="G770" s="9"/>
      <c r="H770" s="4"/>
    </row>
    <row r="771" spans="1:8" x14ac:dyDescent="0.25">
      <c r="A771" s="1"/>
      <c r="B771" s="1"/>
      <c r="C771" s="1"/>
      <c r="G771" s="9"/>
      <c r="H771" s="4"/>
    </row>
    <row r="772" spans="1:8" x14ac:dyDescent="0.25">
      <c r="A772" s="1"/>
      <c r="B772" s="1"/>
      <c r="C772" s="1"/>
      <c r="G772" s="9"/>
      <c r="H772" s="4"/>
    </row>
    <row r="773" spans="1:8" x14ac:dyDescent="0.25">
      <c r="A773" s="1"/>
      <c r="B773" s="1"/>
      <c r="C773" s="1"/>
      <c r="G773" s="9"/>
      <c r="H773" s="4"/>
    </row>
    <row r="774" spans="1:8" x14ac:dyDescent="0.25">
      <c r="A774" s="1"/>
      <c r="B774" s="1"/>
      <c r="C774" s="1"/>
    </row>
    <row r="775" spans="1:8" x14ac:dyDescent="0.25">
      <c r="A775" s="1"/>
      <c r="B775" s="1"/>
      <c r="C775" s="1"/>
    </row>
    <row r="776" spans="1:8" x14ac:dyDescent="0.25">
      <c r="A776" s="1"/>
      <c r="B776" s="1"/>
      <c r="C776" s="1"/>
    </row>
    <row r="777" spans="1:8" x14ac:dyDescent="0.25">
      <c r="A777" s="1"/>
      <c r="B777" s="1"/>
      <c r="C777" s="1"/>
    </row>
    <row r="778" spans="1:8" x14ac:dyDescent="0.25">
      <c r="A778" s="1"/>
      <c r="B778" s="1"/>
      <c r="C778" s="1"/>
    </row>
    <row r="779" spans="1:8" x14ac:dyDescent="0.25">
      <c r="A779" s="1"/>
      <c r="B779" s="1"/>
      <c r="C779" s="1"/>
    </row>
    <row r="780" spans="1:8" x14ac:dyDescent="0.25">
      <c r="A780" s="1"/>
      <c r="B780" s="1"/>
      <c r="C780" s="1"/>
    </row>
    <row r="781" spans="1:8" x14ac:dyDescent="0.25">
      <c r="A781" s="1"/>
      <c r="B781" s="1"/>
      <c r="C781" s="1"/>
    </row>
    <row r="782" spans="1:8" x14ac:dyDescent="0.25">
      <c r="A782" s="1"/>
      <c r="B782" s="1"/>
      <c r="C782" s="1"/>
    </row>
    <row r="783" spans="1:8" x14ac:dyDescent="0.25">
      <c r="A783" s="1"/>
      <c r="B783" s="1"/>
      <c r="C783" s="1"/>
    </row>
    <row r="784" spans="1:8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C790" s="1"/>
    </row>
    <row r="791" spans="1:3" x14ac:dyDescent="0.25">
      <c r="C791" s="1"/>
    </row>
    <row r="792" spans="1:3" x14ac:dyDescent="0.25">
      <c r="C792" s="1"/>
    </row>
    <row r="793" spans="1:3" x14ac:dyDescent="0.25">
      <c r="C793" s="1"/>
    </row>
    <row r="794" spans="1:3" x14ac:dyDescent="0.25">
      <c r="C794" s="1"/>
    </row>
    <row r="795" spans="1:3" x14ac:dyDescent="0.25">
      <c r="C795" s="1"/>
    </row>
    <row r="796" spans="1:3" x14ac:dyDescent="0.25">
      <c r="C796" s="1"/>
    </row>
    <row r="797" spans="1:3" x14ac:dyDescent="0.25">
      <c r="C797" s="1"/>
    </row>
    <row r="798" spans="1:3" x14ac:dyDescent="0.25">
      <c r="C798" s="1"/>
    </row>
    <row r="799" spans="1:3" x14ac:dyDescent="0.25">
      <c r="C799" s="1"/>
    </row>
    <row r="800" spans="1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16"/>
  <sheetViews>
    <sheetView topLeftCell="A145" workbookViewId="0">
      <selection activeCell="C29" sqref="C29"/>
    </sheetView>
  </sheetViews>
  <sheetFormatPr defaultRowHeight="15" x14ac:dyDescent="0.25"/>
  <cols>
    <col min="1" max="2" width="10.7109375" bestFit="1" customWidth="1"/>
    <col min="3" max="3" width="10.7109375" customWidth="1"/>
    <col min="4" max="4" width="13.42578125" customWidth="1"/>
    <col min="6" max="6" width="13.42578125" customWidth="1"/>
    <col min="8" max="8" width="13.5703125" customWidth="1"/>
  </cols>
  <sheetData>
    <row r="3" spans="1:8" x14ac:dyDescent="0.25">
      <c r="G3" t="s">
        <v>682</v>
      </c>
    </row>
    <row r="4" spans="1:8" x14ac:dyDescent="0.25">
      <c r="A4" t="s">
        <v>679</v>
      </c>
      <c r="B4" t="s">
        <v>678</v>
      </c>
      <c r="C4" t="s">
        <v>1476</v>
      </c>
      <c r="D4" t="s">
        <v>681</v>
      </c>
      <c r="E4" t="s">
        <v>680</v>
      </c>
      <c r="G4" t="s">
        <v>680</v>
      </c>
      <c r="H4" t="s">
        <v>683</v>
      </c>
    </row>
    <row r="5" spans="1:8" x14ac:dyDescent="0.25">
      <c r="A5" s="1" t="s">
        <v>3</v>
      </c>
      <c r="B5" s="1" t="s">
        <v>1211</v>
      </c>
      <c r="C5" s="1"/>
      <c r="D5" s="5">
        <f>1/(LOG10(A5))</f>
        <v>0.33333333333333331</v>
      </c>
      <c r="E5" s="5">
        <f>LOG10(B5)</f>
        <v>2.4841730922995486</v>
      </c>
      <c r="F5" s="5"/>
      <c r="G5" s="5">
        <f xml:space="preserve"> 149467.229*D5^4 - 204459.696*D5^3 + 104438.489*D5^2 - 23569.2247*D5 + 1981.92275</f>
        <v>2.4841709876538971</v>
      </c>
      <c r="H5" s="6">
        <f>1000*(POWER(10,G5)-B5)</f>
        <v>-1.4776334536463764</v>
      </c>
    </row>
    <row r="6" spans="1:8" x14ac:dyDescent="0.25">
      <c r="A6" s="1" t="s">
        <v>4</v>
      </c>
      <c r="B6" s="1" t="s">
        <v>1212</v>
      </c>
      <c r="C6" s="1"/>
      <c r="D6" s="5">
        <f t="shared" ref="D6:D69" si="0">1/(LOG10(A6))</f>
        <v>0.33285387133565303</v>
      </c>
      <c r="E6" s="5">
        <f t="shared" ref="E6:E69" si="1">LOG10(B6)</f>
        <v>2.4617955582434687</v>
      </c>
      <c r="F6" s="5"/>
      <c r="G6" s="5">
        <f t="shared" ref="G6:G28" si="2" xml:space="preserve"> 149467.229*D6^4 - 204459.696*D6^3 + 104438.489*D6^2 - 23569.2247*D6 + 1981.92275</f>
        <v>2.461792061940514</v>
      </c>
      <c r="H6" s="6">
        <f t="shared" ref="H6:H69" si="3">1000*(POWER(10,G6)-B6)</f>
        <v>-2.3314094688089426</v>
      </c>
    </row>
    <row r="7" spans="1:8" x14ac:dyDescent="0.25">
      <c r="A7" s="1" t="s">
        <v>5</v>
      </c>
      <c r="B7" s="1" t="s">
        <v>1213</v>
      </c>
      <c r="C7" s="1"/>
      <c r="D7" s="5">
        <f t="shared" si="0"/>
        <v>0.33238049023123367</v>
      </c>
      <c r="E7" s="5">
        <f t="shared" si="1"/>
        <v>2.4395347911410221</v>
      </c>
      <c r="F7" s="5"/>
      <c r="G7" s="5">
        <f t="shared" si="2"/>
        <v>2.4395306373874064</v>
      </c>
      <c r="H7" s="6">
        <f t="shared" si="3"/>
        <v>-2.6314137233498514</v>
      </c>
    </row>
    <row r="8" spans="1:8" x14ac:dyDescent="0.25">
      <c r="A8" s="1" t="s">
        <v>6</v>
      </c>
      <c r="B8" s="1" t="s">
        <v>1214</v>
      </c>
      <c r="C8" s="1"/>
      <c r="D8" s="5">
        <f t="shared" si="0"/>
        <v>0.33191305252073727</v>
      </c>
      <c r="E8" s="5">
        <f t="shared" si="1"/>
        <v>2.4173936294357867</v>
      </c>
      <c r="F8" s="5"/>
      <c r="G8" s="5">
        <f t="shared" si="2"/>
        <v>2.417390040795226</v>
      </c>
      <c r="H8" s="6">
        <f t="shared" si="3"/>
        <v>-2.1604164985546959</v>
      </c>
    </row>
    <row r="9" spans="1:8" x14ac:dyDescent="0.25">
      <c r="A9" s="1" t="s">
        <v>7</v>
      </c>
      <c r="B9" s="1" t="s">
        <v>1215</v>
      </c>
      <c r="C9" s="1"/>
      <c r="D9" s="5">
        <f t="shared" si="0"/>
        <v>0.33145142513818565</v>
      </c>
      <c r="E9" s="5">
        <f t="shared" si="1"/>
        <v>2.3953770723656875</v>
      </c>
      <c r="F9" s="5"/>
      <c r="G9" s="5">
        <f t="shared" si="2"/>
        <v>2.395373452074864</v>
      </c>
      <c r="H9" s="6">
        <f t="shared" si="3"/>
        <v>-2.0717359888635656</v>
      </c>
    </row>
    <row r="10" spans="1:8" x14ac:dyDescent="0.25">
      <c r="A10" s="1" t="s">
        <v>8</v>
      </c>
      <c r="B10" s="1" t="s">
        <v>1216</v>
      </c>
      <c r="C10" s="1"/>
      <c r="D10" s="5">
        <f t="shared" si="0"/>
        <v>0.33099547926634265</v>
      </c>
      <c r="E10" s="5">
        <f t="shared" si="1"/>
        <v>2.3734876136043046</v>
      </c>
      <c r="F10" s="5"/>
      <c r="G10" s="5">
        <f t="shared" si="2"/>
        <v>2.3734839055462089</v>
      </c>
      <c r="H10" s="6">
        <f t="shared" si="3"/>
        <v>-2.0176599711589915</v>
      </c>
    </row>
    <row r="11" spans="1:8" x14ac:dyDescent="0.25">
      <c r="A11" s="1" t="s">
        <v>9</v>
      </c>
      <c r="B11" s="1" t="s">
        <v>1217</v>
      </c>
      <c r="C11" s="1"/>
      <c r="D11" s="5">
        <f t="shared" si="0"/>
        <v>0.3305450901614807</v>
      </c>
      <c r="E11" s="5">
        <f t="shared" si="1"/>
        <v>2.3517267523891805</v>
      </c>
      <c r="F11" s="5"/>
      <c r="G11" s="5">
        <f t="shared" si="2"/>
        <v>2.3517242917462227</v>
      </c>
      <c r="H11" s="6">
        <f t="shared" si="3"/>
        <v>-1.2734732077888111</v>
      </c>
    </row>
    <row r="12" spans="1:8" x14ac:dyDescent="0.25">
      <c r="A12" s="1" t="s">
        <v>10</v>
      </c>
      <c r="B12" s="1" t="s">
        <v>1218</v>
      </c>
      <c r="C12" s="1"/>
      <c r="D12" s="5">
        <f t="shared" si="0"/>
        <v>0.33010013698697249</v>
      </c>
      <c r="E12" s="5">
        <f t="shared" si="1"/>
        <v>2.3300991002893676</v>
      </c>
      <c r="F12" s="5"/>
      <c r="G12" s="5">
        <f t="shared" si="2"/>
        <v>2.3300973595826235</v>
      </c>
      <c r="H12" s="6">
        <f t="shared" si="3"/>
        <v>-0.85711585848002869</v>
      </c>
    </row>
    <row r="13" spans="1:8" x14ac:dyDescent="0.25">
      <c r="A13" s="1" t="s">
        <v>11</v>
      </c>
      <c r="B13" s="1" t="s">
        <v>1219</v>
      </c>
      <c r="C13" s="1"/>
      <c r="D13" s="5">
        <f t="shared" si="0"/>
        <v>0.32966050265518271</v>
      </c>
      <c r="E13" s="5">
        <f t="shared" si="1"/>
        <v>2.3086092278785739</v>
      </c>
      <c r="F13" s="5"/>
      <c r="G13" s="5">
        <f t="shared" si="2"/>
        <v>2.3086057188468203</v>
      </c>
      <c r="H13" s="6">
        <f t="shared" si="3"/>
        <v>-1.6444113295221996</v>
      </c>
    </row>
    <row r="14" spans="1:8" x14ac:dyDescent="0.25">
      <c r="A14" s="1" t="s">
        <v>12</v>
      </c>
      <c r="B14" s="1" t="s">
        <v>1220</v>
      </c>
      <c r="C14" s="1"/>
      <c r="D14" s="5">
        <f t="shared" si="0"/>
        <v>0.32922607367717388</v>
      </c>
      <c r="E14" s="5">
        <f t="shared" si="1"/>
        <v>2.2872551600895474</v>
      </c>
      <c r="F14" s="5"/>
      <c r="G14" s="5">
        <f t="shared" si="2"/>
        <v>2.2872518429678621</v>
      </c>
      <c r="H14" s="6">
        <f t="shared" si="3"/>
        <v>-1.479893946395805</v>
      </c>
    </row>
    <row r="15" spans="1:8" x14ac:dyDescent="0.25">
      <c r="A15" s="1" t="s">
        <v>13</v>
      </c>
      <c r="B15" s="1" t="s">
        <v>1221</v>
      </c>
      <c r="C15" s="1"/>
      <c r="D15" s="5">
        <f t="shared" si="0"/>
        <v>0.32879674001977033</v>
      </c>
      <c r="E15" s="5">
        <f t="shared" si="1"/>
        <v>2.266041092285358</v>
      </c>
      <c r="F15" s="5"/>
      <c r="G15" s="5">
        <f t="shared" si="2"/>
        <v>2.2660380719892146</v>
      </c>
      <c r="H15" s="6">
        <f t="shared" si="3"/>
        <v>-1.2832308708254914</v>
      </c>
    </row>
    <row r="16" spans="1:8" x14ac:dyDescent="0.25">
      <c r="A16" s="1" t="s">
        <v>14</v>
      </c>
      <c r="B16" s="1" t="s">
        <v>1222</v>
      </c>
      <c r="C16" s="1"/>
      <c r="D16" s="5">
        <f t="shared" si="0"/>
        <v>0.32837239496955695</v>
      </c>
      <c r="E16" s="5">
        <f t="shared" si="1"/>
        <v>2.2449694601361978</v>
      </c>
      <c r="F16" s="5"/>
      <c r="G16" s="5">
        <f t="shared" si="2"/>
        <v>2.2449666157319825</v>
      </c>
      <c r="H16" s="6">
        <f t="shared" si="3"/>
        <v>-1.1512643066566852</v>
      </c>
    </row>
    <row r="17" spans="1:8" x14ac:dyDescent="0.25">
      <c r="A17" s="1" t="s">
        <v>15</v>
      </c>
      <c r="B17" s="1" t="s">
        <v>1223</v>
      </c>
      <c r="C17" s="1"/>
      <c r="D17" s="5">
        <f t="shared" si="0"/>
        <v>0.32795293500341643</v>
      </c>
      <c r="E17" s="5">
        <f t="shared" si="1"/>
        <v>2.2240433312680477</v>
      </c>
      <c r="F17" s="5"/>
      <c r="G17" s="5">
        <f t="shared" si="2"/>
        <v>2.2240395570636338</v>
      </c>
      <c r="H17" s="6">
        <f t="shared" si="3"/>
        <v>-1.4557357616524769</v>
      </c>
    </row>
    <row r="18" spans="1:8" x14ac:dyDescent="0.25">
      <c r="A18" s="1" t="s">
        <v>16</v>
      </c>
      <c r="B18" s="1" t="s">
        <v>1224</v>
      </c>
      <c r="C18" s="1"/>
      <c r="D18" s="5">
        <f t="shared" si="0"/>
        <v>0.32753825966523376</v>
      </c>
      <c r="E18" s="5">
        <f t="shared" si="1"/>
        <v>2.2032614029273248</v>
      </c>
      <c r="F18" s="5"/>
      <c r="G18" s="5">
        <f t="shared" si="2"/>
        <v>2.2032588553176993</v>
      </c>
      <c r="H18" s="6">
        <f t="shared" si="3"/>
        <v>-0.93671764020086812</v>
      </c>
    </row>
    <row r="19" spans="1:8" x14ac:dyDescent="0.25">
      <c r="A19" s="1" t="s">
        <v>17</v>
      </c>
      <c r="B19" s="1" t="s">
        <v>1225</v>
      </c>
      <c r="C19" s="1"/>
      <c r="D19" s="5">
        <f t="shared" si="0"/>
        <v>0.32712827144842338</v>
      </c>
      <c r="E19" s="5">
        <f t="shared" si="1"/>
        <v>2.182631460204691</v>
      </c>
      <c r="F19" s="5"/>
      <c r="G19" s="5">
        <f t="shared" si="2"/>
        <v>2.1826263497298442</v>
      </c>
      <c r="H19" s="6">
        <f t="shared" si="3"/>
        <v>-1.7918673193833001</v>
      </c>
    </row>
    <row r="20" spans="1:8" x14ac:dyDescent="0.25">
      <c r="A20" s="1" t="s">
        <v>18</v>
      </c>
      <c r="B20" s="1" t="s">
        <v>1226</v>
      </c>
      <c r="C20" s="1"/>
      <c r="D20" s="5">
        <f t="shared" si="0"/>
        <v>0.32672287568395414</v>
      </c>
      <c r="E20" s="5">
        <f t="shared" si="1"/>
        <v>2.1621490295884702</v>
      </c>
      <c r="F20" s="5"/>
      <c r="G20" s="5">
        <f t="shared" si="2"/>
        <v>2.1621437629676166</v>
      </c>
      <c r="H20" s="6">
        <f t="shared" si="3"/>
        <v>-1.7615466118456879</v>
      </c>
    </row>
    <row r="21" spans="1:8" x14ac:dyDescent="0.25">
      <c r="A21" s="1" t="s">
        <v>19</v>
      </c>
      <c r="B21" s="1" t="s">
        <v>1227</v>
      </c>
      <c r="C21" s="1"/>
      <c r="D21" s="5">
        <f t="shared" si="0"/>
        <v>0.32632198043356875</v>
      </c>
      <c r="E21" s="5">
        <f t="shared" si="1"/>
        <v>2.1418164954521774</v>
      </c>
      <c r="F21" s="5"/>
      <c r="G21" s="5">
        <f t="shared" si="2"/>
        <v>2.1418127046665631</v>
      </c>
      <c r="H21" s="6">
        <f t="shared" si="3"/>
        <v>-1.209927959223478</v>
      </c>
    </row>
    <row r="22" spans="1:8" x14ac:dyDescent="0.25">
      <c r="A22" s="1" t="s">
        <v>20</v>
      </c>
      <c r="B22" s="1" t="s">
        <v>1228</v>
      </c>
      <c r="C22" s="1"/>
      <c r="D22" s="5">
        <f t="shared" si="0"/>
        <v>0.32592549638791485</v>
      </c>
      <c r="E22" s="5">
        <f t="shared" si="1"/>
        <v>2.1216386206219457</v>
      </c>
      <c r="F22" s="5"/>
      <c r="G22" s="5">
        <f t="shared" si="2"/>
        <v>2.1216346749790773</v>
      </c>
      <c r="H22" s="6">
        <f t="shared" si="3"/>
        <v>-1.2021816922640483</v>
      </c>
    </row>
    <row r="23" spans="1:8" x14ac:dyDescent="0.25">
      <c r="A23" s="1" t="s">
        <v>21</v>
      </c>
      <c r="B23" s="1" t="s">
        <v>1229</v>
      </c>
      <c r="C23" s="1"/>
      <c r="D23" s="5">
        <f t="shared" si="0"/>
        <v>0.32553333676932011</v>
      </c>
      <c r="E23" s="5">
        <f t="shared" si="1"/>
        <v>2.1016130541812235</v>
      </c>
      <c r="F23" s="5"/>
      <c r="G23" s="5">
        <f t="shared" si="2"/>
        <v>2.1016110681205191</v>
      </c>
      <c r="H23" s="6">
        <f t="shared" si="3"/>
        <v>-0.5778568534964279</v>
      </c>
    </row>
    <row r="24" spans="1:8" x14ac:dyDescent="0.25">
      <c r="A24" s="1" t="s">
        <v>22</v>
      </c>
      <c r="B24" s="1" t="s">
        <v>1230</v>
      </c>
      <c r="C24" s="1"/>
      <c r="D24" s="5">
        <f t="shared" si="0"/>
        <v>0.32514541723896329</v>
      </c>
      <c r="E24" s="5">
        <f t="shared" si="1"/>
        <v>2.0817468477413192</v>
      </c>
      <c r="F24" s="5"/>
      <c r="G24" s="5">
        <f t="shared" si="2"/>
        <v>2.0817431758762268</v>
      </c>
      <c r="H24" s="6">
        <f t="shared" si="3"/>
        <v>-1.020580854515174</v>
      </c>
    </row>
    <row r="25" spans="1:8" x14ac:dyDescent="0.25">
      <c r="A25" s="1" t="s">
        <v>23</v>
      </c>
      <c r="B25" s="1" t="s">
        <v>1231</v>
      </c>
      <c r="C25" s="1"/>
      <c r="D25" s="5">
        <f t="shared" si="0"/>
        <v>0.32476165580820548</v>
      </c>
      <c r="E25" s="5">
        <f t="shared" si="1"/>
        <v>2.0620364235241966</v>
      </c>
      <c r="F25" s="5"/>
      <c r="G25" s="5">
        <f t="shared" si="2"/>
        <v>2.0620321911094379</v>
      </c>
      <c r="H25" s="6">
        <f t="shared" si="3"/>
        <v>-1.1241861129320796</v>
      </c>
    </row>
    <row r="26" spans="1:8" x14ac:dyDescent="0.25">
      <c r="A26" s="1" t="s">
        <v>24</v>
      </c>
      <c r="B26" s="1" t="s">
        <v>1232</v>
      </c>
      <c r="C26" s="1"/>
      <c r="D26" s="5">
        <f t="shared" si="0"/>
        <v>0.32438197275386355</v>
      </c>
      <c r="E26" s="5">
        <f t="shared" si="1"/>
        <v>2.0424810047185273</v>
      </c>
      <c r="F26" s="5"/>
      <c r="G26" s="5">
        <f t="shared" si="2"/>
        <v>2.0424792111900842</v>
      </c>
      <c r="H26" s="6">
        <f t="shared" si="3"/>
        <v>-0.45541157527395626</v>
      </c>
    </row>
    <row r="27" spans="1:8" x14ac:dyDescent="0.25">
      <c r="A27" s="1" t="s">
        <v>25</v>
      </c>
      <c r="B27" s="1" t="s">
        <v>1233</v>
      </c>
      <c r="C27" s="1"/>
      <c r="D27" s="5">
        <f t="shared" si="0"/>
        <v>0.32400629053721752</v>
      </c>
      <c r="E27" s="5">
        <f t="shared" si="1"/>
        <v>2.0230877669954452</v>
      </c>
      <c r="F27" s="5"/>
      <c r="G27" s="5">
        <f t="shared" si="2"/>
        <v>2.0230852414026685</v>
      </c>
      <c r="H27" s="6">
        <f t="shared" si="3"/>
        <v>-0.61328948639527425</v>
      </c>
    </row>
    <row r="28" spans="1:8" x14ac:dyDescent="0.25">
      <c r="A28" s="1" t="s">
        <v>26</v>
      </c>
      <c r="B28" s="1" t="s">
        <v>1234</v>
      </c>
      <c r="C28" s="21" t="s">
        <v>1479</v>
      </c>
      <c r="D28" s="5">
        <f t="shared" si="0"/>
        <v>0.3236345337265587</v>
      </c>
      <c r="E28" s="5">
        <f t="shared" si="1"/>
        <v>2.0038567312161262</v>
      </c>
      <c r="F28" s="5"/>
      <c r="G28" s="5">
        <f t="shared" si="2"/>
        <v>2.0038511982722866</v>
      </c>
      <c r="H28" s="6">
        <f t="shared" si="3"/>
        <v>-1.285363358690006</v>
      </c>
    </row>
    <row r="29" spans="1:8" x14ac:dyDescent="0.25">
      <c r="A29" s="1" t="s">
        <v>27</v>
      </c>
      <c r="B29" s="1" t="s">
        <v>1235</v>
      </c>
      <c r="C29" s="1"/>
      <c r="D29" s="16">
        <f t="shared" si="0"/>
        <v>0.32326662892309649</v>
      </c>
      <c r="E29" s="16">
        <f t="shared" si="1"/>
        <v>1.984783763886252</v>
      </c>
      <c r="F29" s="16"/>
      <c r="G29" s="16">
        <f xml:space="preserve"> 96360.0807*D29^4 - 139743.566*D29^3 + 74962.4081*D29^2 - 17624.5463*D29 + 1534.22712</f>
        <v>1.9847511992170439</v>
      </c>
      <c r="H29" s="17">
        <f t="shared" si="3"/>
        <v>-7.2398545514857915</v>
      </c>
    </row>
    <row r="30" spans="1:8" x14ac:dyDescent="0.25">
      <c r="A30" s="1" t="s">
        <v>28</v>
      </c>
      <c r="B30" s="1" t="s">
        <v>1236</v>
      </c>
      <c r="C30" s="1"/>
      <c r="D30" s="16">
        <f t="shared" si="0"/>
        <v>0.32290250469005105</v>
      </c>
      <c r="E30" s="16">
        <f t="shared" si="1"/>
        <v>1.96587872889214</v>
      </c>
      <c r="F30" s="16"/>
      <c r="G30" s="16">
        <f t="shared" ref="G30:G73" si="4" xml:space="preserve"> 96360.0807*D30^4 - 139743.566*D30^3 + 74962.4081*D30^2 - 17624.5463*D30 + 1534.22712</f>
        <v>1.9658539167226081</v>
      </c>
      <c r="H30" s="17">
        <f t="shared" si="3"/>
        <v>-5.2813719123889769</v>
      </c>
    </row>
    <row r="31" spans="1:8" x14ac:dyDescent="0.25">
      <c r="A31" s="1" t="s">
        <v>29</v>
      </c>
      <c r="B31" s="1" t="s">
        <v>1237</v>
      </c>
      <c r="C31" s="1"/>
      <c r="D31" s="16">
        <f t="shared" si="0"/>
        <v>0.32254209148477153</v>
      </c>
      <c r="E31" s="16">
        <f t="shared" si="1"/>
        <v>1.9471346125498266</v>
      </c>
      <c r="F31" s="16"/>
      <c r="G31" s="16">
        <f t="shared" si="4"/>
        <v>1.9471163831071863</v>
      </c>
      <c r="H31" s="17">
        <f t="shared" si="3"/>
        <v>-3.7163326166620436</v>
      </c>
    </row>
    <row r="32" spans="1:8" x14ac:dyDescent="0.25">
      <c r="A32" s="1" t="s">
        <v>30</v>
      </c>
      <c r="B32" s="1" t="s">
        <v>1238</v>
      </c>
      <c r="C32" s="1"/>
      <c r="D32" s="16">
        <f t="shared" si="0"/>
        <v>0.32218532159372654</v>
      </c>
      <c r="E32" s="16">
        <f t="shared" si="1"/>
        <v>1.9285545865575064</v>
      </c>
      <c r="F32" s="16"/>
      <c r="G32" s="16">
        <f t="shared" si="4"/>
        <v>1.928540325933227</v>
      </c>
      <c r="H32" s="17">
        <f t="shared" si="3"/>
        <v>-2.7854905073070313</v>
      </c>
    </row>
    <row r="33" spans="1:8" x14ac:dyDescent="0.25">
      <c r="A33" s="1" t="s">
        <v>31</v>
      </c>
      <c r="B33" s="1" t="s">
        <v>1239</v>
      </c>
      <c r="C33" s="1"/>
      <c r="D33" s="16">
        <f t="shared" si="0"/>
        <v>0.32183212907022413</v>
      </c>
      <c r="E33" s="16">
        <f t="shared" si="1"/>
        <v>1.9101386198130981</v>
      </c>
      <c r="F33" s="16"/>
      <c r="G33" s="16">
        <f t="shared" si="4"/>
        <v>1.9101273131368544</v>
      </c>
      <c r="H33" s="17">
        <f t="shared" si="3"/>
        <v>-2.1168184488971065</v>
      </c>
    </row>
    <row r="34" spans="1:8" x14ac:dyDescent="0.25">
      <c r="A34" s="1" t="s">
        <v>32</v>
      </c>
      <c r="B34" s="1" t="s">
        <v>1240</v>
      </c>
      <c r="C34" s="1"/>
      <c r="D34" s="16">
        <f t="shared" si="0"/>
        <v>0.32148244967472639</v>
      </c>
      <c r="E34" s="16">
        <f t="shared" si="1"/>
        <v>1.8918885423283192</v>
      </c>
      <c r="F34" s="16"/>
      <c r="G34" s="16">
        <f t="shared" si="4"/>
        <v>1.8918787615107249</v>
      </c>
      <c r="H34" s="17">
        <f t="shared" si="3"/>
        <v>-1.7557977991060625</v>
      </c>
    </row>
    <row r="35" spans="1:8" x14ac:dyDescent="0.25">
      <c r="A35" s="1" t="s">
        <v>33</v>
      </c>
      <c r="B35" s="1" t="s">
        <v>1241</v>
      </c>
      <c r="C35" s="1"/>
      <c r="D35" s="16">
        <f t="shared" si="0"/>
        <v>0.32113622081763021</v>
      </c>
      <c r="E35" s="16">
        <f t="shared" si="1"/>
        <v>1.873808690712133</v>
      </c>
      <c r="F35" s="16"/>
      <c r="G35" s="16">
        <f t="shared" si="4"/>
        <v>1.8737959447676076</v>
      </c>
      <c r="H35" s="17">
        <f t="shared" si="3"/>
        <v>-2.1947751302064944</v>
      </c>
    </row>
    <row r="36" spans="1:8" x14ac:dyDescent="0.25">
      <c r="A36" s="1" t="s">
        <v>34</v>
      </c>
      <c r="B36" s="1" t="s">
        <v>1242</v>
      </c>
      <c r="C36" s="1"/>
      <c r="D36" s="16">
        <f t="shared" si="0"/>
        <v>0.32079338150439524</v>
      </c>
      <c r="E36" s="16">
        <f t="shared" si="1"/>
        <v>1.8558945339499147</v>
      </c>
      <c r="F36" s="16"/>
      <c r="G36" s="16">
        <f t="shared" si="4"/>
        <v>1.8558800011564927</v>
      </c>
      <c r="H36" s="17">
        <f t="shared" si="3"/>
        <v>-2.4013311609252241</v>
      </c>
    </row>
    <row r="37" spans="1:8" x14ac:dyDescent="0.25">
      <c r="A37" s="1" t="s">
        <v>35</v>
      </c>
      <c r="B37" s="1" t="s">
        <v>1243</v>
      </c>
      <c r="C37" s="1"/>
      <c r="D37" s="16">
        <f t="shared" si="0"/>
        <v>0.32045387228290428</v>
      </c>
      <c r="E37" s="16">
        <f t="shared" si="1"/>
        <v>1.8381498805333349</v>
      </c>
      <c r="F37" s="16"/>
      <c r="G37" s="16">
        <f t="shared" si="4"/>
        <v>1.8381319407121737</v>
      </c>
      <c r="H37" s="17">
        <f t="shared" si="3"/>
        <v>-2.8456056119807727</v>
      </c>
    </row>
    <row r="38" spans="1:8" x14ac:dyDescent="0.25">
      <c r="A38" s="1" t="s">
        <v>36</v>
      </c>
      <c r="B38" s="1" t="s">
        <v>1244</v>
      </c>
      <c r="C38" s="1"/>
      <c r="D38" s="16">
        <f t="shared" si="0"/>
        <v>0.32011763519295006</v>
      </c>
      <c r="E38" s="16">
        <f t="shared" si="1"/>
        <v>1.8205758031801313</v>
      </c>
      <c r="F38" s="16"/>
      <c r="G38" s="16">
        <f t="shared" si="4"/>
        <v>1.8205526520937383</v>
      </c>
      <c r="H38" s="17">
        <f t="shared" si="3"/>
        <v>-3.5265601201928121</v>
      </c>
    </row>
    <row r="39" spans="1:8" x14ac:dyDescent="0.25">
      <c r="A39" s="1" t="s">
        <v>37</v>
      </c>
      <c r="B39" s="1" t="s">
        <v>1245</v>
      </c>
      <c r="C39" s="1"/>
      <c r="D39" s="16">
        <f t="shared" si="0"/>
        <v>0.31978461371774597</v>
      </c>
      <c r="E39" s="16">
        <f t="shared" si="1"/>
        <v>1.8031633895706725</v>
      </c>
      <c r="F39" s="16"/>
      <c r="G39" s="16">
        <f t="shared" si="4"/>
        <v>1.8031429091010978</v>
      </c>
      <c r="H39" s="17">
        <f t="shared" si="3"/>
        <v>-2.9971518571088041</v>
      </c>
    </row>
    <row r="40" spans="1:8" x14ac:dyDescent="0.25">
      <c r="A40" s="1" t="s">
        <v>38</v>
      </c>
      <c r="B40" s="1" t="s">
        <v>1246</v>
      </c>
      <c r="C40" s="1"/>
      <c r="D40" s="16">
        <f t="shared" si="0"/>
        <v>0.31945475273736623</v>
      </c>
      <c r="E40" s="16">
        <f t="shared" si="1"/>
        <v>1.7859274684801276</v>
      </c>
      <c r="F40" s="16"/>
      <c r="G40" s="16">
        <f t="shared" si="4"/>
        <v>1.7859033768386325</v>
      </c>
      <c r="H40" s="17">
        <f t="shared" si="3"/>
        <v>-3.3884220815281196</v>
      </c>
    </row>
    <row r="41" spans="1:8" x14ac:dyDescent="0.25">
      <c r="A41" s="1" t="s">
        <v>39</v>
      </c>
      <c r="B41" s="1" t="s">
        <v>1247</v>
      </c>
      <c r="C41" s="1"/>
      <c r="D41" s="16">
        <f t="shared" si="0"/>
        <v>0.31912799848402368</v>
      </c>
      <c r="E41" s="16">
        <f t="shared" si="1"/>
        <v>1.7688600008429571</v>
      </c>
      <c r="F41" s="16"/>
      <c r="G41" s="16">
        <f t="shared" si="4"/>
        <v>1.7688346175596052</v>
      </c>
      <c r="H41" s="17">
        <f t="shared" si="3"/>
        <v>-3.4325019746788143</v>
      </c>
    </row>
    <row r="42" spans="1:8" x14ac:dyDescent="0.25">
      <c r="A42" s="1" t="s">
        <v>40</v>
      </c>
      <c r="B42" s="1" t="s">
        <v>1248</v>
      </c>
      <c r="C42" s="1"/>
      <c r="D42" s="16">
        <f t="shared" si="0"/>
        <v>0.31880429849910086</v>
      </c>
      <c r="E42" s="16">
        <f t="shared" si="1"/>
        <v>1.7519638866795748</v>
      </c>
      <c r="F42" s="16"/>
      <c r="G42" s="16">
        <f t="shared" si="4"/>
        <v>1.7519370962163521</v>
      </c>
      <c r="H42" s="17">
        <f t="shared" si="3"/>
        <v>-3.4845476128211317</v>
      </c>
    </row>
    <row r="43" spans="1:8" x14ac:dyDescent="0.25">
      <c r="A43" s="1" t="s">
        <v>41</v>
      </c>
      <c r="B43" s="1" t="s">
        <v>1249</v>
      </c>
      <c r="C43" s="1"/>
      <c r="D43" s="16">
        <f t="shared" si="0"/>
        <v>0.31848360159185213</v>
      </c>
      <c r="E43" s="16">
        <f t="shared" si="1"/>
        <v>1.7352395000788341</v>
      </c>
      <c r="F43" s="16"/>
      <c r="G43" s="16">
        <f t="shared" si="4"/>
        <v>1.7352111857321688</v>
      </c>
      <c r="H43" s="17">
        <f t="shared" si="3"/>
        <v>-3.5436235293744289</v>
      </c>
    </row>
    <row r="44" spans="1:8" x14ac:dyDescent="0.25">
      <c r="A44" s="1" t="s">
        <v>42</v>
      </c>
      <c r="B44" s="1" t="s">
        <v>1250</v>
      </c>
      <c r="C44" s="1"/>
      <c r="D44" s="16">
        <f t="shared" si="0"/>
        <v>0.31816585779970097</v>
      </c>
      <c r="E44" s="16">
        <f t="shared" si="1"/>
        <v>1.7186843364699333</v>
      </c>
      <c r="F44" s="16"/>
      <c r="G44" s="16">
        <f t="shared" si="4"/>
        <v>1.7186571719889798</v>
      </c>
      <c r="H44" s="17">
        <f t="shared" si="3"/>
        <v>-3.2725617811877328</v>
      </c>
    </row>
    <row r="45" spans="1:8" x14ac:dyDescent="0.25">
      <c r="A45" s="1" t="s">
        <v>43</v>
      </c>
      <c r="B45" s="1" t="s">
        <v>1251</v>
      </c>
      <c r="C45" s="1"/>
      <c r="D45" s="16">
        <f t="shared" si="0"/>
        <v>0.31785101835005941</v>
      </c>
      <c r="E45" s="16">
        <f t="shared" si="1"/>
        <v>1.7023012628973455</v>
      </c>
      <c r="F45" s="16"/>
      <c r="G45" s="16">
        <f t="shared" si="4"/>
        <v>1.7022752585749004</v>
      </c>
      <c r="H45" s="17">
        <f t="shared" si="3"/>
        <v>-3.0168206491296701</v>
      </c>
    </row>
    <row r="46" spans="1:8" x14ac:dyDescent="0.25">
      <c r="A46" s="1" t="s">
        <v>44</v>
      </c>
      <c r="B46" s="1" t="s">
        <v>1252</v>
      </c>
      <c r="C46" s="1"/>
      <c r="D46" s="16">
        <f t="shared" si="0"/>
        <v>0.31753903562360047</v>
      </c>
      <c r="E46" s="16">
        <f t="shared" si="1"/>
        <v>1.6860908247574418</v>
      </c>
      <c r="F46" s="16"/>
      <c r="G46" s="16">
        <f t="shared" si="4"/>
        <v>1.6860655712857806</v>
      </c>
      <c r="H46" s="17">
        <f t="shared" si="3"/>
        <v>-2.8223766920305593</v>
      </c>
    </row>
    <row r="47" spans="1:8" x14ac:dyDescent="0.25">
      <c r="A47" s="1" t="s">
        <v>45</v>
      </c>
      <c r="B47" s="1" t="s">
        <v>1253</v>
      </c>
      <c r="C47" s="1"/>
      <c r="D47" s="16">
        <f t="shared" si="0"/>
        <v>0.31722986311891876</v>
      </c>
      <c r="E47" s="16">
        <f t="shared" si="1"/>
        <v>1.6700509336098626</v>
      </c>
      <c r="F47" s="16"/>
      <c r="G47" s="16">
        <f t="shared" si="4"/>
        <v>1.6700281623966475</v>
      </c>
      <c r="H47" s="17">
        <f t="shared" si="3"/>
        <v>-2.4526829187152543</v>
      </c>
    </row>
    <row r="48" spans="1:8" x14ac:dyDescent="0.25">
      <c r="A48" s="1" t="s">
        <v>46</v>
      </c>
      <c r="B48" s="1" t="s">
        <v>1254</v>
      </c>
      <c r="C48" s="1"/>
      <c r="D48" s="16">
        <f t="shared" si="0"/>
        <v>0.31692345541851746</v>
      </c>
      <c r="E48" s="16">
        <f t="shared" si="1"/>
        <v>1.6541861713606032</v>
      </c>
      <c r="F48" s="16"/>
      <c r="G48" s="16">
        <f t="shared" si="4"/>
        <v>1.6541630147153228</v>
      </c>
      <c r="H48" s="17">
        <f t="shared" si="3"/>
        <v>-2.4047278041408049</v>
      </c>
    </row>
    <row r="49" spans="1:8" x14ac:dyDescent="0.25">
      <c r="A49" s="1" t="s">
        <v>47</v>
      </c>
      <c r="B49" s="1" t="s">
        <v>1255</v>
      </c>
      <c r="C49" s="1"/>
      <c r="D49" s="16">
        <f t="shared" si="0"/>
        <v>0.31661976815606196</v>
      </c>
      <c r="E49" s="16">
        <f t="shared" si="1"/>
        <v>1.6384892569546374</v>
      </c>
      <c r="F49" s="16"/>
      <c r="G49" s="16">
        <f t="shared" si="4"/>
        <v>1.6384700454486847</v>
      </c>
      <c r="H49" s="17">
        <f t="shared" si="3"/>
        <v>-1.9242289735359464</v>
      </c>
    </row>
    <row r="50" spans="1:8" x14ac:dyDescent="0.25">
      <c r="A50" s="1" t="s">
        <v>48</v>
      </c>
      <c r="B50" s="1" t="s">
        <v>1256</v>
      </c>
      <c r="C50" s="1"/>
      <c r="D50" s="16">
        <f t="shared" si="0"/>
        <v>0.31631875798484566</v>
      </c>
      <c r="E50" s="16">
        <f t="shared" si="1"/>
        <v>1.6229700113102061</v>
      </c>
      <c r="F50" s="16"/>
      <c r="G50" s="16">
        <f t="shared" si="4"/>
        <v>1.6229491098429207</v>
      </c>
      <c r="H50" s="17">
        <f t="shared" si="3"/>
        <v>-2.020003044563623</v>
      </c>
    </row>
    <row r="51" spans="1:8" x14ac:dyDescent="0.25">
      <c r="A51" s="1" t="s">
        <v>49</v>
      </c>
      <c r="B51" s="1" t="s">
        <v>1257</v>
      </c>
      <c r="C51" s="1"/>
      <c r="D51" s="16">
        <f t="shared" si="0"/>
        <v>0.31602038254741405</v>
      </c>
      <c r="E51" s="16">
        <f t="shared" si="1"/>
        <v>1.6076158432431322</v>
      </c>
      <c r="F51" s="16"/>
      <c r="G51" s="16">
        <f t="shared" si="4"/>
        <v>1.6076000046755325</v>
      </c>
      <c r="H51" s="17">
        <f t="shared" si="3"/>
        <v>-1.4775409126528416</v>
      </c>
    </row>
    <row r="52" spans="1:8" x14ac:dyDescent="0.25">
      <c r="A52" s="1" t="s">
        <v>50</v>
      </c>
      <c r="B52" s="1" t="s">
        <v>1258</v>
      </c>
      <c r="C52" s="1"/>
      <c r="D52" s="16">
        <f t="shared" si="0"/>
        <v>0.31572460044629758</v>
      </c>
      <c r="E52" s="16">
        <f t="shared" si="1"/>
        <v>1.5924432502341961</v>
      </c>
      <c r="F52" s="16"/>
      <c r="G52" s="16">
        <f t="shared" si="4"/>
        <v>1.5924224715486162</v>
      </c>
      <c r="H52" s="17">
        <f t="shared" si="3"/>
        <v>-1.8718309378655817</v>
      </c>
    </row>
    <row r="53" spans="1:8" x14ac:dyDescent="0.25">
      <c r="A53" s="1" t="s">
        <v>51</v>
      </c>
      <c r="B53" s="1" t="s">
        <v>1259</v>
      </c>
      <c r="C53" s="1"/>
      <c r="D53" s="16">
        <f t="shared" si="0"/>
        <v>0.3154313712158045</v>
      </c>
      <c r="E53" s="16">
        <f t="shared" si="1"/>
        <v>1.5774343496774876</v>
      </c>
      <c r="F53" s="16"/>
      <c r="G53" s="16">
        <f t="shared" si="4"/>
        <v>1.5774162000234355</v>
      </c>
      <c r="H53" s="17">
        <f t="shared" si="3"/>
        <v>-1.5794624846350303</v>
      </c>
    </row>
    <row r="54" spans="1:8" x14ac:dyDescent="0.25">
      <c r="A54" s="1" t="s">
        <v>52</v>
      </c>
      <c r="B54" s="1" t="s">
        <v>1260</v>
      </c>
      <c r="C54" s="1"/>
      <c r="D54" s="16">
        <f t="shared" si="0"/>
        <v>0.31514065529482987</v>
      </c>
      <c r="E54" s="16">
        <f t="shared" si="1"/>
        <v>1.5625902246063343</v>
      </c>
      <c r="F54" s="16"/>
      <c r="G54" s="16">
        <f t="shared" si="4"/>
        <v>1.5625808306062936</v>
      </c>
      <c r="H54" s="17">
        <f t="shared" si="3"/>
        <v>-0.7900449002349319</v>
      </c>
    </row>
    <row r="55" spans="1:8" x14ac:dyDescent="0.25">
      <c r="A55" s="1" t="s">
        <v>53</v>
      </c>
      <c r="B55" s="1" t="s">
        <v>1261</v>
      </c>
      <c r="C55" s="1"/>
      <c r="D55" s="16">
        <f t="shared" si="0"/>
        <v>0.31485241400063579</v>
      </c>
      <c r="E55" s="16">
        <f t="shared" si="1"/>
        <v>1.547934614422378</v>
      </c>
      <c r="F55" s="16"/>
      <c r="G55" s="16">
        <f t="shared" si="4"/>
        <v>1.5479159575729682</v>
      </c>
      <c r="H55" s="17">
        <f t="shared" si="3"/>
        <v>-1.5169779942780792</v>
      </c>
    </row>
    <row r="56" spans="1:8" x14ac:dyDescent="0.25">
      <c r="A56" s="1" t="s">
        <v>54</v>
      </c>
      <c r="B56" s="1" t="s">
        <v>1262</v>
      </c>
      <c r="C56" s="1"/>
      <c r="D56" s="16">
        <f t="shared" si="0"/>
        <v>0.31456660950356324</v>
      </c>
      <c r="E56" s="16">
        <f t="shared" si="1"/>
        <v>1.533428858126523</v>
      </c>
      <c r="F56" s="16"/>
      <c r="G56" s="16">
        <f t="shared" si="4"/>
        <v>1.5334211316630899</v>
      </c>
      <c r="H56" s="17">
        <f t="shared" si="3"/>
        <v>-0.60760513729718468</v>
      </c>
    </row>
    <row r="57" spans="1:8" x14ac:dyDescent="0.25">
      <c r="A57" s="1" t="s">
        <v>55</v>
      </c>
      <c r="B57" s="1" t="s">
        <v>1263</v>
      </c>
      <c r="C57" s="1"/>
      <c r="D57" s="16">
        <f t="shared" si="0"/>
        <v>0.31428320480263566</v>
      </c>
      <c r="E57" s="16">
        <f t="shared" si="1"/>
        <v>1.5191057562064489</v>
      </c>
      <c r="F57" s="16"/>
      <c r="G57" s="16">
        <f t="shared" si="4"/>
        <v>1.5190958626344582</v>
      </c>
      <c r="H57" s="17">
        <f t="shared" si="3"/>
        <v>-0.75278267668466015</v>
      </c>
    </row>
    <row r="58" spans="1:8" x14ac:dyDescent="0.25">
      <c r="A58" s="1" t="s">
        <v>56</v>
      </c>
      <c r="B58" s="1" t="s">
        <v>1264</v>
      </c>
      <c r="C58" s="1"/>
      <c r="D58" s="16">
        <f t="shared" si="0"/>
        <v>0.3140021637020175</v>
      </c>
      <c r="E58" s="16">
        <f t="shared" si="1"/>
        <v>1.5049463550535815</v>
      </c>
      <c r="F58" s="16"/>
      <c r="G58" s="16">
        <f t="shared" si="4"/>
        <v>1.5049396216959394</v>
      </c>
      <c r="H58" s="17">
        <f t="shared" si="3"/>
        <v>-0.49589571965924506</v>
      </c>
    </row>
    <row r="59" spans="1:8" x14ac:dyDescent="0.25">
      <c r="A59" s="1" t="s">
        <v>57</v>
      </c>
      <c r="B59" s="1" t="s">
        <v>1265</v>
      </c>
      <c r="C59" s="1"/>
      <c r="D59" s="16">
        <f t="shared" si="0"/>
        <v>0.31372345078829228</v>
      </c>
      <c r="E59" s="16">
        <f t="shared" si="1"/>
        <v>1.4909692505914938</v>
      </c>
      <c r="F59" s="16"/>
      <c r="G59" s="16">
        <f t="shared" si="4"/>
        <v>1.4909518438093983</v>
      </c>
      <c r="H59" s="17">
        <f t="shared" si="3"/>
        <v>-1.2413513721263314</v>
      </c>
    </row>
    <row r="60" spans="1:8" x14ac:dyDescent="0.25">
      <c r="A60" s="1" t="s">
        <v>58</v>
      </c>
      <c r="B60" s="1" t="s">
        <v>1266</v>
      </c>
      <c r="C60" s="1"/>
      <c r="D60" s="16">
        <f t="shared" si="0"/>
        <v>0.3134470314085262</v>
      </c>
      <c r="E60" s="16">
        <f t="shared" si="1"/>
        <v>1.4771502067200666</v>
      </c>
      <c r="F60" s="16"/>
      <c r="G60" s="16">
        <f t="shared" si="4"/>
        <v>1.4771319298893104</v>
      </c>
      <c r="H60" s="17">
        <f t="shared" si="3"/>
        <v>-1.2625763420111014</v>
      </c>
    </row>
    <row r="61" spans="1:8" x14ac:dyDescent="0.25">
      <c r="A61" s="1" t="s">
        <v>59</v>
      </c>
      <c r="B61" s="1" t="s">
        <v>1267</v>
      </c>
      <c r="C61" s="1"/>
      <c r="D61" s="16">
        <f t="shared" si="0"/>
        <v>0.31317287164908564</v>
      </c>
      <c r="E61" s="16">
        <f t="shared" si="1"/>
        <v>1.4634898482899354</v>
      </c>
      <c r="F61" s="16"/>
      <c r="G61" s="16">
        <f t="shared" si="4"/>
        <v>1.4634792488923267</v>
      </c>
      <c r="H61" s="17">
        <f t="shared" si="3"/>
        <v>-0.70954741335427229</v>
      </c>
    </row>
    <row r="62" spans="1:8" x14ac:dyDescent="0.25">
      <c r="A62" s="1" t="s">
        <v>60</v>
      </c>
      <c r="B62" s="1" t="s">
        <v>1268</v>
      </c>
      <c r="C62" s="1"/>
      <c r="D62" s="16">
        <f t="shared" si="0"/>
        <v>0.31290093831517785</v>
      </c>
      <c r="E62" s="16">
        <f t="shared" si="1"/>
        <v>1.4500180391562068</v>
      </c>
      <c r="F62" s="16"/>
      <c r="G62" s="16">
        <f t="shared" si="4"/>
        <v>1.4499931397899672</v>
      </c>
      <c r="H62" s="17">
        <f t="shared" si="3"/>
        <v>-1.6158817330058639</v>
      </c>
    </row>
    <row r="63" spans="1:8" x14ac:dyDescent="0.25">
      <c r="A63" s="1" t="s">
        <v>61</v>
      </c>
      <c r="B63" s="1" t="s">
        <v>1269</v>
      </c>
      <c r="C63" s="1"/>
      <c r="D63" s="16">
        <f t="shared" si="0"/>
        <v>0.31263119891108504</v>
      </c>
      <c r="E63" s="16">
        <f t="shared" si="1"/>
        <v>1.43668730135759</v>
      </c>
      <c r="F63" s="16"/>
      <c r="G63" s="16">
        <f t="shared" si="4"/>
        <v>1.4366729134617344</v>
      </c>
      <c r="H63" s="17">
        <f t="shared" si="3"/>
        <v>-0.90550964743485451</v>
      </c>
    </row>
    <row r="64" spans="1:8" x14ac:dyDescent="0.25">
      <c r="A64" s="1" t="s">
        <v>62</v>
      </c>
      <c r="B64" s="1" t="s">
        <v>1270</v>
      </c>
      <c r="C64" s="1"/>
      <c r="D64" s="16">
        <f t="shared" si="0"/>
        <v>0.31236362162106529</v>
      </c>
      <c r="E64" s="16">
        <f t="shared" si="1"/>
        <v>1.4235407662743014</v>
      </c>
      <c r="F64" s="16"/>
      <c r="G64" s="16">
        <f t="shared" si="4"/>
        <v>1.4235178544854534</v>
      </c>
      <c r="H64" s="17">
        <f t="shared" si="3"/>
        <v>-1.3989558135065749</v>
      </c>
    </row>
    <row r="65" spans="1:8" x14ac:dyDescent="0.25">
      <c r="A65" s="1" t="s">
        <v>63</v>
      </c>
      <c r="B65" s="1" t="s">
        <v>1271</v>
      </c>
      <c r="C65" s="1"/>
      <c r="D65" s="16">
        <f t="shared" si="0"/>
        <v>0.31209817529089245</v>
      </c>
      <c r="E65" s="16">
        <f t="shared" si="1"/>
        <v>1.4105579225459428</v>
      </c>
      <c r="F65" s="16"/>
      <c r="G65" s="16">
        <f t="shared" si="4"/>
        <v>1.4105272228389367</v>
      </c>
      <c r="H65" s="17">
        <f t="shared" si="3"/>
        <v>-1.8192504546519217</v>
      </c>
    </row>
    <row r="66" spans="1:8" x14ac:dyDescent="0.25">
      <c r="A66" s="1" t="s">
        <v>64</v>
      </c>
      <c r="B66" s="1" t="s">
        <v>1272</v>
      </c>
      <c r="C66" s="1"/>
      <c r="D66" s="16">
        <f t="shared" si="0"/>
        <v>0.31183482941001073</v>
      </c>
      <c r="E66" s="16">
        <f t="shared" si="1"/>
        <v>1.397731497273984</v>
      </c>
      <c r="F66" s="16"/>
      <c r="G66" s="16">
        <f t="shared" si="4"/>
        <v>1.3977002555188847</v>
      </c>
      <c r="H66" s="17">
        <f t="shared" si="3"/>
        <v>-1.7974920939849426</v>
      </c>
    </row>
    <row r="67" spans="1:8" x14ac:dyDescent="0.25">
      <c r="A67" s="1" t="s">
        <v>65</v>
      </c>
      <c r="B67" s="1" t="s">
        <v>1273</v>
      </c>
      <c r="C67" s="1"/>
      <c r="D67" s="16">
        <f t="shared" si="0"/>
        <v>0.31157355409427928</v>
      </c>
      <c r="E67" s="16">
        <f t="shared" si="1"/>
        <v>1.3850697763319348</v>
      </c>
      <c r="F67" s="16"/>
      <c r="G67" s="16">
        <f t="shared" si="4"/>
        <v>1.3850361680820242</v>
      </c>
      <c r="H67" s="17">
        <f t="shared" si="3"/>
        <v>-1.878082037372053</v>
      </c>
    </row>
    <row r="68" spans="1:8" x14ac:dyDescent="0.25">
      <c r="A68" s="1" t="s">
        <v>66</v>
      </c>
      <c r="B68" s="1" t="s">
        <v>1274</v>
      </c>
      <c r="C68" s="1"/>
      <c r="D68" s="16">
        <f t="shared" si="0"/>
        <v>0.31131432006928389</v>
      </c>
      <c r="E68" s="16">
        <f t="shared" si="1"/>
        <v>1.3725622182854997</v>
      </c>
      <c r="F68" s="16"/>
      <c r="G68" s="16">
        <f t="shared" si="4"/>
        <v>1.3725341561098503</v>
      </c>
      <c r="H68" s="17">
        <f t="shared" si="3"/>
        <v>-1.5236499952493432</v>
      </c>
    </row>
    <row r="69" spans="1:8" x14ac:dyDescent="0.25">
      <c r="A69" s="1" t="s">
        <v>67</v>
      </c>
      <c r="B69" s="1" t="s">
        <v>1275</v>
      </c>
      <c r="C69" s="1"/>
      <c r="D69" s="16">
        <f t="shared" si="0"/>
        <v>0.31105709865419356</v>
      </c>
      <c r="E69" s="16">
        <f t="shared" si="1"/>
        <v>1.3602146132953523</v>
      </c>
      <c r="F69" s="16"/>
      <c r="G69" s="16">
        <f t="shared" si="4"/>
        <v>1.3601933965942408</v>
      </c>
      <c r="H69" s="17">
        <f t="shared" si="3"/>
        <v>-1.1196893619107584</v>
      </c>
    </row>
    <row r="70" spans="1:8" x14ac:dyDescent="0.25">
      <c r="A70" s="1" t="s">
        <v>68</v>
      </c>
      <c r="B70" s="1" t="s">
        <v>1276</v>
      </c>
      <c r="C70" s="1"/>
      <c r="D70" s="16">
        <f t="shared" ref="D70:D133" si="5">1/(LOG10(A70))</f>
        <v>0.31080186174614133</v>
      </c>
      <c r="E70" s="16">
        <f t="shared" ref="E70:E133" si="6">LOG10(B70)</f>
        <v>1.3480321261824868</v>
      </c>
      <c r="F70" s="16"/>
      <c r="G70" s="16">
        <f t="shared" si="4"/>
        <v>1.3480130492639546</v>
      </c>
      <c r="H70" s="17">
        <f t="shared" ref="H70:H133" si="7">1000*(POWER(10,G70)-B70)</f>
        <v>-0.97891842212050051</v>
      </c>
    </row>
    <row r="71" spans="1:8" x14ac:dyDescent="0.25">
      <c r="A71" s="1" t="s">
        <v>69</v>
      </c>
      <c r="B71" s="1" t="s">
        <v>1277</v>
      </c>
      <c r="C71" s="1"/>
      <c r="D71" s="16">
        <f t="shared" si="5"/>
        <v>0.31054858180510897</v>
      </c>
      <c r="E71" s="16">
        <f t="shared" si="6"/>
        <v>1.3360192119516658</v>
      </c>
      <c r="F71" s="16"/>
      <c r="G71" s="16">
        <f t="shared" si="4"/>
        <v>1.3359922578420083</v>
      </c>
      <c r="H71" s="17">
        <f t="shared" si="7"/>
        <v>-1.3453844833257733</v>
      </c>
    </row>
    <row r="72" spans="1:8" x14ac:dyDescent="0.25">
      <c r="A72" s="1" t="s">
        <v>70</v>
      </c>
      <c r="B72" s="1" t="s">
        <v>1278</v>
      </c>
      <c r="C72" s="1"/>
      <c r="D72" s="16">
        <f t="shared" si="5"/>
        <v>0.31029723183929614</v>
      </c>
      <c r="E72" s="16">
        <f t="shared" si="6"/>
        <v>1.3241383526550166</v>
      </c>
      <c r="F72" s="16"/>
      <c r="G72" s="16">
        <f t="shared" si="4"/>
        <v>1.3241301512412065</v>
      </c>
      <c r="H72" s="17">
        <f t="shared" si="7"/>
        <v>-0.3983260098365804</v>
      </c>
    </row>
    <row r="73" spans="1:8" x14ac:dyDescent="0.25">
      <c r="A73" s="1" t="s">
        <v>71</v>
      </c>
      <c r="B73" s="1" t="s">
        <v>1279</v>
      </c>
      <c r="C73" s="21" t="s">
        <v>1478</v>
      </c>
      <c r="D73" s="16">
        <f t="shared" si="5"/>
        <v>0.3100477853909564</v>
      </c>
      <c r="E73" s="16">
        <f t="shared" si="6"/>
        <v>1.3124312555887252</v>
      </c>
      <c r="F73" s="16"/>
      <c r="G73" s="16">
        <f t="shared" si="4"/>
        <v>1.3124258446964632</v>
      </c>
      <c r="H73" s="17">
        <f t="shared" si="7"/>
        <v>-0.25580741288067088</v>
      </c>
    </row>
    <row r="74" spans="1:8" x14ac:dyDescent="0.25">
      <c r="A74" s="1" t="s">
        <v>72</v>
      </c>
      <c r="B74" s="1" t="s">
        <v>1280</v>
      </c>
      <c r="C74" s="1"/>
      <c r="D74" s="7">
        <f t="shared" si="5"/>
        <v>0.30980021652268125</v>
      </c>
      <c r="E74" s="7">
        <f t="shared" si="6"/>
        <v>1.3008779659885696</v>
      </c>
      <c r="F74" s="7"/>
      <c r="G74" s="7">
        <f xml:space="preserve"> -349664.408*D74^4 + 426864.443*D74^3 - 194754.798*D74^2 + 39397.3746*D74 - 2983.43411</f>
        <v>1.3009450429362914</v>
      </c>
      <c r="H74" s="8">
        <f t="shared" si="7"/>
        <v>3.0881649234864028</v>
      </c>
    </row>
    <row r="75" spans="1:8" x14ac:dyDescent="0.25">
      <c r="A75" s="1" t="s">
        <v>73</v>
      </c>
      <c r="B75" s="1" t="s">
        <v>1281</v>
      </c>
      <c r="C75" s="1"/>
      <c r="D75" s="7">
        <f t="shared" si="5"/>
        <v>0.3095544998041167</v>
      </c>
      <c r="E75" s="7">
        <f t="shared" si="6"/>
        <v>1.289477466344602</v>
      </c>
      <c r="F75" s="7"/>
      <c r="G75" s="7">
        <f t="shared" ref="G75:G138" si="8" xml:space="preserve"> -349664.408*D75^4 + 426864.443*D75^3 - 194754.798*D75^2 + 39397.3746*D75 - 2983.43411</f>
        <v>1.2894917513494875</v>
      </c>
      <c r="H75" s="8">
        <f t="shared" si="7"/>
        <v>0.64059079066325353</v>
      </c>
    </row>
    <row r="76" spans="1:8" x14ac:dyDescent="0.25">
      <c r="A76" s="1" t="s">
        <v>74</v>
      </c>
      <c r="B76" s="1" t="s">
        <v>1282</v>
      </c>
      <c r="C76" s="1"/>
      <c r="D76" s="7">
        <f t="shared" si="5"/>
        <v>0.30931061029909585</v>
      </c>
      <c r="E76" s="7">
        <f t="shared" si="6"/>
        <v>1.2782046716841686</v>
      </c>
      <c r="F76" s="7"/>
      <c r="G76" s="7">
        <f t="shared" si="8"/>
        <v>1.2781978030234313</v>
      </c>
      <c r="H76" s="8">
        <f t="shared" si="7"/>
        <v>-0.30011589112532988</v>
      </c>
    </row>
    <row r="77" spans="1:8" x14ac:dyDescent="0.25">
      <c r="A77" s="1" t="s">
        <v>75</v>
      </c>
      <c r="B77" s="1" t="s">
        <v>1283</v>
      </c>
      <c r="C77" s="1"/>
      <c r="D77" s="7">
        <f t="shared" si="5"/>
        <v>0.30906852355317083</v>
      </c>
      <c r="E77" s="7">
        <f t="shared" si="6"/>
        <v>1.2671012965599688</v>
      </c>
      <c r="F77" s="7"/>
      <c r="G77" s="7">
        <f t="shared" si="8"/>
        <v>1.2670609259075718</v>
      </c>
      <c r="H77" s="8">
        <f t="shared" si="7"/>
        <v>-1.7193431702722251</v>
      </c>
    </row>
    <row r="78" spans="1:8" x14ac:dyDescent="0.25">
      <c r="A78" s="1" t="s">
        <v>76</v>
      </c>
      <c r="B78" s="1" t="s">
        <v>1284</v>
      </c>
      <c r="C78" s="1"/>
      <c r="D78" s="7">
        <f t="shared" si="5"/>
        <v>0.30882821558153223</v>
      </c>
      <c r="E78" s="7">
        <f t="shared" si="6"/>
        <v>1.256140226634533</v>
      </c>
      <c r="F78" s="7"/>
      <c r="G78" s="7">
        <f t="shared" si="8"/>
        <v>1.2560788599475927</v>
      </c>
      <c r="H78" s="8">
        <f t="shared" si="7"/>
        <v>-2.5483431594004458</v>
      </c>
    </row>
    <row r="79" spans="1:8" x14ac:dyDescent="0.25">
      <c r="A79" s="1" t="s">
        <v>77</v>
      </c>
      <c r="B79" s="1" t="s">
        <v>1285</v>
      </c>
      <c r="C79" s="1"/>
      <c r="D79" s="7">
        <f t="shared" si="5"/>
        <v>0.30858966285729861</v>
      </c>
      <c r="E79" s="7">
        <f t="shared" si="6"/>
        <v>1.2453399026953242</v>
      </c>
      <c r="F79" s="7"/>
      <c r="G79" s="7">
        <f t="shared" si="8"/>
        <v>1.2452493582823081</v>
      </c>
      <c r="H79" s="8">
        <f t="shared" si="7"/>
        <v>-3.6675156656720276</v>
      </c>
    </row>
    <row r="80" spans="1:8" x14ac:dyDescent="0.25">
      <c r="A80" s="1" t="s">
        <v>78</v>
      </c>
      <c r="B80" s="1" t="s">
        <v>1286</v>
      </c>
      <c r="C80" s="1"/>
      <c r="D80" s="7">
        <f t="shared" si="5"/>
        <v>0.30835284230016508</v>
      </c>
      <c r="E80" s="7">
        <f t="shared" si="6"/>
        <v>1.2346691081889063</v>
      </c>
      <c r="F80" s="7"/>
      <c r="G80" s="7">
        <f t="shared" si="8"/>
        <v>1.2345701883823494</v>
      </c>
      <c r="H80" s="8">
        <f t="shared" si="7"/>
        <v>-3.9094764046900821</v>
      </c>
    </row>
    <row r="81" spans="1:8" x14ac:dyDescent="0.25">
      <c r="A81" s="1" t="s">
        <v>79</v>
      </c>
      <c r="B81" s="1" t="s">
        <v>1287</v>
      </c>
      <c r="C81" s="1"/>
      <c r="D81" s="7">
        <f t="shared" si="5"/>
        <v>0.30811773126539638</v>
      </c>
      <c r="E81" s="7">
        <f t="shared" si="6"/>
        <v>1.2241444321712902</v>
      </c>
      <c r="F81" s="7"/>
      <c r="G81" s="7">
        <f t="shared" si="8"/>
        <v>1.224039133045153</v>
      </c>
      <c r="H81" s="8">
        <f t="shared" si="7"/>
        <v>-4.0619281721312461</v>
      </c>
    </row>
    <row r="82" spans="1:8" x14ac:dyDescent="0.25">
      <c r="A82" s="1" t="s">
        <v>80</v>
      </c>
      <c r="B82" s="1" t="s">
        <v>1288</v>
      </c>
      <c r="C82" s="1"/>
      <c r="D82" s="7">
        <f t="shared" si="5"/>
        <v>0.3078843075331536</v>
      </c>
      <c r="E82" s="7">
        <f t="shared" si="6"/>
        <v>1.2137832993353042</v>
      </c>
      <c r="F82" s="7"/>
      <c r="G82" s="7">
        <f t="shared" si="8"/>
        <v>1.2136539913335582</v>
      </c>
      <c r="H82" s="8">
        <f t="shared" si="7"/>
        <v>-4.8703451086176131</v>
      </c>
    </row>
    <row r="83" spans="1:8" x14ac:dyDescent="0.25">
      <c r="A83" s="1" t="s">
        <v>81</v>
      </c>
      <c r="B83" s="1" t="s">
        <v>1289</v>
      </c>
      <c r="C83" s="1"/>
      <c r="D83" s="7">
        <f t="shared" si="5"/>
        <v>0.30765254929814079</v>
      </c>
      <c r="E83" s="7">
        <f t="shared" si="6"/>
        <v>1.203549596750741</v>
      </c>
      <c r="F83" s="7"/>
      <c r="G83" s="7">
        <f t="shared" si="8"/>
        <v>1.2034125794198189</v>
      </c>
      <c r="H83" s="8">
        <f t="shared" si="7"/>
        <v>-5.0404844799967208</v>
      </c>
    </row>
    <row r="84" spans="1:8" x14ac:dyDescent="0.25">
      <c r="A84" s="1" t="s">
        <v>82</v>
      </c>
      <c r="B84" s="1" t="s">
        <v>1290</v>
      </c>
      <c r="C84" s="1"/>
      <c r="D84" s="7">
        <f t="shared" si="5"/>
        <v>0.30742243515956169</v>
      </c>
      <c r="E84" s="7">
        <f t="shared" si="6"/>
        <v>1.1934307237268453</v>
      </c>
      <c r="F84" s="7"/>
      <c r="G84" s="7">
        <f t="shared" si="8"/>
        <v>1.1933127313513978</v>
      </c>
      <c r="H84" s="8">
        <f t="shared" si="7"/>
        <v>-4.2407372213943972</v>
      </c>
    </row>
    <row r="85" spans="1:8" x14ac:dyDescent="0.25">
      <c r="A85" s="1" t="s">
        <v>83</v>
      </c>
      <c r="B85" s="1" t="s">
        <v>1291</v>
      </c>
      <c r="C85" s="1"/>
      <c r="D85" s="7">
        <f t="shared" si="5"/>
        <v>0.30719394411137479</v>
      </c>
      <c r="E85" s="7">
        <f t="shared" si="6"/>
        <v>1.1834691462315099</v>
      </c>
      <c r="F85" s="7"/>
      <c r="G85" s="7">
        <f t="shared" si="8"/>
        <v>1.1833522997421824</v>
      </c>
      <c r="H85" s="8">
        <f t="shared" si="7"/>
        <v>-4.1043281990003067</v>
      </c>
    </row>
    <row r="86" spans="1:8" x14ac:dyDescent="0.25">
      <c r="A86" s="1" t="s">
        <v>84</v>
      </c>
      <c r="B86" s="1" t="s">
        <v>1292</v>
      </c>
      <c r="C86" s="1"/>
      <c r="D86" s="7">
        <f t="shared" si="5"/>
        <v>0.30696705553283632</v>
      </c>
      <c r="E86" s="7">
        <f t="shared" si="6"/>
        <v>1.1736523746892695</v>
      </c>
      <c r="F86" s="7"/>
      <c r="G86" s="7">
        <f t="shared" si="8"/>
        <v>1.1735291564036743</v>
      </c>
      <c r="H86" s="8">
        <f t="shared" si="7"/>
        <v>-4.231375991951225</v>
      </c>
    </row>
    <row r="87" spans="1:8" x14ac:dyDescent="0.25">
      <c r="A87" s="1" t="s">
        <v>85</v>
      </c>
      <c r="B87" s="1" t="s">
        <v>1293</v>
      </c>
      <c r="C87" s="1"/>
      <c r="D87" s="7">
        <f t="shared" si="5"/>
        <v>0.3067417491793214</v>
      </c>
      <c r="E87" s="7">
        <f t="shared" si="6"/>
        <v>1.1639659829548834</v>
      </c>
      <c r="F87" s="7"/>
      <c r="G87" s="7">
        <f t="shared" si="8"/>
        <v>1.1638411929125141</v>
      </c>
      <c r="H87" s="8">
        <f t="shared" si="7"/>
        <v>-4.1908219536122004</v>
      </c>
    </row>
    <row r="88" spans="1:8" x14ac:dyDescent="0.25">
      <c r="A88" s="1" t="s">
        <v>86</v>
      </c>
      <c r="B88" s="1" t="s">
        <v>1294</v>
      </c>
      <c r="C88" s="1"/>
      <c r="D88" s="7">
        <f t="shared" si="5"/>
        <v>0.30651800517341343</v>
      </c>
      <c r="E88" s="7">
        <f t="shared" si="6"/>
        <v>1.1543935379569974</v>
      </c>
      <c r="F88" s="7"/>
      <c r="G88" s="7">
        <f t="shared" si="8"/>
        <v>1.1542863211125223</v>
      </c>
      <c r="H88" s="8">
        <f t="shared" si="7"/>
        <v>-3.5222375327990108</v>
      </c>
    </row>
    <row r="89" spans="1:8" x14ac:dyDescent="0.25">
      <c r="A89" s="1" t="s">
        <v>87</v>
      </c>
      <c r="B89" s="1" t="s">
        <v>1295</v>
      </c>
      <c r="C89" s="1"/>
      <c r="D89" s="7">
        <f t="shared" si="5"/>
        <v>0.30629580399625228</v>
      </c>
      <c r="E89" s="7">
        <f t="shared" si="6"/>
        <v>1.1449476336703737</v>
      </c>
      <c r="F89" s="7"/>
      <c r="G89" s="7">
        <f t="shared" si="8"/>
        <v>1.1448624735567137</v>
      </c>
      <c r="H89" s="8">
        <f t="shared" si="7"/>
        <v>-2.7375179491766488</v>
      </c>
    </row>
    <row r="90" spans="1:8" x14ac:dyDescent="0.25">
      <c r="A90" s="1" t="s">
        <v>88</v>
      </c>
      <c r="B90" s="1" t="s">
        <v>1296</v>
      </c>
      <c r="C90" s="1"/>
      <c r="D90" s="7">
        <f t="shared" si="5"/>
        <v>0.30607512647913299</v>
      </c>
      <c r="E90" s="7">
        <f t="shared" si="6"/>
        <v>1.1356414163866684</v>
      </c>
      <c r="F90" s="7"/>
      <c r="G90" s="7">
        <f t="shared" si="8"/>
        <v>1.1355676039147511</v>
      </c>
      <c r="H90" s="8">
        <f t="shared" si="7"/>
        <v>-2.3224691245893325</v>
      </c>
    </row>
    <row r="91" spans="1:8" x14ac:dyDescent="0.25">
      <c r="A91" s="1" t="s">
        <v>89</v>
      </c>
      <c r="B91" s="1" t="s">
        <v>1297</v>
      </c>
      <c r="C91" s="1"/>
      <c r="D91" s="7">
        <f t="shared" si="5"/>
        <v>0.3058559537953458</v>
      </c>
      <c r="E91" s="7">
        <f t="shared" si="6"/>
        <v>1.1264885707003747</v>
      </c>
      <c r="F91" s="7"/>
      <c r="G91" s="7">
        <f t="shared" si="8"/>
        <v>1.1263996873185533</v>
      </c>
      <c r="H91" s="8">
        <f t="shared" si="7"/>
        <v>-2.7382959789949979</v>
      </c>
    </row>
    <row r="92" spans="1:8" x14ac:dyDescent="0.25">
      <c r="A92" s="1" t="s">
        <v>90</v>
      </c>
      <c r="B92" s="1" t="s">
        <v>1298</v>
      </c>
      <c r="C92" s="1"/>
      <c r="D92" s="7">
        <f t="shared" si="5"/>
        <v>0.30563826745224942</v>
      </c>
      <c r="E92" s="7">
        <f t="shared" si="6"/>
        <v>1.1174370252826193</v>
      </c>
      <c r="F92" s="7"/>
      <c r="G92" s="7">
        <f t="shared" si="8"/>
        <v>1.1173567206642474</v>
      </c>
      <c r="H92" s="8">
        <f t="shared" si="7"/>
        <v>-2.4229981628618447</v>
      </c>
    </row>
    <row r="93" spans="1:8" x14ac:dyDescent="0.25">
      <c r="A93" s="1" t="s">
        <v>91</v>
      </c>
      <c r="B93" s="1" t="s">
        <v>1299</v>
      </c>
      <c r="C93" s="1"/>
      <c r="D93" s="7">
        <f t="shared" si="5"/>
        <v>0.30542204928357025</v>
      </c>
      <c r="E93" s="7">
        <f t="shared" si="6"/>
        <v>1.1084973713482591</v>
      </c>
      <c r="F93" s="7"/>
      <c r="G93" s="7">
        <f t="shared" si="8"/>
        <v>1.1084367228831979</v>
      </c>
      <c r="H93" s="8">
        <f t="shared" si="7"/>
        <v>-1.7926790783988622</v>
      </c>
    </row>
    <row r="94" spans="1:8" x14ac:dyDescent="0.25">
      <c r="A94" s="1" t="s">
        <v>92</v>
      </c>
      <c r="B94" s="1" t="s">
        <v>1300</v>
      </c>
      <c r="C94" s="1"/>
      <c r="D94" s="7">
        <f t="shared" si="5"/>
        <v>0.30520728144191867</v>
      </c>
      <c r="E94" s="7">
        <f t="shared" si="6"/>
        <v>1.0996806411092501</v>
      </c>
      <c r="F94" s="7"/>
      <c r="G94" s="7">
        <f t="shared" si="8"/>
        <v>1.09963773515301</v>
      </c>
      <c r="H94" s="8">
        <f t="shared" si="7"/>
        <v>-1.2427748689614049</v>
      </c>
    </row>
    <row r="95" spans="1:8" x14ac:dyDescent="0.25">
      <c r="A95" s="1" t="s">
        <v>93</v>
      </c>
      <c r="B95" s="1" t="s">
        <v>1301</v>
      </c>
      <c r="C95" s="1"/>
      <c r="D95" s="7">
        <f t="shared" si="5"/>
        <v>0.30499394639151689</v>
      </c>
      <c r="E95" s="7">
        <f t="shared" si="6"/>
        <v>1.0909982977531982</v>
      </c>
      <c r="F95" s="7"/>
      <c r="G95" s="7">
        <f t="shared" si="8"/>
        <v>1.0909578210921609</v>
      </c>
      <c r="H95" s="8">
        <f t="shared" si="7"/>
        <v>-1.1492074379138018</v>
      </c>
    </row>
    <row r="96" spans="1:8" x14ac:dyDescent="0.25">
      <c r="A96" s="1" t="s">
        <v>94</v>
      </c>
      <c r="B96" s="1" t="s">
        <v>1302</v>
      </c>
      <c r="C96" s="1"/>
      <c r="D96" s="7">
        <f t="shared" si="5"/>
        <v>0.30478202690112938</v>
      </c>
      <c r="E96" s="7">
        <f t="shared" si="6"/>
        <v>1.082426300860772</v>
      </c>
      <c r="F96" s="7"/>
      <c r="G96" s="7">
        <f t="shared" si="8"/>
        <v>1.0823950669091573</v>
      </c>
      <c r="H96" s="8">
        <f t="shared" si="7"/>
        <v>-0.8694674055025331</v>
      </c>
    </row>
    <row r="97" spans="1:8" x14ac:dyDescent="0.25">
      <c r="A97" s="1" t="s">
        <v>95</v>
      </c>
      <c r="B97" s="1" t="s">
        <v>1303</v>
      </c>
      <c r="C97" s="1"/>
      <c r="D97" s="7">
        <f t="shared" si="5"/>
        <v>0.30457150603719108</v>
      </c>
      <c r="E97" s="7">
        <f t="shared" si="6"/>
        <v>1.0739748198666585</v>
      </c>
      <c r="F97" s="7"/>
      <c r="G97" s="7">
        <f t="shared" si="8"/>
        <v>1.0739475815262267</v>
      </c>
      <c r="H97" s="8">
        <f t="shared" si="7"/>
        <v>-0.74363108032038383</v>
      </c>
    </row>
    <row r="98" spans="1:8" x14ac:dyDescent="0.25">
      <c r="A98" s="1" t="s">
        <v>96</v>
      </c>
      <c r="B98" s="1" t="s">
        <v>1304</v>
      </c>
      <c r="C98" s="1"/>
      <c r="D98" s="7">
        <f t="shared" si="5"/>
        <v>0.30436236715712511</v>
      </c>
      <c r="E98" s="7">
        <f t="shared" si="6"/>
        <v>1.0656170557268725</v>
      </c>
      <c r="F98" s="7"/>
      <c r="G98" s="7">
        <f t="shared" si="8"/>
        <v>1.0656134966666286</v>
      </c>
      <c r="H98" s="8">
        <f t="shared" si="7"/>
        <v>-9.5316108772891539E-2</v>
      </c>
    </row>
    <row r="99" spans="1:8" x14ac:dyDescent="0.25">
      <c r="A99" s="1" t="s">
        <v>97</v>
      </c>
      <c r="B99" s="1" t="s">
        <v>1305</v>
      </c>
      <c r="C99" s="1"/>
      <c r="D99" s="7">
        <f t="shared" si="5"/>
        <v>0.30415459390284527</v>
      </c>
      <c r="E99" s="7">
        <f t="shared" si="6"/>
        <v>1.0573998172660624</v>
      </c>
      <c r="F99" s="7"/>
      <c r="G99" s="7">
        <f t="shared" si="8"/>
        <v>1.0573909669237764</v>
      </c>
      <c r="H99" s="8">
        <f t="shared" si="7"/>
        <v>-0.2325793476778415</v>
      </c>
    </row>
    <row r="100" spans="1:8" x14ac:dyDescent="0.25">
      <c r="A100" s="1" t="s">
        <v>98</v>
      </c>
      <c r="B100" s="1" t="s">
        <v>1306</v>
      </c>
      <c r="C100" s="1"/>
      <c r="D100" s="7">
        <f t="shared" si="5"/>
        <v>0.3039481701944361</v>
      </c>
      <c r="E100" s="7">
        <f t="shared" si="6"/>
        <v>1.0492955683327219</v>
      </c>
      <c r="F100" s="7"/>
      <c r="G100" s="7">
        <f t="shared" si="8"/>
        <v>1.049278169797617</v>
      </c>
      <c r="H100" s="8">
        <f t="shared" si="7"/>
        <v>-0.44876113891767488</v>
      </c>
    </row>
    <row r="101" spans="1:8" x14ac:dyDescent="0.25">
      <c r="A101" s="1" t="s">
        <v>99</v>
      </c>
      <c r="B101" s="1" t="s">
        <v>1307</v>
      </c>
      <c r="C101" s="1"/>
      <c r="D101" s="7">
        <f t="shared" si="5"/>
        <v>0.30374308022400576</v>
      </c>
      <c r="E101" s="7">
        <f t="shared" si="6"/>
        <v>1.0412742250542302</v>
      </c>
      <c r="F101" s="7"/>
      <c r="G101" s="7">
        <f t="shared" si="8"/>
        <v>1.0412733056982688</v>
      </c>
      <c r="H101" s="8">
        <f t="shared" si="7"/>
        <v>-2.3279473319703925E-2</v>
      </c>
    </row>
    <row r="102" spans="1:8" x14ac:dyDescent="0.25">
      <c r="A102" s="1" t="s">
        <v>100</v>
      </c>
      <c r="B102" s="1" t="s">
        <v>1308</v>
      </c>
      <c r="C102" s="1"/>
      <c r="D102" s="7">
        <f t="shared" si="5"/>
        <v>0.30353930844970523</v>
      </c>
      <c r="E102" s="7">
        <f t="shared" si="6"/>
        <v>1.0333835411731191</v>
      </c>
      <c r="F102" s="7"/>
      <c r="G102" s="7">
        <f t="shared" si="8"/>
        <v>1.0333745979587547</v>
      </c>
      <c r="H102" s="8">
        <f t="shared" si="7"/>
        <v>-0.2223762482831404</v>
      </c>
    </row>
    <row r="103" spans="1:8" x14ac:dyDescent="0.25">
      <c r="A103" s="1" t="s">
        <v>101</v>
      </c>
      <c r="B103" s="1" t="s">
        <v>1309</v>
      </c>
      <c r="C103" s="1"/>
      <c r="D103" s="7">
        <f t="shared" si="5"/>
        <v>0.30333683958990937</v>
      </c>
      <c r="E103" s="7">
        <f t="shared" si="6"/>
        <v>1.0255925688516736</v>
      </c>
      <c r="F103" s="7"/>
      <c r="G103" s="7">
        <f t="shared" si="8"/>
        <v>1.0255802928004414</v>
      </c>
      <c r="H103" s="8">
        <f t="shared" si="7"/>
        <v>-0.29982014631357856</v>
      </c>
    </row>
    <row r="104" spans="1:8" x14ac:dyDescent="0.25">
      <c r="A104" s="1" t="s">
        <v>102</v>
      </c>
      <c r="B104" s="1" t="s">
        <v>1310</v>
      </c>
      <c r="C104" s="1"/>
      <c r="D104" s="7">
        <f t="shared" si="5"/>
        <v>0.30313565861755382</v>
      </c>
      <c r="E104" s="7">
        <f t="shared" si="6"/>
        <v>1.0178677189635057</v>
      </c>
      <c r="F104" s="7"/>
      <c r="G104" s="7">
        <f t="shared" si="8"/>
        <v>1.0178886592730123</v>
      </c>
      <c r="H104" s="8">
        <f t="shared" si="7"/>
        <v>0.50243163255991874</v>
      </c>
    </row>
    <row r="105" spans="1:8" x14ac:dyDescent="0.25">
      <c r="A105" s="1" t="s">
        <v>103</v>
      </c>
      <c r="B105" s="1" t="s">
        <v>1311</v>
      </c>
      <c r="C105" s="1"/>
      <c r="D105" s="7">
        <f t="shared" si="5"/>
        <v>0.30293575075462359</v>
      </c>
      <c r="E105" s="7">
        <f t="shared" si="6"/>
        <v>1.0102999566398119</v>
      </c>
      <c r="F105" s="7"/>
      <c r="G105" s="7">
        <f t="shared" si="8"/>
        <v>1.0102979892017174</v>
      </c>
      <c r="H105" s="8">
        <f t="shared" si="7"/>
        <v>-4.63890776725151E-2</v>
      </c>
    </row>
    <row r="106" spans="1:8" x14ac:dyDescent="0.25">
      <c r="A106" s="1" t="s">
        <v>104</v>
      </c>
      <c r="B106" s="1" t="s">
        <v>1312</v>
      </c>
      <c r="C106" s="1"/>
      <c r="D106" s="7">
        <f t="shared" si="5"/>
        <v>0.30273710146678778</v>
      </c>
      <c r="E106" s="7">
        <f t="shared" si="6"/>
        <v>1.0028137792246732</v>
      </c>
      <c r="F106" s="7"/>
      <c r="G106" s="7">
        <f t="shared" si="8"/>
        <v>1.0028065971182514</v>
      </c>
      <c r="H106" s="8">
        <f t="shared" si="7"/>
        <v>-0.16644766724738247</v>
      </c>
    </row>
    <row r="107" spans="1:8" x14ac:dyDescent="0.25">
      <c r="A107" s="1" t="s">
        <v>105</v>
      </c>
      <c r="B107" s="1" t="s">
        <v>865</v>
      </c>
      <c r="C107" s="1"/>
      <c r="D107" s="7">
        <f t="shared" si="5"/>
        <v>0.30253969645817663</v>
      </c>
      <c r="E107" s="7">
        <f t="shared" si="6"/>
        <v>0.99541579854241502</v>
      </c>
      <c r="F107" s="7"/>
      <c r="G107" s="7">
        <f t="shared" si="8"/>
        <v>0.99541282013160526</v>
      </c>
      <c r="H107" s="8">
        <f t="shared" si="7"/>
        <v>-6.786011596204844E-2</v>
      </c>
    </row>
    <row r="108" spans="1:8" x14ac:dyDescent="0.25">
      <c r="A108" s="1" t="s">
        <v>106</v>
      </c>
      <c r="B108" s="1" t="s">
        <v>1313</v>
      </c>
      <c r="C108" s="1"/>
      <c r="D108" s="7">
        <f t="shared" si="5"/>
        <v>0.30234352166629547</v>
      </c>
      <c r="E108" s="7">
        <f t="shared" si="6"/>
        <v>0.98811284026835189</v>
      </c>
      <c r="F108" s="7"/>
      <c r="G108" s="7">
        <f t="shared" si="8"/>
        <v>0.98811501786076406</v>
      </c>
      <c r="H108" s="8">
        <f t="shared" si="7"/>
        <v>4.8787235787273175E-2</v>
      </c>
    </row>
    <row r="109" spans="1:8" x14ac:dyDescent="0.25">
      <c r="A109" s="1" t="s">
        <v>107</v>
      </c>
      <c r="B109" s="1" t="s">
        <v>1314</v>
      </c>
      <c r="C109" s="1"/>
      <c r="D109" s="7">
        <f t="shared" si="5"/>
        <v>0.30214856325707262</v>
      </c>
      <c r="E109" s="7">
        <f t="shared" si="6"/>
        <v>0.9809119377768436</v>
      </c>
      <c r="F109" s="7"/>
      <c r="G109" s="7">
        <f t="shared" si="8"/>
        <v>0.9809115722819115</v>
      </c>
      <c r="H109" s="8">
        <f t="shared" si="7"/>
        <v>-8.053947663455574E-3</v>
      </c>
    </row>
    <row r="110" spans="1:8" x14ac:dyDescent="0.25">
      <c r="A110" s="1" t="s">
        <v>108</v>
      </c>
      <c r="B110" s="1" t="s">
        <v>1315</v>
      </c>
      <c r="C110" s="1"/>
      <c r="D110" s="7">
        <f t="shared" si="5"/>
        <v>0.30195480762003551</v>
      </c>
      <c r="E110" s="7">
        <f t="shared" si="6"/>
        <v>0.97382032435268362</v>
      </c>
      <c r="F110" s="7"/>
      <c r="G110" s="7">
        <f t="shared" si="8"/>
        <v>0.97380088760655781</v>
      </c>
      <c r="H110" s="8">
        <f t="shared" si="7"/>
        <v>-0.42135665422016189</v>
      </c>
    </row>
    <row r="111" spans="1:8" x14ac:dyDescent="0.25">
      <c r="A111" s="1" t="s">
        <v>109</v>
      </c>
      <c r="B111" s="1" t="s">
        <v>1316</v>
      </c>
      <c r="C111" s="1"/>
      <c r="D111" s="7">
        <f t="shared" si="5"/>
        <v>0.30176224136361246</v>
      </c>
      <c r="E111" s="7">
        <f t="shared" si="6"/>
        <v>0.96679854638336093</v>
      </c>
      <c r="F111" s="7"/>
      <c r="G111" s="7">
        <f t="shared" si="8"/>
        <v>0.96678139014147746</v>
      </c>
      <c r="H111" s="8">
        <f t="shared" si="7"/>
        <v>-0.36595511157422322</v>
      </c>
    </row>
    <row r="112" spans="1:8" x14ac:dyDescent="0.25">
      <c r="A112" s="1" t="s">
        <v>110</v>
      </c>
      <c r="B112" s="1" t="s">
        <v>1317</v>
      </c>
      <c r="C112" s="1"/>
      <c r="D112" s="7">
        <f t="shared" si="5"/>
        <v>0.30157085131055567</v>
      </c>
      <c r="E112" s="7">
        <f t="shared" si="6"/>
        <v>0.95985195479960539</v>
      </c>
      <c r="F112" s="7"/>
      <c r="G112" s="7">
        <f t="shared" si="8"/>
        <v>0.95985152812681918</v>
      </c>
      <c r="H112" s="8">
        <f t="shared" si="7"/>
        <v>-8.9569958685586926E-3</v>
      </c>
    </row>
    <row r="113" spans="1:8" x14ac:dyDescent="0.25">
      <c r="A113" s="1" t="s">
        <v>111</v>
      </c>
      <c r="B113" s="1" t="s">
        <v>1318</v>
      </c>
      <c r="C113" s="1"/>
      <c r="D113" s="7">
        <f t="shared" si="5"/>
        <v>0.30138062449348119</v>
      </c>
      <c r="E113" s="7">
        <f t="shared" si="6"/>
        <v>0.95303445725035674</v>
      </c>
      <c r="F113" s="7"/>
      <c r="G113" s="7">
        <f t="shared" si="8"/>
        <v>0.95300977157239686</v>
      </c>
      <c r="H113" s="8">
        <f t="shared" si="7"/>
        <v>-0.51013234655172823</v>
      </c>
    </row>
    <row r="114" spans="1:8" x14ac:dyDescent="0.25">
      <c r="A114" s="1" t="s">
        <v>112</v>
      </c>
      <c r="B114" s="1" t="s">
        <v>1319</v>
      </c>
      <c r="C114" s="1"/>
      <c r="D114" s="7">
        <f t="shared" si="5"/>
        <v>0.30119154815052368</v>
      </c>
      <c r="E114" s="7">
        <f t="shared" si="6"/>
        <v>0.94630485499347494</v>
      </c>
      <c r="F114" s="7"/>
      <c r="G114" s="7">
        <f t="shared" si="8"/>
        <v>0.94625461209761852</v>
      </c>
      <c r="H114" s="8">
        <f t="shared" si="7"/>
        <v>-1.0222805205213348</v>
      </c>
    </row>
    <row r="115" spans="1:8" x14ac:dyDescent="0.25">
      <c r="A115" s="1" t="s">
        <v>113</v>
      </c>
      <c r="B115" s="1" t="s">
        <v>1320</v>
      </c>
      <c r="C115" s="1"/>
      <c r="D115" s="7">
        <f t="shared" si="5"/>
        <v>0.30100360972110102</v>
      </c>
      <c r="E115" s="7">
        <f t="shared" si="6"/>
        <v>0.93961907895669816</v>
      </c>
      <c r="F115" s="7"/>
      <c r="G115" s="7">
        <f t="shared" si="8"/>
        <v>0.93958456274594937</v>
      </c>
      <c r="H115" s="8">
        <f t="shared" si="7"/>
        <v>-0.69157712792033976</v>
      </c>
    </row>
    <row r="116" spans="1:8" x14ac:dyDescent="0.25">
      <c r="A116" s="1" t="s">
        <v>114</v>
      </c>
      <c r="B116" s="1" t="s">
        <v>1321</v>
      </c>
      <c r="C116" s="1"/>
      <c r="D116" s="7">
        <f t="shared" si="5"/>
        <v>0.30081679684178614</v>
      </c>
      <c r="E116" s="7">
        <f t="shared" si="6"/>
        <v>0.93303149510240546</v>
      </c>
      <c r="F116" s="7"/>
      <c r="G116" s="7">
        <f t="shared" si="8"/>
        <v>0.93299815779937489</v>
      </c>
      <c r="H116" s="8">
        <f t="shared" si="7"/>
        <v>-0.65790165361434561</v>
      </c>
    </row>
    <row r="117" spans="1:8" x14ac:dyDescent="0.25">
      <c r="A117" s="1" t="s">
        <v>115</v>
      </c>
      <c r="B117" s="1" t="s">
        <v>1322</v>
      </c>
      <c r="C117" s="1"/>
      <c r="D117" s="7">
        <f t="shared" si="5"/>
        <v>0.30063109734228355</v>
      </c>
      <c r="E117" s="7">
        <f t="shared" si="6"/>
        <v>0.92654822463561881</v>
      </c>
      <c r="F117" s="7"/>
      <c r="G117" s="7">
        <f t="shared" si="8"/>
        <v>0.92649395258195</v>
      </c>
      <c r="H117" s="8">
        <f t="shared" si="7"/>
        <v>-1.0551471574586913</v>
      </c>
    </row>
    <row r="118" spans="1:8" x14ac:dyDescent="0.25">
      <c r="A118" s="1" t="s">
        <v>116</v>
      </c>
      <c r="B118" s="1" t="s">
        <v>1323</v>
      </c>
      <c r="C118" s="1"/>
      <c r="D118" s="7">
        <f t="shared" si="5"/>
        <v>0.30044649924150579</v>
      </c>
      <c r="E118" s="7">
        <f t="shared" si="6"/>
        <v>0.92012332629072391</v>
      </c>
      <c r="F118" s="7"/>
      <c r="G118" s="7">
        <f t="shared" si="8"/>
        <v>0.92007052327790007</v>
      </c>
      <c r="H118" s="8">
        <f t="shared" si="7"/>
        <v>-1.0115126463752233</v>
      </c>
    </row>
    <row r="119" spans="1:8" x14ac:dyDescent="0.25">
      <c r="A119" s="1" t="s">
        <v>117</v>
      </c>
      <c r="B119" s="1" t="s">
        <v>1324</v>
      </c>
      <c r="C119" s="1"/>
      <c r="D119" s="7">
        <f t="shared" si="5"/>
        <v>0.30026299074374829</v>
      </c>
      <c r="E119" s="7">
        <f t="shared" si="6"/>
        <v>0.91376088641232311</v>
      </c>
      <c r="F119" s="7"/>
      <c r="G119" s="7">
        <f t="shared" si="8"/>
        <v>0.9137264667187992</v>
      </c>
      <c r="H119" s="8">
        <f t="shared" si="7"/>
        <v>-0.64978003681304131</v>
      </c>
    </row>
    <row r="120" spans="1:8" x14ac:dyDescent="0.25">
      <c r="A120" s="1" t="s">
        <v>118</v>
      </c>
      <c r="B120" s="1" t="s">
        <v>1325</v>
      </c>
      <c r="C120" s="1"/>
      <c r="D120" s="7">
        <f t="shared" si="5"/>
        <v>0.30008056023495933</v>
      </c>
      <c r="E120" s="7">
        <f t="shared" si="6"/>
        <v>0.90751884610662925</v>
      </c>
      <c r="F120" s="7"/>
      <c r="G120" s="7">
        <f t="shared" si="8"/>
        <v>0.90746040018166241</v>
      </c>
      <c r="H120" s="8">
        <f t="shared" si="7"/>
        <v>-1.0875758324413454</v>
      </c>
    </row>
    <row r="121" spans="1:8" x14ac:dyDescent="0.25">
      <c r="A121" s="1" t="s">
        <v>119</v>
      </c>
      <c r="B121" s="1" t="s">
        <v>1326</v>
      </c>
      <c r="C121" s="1"/>
      <c r="D121" s="7">
        <f t="shared" si="5"/>
        <v>0.29989919627910172</v>
      </c>
      <c r="E121" s="7">
        <f t="shared" si="6"/>
        <v>0.90134932541564228</v>
      </c>
      <c r="F121" s="7"/>
      <c r="G121" s="7">
        <f t="shared" si="8"/>
        <v>0.90127096116702887</v>
      </c>
      <c r="H121" s="8">
        <f t="shared" si="7"/>
        <v>-1.4376190080840345</v>
      </c>
    </row>
    <row r="122" spans="1:8" x14ac:dyDescent="0.25">
      <c r="A122" s="1" t="s">
        <v>120</v>
      </c>
      <c r="B122" s="1" t="s">
        <v>1327</v>
      </c>
      <c r="C122" s="1"/>
      <c r="D122" s="7">
        <f t="shared" si="5"/>
        <v>0.2997188876146043</v>
      </c>
      <c r="E122" s="7">
        <f t="shared" si="6"/>
        <v>0.89525675314489461</v>
      </c>
      <c r="F122" s="7"/>
      <c r="G122" s="7">
        <f t="shared" si="8"/>
        <v>0.89515680720978708</v>
      </c>
      <c r="H122" s="8">
        <f t="shared" si="7"/>
        <v>-1.8079549534197881</v>
      </c>
    </row>
    <row r="123" spans="1:8" x14ac:dyDescent="0.25">
      <c r="A123" s="1" t="s">
        <v>121</v>
      </c>
      <c r="B123" s="1" t="s">
        <v>1328</v>
      </c>
      <c r="C123" s="1"/>
      <c r="D123" s="7">
        <f t="shared" si="5"/>
        <v>0.29953962315090055</v>
      </c>
      <c r="E123" s="7">
        <f t="shared" si="6"/>
        <v>0.88918961204707325</v>
      </c>
      <c r="F123" s="7"/>
      <c r="G123" s="7">
        <f t="shared" si="8"/>
        <v>0.88911661564634414</v>
      </c>
      <c r="H123" s="8">
        <f t="shared" si="7"/>
        <v>-1.3021776880419722</v>
      </c>
    </row>
    <row r="124" spans="1:8" x14ac:dyDescent="0.25">
      <c r="A124" s="1" t="s">
        <v>122</v>
      </c>
      <c r="B124" s="1" t="s">
        <v>1329</v>
      </c>
      <c r="C124" s="1"/>
      <c r="D124" s="7">
        <f t="shared" si="5"/>
        <v>0.29936139196505085</v>
      </c>
      <c r="E124" s="7">
        <f t="shared" si="6"/>
        <v>0.88320703335239004</v>
      </c>
      <c r="F124" s="7"/>
      <c r="G124" s="7">
        <f t="shared" si="8"/>
        <v>0.88314908339816611</v>
      </c>
      <c r="H124" s="8">
        <f t="shared" si="7"/>
        <v>-1.0196399538333623</v>
      </c>
    </row>
    <row r="125" spans="1:8" x14ac:dyDescent="0.25">
      <c r="A125" s="1" t="s">
        <v>123</v>
      </c>
      <c r="B125" s="1" t="s">
        <v>1330</v>
      </c>
      <c r="C125" s="1"/>
      <c r="D125" s="7">
        <f t="shared" si="5"/>
        <v>0.29918418329844776</v>
      </c>
      <c r="E125" s="7">
        <f t="shared" si="6"/>
        <v>0.87731374331223844</v>
      </c>
      <c r="F125" s="7"/>
      <c r="G125" s="7">
        <f t="shared" si="8"/>
        <v>0.87725292674622324</v>
      </c>
      <c r="H125" s="8">
        <f t="shared" si="7"/>
        <v>-1.0556523487350589</v>
      </c>
    </row>
    <row r="126" spans="1:8" x14ac:dyDescent="0.25">
      <c r="A126" s="1" t="s">
        <v>124</v>
      </c>
      <c r="B126" s="1" t="s">
        <v>1331</v>
      </c>
      <c r="C126" s="1"/>
      <c r="D126" s="7">
        <f t="shared" si="5"/>
        <v>0.29900798655359961</v>
      </c>
      <c r="E126" s="7">
        <f t="shared" si="6"/>
        <v>0.8715145587083819</v>
      </c>
      <c r="F126" s="7"/>
      <c r="G126" s="7">
        <f t="shared" si="8"/>
        <v>0.87142688113090117</v>
      </c>
      <c r="H126" s="8">
        <f t="shared" si="7"/>
        <v>-1.5016715440268058</v>
      </c>
    </row>
    <row r="127" spans="1:8" x14ac:dyDescent="0.25">
      <c r="A127" s="1" t="s">
        <v>125</v>
      </c>
      <c r="B127" s="1" t="s">
        <v>866</v>
      </c>
      <c r="C127" s="1"/>
      <c r="D127" s="7">
        <f t="shared" si="5"/>
        <v>0.29883279129099261</v>
      </c>
      <c r="E127" s="7">
        <f t="shared" si="6"/>
        <v>0.86575522407145167</v>
      </c>
      <c r="F127" s="7"/>
      <c r="G127" s="7">
        <f t="shared" si="8"/>
        <v>0.86566970089006645</v>
      </c>
      <c r="H127" s="8">
        <f t="shared" si="7"/>
        <v>-1.4454797094280991</v>
      </c>
    </row>
    <row r="128" spans="1:8" x14ac:dyDescent="0.25">
      <c r="A128" s="1" t="s">
        <v>126</v>
      </c>
      <c r="B128" s="1" t="s">
        <v>1332</v>
      </c>
      <c r="C128" s="1"/>
      <c r="D128" s="7">
        <f t="shared" si="5"/>
        <v>0.29865858722602717</v>
      </c>
      <c r="E128" s="7">
        <f t="shared" si="6"/>
        <v>0.86009832969851807</v>
      </c>
      <c r="F128" s="7"/>
      <c r="G128" s="7">
        <f t="shared" si="8"/>
        <v>0.85998015906625369</v>
      </c>
      <c r="H128" s="8">
        <f t="shared" si="7"/>
        <v>-1.9713534335314975</v>
      </c>
    </row>
    <row r="129" spans="1:8" x14ac:dyDescent="0.25">
      <c r="A129" s="1" t="s">
        <v>127</v>
      </c>
      <c r="B129" s="1" t="s">
        <v>1333</v>
      </c>
      <c r="C129" s="1"/>
      <c r="D129" s="7">
        <f t="shared" si="5"/>
        <v>0.29848536422602767</v>
      </c>
      <c r="E129" s="7">
        <f t="shared" si="6"/>
        <v>0.85448822504443034</v>
      </c>
      <c r="F129" s="7"/>
      <c r="G129" s="7">
        <f t="shared" si="8"/>
        <v>0.85435704717019689</v>
      </c>
      <c r="H129" s="8">
        <f t="shared" si="7"/>
        <v>-2.1602246390726165</v>
      </c>
    </row>
    <row r="130" spans="1:8" x14ac:dyDescent="0.25">
      <c r="A130" s="1" t="s">
        <v>128</v>
      </c>
      <c r="B130" s="1" t="s">
        <v>1334</v>
      </c>
      <c r="C130" s="1"/>
      <c r="D130" s="7">
        <f t="shared" si="5"/>
        <v>0.29831311230732305</v>
      </c>
      <c r="E130" s="7">
        <f t="shared" si="6"/>
        <v>0.84892771322707838</v>
      </c>
      <c r="F130" s="7"/>
      <c r="G130" s="7">
        <f t="shared" si="8"/>
        <v>0.84879917495163681</v>
      </c>
      <c r="H130" s="8">
        <f t="shared" si="7"/>
        <v>-2.0898330984850944</v>
      </c>
    </row>
    <row r="131" spans="1:8" x14ac:dyDescent="0.25">
      <c r="A131" s="1" t="s">
        <v>129</v>
      </c>
      <c r="B131" s="1" t="s">
        <v>175</v>
      </c>
      <c r="C131" s="1"/>
      <c r="D131" s="7">
        <f t="shared" si="5"/>
        <v>0.29814182163239644</v>
      </c>
      <c r="E131" s="7">
        <f t="shared" si="6"/>
        <v>0.84341966520491829</v>
      </c>
      <c r="F131" s="7"/>
      <c r="G131" s="7">
        <f t="shared" si="8"/>
        <v>0.84330537016467133</v>
      </c>
      <c r="H131" s="8">
        <f t="shared" si="7"/>
        <v>-1.8348712357774133</v>
      </c>
    </row>
    <row r="132" spans="1:8" x14ac:dyDescent="0.25">
      <c r="A132" s="1" t="s">
        <v>130</v>
      </c>
      <c r="B132" s="1" t="s">
        <v>1335</v>
      </c>
      <c r="C132" s="1"/>
      <c r="D132" s="7">
        <f t="shared" si="5"/>
        <v>0.29797148250710126</v>
      </c>
      <c r="E132" s="7">
        <f t="shared" si="6"/>
        <v>0.83796701836865473</v>
      </c>
      <c r="F132" s="7"/>
      <c r="G132" s="7">
        <f t="shared" si="8"/>
        <v>0.83787447836584761</v>
      </c>
      <c r="H132" s="8">
        <f t="shared" si="7"/>
        <v>-1.4671210429240134</v>
      </c>
    </row>
    <row r="133" spans="1:8" x14ac:dyDescent="0.25">
      <c r="A133" s="1" t="s">
        <v>131</v>
      </c>
      <c r="B133" s="1" t="s">
        <v>1336</v>
      </c>
      <c r="C133" s="1"/>
      <c r="D133" s="7">
        <f t="shared" si="5"/>
        <v>0.29780208537794323</v>
      </c>
      <c r="E133" s="7">
        <f t="shared" si="6"/>
        <v>0.83263662759670332</v>
      </c>
      <c r="F133" s="7"/>
      <c r="G133" s="7">
        <f t="shared" si="8"/>
        <v>0.83250536265404662</v>
      </c>
      <c r="H133" s="8">
        <f t="shared" si="7"/>
        <v>-2.055584994123727</v>
      </c>
    </row>
    <row r="134" spans="1:8" x14ac:dyDescent="0.25">
      <c r="A134" s="1" t="s">
        <v>132</v>
      </c>
      <c r="B134" s="1" t="s">
        <v>1337</v>
      </c>
      <c r="C134" s="1"/>
      <c r="D134" s="7">
        <f t="shared" ref="D134:D197" si="9">1/(LOG10(A134))</f>
        <v>0.29763362082942546</v>
      </c>
      <c r="E134" s="7">
        <f t="shared" ref="E134:E197" si="10">LOG10(B134)</f>
        <v>0.827304641089735</v>
      </c>
      <c r="F134" s="7"/>
      <c r="G134" s="7">
        <f t="shared" si="8"/>
        <v>0.82719690346675634</v>
      </c>
      <c r="H134" s="8">
        <f t="shared" ref="H134:H197" si="11">1000*(POWER(10,G134)-B134)</f>
        <v>-1.6666094941761855</v>
      </c>
    </row>
    <row r="135" spans="1:8" x14ac:dyDescent="0.25">
      <c r="A135" s="1" t="s">
        <v>133</v>
      </c>
      <c r="B135" s="1" t="s">
        <v>1338</v>
      </c>
      <c r="C135" s="1"/>
      <c r="D135" s="7">
        <f t="shared" si="9"/>
        <v>0.29746607958145443</v>
      </c>
      <c r="E135" s="7">
        <f t="shared" si="10"/>
        <v>0.82203724807258516</v>
      </c>
      <c r="F135" s="7"/>
      <c r="G135" s="7">
        <f t="shared" si="8"/>
        <v>0.82194799835087906</v>
      </c>
      <c r="H135" s="8">
        <f t="shared" si="11"/>
        <v>-1.3640025532426492</v>
      </c>
    </row>
    <row r="136" spans="1:8" x14ac:dyDescent="0.25">
      <c r="A136" s="1" t="s">
        <v>134</v>
      </c>
      <c r="B136" s="1" t="s">
        <v>1339</v>
      </c>
      <c r="C136" s="1"/>
      <c r="D136" s="7">
        <f t="shared" si="9"/>
        <v>0.29729945248680717</v>
      </c>
      <c r="E136" s="7">
        <f t="shared" si="10"/>
        <v>0.81683763090203509</v>
      </c>
      <c r="F136" s="7"/>
      <c r="G136" s="7">
        <f t="shared" si="8"/>
        <v>0.81675756172626279</v>
      </c>
      <c r="H136" s="8">
        <f t="shared" si="11"/>
        <v>-1.2091457217016099</v>
      </c>
    </row>
    <row r="137" spans="1:8" x14ac:dyDescent="0.25">
      <c r="A137" s="1" t="s">
        <v>135</v>
      </c>
      <c r="B137" s="1" t="s">
        <v>1340</v>
      </c>
      <c r="C137" s="1"/>
      <c r="D137" s="7">
        <f t="shared" si="9"/>
        <v>0.29713373052865538</v>
      </c>
      <c r="E137" s="7">
        <f t="shared" si="10"/>
        <v>0.81170902669619116</v>
      </c>
      <c r="F137" s="7"/>
      <c r="G137" s="7">
        <f t="shared" si="8"/>
        <v>0.81162452466924151</v>
      </c>
      <c r="H137" s="8">
        <f t="shared" si="11"/>
        <v>-1.2611001912752329</v>
      </c>
    </row>
    <row r="138" spans="1:8" x14ac:dyDescent="0.25">
      <c r="A138" s="1" t="s">
        <v>136</v>
      </c>
      <c r="B138" s="1" t="s">
        <v>1341</v>
      </c>
      <c r="C138" s="1"/>
      <c r="D138" s="7">
        <f t="shared" si="9"/>
        <v>0.29696890481814714</v>
      </c>
      <c r="E138" s="7">
        <f t="shared" si="10"/>
        <v>0.80665472399186056</v>
      </c>
      <c r="F138" s="7"/>
      <c r="G138" s="7">
        <f t="shared" si="8"/>
        <v>0.80654783468526148</v>
      </c>
      <c r="H138" s="8">
        <f t="shared" si="11"/>
        <v>-1.5767078465236395</v>
      </c>
    </row>
    <row r="139" spans="1:8" x14ac:dyDescent="0.25">
      <c r="A139" s="1" t="s">
        <v>137</v>
      </c>
      <c r="B139" s="1" t="s">
        <v>189</v>
      </c>
      <c r="C139" s="1"/>
      <c r="D139" s="7">
        <f t="shared" si="9"/>
        <v>0.29680496659204331</v>
      </c>
      <c r="E139" s="7">
        <f t="shared" si="10"/>
        <v>0.8016094880273188</v>
      </c>
      <c r="F139" s="7"/>
      <c r="G139" s="7">
        <f t="shared" ref="G139:G174" si="12" xml:space="preserve"> -349664.408*D139^4 + 426864.443*D139^3 - 194754.798*D139^2 + 39397.3746*D139 - 2983.43411</f>
        <v>0.80152645548332657</v>
      </c>
      <c r="H139" s="8">
        <f t="shared" si="11"/>
        <v>-1.2106873519801553</v>
      </c>
    </row>
    <row r="140" spans="1:8" x14ac:dyDescent="0.25">
      <c r="A140" s="1" t="s">
        <v>138</v>
      </c>
      <c r="B140" s="1" t="s">
        <v>1342</v>
      </c>
      <c r="C140" s="1"/>
      <c r="D140" s="7">
        <f t="shared" si="9"/>
        <v>0.29664190721040773</v>
      </c>
      <c r="E140" s="7">
        <f t="shared" si="10"/>
        <v>0.79664370378511651</v>
      </c>
      <c r="F140" s="7"/>
      <c r="G140" s="7">
        <f t="shared" si="12"/>
        <v>0.79655936677045247</v>
      </c>
      <c r="H140" s="8">
        <f t="shared" si="11"/>
        <v>-1.2157252828020049</v>
      </c>
    </row>
    <row r="141" spans="1:8" x14ac:dyDescent="0.25">
      <c r="A141" s="1" t="s">
        <v>139</v>
      </c>
      <c r="B141" s="1" t="s">
        <v>1343</v>
      </c>
      <c r="C141" s="1"/>
      <c r="D141" s="7">
        <f t="shared" si="9"/>
        <v>0.29647971815434959</v>
      </c>
      <c r="E141" s="7">
        <f t="shared" si="10"/>
        <v>0.79176080401290494</v>
      </c>
      <c r="F141" s="7"/>
      <c r="G141" s="7">
        <f t="shared" si="12"/>
        <v>0.79164556400792208</v>
      </c>
      <c r="H141" s="8">
        <f t="shared" si="11"/>
        <v>-1.6425634031289604</v>
      </c>
    </row>
    <row r="142" spans="1:8" x14ac:dyDescent="0.25">
      <c r="A142" s="1" t="s">
        <v>140</v>
      </c>
      <c r="B142" s="1" t="s">
        <v>1344</v>
      </c>
      <c r="C142" s="1"/>
      <c r="D142" s="7">
        <f t="shared" si="9"/>
        <v>0.29631839102381652</v>
      </c>
      <c r="E142" s="7">
        <f t="shared" si="10"/>
        <v>0.78689332526131583</v>
      </c>
      <c r="F142" s="7"/>
      <c r="G142" s="7">
        <f t="shared" si="12"/>
        <v>0.78678405820573971</v>
      </c>
      <c r="H142" s="8">
        <f t="shared" si="11"/>
        <v>-1.5400812087404958</v>
      </c>
    </row>
    <row r="143" spans="1:8" x14ac:dyDescent="0.25">
      <c r="A143" s="1" t="s">
        <v>141</v>
      </c>
      <c r="B143" s="1" t="s">
        <v>1345</v>
      </c>
      <c r="C143" s="1"/>
      <c r="D143" s="7">
        <f t="shared" si="9"/>
        <v>0.29615791753543724</v>
      </c>
      <c r="E143" s="7">
        <f t="shared" si="10"/>
        <v>0.78204241662055418</v>
      </c>
      <c r="F143" s="7"/>
      <c r="G143" s="7">
        <f t="shared" si="12"/>
        <v>0.78197387570435239</v>
      </c>
      <c r="H143" s="8">
        <f t="shared" si="11"/>
        <v>-0.95537470998241503</v>
      </c>
    </row>
    <row r="144" spans="1:8" x14ac:dyDescent="0.25">
      <c r="A144" s="1" t="s">
        <v>142</v>
      </c>
      <c r="B144" s="1" t="s">
        <v>1346</v>
      </c>
      <c r="C144" s="1"/>
      <c r="D144" s="7">
        <f t="shared" si="9"/>
        <v>0.29599828952041229</v>
      </c>
      <c r="E144" s="7">
        <f t="shared" si="10"/>
        <v>0.77728179167101474</v>
      </c>
      <c r="F144" s="7"/>
      <c r="G144" s="7">
        <f t="shared" si="12"/>
        <v>0.77721405796000909</v>
      </c>
      <c r="H144" s="8">
        <f t="shared" si="11"/>
        <v>-0.93383142463210334</v>
      </c>
    </row>
    <row r="145" spans="1:8" x14ac:dyDescent="0.25">
      <c r="A145" s="1" t="s">
        <v>143</v>
      </c>
      <c r="B145" s="1" t="s">
        <v>1347</v>
      </c>
      <c r="C145" s="1"/>
      <c r="D145" s="7">
        <f t="shared" si="9"/>
        <v>0.29583949892245176</v>
      </c>
      <c r="E145" s="7">
        <f t="shared" si="10"/>
        <v>0.7725417326409435</v>
      </c>
      <c r="F145" s="7"/>
      <c r="G145" s="7">
        <f t="shared" si="12"/>
        <v>0.772503661319206</v>
      </c>
      <c r="H145" s="8">
        <f t="shared" si="11"/>
        <v>-0.51920198056709665</v>
      </c>
    </row>
    <row r="146" spans="1:8" x14ac:dyDescent="0.25">
      <c r="A146" s="1" t="s">
        <v>145</v>
      </c>
      <c r="B146" s="1" t="s">
        <v>1348</v>
      </c>
      <c r="C146" s="1"/>
      <c r="D146" s="7">
        <f t="shared" si="9"/>
        <v>0.2956815377957584</v>
      </c>
      <c r="E146" s="7">
        <f t="shared" si="10"/>
        <v>0.7678976160180907</v>
      </c>
      <c r="F146" s="7"/>
      <c r="G146" s="7">
        <f t="shared" si="12"/>
        <v>0.76784175682405476</v>
      </c>
      <c r="H146" s="8">
        <f t="shared" si="11"/>
        <v>-0.75366793868170134</v>
      </c>
    </row>
    <row r="147" spans="1:8" x14ac:dyDescent="0.25">
      <c r="A147" s="1" t="s">
        <v>146</v>
      </c>
      <c r="B147" s="1" t="s">
        <v>786</v>
      </c>
      <c r="C147" s="1"/>
      <c r="D147" s="7">
        <f t="shared" si="9"/>
        <v>0.29552439830305538</v>
      </c>
      <c r="E147" s="7">
        <f t="shared" si="10"/>
        <v>0.76327821101897864</v>
      </c>
      <c r="F147" s="7"/>
      <c r="G147" s="7">
        <f t="shared" si="12"/>
        <v>0.76322742999036564</v>
      </c>
      <c r="H147" s="8">
        <f t="shared" si="11"/>
        <v>-0.67790681997426105</v>
      </c>
    </row>
    <row r="148" spans="1:8" x14ac:dyDescent="0.25">
      <c r="A148" s="1" t="s">
        <v>147</v>
      </c>
      <c r="B148" s="1" t="s">
        <v>1349</v>
      </c>
      <c r="C148" s="1"/>
      <c r="D148" s="7">
        <f t="shared" si="9"/>
        <v>0.29536807271365711</v>
      </c>
      <c r="E148" s="7">
        <f t="shared" si="10"/>
        <v>0.758684849882441</v>
      </c>
      <c r="F148" s="7"/>
      <c r="G148" s="7">
        <f t="shared" si="12"/>
        <v>0.7586597806057398</v>
      </c>
      <c r="H148" s="8">
        <f t="shared" si="11"/>
        <v>-0.33115384950477278</v>
      </c>
    </row>
    <row r="149" spans="1:8" x14ac:dyDescent="0.25">
      <c r="A149" s="1" t="s">
        <v>148</v>
      </c>
      <c r="B149" s="1" t="s">
        <v>1350</v>
      </c>
      <c r="C149" s="1"/>
      <c r="D149" s="7">
        <f t="shared" si="9"/>
        <v>0.2952125534015827</v>
      </c>
      <c r="E149" s="7">
        <f t="shared" si="10"/>
        <v>0.75419538818983844</v>
      </c>
      <c r="F149" s="7"/>
      <c r="G149" s="7">
        <f t="shared" si="12"/>
        <v>0.75413792250583356</v>
      </c>
      <c r="H149" s="8">
        <f t="shared" si="11"/>
        <v>-0.75126113968959629</v>
      </c>
    </row>
    <row r="150" spans="1:8" x14ac:dyDescent="0.25">
      <c r="A150" s="1" t="s">
        <v>149</v>
      </c>
      <c r="B150" s="1" t="s">
        <v>1351</v>
      </c>
      <c r="C150" s="1"/>
      <c r="D150" s="7">
        <f t="shared" si="9"/>
        <v>0.29505783284370957</v>
      </c>
      <c r="E150" s="7">
        <f t="shared" si="10"/>
        <v>0.74973631556906106</v>
      </c>
      <c r="F150" s="7"/>
      <c r="G150" s="7">
        <f t="shared" si="12"/>
        <v>0.7496609834015544</v>
      </c>
      <c r="H150" s="8">
        <f t="shared" si="11"/>
        <v>-0.97475349749753804</v>
      </c>
    </row>
    <row r="151" spans="1:8" x14ac:dyDescent="0.25">
      <c r="A151" s="1" t="s">
        <v>150</v>
      </c>
      <c r="B151" s="1" t="s">
        <v>1352</v>
      </c>
      <c r="C151" s="1"/>
      <c r="D151" s="7">
        <f t="shared" si="9"/>
        <v>0.29490390361796831</v>
      </c>
      <c r="E151" s="7">
        <f t="shared" si="10"/>
        <v>0.74523098452814074</v>
      </c>
      <c r="F151" s="7"/>
      <c r="G151" s="7">
        <f t="shared" si="12"/>
        <v>0.74522810464259237</v>
      </c>
      <c r="H151" s="8">
        <f t="shared" si="11"/>
        <v>-3.6882509399482899E-2</v>
      </c>
    </row>
    <row r="152" spans="1:8" x14ac:dyDescent="0.25">
      <c r="A152" s="1" t="s">
        <v>151</v>
      </c>
      <c r="B152" s="1" t="s">
        <v>1353</v>
      </c>
      <c r="C152" s="1"/>
      <c r="D152" s="7">
        <f t="shared" si="9"/>
        <v>0.29475075840157522</v>
      </c>
      <c r="E152" s="7">
        <f t="shared" si="10"/>
        <v>0.74083620705731146</v>
      </c>
      <c r="F152" s="7"/>
      <c r="G152" s="7">
        <f t="shared" si="12"/>
        <v>0.74083844104279706</v>
      </c>
      <c r="H152" s="8">
        <f t="shared" si="11"/>
        <v>2.8322615719389432E-2</v>
      </c>
    </row>
    <row r="153" spans="1:8" x14ac:dyDescent="0.25">
      <c r="A153" s="1" t="s">
        <v>152</v>
      </c>
      <c r="B153" s="1" t="s">
        <v>787</v>
      </c>
      <c r="C153" s="1"/>
      <c r="D153" s="7">
        <f t="shared" si="9"/>
        <v>0.29459838996930365</v>
      </c>
      <c r="E153" s="7">
        <f t="shared" si="10"/>
        <v>0.73647618202769671</v>
      </c>
      <c r="F153" s="7"/>
      <c r="G153" s="7">
        <f t="shared" si="12"/>
        <v>0.73649116066917486</v>
      </c>
      <c r="H153" s="8">
        <f t="shared" si="11"/>
        <v>0.18800603307056463</v>
      </c>
    </row>
    <row r="154" spans="1:8" x14ac:dyDescent="0.25">
      <c r="A154" s="1" t="s">
        <v>153</v>
      </c>
      <c r="B154" s="1" t="s">
        <v>1100</v>
      </c>
      <c r="C154" s="1"/>
      <c r="D154" s="7">
        <f t="shared" si="9"/>
        <v>0.2944467911917924</v>
      </c>
      <c r="E154" s="7">
        <f t="shared" si="10"/>
        <v>0.73223288022049782</v>
      </c>
      <c r="F154" s="7"/>
      <c r="G154" s="7">
        <f t="shared" si="12"/>
        <v>0.7321854446472571</v>
      </c>
      <c r="H154" s="8">
        <f t="shared" si="11"/>
        <v>-0.5895613499076191</v>
      </c>
    </row>
    <row r="155" spans="1:8" x14ac:dyDescent="0.25">
      <c r="A155" s="1" t="s">
        <v>154</v>
      </c>
      <c r="B155" s="1" t="s">
        <v>867</v>
      </c>
      <c r="C155" s="1"/>
      <c r="D155" s="7">
        <f t="shared" si="9"/>
        <v>0.2942959550338895</v>
      </c>
      <c r="E155" s="7">
        <f t="shared" si="10"/>
        <v>0.72794770954479682</v>
      </c>
      <c r="F155" s="7"/>
      <c r="G155" s="7">
        <f t="shared" si="12"/>
        <v>0.72792048696646816</v>
      </c>
      <c r="H155" s="8">
        <f t="shared" si="11"/>
        <v>-0.33502640959071073</v>
      </c>
    </row>
    <row r="156" spans="1:8" x14ac:dyDescent="0.25">
      <c r="A156" s="1" t="s">
        <v>155</v>
      </c>
      <c r="B156" s="1" t="s">
        <v>1354</v>
      </c>
      <c r="C156" s="1"/>
      <c r="D156" s="7">
        <f t="shared" si="9"/>
        <v>0.29414587455303176</v>
      </c>
      <c r="E156" s="7">
        <f t="shared" si="10"/>
        <v>0.72370189399126783</v>
      </c>
      <c r="F156" s="7"/>
      <c r="G156" s="7">
        <f t="shared" si="12"/>
        <v>0.72369549429822655</v>
      </c>
      <c r="H156" s="8">
        <f t="shared" si="11"/>
        <v>-7.7996214786324458E-2</v>
      </c>
    </row>
    <row r="157" spans="1:8" x14ac:dyDescent="0.25">
      <c r="A157" s="1" t="s">
        <v>156</v>
      </c>
      <c r="B157" s="1" t="s">
        <v>1355</v>
      </c>
      <c r="C157" s="1"/>
      <c r="D157" s="7">
        <f t="shared" si="9"/>
        <v>0.29399654289765847</v>
      </c>
      <c r="E157" s="7">
        <f t="shared" si="10"/>
        <v>0.71949701661058163</v>
      </c>
      <c r="F157" s="7"/>
      <c r="G157" s="7">
        <f t="shared" si="12"/>
        <v>0.71950968579585606</v>
      </c>
      <c r="H157" s="8">
        <f t="shared" si="11"/>
        <v>0.15292121052645768</v>
      </c>
    </row>
    <row r="158" spans="1:8" x14ac:dyDescent="0.25">
      <c r="A158" s="1" t="s">
        <v>157</v>
      </c>
      <c r="B158" s="1" t="s">
        <v>1356</v>
      </c>
      <c r="C158" s="1"/>
      <c r="D158" s="7">
        <f t="shared" si="9"/>
        <v>0.29384795330565849</v>
      </c>
      <c r="E158" s="7">
        <f t="shared" si="10"/>
        <v>0.7153346837923128</v>
      </c>
      <c r="F158" s="7"/>
      <c r="G158" s="7">
        <f t="shared" si="12"/>
        <v>0.71536229290359188</v>
      </c>
      <c r="H158" s="8">
        <f t="shared" si="11"/>
        <v>0.33007801910134305</v>
      </c>
    </row>
    <row r="159" spans="1:8" x14ac:dyDescent="0.25">
      <c r="A159" s="1" t="s">
        <v>158</v>
      </c>
      <c r="B159" s="1" t="s">
        <v>1357</v>
      </c>
      <c r="C159" s="1"/>
      <c r="D159" s="7">
        <f t="shared" si="9"/>
        <v>0.29370009910284972</v>
      </c>
      <c r="E159" s="7">
        <f t="shared" si="10"/>
        <v>0.71121652432109006</v>
      </c>
      <c r="F159" s="7"/>
      <c r="G159" s="7">
        <f t="shared" si="12"/>
        <v>0.71125255918195762</v>
      </c>
      <c r="H159" s="8">
        <f t="shared" si="11"/>
        <v>0.42674955816668358</v>
      </c>
    </row>
    <row r="160" spans="1:8" x14ac:dyDescent="0.25">
      <c r="A160" s="1" t="s">
        <v>159</v>
      </c>
      <c r="B160" s="1" t="s">
        <v>1358</v>
      </c>
      <c r="C160" s="1"/>
      <c r="D160" s="7">
        <f t="shared" si="9"/>
        <v>0.29355297370149064</v>
      </c>
      <c r="E160" s="7">
        <f t="shared" si="10"/>
        <v>0.70714418834244519</v>
      </c>
      <c r="F160" s="7"/>
      <c r="G160" s="7">
        <f t="shared" si="12"/>
        <v>0.70717974013496132</v>
      </c>
      <c r="H160" s="8">
        <f t="shared" si="11"/>
        <v>0.41709900683883916</v>
      </c>
    </row>
    <row r="161" spans="1:8" x14ac:dyDescent="0.25">
      <c r="A161" s="1" t="s">
        <v>160</v>
      </c>
      <c r="B161" s="1" t="s">
        <v>1359</v>
      </c>
      <c r="C161" s="1"/>
      <c r="D161" s="7">
        <f t="shared" si="9"/>
        <v>0.29340657059882264</v>
      </c>
      <c r="E161" s="7">
        <f t="shared" si="10"/>
        <v>0.70311934623607786</v>
      </c>
      <c r="F161" s="7"/>
      <c r="G161" s="7">
        <f t="shared" si="12"/>
        <v>0.70314310299727367</v>
      </c>
      <c r="H161" s="8">
        <f t="shared" si="11"/>
        <v>0.27614306793299903</v>
      </c>
    </row>
    <row r="162" spans="1:8" x14ac:dyDescent="0.25">
      <c r="A162" s="1" t="s">
        <v>161</v>
      </c>
      <c r="B162" s="1" t="s">
        <v>685</v>
      </c>
      <c r="C162" s="1"/>
      <c r="D162" s="7">
        <f t="shared" si="9"/>
        <v>0.29326088337564277</v>
      </c>
      <c r="E162" s="7">
        <f t="shared" si="10"/>
        <v>0.69914368739448374</v>
      </c>
      <c r="F162" s="7"/>
      <c r="G162" s="7">
        <f t="shared" si="12"/>
        <v>0.69914192659052787</v>
      </c>
      <c r="H162" s="8">
        <f t="shared" si="11"/>
        <v>-2.0280072391187787E-2</v>
      </c>
    </row>
    <row r="163" spans="1:8" x14ac:dyDescent="0.25">
      <c r="A163" s="1" t="s">
        <v>162</v>
      </c>
      <c r="B163" s="1" t="s">
        <v>1360</v>
      </c>
      <c r="C163" s="1"/>
      <c r="D163" s="7">
        <f t="shared" si="9"/>
        <v>0.2931159056949057</v>
      </c>
      <c r="E163" s="7">
        <f t="shared" si="10"/>
        <v>0.69521891890515086</v>
      </c>
      <c r="F163" s="7"/>
      <c r="G163" s="7">
        <f t="shared" si="12"/>
        <v>0.69517550111595483</v>
      </c>
      <c r="H163" s="8">
        <f t="shared" si="11"/>
        <v>-0.49554215436931059</v>
      </c>
    </row>
    <row r="164" spans="1:8" x14ac:dyDescent="0.25">
      <c r="A164" s="1" t="s">
        <v>163</v>
      </c>
      <c r="B164" s="1" t="s">
        <v>1361</v>
      </c>
      <c r="C164" s="1"/>
      <c r="D164" s="7">
        <f t="shared" si="9"/>
        <v>0.29297163130035464</v>
      </c>
      <c r="E164" s="7">
        <f t="shared" si="10"/>
        <v>0.69125835813311121</v>
      </c>
      <c r="F164" s="7"/>
      <c r="G164" s="7">
        <f t="shared" si="12"/>
        <v>0.69124312801432097</v>
      </c>
      <c r="H164" s="8">
        <f t="shared" si="11"/>
        <v>-0.17225416136135152</v>
      </c>
    </row>
    <row r="165" spans="1:8" x14ac:dyDescent="0.25">
      <c r="A165" s="1" t="s">
        <v>164</v>
      </c>
      <c r="B165" s="1" t="s">
        <v>1362</v>
      </c>
      <c r="C165" s="1"/>
      <c r="D165" s="7">
        <f t="shared" si="9"/>
        <v>0.29282805401518036</v>
      </c>
      <c r="E165" s="7">
        <f t="shared" si="10"/>
        <v>0.68735056955802742</v>
      </c>
      <c r="F165" s="7"/>
      <c r="G165" s="7">
        <f t="shared" si="12"/>
        <v>0.6873441197694774</v>
      </c>
      <c r="H165" s="8">
        <f t="shared" si="11"/>
        <v>-7.2295041324998977E-2</v>
      </c>
    </row>
    <row r="166" spans="1:8" x14ac:dyDescent="0.25">
      <c r="A166" s="1" t="s">
        <v>165</v>
      </c>
      <c r="B166" s="1" t="s">
        <v>1363</v>
      </c>
      <c r="C166" s="1"/>
      <c r="D166" s="7">
        <f t="shared" si="9"/>
        <v>0.2926851677407073</v>
      </c>
      <c r="E166" s="7">
        <f t="shared" si="10"/>
        <v>0.68349731767981137</v>
      </c>
      <c r="F166" s="7"/>
      <c r="G166" s="7">
        <f t="shared" si="12"/>
        <v>0.6834777997519268</v>
      </c>
      <c r="H166" s="8">
        <f t="shared" si="11"/>
        <v>-0.21683878066447448</v>
      </c>
    </row>
    <row r="167" spans="1:8" x14ac:dyDescent="0.25">
      <c r="A167" s="1" t="s">
        <v>166</v>
      </c>
      <c r="B167" s="1" t="s">
        <v>788</v>
      </c>
      <c r="C167" s="1"/>
      <c r="D167" s="7">
        <f t="shared" si="9"/>
        <v>0.29254296645510663</v>
      </c>
      <c r="E167" s="7">
        <f t="shared" si="10"/>
        <v>0.67970038087196416</v>
      </c>
      <c r="F167" s="7"/>
      <c r="G167" s="7">
        <f t="shared" si="12"/>
        <v>0.67964350204238144</v>
      </c>
      <c r="H167" s="8">
        <f t="shared" si="11"/>
        <v>-0.62638057572339534</v>
      </c>
    </row>
    <row r="168" spans="1:8" x14ac:dyDescent="0.25">
      <c r="A168" s="1" t="s">
        <v>167</v>
      </c>
      <c r="B168" s="1" t="s">
        <v>1364</v>
      </c>
      <c r="C168" s="1"/>
      <c r="D168" s="7">
        <f t="shared" si="9"/>
        <v>0.29240144421213549</v>
      </c>
      <c r="E168" s="7">
        <f t="shared" si="10"/>
        <v>0.67586995531895666</v>
      </c>
      <c r="F168" s="7"/>
      <c r="G168" s="7">
        <f t="shared" si="12"/>
        <v>0.67584057127533015</v>
      </c>
      <c r="H168" s="8">
        <f t="shared" si="11"/>
        <v>-0.32076170420403116</v>
      </c>
    </row>
    <row r="169" spans="1:8" x14ac:dyDescent="0.25">
      <c r="A169" s="1" t="s">
        <v>168</v>
      </c>
      <c r="B169" s="1" t="s">
        <v>1365</v>
      </c>
      <c r="C169" s="1"/>
      <c r="D169" s="7">
        <f t="shared" si="9"/>
        <v>0.29226059513990121</v>
      </c>
      <c r="E169" s="7">
        <f t="shared" si="10"/>
        <v>0.67209785793571752</v>
      </c>
      <c r="F169" s="7"/>
      <c r="G169" s="7">
        <f t="shared" si="12"/>
        <v>0.67206836247714818</v>
      </c>
      <c r="H169" s="8">
        <f t="shared" si="11"/>
        <v>-0.31919343583730608</v>
      </c>
    </row>
    <row r="170" spans="1:8" x14ac:dyDescent="0.25">
      <c r="A170" s="1" t="s">
        <v>169</v>
      </c>
      <c r="B170" s="1" t="s">
        <v>1366</v>
      </c>
      <c r="C170" s="1"/>
      <c r="D170" s="7">
        <f t="shared" si="9"/>
        <v>0.29212041343965106</v>
      </c>
      <c r="E170" s="7">
        <f t="shared" si="10"/>
        <v>0.66838591669000014</v>
      </c>
      <c r="F170" s="7"/>
      <c r="G170" s="7">
        <f t="shared" si="12"/>
        <v>0.66832624089511228</v>
      </c>
      <c r="H170" s="8">
        <f t="shared" si="11"/>
        <v>-0.64028006506067214</v>
      </c>
    </row>
    <row r="171" spans="1:8" x14ac:dyDescent="0.25">
      <c r="A171" s="1" t="s">
        <v>170</v>
      </c>
      <c r="B171" s="1" t="s">
        <v>1367</v>
      </c>
      <c r="C171" s="1"/>
      <c r="D171" s="7">
        <f t="shared" si="9"/>
        <v>0.29198089338458544</v>
      </c>
      <c r="E171" s="7">
        <f t="shared" si="10"/>
        <v>0.66473596851870498</v>
      </c>
      <c r="F171" s="7"/>
      <c r="G171" s="7">
        <f t="shared" si="12"/>
        <v>0.6646135818627954</v>
      </c>
      <c r="H171" s="8">
        <f t="shared" si="11"/>
        <v>-1.3020406212378433</v>
      </c>
    </row>
    <row r="172" spans="1:8" x14ac:dyDescent="0.25">
      <c r="A172" s="1" t="s">
        <v>171</v>
      </c>
      <c r="B172" s="1" t="s">
        <v>1368</v>
      </c>
      <c r="C172" s="1"/>
      <c r="D172" s="7">
        <f t="shared" si="9"/>
        <v>0.2918420293186953</v>
      </c>
      <c r="E172" s="7">
        <f t="shared" si="10"/>
        <v>0.66105508485337872</v>
      </c>
      <c r="F172" s="7"/>
      <c r="G172" s="7">
        <f t="shared" si="12"/>
        <v>0.66092977061634883</v>
      </c>
      <c r="H172" s="8">
        <f t="shared" si="11"/>
        <v>-1.3219302240097264</v>
      </c>
    </row>
    <row r="173" spans="1:8" x14ac:dyDescent="0.25">
      <c r="A173" s="1" t="s">
        <v>172</v>
      </c>
      <c r="B173" s="1" t="s">
        <v>1369</v>
      </c>
      <c r="C173" s="1"/>
      <c r="D173" s="7">
        <f t="shared" si="9"/>
        <v>0.2917038156556227</v>
      </c>
      <c r="E173" s="7">
        <f t="shared" si="10"/>
        <v>0.65743832270296243</v>
      </c>
      <c r="F173" s="7"/>
      <c r="G173" s="7">
        <f t="shared" si="12"/>
        <v>0.65727420215625898</v>
      </c>
      <c r="H173" s="8">
        <f t="shared" si="11"/>
        <v>-1.7168601039312392</v>
      </c>
    </row>
    <row r="174" spans="1:8" x14ac:dyDescent="0.25">
      <c r="A174" s="1" t="s">
        <v>173</v>
      </c>
      <c r="B174" s="1" t="s">
        <v>1370</v>
      </c>
      <c r="C174" s="21" t="s">
        <v>1477</v>
      </c>
      <c r="D174" s="7">
        <f t="shared" si="9"/>
        <v>0.29156624687754357</v>
      </c>
      <c r="E174" s="7">
        <f t="shared" si="10"/>
        <v>0.65379118738781206</v>
      </c>
      <c r="F174" s="7"/>
      <c r="G174" s="7">
        <f t="shared" si="12"/>
        <v>0.65364628109455225</v>
      </c>
      <c r="H174" s="8">
        <f t="shared" si="11"/>
        <v>-1.5032169778228521</v>
      </c>
    </row>
    <row r="175" spans="1:8" x14ac:dyDescent="0.25">
      <c r="A175" s="1" t="s">
        <v>174</v>
      </c>
      <c r="B175" s="1" t="s">
        <v>1371</v>
      </c>
      <c r="C175" s="1"/>
      <c r="D175" s="9">
        <f t="shared" si="9"/>
        <v>0.29142931753407258</v>
      </c>
      <c r="E175" s="9">
        <f t="shared" si="10"/>
        <v>0.65021035466035915</v>
      </c>
      <c r="F175" s="9"/>
      <c r="G175" s="9">
        <f xml:space="preserve"> -242924.413*D175^4 + 276570.057*D175^3 - 117781.173*D175^2 + 22258.0897*D175 - 1575.94447</f>
        <v>0.64989230837591094</v>
      </c>
      <c r="H175" s="10">
        <f t="shared" si="11"/>
        <v>-3.2715785813497433</v>
      </c>
    </row>
    <row r="176" spans="1:8" x14ac:dyDescent="0.25">
      <c r="A176" s="1" t="s">
        <v>176</v>
      </c>
      <c r="B176" s="1" t="s">
        <v>1372</v>
      </c>
      <c r="C176" s="1"/>
      <c r="D176" s="9">
        <f t="shared" si="9"/>
        <v>0.29129302224118986</v>
      </c>
      <c r="E176" s="9">
        <f t="shared" si="10"/>
        <v>0.6466977312993345</v>
      </c>
      <c r="F176" s="9"/>
      <c r="G176" s="9">
        <f t="shared" ref="G176:G239" si="13" xml:space="preserve"> -242924.413*D176^4 + 276570.057*D176^3 - 117781.173*D176^2 + 22258.0897*D176 - 1575.94447</f>
        <v>0.6464080942646433</v>
      </c>
      <c r="H176" s="10">
        <f t="shared" si="11"/>
        <v>-2.9554437776901921</v>
      </c>
    </row>
    <row r="177" spans="1:8" x14ac:dyDescent="0.25">
      <c r="A177" s="1" t="s">
        <v>177</v>
      </c>
      <c r="B177" s="1" t="s">
        <v>789</v>
      </c>
      <c r="C177" s="1"/>
      <c r="D177" s="9">
        <f t="shared" si="9"/>
        <v>0.29115735568018841</v>
      </c>
      <c r="E177" s="9">
        <f t="shared" si="10"/>
        <v>0.6431564656197063</v>
      </c>
      <c r="F177" s="9"/>
      <c r="G177" s="9">
        <f t="shared" si="13"/>
        <v>0.64294852808461656</v>
      </c>
      <c r="H177" s="10">
        <f t="shared" si="11"/>
        <v>-2.1047527285489309</v>
      </c>
    </row>
    <row r="178" spans="1:8" x14ac:dyDescent="0.25">
      <c r="A178" s="1" t="s">
        <v>178</v>
      </c>
      <c r="B178" s="1" t="s">
        <v>1373</v>
      </c>
      <c r="C178" s="1"/>
      <c r="D178" s="9">
        <f t="shared" si="9"/>
        <v>0.29102231259664207</v>
      </c>
      <c r="E178" s="9">
        <f t="shared" si="10"/>
        <v>0.63968566124268145</v>
      </c>
      <c r="F178" s="9"/>
      <c r="G178" s="9">
        <f t="shared" si="13"/>
        <v>0.63951345281520844</v>
      </c>
      <c r="H178" s="10">
        <f t="shared" si="11"/>
        <v>-1.7292972448696986</v>
      </c>
    </row>
    <row r="179" spans="1:8" x14ac:dyDescent="0.25">
      <c r="A179" s="1" t="s">
        <v>179</v>
      </c>
      <c r="B179" s="1" t="s">
        <v>1374</v>
      </c>
      <c r="C179" s="1"/>
      <c r="D179" s="9">
        <f t="shared" si="9"/>
        <v>0.29088788779939384</v>
      </c>
      <c r="E179" s="9">
        <f t="shared" si="10"/>
        <v>0.636287252098513</v>
      </c>
      <c r="F179" s="9"/>
      <c r="G179" s="9">
        <f t="shared" si="13"/>
        <v>0.63610271035349797</v>
      </c>
      <c r="H179" s="10">
        <f t="shared" si="11"/>
        <v>-1.838676376077153</v>
      </c>
    </row>
    <row r="180" spans="1:8" x14ac:dyDescent="0.25">
      <c r="A180" s="1" t="s">
        <v>180</v>
      </c>
      <c r="B180" s="1" t="s">
        <v>1375</v>
      </c>
      <c r="C180" s="1"/>
      <c r="D180" s="9">
        <f t="shared" si="9"/>
        <v>0.29075407615956322</v>
      </c>
      <c r="E180" s="9">
        <f t="shared" si="10"/>
        <v>0.63286204010022984</v>
      </c>
      <c r="F180" s="9"/>
      <c r="G180" s="9">
        <f t="shared" si="13"/>
        <v>0.63271614161794787</v>
      </c>
      <c r="H180" s="10">
        <f t="shared" si="11"/>
        <v>-1.4422998413508026</v>
      </c>
    </row>
    <row r="181" spans="1:8" x14ac:dyDescent="0.25">
      <c r="A181" s="1" t="s">
        <v>181</v>
      </c>
      <c r="B181" s="1" t="s">
        <v>1376</v>
      </c>
      <c r="C181" s="1"/>
      <c r="D181" s="9">
        <f t="shared" si="9"/>
        <v>0.29062087260957348</v>
      </c>
      <c r="E181" s="9">
        <f t="shared" si="10"/>
        <v>0.62940959910271888</v>
      </c>
      <c r="F181" s="9"/>
      <c r="G181" s="9">
        <f t="shared" si="13"/>
        <v>0.62935358662389262</v>
      </c>
      <c r="H181" s="10">
        <f t="shared" si="11"/>
        <v>-0.54939167550127621</v>
      </c>
    </row>
    <row r="182" spans="1:8" x14ac:dyDescent="0.25">
      <c r="A182" s="1" t="s">
        <v>182</v>
      </c>
      <c r="B182" s="1" t="s">
        <v>1377</v>
      </c>
      <c r="C182" s="1"/>
      <c r="D182" s="9">
        <f t="shared" si="9"/>
        <v>0.29048827214219669</v>
      </c>
      <c r="E182" s="9">
        <f t="shared" si="10"/>
        <v>0.6260322478290189</v>
      </c>
      <c r="F182" s="9"/>
      <c r="G182" s="9">
        <f t="shared" si="13"/>
        <v>0.62601488458813037</v>
      </c>
      <c r="H182" s="10">
        <f t="shared" si="11"/>
        <v>-0.16899351740917723</v>
      </c>
    </row>
    <row r="183" spans="1:8" x14ac:dyDescent="0.25">
      <c r="A183" s="1" t="s">
        <v>183</v>
      </c>
      <c r="B183" s="1" t="s">
        <v>692</v>
      </c>
      <c r="C183" s="1"/>
      <c r="D183" s="9">
        <f t="shared" si="9"/>
        <v>0.29035626980961809</v>
      </c>
      <c r="E183" s="9">
        <f t="shared" si="10"/>
        <v>0.62273196516471907</v>
      </c>
      <c r="F183" s="9"/>
      <c r="G183" s="9">
        <f t="shared" si="13"/>
        <v>0.62269987399167803</v>
      </c>
      <c r="H183" s="10">
        <f t="shared" si="11"/>
        <v>-0.3099682423632899</v>
      </c>
    </row>
    <row r="184" spans="1:8" x14ac:dyDescent="0.25">
      <c r="A184" s="1" t="s">
        <v>184</v>
      </c>
      <c r="B184" s="1" t="s">
        <v>1378</v>
      </c>
      <c r="C184" s="1"/>
      <c r="D184" s="9">
        <f t="shared" si="9"/>
        <v>0.2902248607225173</v>
      </c>
      <c r="E184" s="9">
        <f t="shared" si="10"/>
        <v>0.61940641088677739</v>
      </c>
      <c r="F184" s="9"/>
      <c r="G184" s="9">
        <f t="shared" si="13"/>
        <v>0.61940839267526826</v>
      </c>
      <c r="H184" s="10">
        <f t="shared" si="11"/>
        <v>1.8996797461312553E-2</v>
      </c>
    </row>
    <row r="185" spans="1:8" x14ac:dyDescent="0.25">
      <c r="A185" s="1" t="s">
        <v>185</v>
      </c>
      <c r="B185" s="1" t="s">
        <v>1379</v>
      </c>
      <c r="C185" s="1"/>
      <c r="D185" s="9">
        <f t="shared" si="9"/>
        <v>0.29009404004916772</v>
      </c>
      <c r="E185" s="9">
        <f t="shared" si="10"/>
        <v>0.61616031284758288</v>
      </c>
      <c r="F185" s="9"/>
      <c r="G185" s="9">
        <f t="shared" si="13"/>
        <v>0.61614027791210901</v>
      </c>
      <c r="H185" s="10">
        <f t="shared" si="11"/>
        <v>-0.19061362127992254</v>
      </c>
    </row>
    <row r="186" spans="1:8" x14ac:dyDescent="0.25">
      <c r="A186" s="1" t="s">
        <v>186</v>
      </c>
      <c r="B186" s="1" t="s">
        <v>1380</v>
      </c>
      <c r="C186" s="1"/>
      <c r="D186" s="9">
        <f t="shared" si="9"/>
        <v>0.28996380301455282</v>
      </c>
      <c r="E186" s="9">
        <f t="shared" si="10"/>
        <v>0.61288976928748473</v>
      </c>
      <c r="F186" s="9"/>
      <c r="G186" s="9">
        <f t="shared" si="13"/>
        <v>0.61289536646791021</v>
      </c>
      <c r="H186" s="10">
        <f t="shared" si="11"/>
        <v>5.2853963837584672E-2</v>
      </c>
    </row>
    <row r="187" spans="1:8" x14ac:dyDescent="0.25">
      <c r="A187" s="1" t="s">
        <v>187</v>
      </c>
      <c r="B187" s="1" t="s">
        <v>1381</v>
      </c>
      <c r="C187" s="1"/>
      <c r="D187" s="9">
        <f t="shared" si="9"/>
        <v>0.28983414489949877</v>
      </c>
      <c r="E187" s="9">
        <f t="shared" si="10"/>
        <v>0.60959440922522001</v>
      </c>
      <c r="F187" s="9"/>
      <c r="G187" s="9">
        <f t="shared" si="13"/>
        <v>0.60967349469547116</v>
      </c>
      <c r="H187" s="10">
        <f t="shared" si="11"/>
        <v>0.74121865752285743</v>
      </c>
    </row>
    <row r="188" spans="1:8" x14ac:dyDescent="0.25">
      <c r="A188" s="1" t="s">
        <v>188</v>
      </c>
      <c r="B188" s="1" t="s">
        <v>1382</v>
      </c>
      <c r="C188" s="1"/>
      <c r="D188" s="9">
        <f t="shared" si="9"/>
        <v>0.28970506103982369</v>
      </c>
      <c r="E188" s="9">
        <f t="shared" si="10"/>
        <v>0.60638136511060492</v>
      </c>
      <c r="F188" s="9"/>
      <c r="G188" s="9">
        <f t="shared" si="13"/>
        <v>0.60647449857924585</v>
      </c>
      <c r="H188" s="10">
        <f t="shared" si="11"/>
        <v>0.86646175772919776</v>
      </c>
    </row>
    <row r="189" spans="1:8" x14ac:dyDescent="0.25">
      <c r="A189" s="1" t="s">
        <v>190</v>
      </c>
      <c r="B189" s="1" t="s">
        <v>790</v>
      </c>
      <c r="C189" s="1"/>
      <c r="D189" s="9">
        <f t="shared" si="9"/>
        <v>0.28957654682550321</v>
      </c>
      <c r="E189" s="9">
        <f t="shared" si="10"/>
        <v>0.60325266198164684</v>
      </c>
      <c r="F189" s="9"/>
      <c r="G189" s="9">
        <f t="shared" si="13"/>
        <v>0.60329821381719739</v>
      </c>
      <c r="H189" s="10">
        <f t="shared" si="11"/>
        <v>0.42072373057600032</v>
      </c>
    </row>
    <row r="190" spans="1:8" x14ac:dyDescent="0.25">
      <c r="A190" s="1" t="s">
        <v>191</v>
      </c>
      <c r="B190" s="1" t="s">
        <v>791</v>
      </c>
      <c r="C190" s="1"/>
      <c r="D190" s="9">
        <f t="shared" si="9"/>
        <v>0.2894485976998506</v>
      </c>
      <c r="E190" s="9">
        <f t="shared" si="10"/>
        <v>0.59999217758409795</v>
      </c>
      <c r="F190" s="9"/>
      <c r="G190" s="9">
        <f t="shared" si="13"/>
        <v>0.60014447586718234</v>
      </c>
      <c r="H190" s="10">
        <f t="shared" si="11"/>
        <v>1.3963009228299406</v>
      </c>
    </row>
    <row r="191" spans="1:8" x14ac:dyDescent="0.25">
      <c r="A191" s="1" t="s">
        <v>192</v>
      </c>
      <c r="B191" s="1" t="s">
        <v>1383</v>
      </c>
      <c r="C191" s="1"/>
      <c r="D191" s="9">
        <f t="shared" si="9"/>
        <v>0.28932120915871329</v>
      </c>
      <c r="E191" s="9">
        <f t="shared" si="10"/>
        <v>0.59692681434297057</v>
      </c>
      <c r="F191" s="9"/>
      <c r="G191" s="9">
        <f t="shared" si="13"/>
        <v>0.59701312001516271</v>
      </c>
      <c r="H191" s="10">
        <f t="shared" si="11"/>
        <v>0.78564254894830654</v>
      </c>
    </row>
    <row r="192" spans="1:8" x14ac:dyDescent="0.25">
      <c r="A192" s="1" t="s">
        <v>193</v>
      </c>
      <c r="B192" s="1" t="s">
        <v>1384</v>
      </c>
      <c r="C192" s="1"/>
      <c r="D192" s="9">
        <f t="shared" si="9"/>
        <v>0.2891943767496834</v>
      </c>
      <c r="E192" s="9">
        <f t="shared" si="10"/>
        <v>0.59372899870791085</v>
      </c>
      <c r="F192" s="9"/>
      <c r="G192" s="9">
        <f t="shared" si="13"/>
        <v>0.59390398143523271</v>
      </c>
      <c r="H192" s="10">
        <f t="shared" si="11"/>
        <v>1.58134766984519</v>
      </c>
    </row>
    <row r="193" spans="1:8" x14ac:dyDescent="0.25">
      <c r="A193" s="1" t="s">
        <v>194</v>
      </c>
      <c r="B193" s="1" t="s">
        <v>1385</v>
      </c>
      <c r="C193" s="1"/>
      <c r="D193" s="9">
        <f t="shared" si="9"/>
        <v>0.28906809607132344</v>
      </c>
      <c r="E193" s="9">
        <f t="shared" si="10"/>
        <v>0.59073040579269032</v>
      </c>
      <c r="F193" s="9"/>
      <c r="G193" s="9">
        <f t="shared" si="13"/>
        <v>0.59081689523691239</v>
      </c>
      <c r="H193" s="10">
        <f t="shared" si="11"/>
        <v>0.77616212496556258</v>
      </c>
    </row>
    <row r="194" spans="1:8" x14ac:dyDescent="0.25">
      <c r="A194" s="1" t="s">
        <v>195</v>
      </c>
      <c r="B194" s="1" t="s">
        <v>1386</v>
      </c>
      <c r="C194" s="1"/>
      <c r="D194" s="9">
        <f t="shared" si="9"/>
        <v>0.28894236277240609</v>
      </c>
      <c r="E194" s="9">
        <f t="shared" si="10"/>
        <v>0.58759872972124494</v>
      </c>
      <c r="F194" s="9"/>
      <c r="G194" s="9">
        <f t="shared" si="13"/>
        <v>0.58775169651607939</v>
      </c>
      <c r="H194" s="10">
        <f t="shared" si="11"/>
        <v>1.3629755678752353</v>
      </c>
    </row>
    <row r="195" spans="1:8" x14ac:dyDescent="0.25">
      <c r="A195" s="1" t="s">
        <v>196</v>
      </c>
      <c r="B195" s="1" t="s">
        <v>870</v>
      </c>
      <c r="C195" s="1"/>
      <c r="D195" s="9">
        <f t="shared" si="9"/>
        <v>0.28881717255116757</v>
      </c>
      <c r="E195" s="9">
        <f t="shared" si="10"/>
        <v>0.58455736052567486</v>
      </c>
      <c r="F195" s="9"/>
      <c r="G195" s="9">
        <f t="shared" si="13"/>
        <v>0.58470822041954307</v>
      </c>
      <c r="H195" s="10">
        <f t="shared" si="11"/>
        <v>1.3348186907076176</v>
      </c>
    </row>
    <row r="196" spans="1:8" x14ac:dyDescent="0.25">
      <c r="A196" s="1" t="s">
        <v>197</v>
      </c>
      <c r="B196" s="1" t="s">
        <v>1134</v>
      </c>
      <c r="C196" s="1"/>
      <c r="D196" s="9">
        <f t="shared" si="9"/>
        <v>0.28869252115457555</v>
      </c>
      <c r="E196" s="9">
        <f t="shared" si="10"/>
        <v>0.58149454229089925</v>
      </c>
      <c r="F196" s="9"/>
      <c r="G196" s="9">
        <f t="shared" si="13"/>
        <v>0.58168630216778183</v>
      </c>
      <c r="H196" s="10">
        <f t="shared" si="11"/>
        <v>1.6848601425905052</v>
      </c>
    </row>
    <row r="197" spans="1:8" x14ac:dyDescent="0.25">
      <c r="A197" s="1" t="s">
        <v>198</v>
      </c>
      <c r="B197" s="1" t="s">
        <v>1387</v>
      </c>
      <c r="C197" s="1"/>
      <c r="D197" s="9">
        <f t="shared" si="9"/>
        <v>0.28856840437760933</v>
      </c>
      <c r="E197" s="9">
        <f t="shared" si="10"/>
        <v>0.57852460527499316</v>
      </c>
      <c r="F197" s="9"/>
      <c r="G197" s="9">
        <f t="shared" si="13"/>
        <v>0.57868577712679325</v>
      </c>
      <c r="H197" s="10">
        <f t="shared" si="11"/>
        <v>1.4064039523336014</v>
      </c>
    </row>
    <row r="198" spans="1:8" x14ac:dyDescent="0.25">
      <c r="A198" s="1" t="s">
        <v>199</v>
      </c>
      <c r="B198" s="1" t="s">
        <v>1388</v>
      </c>
      <c r="C198" s="1"/>
      <c r="D198" s="9">
        <f t="shared" ref="D198:D261" si="14">1/(LOG10(A198))</f>
        <v>0.28844481806255379</v>
      </c>
      <c r="E198" s="9">
        <f t="shared" ref="E198:E261" si="15">LOG10(B198)</f>
        <v>0.57553421831986429</v>
      </c>
      <c r="F198" s="9"/>
      <c r="G198" s="9">
        <f t="shared" si="13"/>
        <v>0.57570648083265041</v>
      </c>
      <c r="H198" s="10">
        <f t="shared" ref="H198:H261" si="16">1000*(POWER(10,G198)-B198)</f>
        <v>1.49288659729363</v>
      </c>
    </row>
    <row r="199" spans="1:8" x14ac:dyDescent="0.25">
      <c r="A199" s="1" t="s">
        <v>200</v>
      </c>
      <c r="B199" s="1" t="s">
        <v>1389</v>
      </c>
      <c r="C199" s="1"/>
      <c r="D199" s="9">
        <f t="shared" si="14"/>
        <v>0.28832175809830618</v>
      </c>
      <c r="E199" s="9">
        <f t="shared" si="15"/>
        <v>0.57263929704281324</v>
      </c>
      <c r="F199" s="9"/>
      <c r="G199" s="9">
        <f t="shared" si="13"/>
        <v>0.57274824904425259</v>
      </c>
      <c r="H199" s="10">
        <f t="shared" si="16"/>
        <v>0.93787438676384838</v>
      </c>
    </row>
    <row r="200" spans="1:8" x14ac:dyDescent="0.25">
      <c r="A200" s="1" t="s">
        <v>201</v>
      </c>
      <c r="B200" s="1" t="s">
        <v>1390</v>
      </c>
      <c r="C200" s="1"/>
      <c r="D200" s="9">
        <f t="shared" si="14"/>
        <v>0.2881992204196947</v>
      </c>
      <c r="E200" s="9">
        <f t="shared" si="15"/>
        <v>0.56972494922615891</v>
      </c>
      <c r="F200" s="9"/>
      <c r="G200" s="9">
        <f t="shared" si="13"/>
        <v>0.56981091777788606</v>
      </c>
      <c r="H200" s="10">
        <f t="shared" si="16"/>
        <v>0.73506074996787518</v>
      </c>
    </row>
    <row r="201" spans="1:8" x14ac:dyDescent="0.25">
      <c r="A201" s="1" t="s">
        <v>202</v>
      </c>
      <c r="B201" s="1" t="s">
        <v>1391</v>
      </c>
      <c r="C201" s="1"/>
      <c r="D201" s="9">
        <f t="shared" si="14"/>
        <v>0.28807720100681022</v>
      </c>
      <c r="E201" s="9">
        <f t="shared" si="15"/>
        <v>0.56679091238159174</v>
      </c>
      <c r="F201" s="9"/>
      <c r="G201" s="9">
        <f t="shared" si="13"/>
        <v>0.56689432334633238</v>
      </c>
      <c r="H201" s="10">
        <f t="shared" si="16"/>
        <v>0.87826362779086509</v>
      </c>
    </row>
    <row r="202" spans="1:8" x14ac:dyDescent="0.25">
      <c r="A202" s="1" t="s">
        <v>203</v>
      </c>
      <c r="B202" s="1" t="s">
        <v>1392</v>
      </c>
      <c r="C202" s="1"/>
      <c r="D202" s="9">
        <f t="shared" si="14"/>
        <v>0.28795569588434933</v>
      </c>
      <c r="E202" s="9">
        <f t="shared" si="15"/>
        <v>0.56383691866454488</v>
      </c>
      <c r="F202" s="9"/>
      <c r="G202" s="9">
        <f t="shared" si="13"/>
        <v>0.56399830239979565</v>
      </c>
      <c r="H202" s="10">
        <f t="shared" si="16"/>
        <v>1.3614229418452695</v>
      </c>
    </row>
    <row r="203" spans="1:8" x14ac:dyDescent="0.25">
      <c r="A203" s="1" t="s">
        <v>204</v>
      </c>
      <c r="B203" s="1" t="s">
        <v>1393</v>
      </c>
      <c r="C203" s="1"/>
      <c r="D203" s="9">
        <f t="shared" si="14"/>
        <v>0.28783470112096943</v>
      </c>
      <c r="E203" s="9">
        <f t="shared" si="15"/>
        <v>0.56098205558623537</v>
      </c>
      <c r="F203" s="9"/>
      <c r="G203" s="9">
        <f t="shared" si="13"/>
        <v>0.56112269195227782</v>
      </c>
      <c r="H203" s="10">
        <f t="shared" si="16"/>
        <v>1.1785980014811237</v>
      </c>
    </row>
    <row r="204" spans="1:8" x14ac:dyDescent="0.25">
      <c r="A204" s="1" t="s">
        <v>205</v>
      </c>
      <c r="B204" s="1" t="s">
        <v>1394</v>
      </c>
      <c r="C204" s="1"/>
      <c r="D204" s="9">
        <f t="shared" si="14"/>
        <v>0.28771421282865522</v>
      </c>
      <c r="E204" s="9">
        <f t="shared" si="15"/>
        <v>0.5581083016305497</v>
      </c>
      <c r="F204" s="9"/>
      <c r="G204" s="9">
        <f t="shared" si="13"/>
        <v>0.55826732942250601</v>
      </c>
      <c r="H204" s="10">
        <f t="shared" si="16"/>
        <v>1.3239650952976412</v>
      </c>
    </row>
    <row r="205" spans="1:8" x14ac:dyDescent="0.25">
      <c r="A205" s="1" t="s">
        <v>206</v>
      </c>
      <c r="B205" s="1" t="s">
        <v>1395</v>
      </c>
      <c r="C205" s="1"/>
      <c r="D205" s="9">
        <f t="shared" si="14"/>
        <v>0.28759422716209632</v>
      </c>
      <c r="E205" s="9">
        <f t="shared" si="15"/>
        <v>0.55533632799526678</v>
      </c>
      <c r="F205" s="9"/>
      <c r="G205" s="9">
        <f t="shared" si="13"/>
        <v>0.55543205266030782</v>
      </c>
      <c r="H205" s="10">
        <f t="shared" si="16"/>
        <v>0.79181501925207343</v>
      </c>
    </row>
    <row r="206" spans="1:8" x14ac:dyDescent="0.25">
      <c r="A206" s="1" t="s">
        <v>207</v>
      </c>
      <c r="B206" s="1" t="s">
        <v>1396</v>
      </c>
      <c r="C206" s="1"/>
      <c r="D206" s="9">
        <f t="shared" si="14"/>
        <v>0.28747474031807607</v>
      </c>
      <c r="E206" s="9">
        <f t="shared" si="15"/>
        <v>0.55254654795566038</v>
      </c>
      <c r="F206" s="9"/>
      <c r="G206" s="9">
        <f t="shared" si="13"/>
        <v>0.5526166999866291</v>
      </c>
      <c r="H206" s="10">
        <f t="shared" si="16"/>
        <v>0.57655077722706949</v>
      </c>
    </row>
    <row r="207" spans="1:8" x14ac:dyDescent="0.25">
      <c r="A207" s="1" t="s">
        <v>208</v>
      </c>
      <c r="B207" s="1" t="s">
        <v>696</v>
      </c>
      <c r="C207" s="1"/>
      <c r="D207" s="9">
        <f t="shared" si="14"/>
        <v>0.28735574853487095</v>
      </c>
      <c r="E207" s="9">
        <f t="shared" si="15"/>
        <v>0.54973873126489903</v>
      </c>
      <c r="F207" s="9"/>
      <c r="G207" s="9">
        <f t="shared" si="13"/>
        <v>0.5498211102053574</v>
      </c>
      <c r="H207" s="10">
        <f t="shared" si="16"/>
        <v>0.67268510585893893</v>
      </c>
    </row>
    <row r="208" spans="1:8" x14ac:dyDescent="0.25">
      <c r="A208" s="1" t="s">
        <v>209</v>
      </c>
      <c r="B208" s="1" t="s">
        <v>1397</v>
      </c>
      <c r="C208" s="1"/>
      <c r="D208" s="9">
        <f t="shared" si="14"/>
        <v>0.28723724809166074</v>
      </c>
      <c r="E208" s="9">
        <f t="shared" si="15"/>
        <v>0.54691264318124255</v>
      </c>
      <c r="F208" s="9"/>
      <c r="G208" s="9">
        <f t="shared" si="13"/>
        <v>0.54704512264697769</v>
      </c>
      <c r="H208" s="10">
        <f t="shared" si="16"/>
        <v>1.074838319664817</v>
      </c>
    </row>
    <row r="209" spans="1:8" x14ac:dyDescent="0.25">
      <c r="A209" s="1" t="s">
        <v>210</v>
      </c>
      <c r="B209" s="1" t="s">
        <v>1398</v>
      </c>
      <c r="C209" s="1"/>
      <c r="D209" s="9">
        <f t="shared" si="14"/>
        <v>0.28711923530794858</v>
      </c>
      <c r="E209" s="9">
        <f t="shared" si="15"/>
        <v>0.5441921107650326</v>
      </c>
      <c r="F209" s="9"/>
      <c r="G209" s="9">
        <f t="shared" si="13"/>
        <v>0.54428857718312429</v>
      </c>
      <c r="H209" s="10">
        <f t="shared" si="16"/>
        <v>0.77773597208041778</v>
      </c>
    </row>
    <row r="210" spans="1:8" x14ac:dyDescent="0.25">
      <c r="A210" s="1" t="s">
        <v>211</v>
      </c>
      <c r="B210" s="1" t="s">
        <v>1399</v>
      </c>
      <c r="C210" s="1"/>
      <c r="D210" s="9">
        <f t="shared" si="14"/>
        <v>0.2870017065429919</v>
      </c>
      <c r="E210" s="9">
        <f t="shared" si="15"/>
        <v>0.54145442874758898</v>
      </c>
      <c r="F210" s="9"/>
      <c r="G210" s="9">
        <f t="shared" si="13"/>
        <v>0.54155131426205116</v>
      </c>
      <c r="H210" s="10">
        <f t="shared" si="16"/>
        <v>0.77620674233225273</v>
      </c>
    </row>
    <row r="211" spans="1:8" x14ac:dyDescent="0.25">
      <c r="A211" s="1" t="s">
        <v>212</v>
      </c>
      <c r="B211" s="1" t="s">
        <v>1400</v>
      </c>
      <c r="C211" s="1"/>
      <c r="D211" s="9">
        <f t="shared" si="14"/>
        <v>0.28688465819524217</v>
      </c>
      <c r="E211" s="9">
        <f t="shared" si="15"/>
        <v>0.53882498893790376</v>
      </c>
      <c r="F211" s="9"/>
      <c r="G211" s="9">
        <f t="shared" si="13"/>
        <v>0.53883317492773131</v>
      </c>
      <c r="H211" s="10">
        <f t="shared" si="16"/>
        <v>6.5180242403872768E-2</v>
      </c>
    </row>
    <row r="212" spans="1:8" x14ac:dyDescent="0.25">
      <c r="A212" s="1" t="s">
        <v>213</v>
      </c>
      <c r="B212" s="1" t="s">
        <v>1401</v>
      </c>
      <c r="C212" s="1"/>
      <c r="D212" s="9">
        <f t="shared" si="14"/>
        <v>0.28676808670179549</v>
      </c>
      <c r="E212" s="9">
        <f t="shared" si="15"/>
        <v>0.53605315515920471</v>
      </c>
      <c r="F212" s="9"/>
      <c r="G212" s="9">
        <f t="shared" si="13"/>
        <v>0.53613400083168017</v>
      </c>
      <c r="H212" s="10">
        <f t="shared" si="16"/>
        <v>0.63968482049547859</v>
      </c>
    </row>
    <row r="213" spans="1:8" x14ac:dyDescent="0.25">
      <c r="A213" s="1" t="s">
        <v>214</v>
      </c>
      <c r="B213" s="1" t="s">
        <v>872</v>
      </c>
      <c r="C213" s="1"/>
      <c r="D213" s="9">
        <f t="shared" si="14"/>
        <v>0.28665198853785179</v>
      </c>
      <c r="E213" s="9">
        <f t="shared" si="15"/>
        <v>0.5333907080175514</v>
      </c>
      <c r="F213" s="9"/>
      <c r="G213" s="9">
        <f t="shared" si="13"/>
        <v>0.53345363427752091</v>
      </c>
      <c r="H213" s="10">
        <f t="shared" si="16"/>
        <v>0.49484567676749691</v>
      </c>
    </row>
    <row r="214" spans="1:8" x14ac:dyDescent="0.25">
      <c r="A214" s="1" t="s">
        <v>215</v>
      </c>
      <c r="B214" s="1" t="s">
        <v>324</v>
      </c>
      <c r="C214" s="1"/>
      <c r="D214" s="9">
        <f t="shared" si="14"/>
        <v>0.28653636021618395</v>
      </c>
      <c r="E214" s="9">
        <f t="shared" si="15"/>
        <v>0.530711837981657</v>
      </c>
      <c r="F214" s="9"/>
      <c r="G214" s="9">
        <f t="shared" si="13"/>
        <v>0.53079191821461791</v>
      </c>
      <c r="H214" s="10">
        <f t="shared" si="16"/>
        <v>0.62588262489837732</v>
      </c>
    </row>
    <row r="215" spans="1:8" x14ac:dyDescent="0.25">
      <c r="A215" s="1" t="s">
        <v>216</v>
      </c>
      <c r="B215" s="1" t="s">
        <v>1402</v>
      </c>
      <c r="C215" s="1"/>
      <c r="D215" s="9">
        <f t="shared" si="14"/>
        <v>0.2864211982866155</v>
      </c>
      <c r="E215" s="9">
        <f t="shared" si="15"/>
        <v>0.52814507825310641</v>
      </c>
      <c r="F215" s="9"/>
      <c r="G215" s="9">
        <f t="shared" si="13"/>
        <v>0.52814869628264205</v>
      </c>
      <c r="H215" s="10">
        <f t="shared" si="16"/>
        <v>2.8108306714624831E-2</v>
      </c>
    </row>
    <row r="216" spans="1:8" x14ac:dyDescent="0.25">
      <c r="A216" s="1" t="s">
        <v>217</v>
      </c>
      <c r="B216" s="1" t="s">
        <v>1403</v>
      </c>
      <c r="C216" s="1"/>
      <c r="D216" s="9">
        <f t="shared" si="14"/>
        <v>0.28630649933550772</v>
      </c>
      <c r="E216" s="9">
        <f t="shared" si="15"/>
        <v>0.52543355342882003</v>
      </c>
      <c r="F216" s="9"/>
      <c r="G216" s="9">
        <f t="shared" si="13"/>
        <v>0.52552381281066118</v>
      </c>
      <c r="H216" s="10">
        <f t="shared" si="16"/>
        <v>0.69692609714211429</v>
      </c>
    </row>
    <row r="217" spans="1:8" x14ac:dyDescent="0.25">
      <c r="A217" s="1" t="s">
        <v>218</v>
      </c>
      <c r="B217" s="1" t="s">
        <v>1404</v>
      </c>
      <c r="C217" s="1"/>
      <c r="D217" s="9">
        <f t="shared" si="14"/>
        <v>0.28619225998525522</v>
      </c>
      <c r="E217" s="9">
        <f t="shared" si="15"/>
        <v>0.52283531366053004</v>
      </c>
      <c r="F217" s="9"/>
      <c r="G217" s="9">
        <f t="shared" si="13"/>
        <v>0.52291711284078701</v>
      </c>
      <c r="H217" s="10">
        <f t="shared" si="16"/>
        <v>0.62782825080764937</v>
      </c>
    </row>
    <row r="218" spans="1:8" x14ac:dyDescent="0.25">
      <c r="A218" s="1" t="s">
        <v>219</v>
      </c>
      <c r="B218" s="1" t="s">
        <v>1405</v>
      </c>
      <c r="C218" s="1"/>
      <c r="D218" s="9">
        <f t="shared" si="14"/>
        <v>0.28607847689378996</v>
      </c>
      <c r="E218" s="9">
        <f t="shared" si="15"/>
        <v>0.5203525040833179</v>
      </c>
      <c r="F218" s="9"/>
      <c r="G218" s="9">
        <f t="shared" si="13"/>
        <v>0.52032844215000296</v>
      </c>
      <c r="H218" s="10">
        <f t="shared" si="16"/>
        <v>-0.18360592029464939</v>
      </c>
    </row>
    <row r="219" spans="1:8" x14ac:dyDescent="0.25">
      <c r="A219" s="1" t="s">
        <v>220</v>
      </c>
      <c r="B219" s="1" t="s">
        <v>1406</v>
      </c>
      <c r="C219" s="1"/>
      <c r="D219" s="9">
        <f t="shared" si="14"/>
        <v>0.28596514675409423</v>
      </c>
      <c r="E219" s="9">
        <f t="shared" si="15"/>
        <v>0.51772359483373553</v>
      </c>
      <c r="F219" s="9"/>
      <c r="G219" s="9">
        <f t="shared" si="13"/>
        <v>0.51775764726107809</v>
      </c>
      <c r="H219" s="10">
        <f t="shared" si="16"/>
        <v>0.25828809241534856</v>
      </c>
    </row>
    <row r="220" spans="1:8" x14ac:dyDescent="0.25">
      <c r="A220" s="1" t="s">
        <v>221</v>
      </c>
      <c r="B220" s="1" t="s">
        <v>874</v>
      </c>
      <c r="C220" s="1"/>
      <c r="D220" s="9">
        <f t="shared" si="14"/>
        <v>0.28585226629372118</v>
      </c>
      <c r="E220" s="9">
        <f t="shared" si="15"/>
        <v>0.51521130432780182</v>
      </c>
      <c r="F220" s="9"/>
      <c r="G220" s="9">
        <f t="shared" si="13"/>
        <v>0.5152045754507526</v>
      </c>
      <c r="H220" s="10">
        <f t="shared" si="16"/>
        <v>-5.0741841161272561E-2</v>
      </c>
    </row>
    <row r="221" spans="1:8" x14ac:dyDescent="0.25">
      <c r="A221" s="1" t="s">
        <v>222</v>
      </c>
      <c r="B221" s="1" t="s">
        <v>1407</v>
      </c>
      <c r="C221" s="1"/>
      <c r="D221" s="9">
        <f t="shared" si="14"/>
        <v>0.2857398322743237</v>
      </c>
      <c r="E221" s="9">
        <f t="shared" si="15"/>
        <v>0.51268439621716355</v>
      </c>
      <c r="F221" s="9"/>
      <c r="G221" s="9">
        <f t="shared" si="13"/>
        <v>0.51266907476883716</v>
      </c>
      <c r="H221" s="10">
        <f t="shared" si="16"/>
        <v>-0.11486619762868244</v>
      </c>
    </row>
    <row r="222" spans="1:8" x14ac:dyDescent="0.25">
      <c r="A222" s="1" t="s">
        <v>223</v>
      </c>
      <c r="B222" s="1" t="s">
        <v>1408</v>
      </c>
      <c r="C222" s="1"/>
      <c r="D222" s="9">
        <f t="shared" si="14"/>
        <v>0.28562784149119153</v>
      </c>
      <c r="E222" s="9">
        <f t="shared" si="15"/>
        <v>0.51014269940257317</v>
      </c>
      <c r="F222" s="9"/>
      <c r="G222" s="9">
        <f t="shared" si="13"/>
        <v>0.51015099406367881</v>
      </c>
      <c r="H222" s="10">
        <f t="shared" si="16"/>
        <v>6.182458107195643E-2</v>
      </c>
    </row>
    <row r="223" spans="1:8" x14ac:dyDescent="0.25">
      <c r="A223" s="1" t="s">
        <v>224</v>
      </c>
      <c r="B223" s="1" t="s">
        <v>1409</v>
      </c>
      <c r="C223" s="1"/>
      <c r="D223" s="9">
        <f t="shared" si="14"/>
        <v>0.2855162907727955</v>
      </c>
      <c r="E223" s="9">
        <f t="shared" si="15"/>
        <v>0.50772097668561356</v>
      </c>
      <c r="F223" s="9"/>
      <c r="G223" s="9">
        <f t="shared" si="13"/>
        <v>0.50765018296942799</v>
      </c>
      <c r="H223" s="10">
        <f t="shared" si="16"/>
        <v>-0.52468177539655159</v>
      </c>
    </row>
    <row r="224" spans="1:8" x14ac:dyDescent="0.25">
      <c r="A224" s="1" t="s">
        <v>225</v>
      </c>
      <c r="B224" s="1" t="s">
        <v>1410</v>
      </c>
      <c r="C224" s="1"/>
      <c r="D224" s="9">
        <f t="shared" si="14"/>
        <v>0.28540517698033968</v>
      </c>
      <c r="E224" s="9">
        <f t="shared" si="15"/>
        <v>0.50514997831990605</v>
      </c>
      <c r="F224" s="9"/>
      <c r="G224" s="9">
        <f t="shared" si="13"/>
        <v>0.5051664919360519</v>
      </c>
      <c r="H224" s="10">
        <f t="shared" si="16"/>
        <v>0.12167913373017925</v>
      </c>
    </row>
    <row r="225" spans="1:8" x14ac:dyDescent="0.25">
      <c r="A225" s="1" t="s">
        <v>226</v>
      </c>
      <c r="B225" s="1" t="s">
        <v>1411</v>
      </c>
      <c r="C225" s="1"/>
      <c r="D225" s="9">
        <f t="shared" si="14"/>
        <v>0.28529449700732112</v>
      </c>
      <c r="E225" s="9">
        <f t="shared" si="15"/>
        <v>0.50270017531056266</v>
      </c>
      <c r="F225" s="9"/>
      <c r="G225" s="9">
        <f t="shared" si="13"/>
        <v>0.50269977223570095</v>
      </c>
      <c r="H225" s="10">
        <f t="shared" si="16"/>
        <v>-2.9532579119972979E-3</v>
      </c>
    </row>
    <row r="226" spans="1:8" x14ac:dyDescent="0.25">
      <c r="A226" s="1" t="s">
        <v>228</v>
      </c>
      <c r="B226" s="1" t="s">
        <v>1412</v>
      </c>
      <c r="C226" s="1"/>
      <c r="D226" s="9">
        <f t="shared" si="14"/>
        <v>0.28518424777909657</v>
      </c>
      <c r="E226" s="9">
        <f t="shared" si="15"/>
        <v>0.50023647482563893</v>
      </c>
      <c r="F226" s="9"/>
      <c r="G226" s="9">
        <f t="shared" si="13"/>
        <v>0.50024987596634674</v>
      </c>
      <c r="H226" s="10">
        <f t="shared" si="16"/>
        <v>9.7633898577864642E-2</v>
      </c>
    </row>
    <row r="227" spans="1:8" x14ac:dyDescent="0.25">
      <c r="A227" s="1" t="s">
        <v>229</v>
      </c>
      <c r="B227" s="1" t="s">
        <v>1413</v>
      </c>
      <c r="C227" s="1"/>
      <c r="D227" s="9">
        <f t="shared" si="14"/>
        <v>0.2850744262524566</v>
      </c>
      <c r="E227" s="9">
        <f t="shared" si="15"/>
        <v>0.49789674291322028</v>
      </c>
      <c r="F227" s="9"/>
      <c r="G227" s="9">
        <f t="shared" si="13"/>
        <v>0.49781665607179093</v>
      </c>
      <c r="H227" s="10">
        <f t="shared" si="16"/>
        <v>-0.58027459151599459</v>
      </c>
    </row>
    <row r="228" spans="1:8" x14ac:dyDescent="0.25">
      <c r="A228" s="1" t="s">
        <v>230</v>
      </c>
      <c r="B228" s="1" t="s">
        <v>1414</v>
      </c>
      <c r="C228" s="1"/>
      <c r="D228" s="9">
        <f t="shared" si="14"/>
        <v>0.28496502941520663</v>
      </c>
      <c r="E228" s="9">
        <f t="shared" si="15"/>
        <v>0.49540556314619333</v>
      </c>
      <c r="F228" s="9"/>
      <c r="G228" s="9">
        <f t="shared" si="13"/>
        <v>0.49539996634075578</v>
      </c>
      <c r="H228" s="10">
        <f t="shared" si="16"/>
        <v>-4.0323541057318835E-2</v>
      </c>
    </row>
    <row r="229" spans="1:8" x14ac:dyDescent="0.25">
      <c r="A229" s="1" t="s">
        <v>231</v>
      </c>
      <c r="B229" s="1" t="s">
        <v>1415</v>
      </c>
      <c r="C229" s="1"/>
      <c r="D229" s="9">
        <f t="shared" si="14"/>
        <v>0.28485605428575472</v>
      </c>
      <c r="E229" s="9">
        <f t="shared" si="15"/>
        <v>0.49303958831765132</v>
      </c>
      <c r="F229" s="9"/>
      <c r="G229" s="9">
        <f t="shared" si="13"/>
        <v>0.49299966141870755</v>
      </c>
      <c r="H229" s="10">
        <f t="shared" si="16"/>
        <v>-0.28608882517033862</v>
      </c>
    </row>
    <row r="230" spans="1:8" x14ac:dyDescent="0.25">
      <c r="A230" s="1" t="s">
        <v>232</v>
      </c>
      <c r="B230" s="1" t="s">
        <v>1416</v>
      </c>
      <c r="C230" s="1"/>
      <c r="D230" s="9">
        <f t="shared" si="14"/>
        <v>0.28474749791270632</v>
      </c>
      <c r="E230" s="9">
        <f t="shared" si="15"/>
        <v>0.49066065335613679</v>
      </c>
      <c r="F230" s="9"/>
      <c r="G230" s="9">
        <f t="shared" si="13"/>
        <v>0.49061559681967992</v>
      </c>
      <c r="H230" s="10">
        <f t="shared" si="16"/>
        <v>-0.32107879024501074</v>
      </c>
    </row>
    <row r="231" spans="1:8" x14ac:dyDescent="0.25">
      <c r="A231" s="1" t="s">
        <v>233</v>
      </c>
      <c r="B231" s="1" t="s">
        <v>876</v>
      </c>
      <c r="C231" s="1"/>
      <c r="D231" s="9">
        <f t="shared" si="14"/>
        <v>0.2846393573744655</v>
      </c>
      <c r="E231" s="9">
        <f t="shared" si="15"/>
        <v>0.48826861549545986</v>
      </c>
      <c r="F231" s="9"/>
      <c r="G231" s="9">
        <f t="shared" si="13"/>
        <v>0.48824762892172657</v>
      </c>
      <c r="H231" s="10">
        <f t="shared" si="16"/>
        <v>-0.14873574476137463</v>
      </c>
    </row>
    <row r="232" spans="1:8" x14ac:dyDescent="0.25">
      <c r="A232" s="1" t="s">
        <v>234</v>
      </c>
      <c r="B232" s="1" t="s">
        <v>1417</v>
      </c>
      <c r="C232" s="1"/>
      <c r="D232" s="9">
        <f t="shared" si="14"/>
        <v>0.28453162977884267</v>
      </c>
      <c r="E232" s="9">
        <f t="shared" si="15"/>
        <v>0.48600518636224221</v>
      </c>
      <c r="F232" s="9"/>
      <c r="G232" s="9">
        <f t="shared" si="13"/>
        <v>0.4858956149896585</v>
      </c>
      <c r="H232" s="10">
        <f t="shared" si="16"/>
        <v>-0.77243722070363674</v>
      </c>
    </row>
    <row r="233" spans="1:8" x14ac:dyDescent="0.25">
      <c r="A233" s="1" t="s">
        <v>235</v>
      </c>
      <c r="B233" s="1" t="s">
        <v>796</v>
      </c>
      <c r="C233" s="1"/>
      <c r="D233" s="9">
        <f t="shared" si="14"/>
        <v>0.28442431226266873</v>
      </c>
      <c r="E233" s="9">
        <f t="shared" si="15"/>
        <v>0.48358729696889413</v>
      </c>
      <c r="F233" s="9"/>
      <c r="G233" s="9">
        <f t="shared" si="13"/>
        <v>0.48355941316413009</v>
      </c>
      <c r="H233" s="10">
        <f t="shared" si="16"/>
        <v>-0.19549744104230271</v>
      </c>
    </row>
    <row r="234" spans="1:8" x14ac:dyDescent="0.25">
      <c r="A234" s="1" t="s">
        <v>236</v>
      </c>
      <c r="B234" s="1" t="s">
        <v>797</v>
      </c>
      <c r="C234" s="1"/>
      <c r="D234" s="9">
        <f t="shared" si="14"/>
        <v>0.28431740199141536</v>
      </c>
      <c r="E234" s="9">
        <f t="shared" si="15"/>
        <v>0.48129927333285571</v>
      </c>
      <c r="F234" s="9"/>
      <c r="G234" s="9">
        <f t="shared" si="13"/>
        <v>0.48123888247619107</v>
      </c>
      <c r="H234" s="10">
        <f t="shared" si="16"/>
        <v>-0.42116857293539312</v>
      </c>
    </row>
    <row r="235" spans="1:8" x14ac:dyDescent="0.25">
      <c r="A235" s="1" t="s">
        <v>237</v>
      </c>
      <c r="B235" s="1" t="s">
        <v>1418</v>
      </c>
      <c r="C235" s="1"/>
      <c r="D235" s="9">
        <f t="shared" si="14"/>
        <v>0.28421089615882145</v>
      </c>
      <c r="E235" s="9">
        <f t="shared" si="15"/>
        <v>0.47899913167335711</v>
      </c>
      <c r="F235" s="9"/>
      <c r="G235" s="9">
        <f t="shared" si="13"/>
        <v>0.4789338828536529</v>
      </c>
      <c r="H235" s="10">
        <f t="shared" si="16"/>
        <v>-0.45264200769734586</v>
      </c>
    </row>
    <row r="236" spans="1:8" x14ac:dyDescent="0.25">
      <c r="A236" s="1" t="s">
        <v>238</v>
      </c>
      <c r="B236" s="1" t="s">
        <v>879</v>
      </c>
      <c r="C236" s="1"/>
      <c r="D236" s="9">
        <f t="shared" si="14"/>
        <v>0.2841047919865255</v>
      </c>
      <c r="E236" s="9">
        <f t="shared" si="15"/>
        <v>0.47668674294564473</v>
      </c>
      <c r="F236" s="9"/>
      <c r="G236" s="9">
        <f t="shared" si="13"/>
        <v>0.47664427512017937</v>
      </c>
      <c r="H236" s="10">
        <f t="shared" si="16"/>
        <v>-0.29304965992116294</v>
      </c>
    </row>
    <row r="237" spans="1:8" x14ac:dyDescent="0.25">
      <c r="A237" s="1" t="s">
        <v>239</v>
      </c>
      <c r="B237" s="1" t="s">
        <v>1419</v>
      </c>
      <c r="C237" s="1"/>
      <c r="D237" s="9">
        <f t="shared" si="14"/>
        <v>0.28399908672370416</v>
      </c>
      <c r="E237" s="9">
        <f t="shared" si="15"/>
        <v>0.4745076391169758</v>
      </c>
      <c r="F237" s="9"/>
      <c r="G237" s="9">
        <f t="shared" si="13"/>
        <v>0.47436992100165298</v>
      </c>
      <c r="H237" s="10">
        <f t="shared" si="16"/>
        <v>-0.94546518484550646</v>
      </c>
    </row>
    <row r="238" spans="1:8" x14ac:dyDescent="0.25">
      <c r="A238" s="1" t="s">
        <v>240</v>
      </c>
      <c r="B238" s="1" t="s">
        <v>371</v>
      </c>
      <c r="C238" s="1"/>
      <c r="D238" s="9">
        <f t="shared" si="14"/>
        <v>0.28389377764671597</v>
      </c>
      <c r="E238" s="9">
        <f t="shared" si="15"/>
        <v>0.47217114669236326</v>
      </c>
      <c r="F238" s="9"/>
      <c r="G238" s="9">
        <f t="shared" si="13"/>
        <v>0.47211068312799398</v>
      </c>
      <c r="H238" s="10">
        <f t="shared" si="16"/>
        <v>-0.41290519737602338</v>
      </c>
    </row>
    <row r="239" spans="1:8" x14ac:dyDescent="0.25">
      <c r="A239" s="1" t="s">
        <v>241</v>
      </c>
      <c r="B239" s="1" t="s">
        <v>1420</v>
      </c>
      <c r="C239" s="1"/>
      <c r="D239" s="9">
        <f t="shared" si="14"/>
        <v>0.28378886205875148</v>
      </c>
      <c r="E239" s="9">
        <f t="shared" si="15"/>
        <v>0.46996920949995952</v>
      </c>
      <c r="F239" s="9"/>
      <c r="G239" s="9">
        <f t="shared" si="13"/>
        <v>0.46986642504225529</v>
      </c>
      <c r="H239" s="10">
        <f t="shared" si="16"/>
        <v>-0.69833041208333668</v>
      </c>
    </row>
    <row r="240" spans="1:8" x14ac:dyDescent="0.25">
      <c r="A240" s="1" t="s">
        <v>242</v>
      </c>
      <c r="B240" s="1" t="s">
        <v>1421</v>
      </c>
      <c r="C240" s="1"/>
      <c r="D240" s="9">
        <f t="shared" si="14"/>
        <v>0.28368433728948844</v>
      </c>
      <c r="E240" s="9">
        <f t="shared" si="15"/>
        <v>0.46775605124403291</v>
      </c>
      <c r="F240" s="9"/>
      <c r="G240" s="9">
        <f t="shared" ref="G240:G303" si="17" xml:space="preserve"> -242924.413*D240^4 + 276570.057*D240^3 - 117781.173*D240^2 + 22258.0897*D240 - 1575.94447</f>
        <v>0.46763701119152756</v>
      </c>
      <c r="H240" s="10">
        <f t="shared" si="16"/>
        <v>-0.8046468788478478</v>
      </c>
    </row>
    <row r="241" spans="1:8" x14ac:dyDescent="0.25">
      <c r="A241" s="1" t="s">
        <v>243</v>
      </c>
      <c r="B241" s="1" t="s">
        <v>881</v>
      </c>
      <c r="C241" s="1"/>
      <c r="D241" s="9">
        <f t="shared" si="14"/>
        <v>0.28358020069475237</v>
      </c>
      <c r="E241" s="9">
        <f t="shared" si="15"/>
        <v>0.4655315569735497</v>
      </c>
      <c r="F241" s="9"/>
      <c r="G241" s="9">
        <f t="shared" si="17"/>
        <v>0.46542230694240061</v>
      </c>
      <c r="H241" s="10">
        <f t="shared" si="16"/>
        <v>-0.7347070230387942</v>
      </c>
    </row>
    <row r="242" spans="1:8" x14ac:dyDescent="0.25">
      <c r="A242" s="1" t="s">
        <v>244</v>
      </c>
      <c r="B242" s="1" t="s">
        <v>1422</v>
      </c>
      <c r="C242" s="1"/>
      <c r="D242" s="9">
        <f t="shared" si="14"/>
        <v>0.28347644965618307</v>
      </c>
      <c r="E242" s="9">
        <f t="shared" si="15"/>
        <v>0.46329560996200275</v>
      </c>
      <c r="F242" s="9"/>
      <c r="G242" s="9">
        <f t="shared" si="17"/>
        <v>0.46322217857459691</v>
      </c>
      <c r="H242" s="10">
        <f t="shared" si="16"/>
        <v>-0.49131080722153442</v>
      </c>
    </row>
    <row r="243" spans="1:8" x14ac:dyDescent="0.25">
      <c r="A243" s="1" t="s">
        <v>245</v>
      </c>
      <c r="B243" s="1" t="s">
        <v>1423</v>
      </c>
      <c r="C243" s="1"/>
      <c r="D243" s="9">
        <f t="shared" si="14"/>
        <v>0.28337308158090557</v>
      </c>
      <c r="E243" s="9">
        <f t="shared" si="15"/>
        <v>0.46119828862249318</v>
      </c>
      <c r="F243" s="9"/>
      <c r="G243" s="9">
        <f t="shared" si="17"/>
        <v>0.4610364932855191</v>
      </c>
      <c r="H243" s="10">
        <f t="shared" si="16"/>
        <v>-1.077206791921359</v>
      </c>
    </row>
    <row r="244" spans="1:8" x14ac:dyDescent="0.25">
      <c r="A244" s="1" t="s">
        <v>246</v>
      </c>
      <c r="B244" s="1" t="s">
        <v>1424</v>
      </c>
      <c r="C244" s="1"/>
      <c r="D244" s="9">
        <f t="shared" si="14"/>
        <v>0.28327009390120711</v>
      </c>
      <c r="E244" s="9">
        <f t="shared" si="15"/>
        <v>0.45893986189032598</v>
      </c>
      <c r="F244" s="9"/>
      <c r="G244" s="9">
        <f t="shared" si="17"/>
        <v>0.45886511919206896</v>
      </c>
      <c r="H244" s="10">
        <f t="shared" si="16"/>
        <v>-0.49509318910079259</v>
      </c>
    </row>
    <row r="245" spans="1:8" x14ac:dyDescent="0.25">
      <c r="A245" s="1" t="s">
        <v>247</v>
      </c>
      <c r="B245" s="1" t="s">
        <v>386</v>
      </c>
      <c r="C245" s="1"/>
      <c r="D245" s="9">
        <f t="shared" si="14"/>
        <v>0.28316748407421821</v>
      </c>
      <c r="E245" s="9">
        <f t="shared" si="15"/>
        <v>0.45682134802159863</v>
      </c>
      <c r="F245" s="9"/>
      <c r="G245" s="9">
        <f t="shared" si="17"/>
        <v>0.45670792532700943</v>
      </c>
      <c r="H245" s="10">
        <f t="shared" si="16"/>
        <v>-0.74761892636443505</v>
      </c>
    </row>
    <row r="246" spans="1:8" x14ac:dyDescent="0.25">
      <c r="A246" s="1" t="s">
        <v>248</v>
      </c>
      <c r="B246" s="1" t="s">
        <v>882</v>
      </c>
      <c r="C246" s="1"/>
      <c r="D246" s="9">
        <f t="shared" si="14"/>
        <v>0.28306524958159951</v>
      </c>
      <c r="E246" s="9">
        <f t="shared" si="15"/>
        <v>0.45469244923947688</v>
      </c>
      <c r="F246" s="9"/>
      <c r="G246" s="9">
        <f t="shared" si="17"/>
        <v>0.45456478164624059</v>
      </c>
      <c r="H246" s="10">
        <f t="shared" si="16"/>
        <v>-0.83738461395688191</v>
      </c>
    </row>
    <row r="247" spans="1:8" x14ac:dyDescent="0.25">
      <c r="A247" s="1" t="s">
        <v>249</v>
      </c>
      <c r="B247" s="1" t="s">
        <v>702</v>
      </c>
      <c r="C247" s="1"/>
      <c r="D247" s="9">
        <f t="shared" si="14"/>
        <v>0.28296338792923331</v>
      </c>
      <c r="E247" s="9">
        <f t="shared" si="15"/>
        <v>0.45255306322892536</v>
      </c>
      <c r="F247" s="9"/>
      <c r="G247" s="9">
        <f t="shared" si="17"/>
        <v>0.45243555902516164</v>
      </c>
      <c r="H247" s="10">
        <f t="shared" si="16"/>
        <v>-0.76694356012163567</v>
      </c>
    </row>
    <row r="248" spans="1:8" x14ac:dyDescent="0.25">
      <c r="A248" s="1" t="s">
        <v>250</v>
      </c>
      <c r="B248" s="1" t="s">
        <v>800</v>
      </c>
      <c r="C248" s="1"/>
      <c r="D248" s="9">
        <f t="shared" si="14"/>
        <v>0.28286189664691941</v>
      </c>
      <c r="E248" s="9">
        <f t="shared" si="15"/>
        <v>0.45040308615536628</v>
      </c>
      <c r="F248" s="9"/>
      <c r="G248" s="9">
        <f t="shared" si="17"/>
        <v>0.45032012925776144</v>
      </c>
      <c r="H248" s="10">
        <f t="shared" si="16"/>
        <v>-0.53880274440576414</v>
      </c>
    </row>
    <row r="249" spans="1:8" x14ac:dyDescent="0.25">
      <c r="A249" s="1" t="s">
        <v>251</v>
      </c>
      <c r="B249" s="1" t="s">
        <v>801</v>
      </c>
      <c r="C249" s="1"/>
      <c r="D249" s="9">
        <f t="shared" si="14"/>
        <v>0.28276077328807614</v>
      </c>
      <c r="E249" s="9">
        <f t="shared" si="15"/>
        <v>0.44839710345776762</v>
      </c>
      <c r="F249" s="9"/>
      <c r="G249" s="9">
        <f t="shared" si="17"/>
        <v>0.44821836506207546</v>
      </c>
      <c r="H249" s="10">
        <f t="shared" si="16"/>
        <v>-1.1554237266153677</v>
      </c>
    </row>
    <row r="250" spans="1:8" x14ac:dyDescent="0.25">
      <c r="A250" s="1" t="s">
        <v>252</v>
      </c>
      <c r="B250" s="1" t="s">
        <v>884</v>
      </c>
      <c r="C250" s="1"/>
      <c r="D250" s="9">
        <f t="shared" si="14"/>
        <v>0.28266001542944591</v>
      </c>
      <c r="E250" s="9">
        <f t="shared" si="15"/>
        <v>0.44622640177816308</v>
      </c>
      <c r="F250" s="9"/>
      <c r="G250" s="9">
        <f t="shared" si="17"/>
        <v>0.44613014006927187</v>
      </c>
      <c r="H250" s="10">
        <f t="shared" si="16"/>
        <v>-0.61922363968269778</v>
      </c>
    </row>
    <row r="251" spans="1:8" x14ac:dyDescent="0.25">
      <c r="A251" s="1" t="s">
        <v>253</v>
      </c>
      <c r="B251" s="1" t="s">
        <v>704</v>
      </c>
      <c r="C251" s="1"/>
      <c r="D251" s="9">
        <f t="shared" si="14"/>
        <v>0.28255962067080514</v>
      </c>
      <c r="E251" s="9">
        <f t="shared" si="15"/>
        <v>0.44420098886415954</v>
      </c>
      <c r="F251" s="9"/>
      <c r="G251" s="9">
        <f t="shared" si="17"/>
        <v>0.44405532883547494</v>
      </c>
      <c r="H251" s="10">
        <f t="shared" si="16"/>
        <v>-0.9325760131142502</v>
      </c>
    </row>
    <row r="252" spans="1:8" x14ac:dyDescent="0.25">
      <c r="A252" s="1" t="s">
        <v>254</v>
      </c>
      <c r="B252" s="1" t="s">
        <v>402</v>
      </c>
      <c r="C252" s="1"/>
      <c r="D252" s="9">
        <f t="shared" si="14"/>
        <v>0.28245958663467891</v>
      </c>
      <c r="E252" s="9">
        <f t="shared" si="15"/>
        <v>0.44216608578472016</v>
      </c>
      <c r="F252" s="9"/>
      <c r="G252" s="9">
        <f t="shared" si="17"/>
        <v>0.4419938068299416</v>
      </c>
      <c r="H252" s="10">
        <f t="shared" si="16"/>
        <v>-1.0978117280169286</v>
      </c>
    </row>
    <row r="253" spans="1:8" x14ac:dyDescent="0.25">
      <c r="A253" s="1" t="s">
        <v>255</v>
      </c>
      <c r="B253" s="1" t="s">
        <v>1171</v>
      </c>
      <c r="C253" s="1"/>
      <c r="D253" s="9">
        <f t="shared" si="14"/>
        <v>0.28235991096605928</v>
      </c>
      <c r="E253" s="9">
        <f t="shared" si="15"/>
        <v>0.44012160318780386</v>
      </c>
      <c r="F253" s="9"/>
      <c r="G253" s="9">
        <f t="shared" si="17"/>
        <v>0.43994545044597544</v>
      </c>
      <c r="H253" s="10">
        <f t="shared" si="16"/>
        <v>-1.1172198050797277</v>
      </c>
    </row>
    <row r="254" spans="1:8" x14ac:dyDescent="0.25">
      <c r="A254" s="1" t="s">
        <v>256</v>
      </c>
      <c r="B254" s="1" t="s">
        <v>1425</v>
      </c>
      <c r="C254" s="1"/>
      <c r="D254" s="9">
        <f t="shared" si="14"/>
        <v>0.28226059133212889</v>
      </c>
      <c r="E254" s="9">
        <f t="shared" si="15"/>
        <v>0.43806745045349388</v>
      </c>
      <c r="F254" s="9"/>
      <c r="G254" s="9">
        <f t="shared" si="17"/>
        <v>0.43791013697909875</v>
      </c>
      <c r="H254" s="10">
        <f t="shared" si="16"/>
        <v>-0.99304838099723014</v>
      </c>
    </row>
    <row r="255" spans="1:8" x14ac:dyDescent="0.25">
      <c r="A255" s="1" t="s">
        <v>257</v>
      </c>
      <c r="B255" s="1" t="s">
        <v>1426</v>
      </c>
      <c r="C255" s="1"/>
      <c r="D255" s="9">
        <f t="shared" si="14"/>
        <v>0.28216162542198797</v>
      </c>
      <c r="E255" s="9">
        <f t="shared" si="15"/>
        <v>0.43600353566989652</v>
      </c>
      <c r="F255" s="9"/>
      <c r="G255" s="9">
        <f t="shared" si="17"/>
        <v>0.43588774465342794</v>
      </c>
      <c r="H255" s="10">
        <f t="shared" si="16"/>
        <v>-0.72750535856247467</v>
      </c>
    </row>
    <row r="256" spans="1:8" x14ac:dyDescent="0.25">
      <c r="A256" s="1" t="s">
        <v>258</v>
      </c>
      <c r="B256" s="1" t="s">
        <v>706</v>
      </c>
      <c r="C256" s="1"/>
      <c r="D256" s="9">
        <f t="shared" si="14"/>
        <v>0.28206301094638603</v>
      </c>
      <c r="E256" s="9">
        <f t="shared" si="15"/>
        <v>0.43392976560846408</v>
      </c>
      <c r="F256" s="9"/>
      <c r="G256" s="9">
        <f t="shared" si="17"/>
        <v>0.43387815259529816</v>
      </c>
      <c r="H256" s="10">
        <f t="shared" si="16"/>
        <v>-0.32275937213732675</v>
      </c>
    </row>
    <row r="257" spans="1:8" x14ac:dyDescent="0.25">
      <c r="A257" s="1" t="s">
        <v>259</v>
      </c>
      <c r="B257" s="1" t="s">
        <v>1427</v>
      </c>
      <c r="C257" s="1"/>
      <c r="D257" s="9">
        <f t="shared" si="14"/>
        <v>0.28196474563745683</v>
      </c>
      <c r="E257" s="9">
        <f t="shared" si="15"/>
        <v>0.43200668726959834</v>
      </c>
      <c r="F257" s="9"/>
      <c r="G257" s="9">
        <f t="shared" si="17"/>
        <v>0.43188124083872026</v>
      </c>
      <c r="H257" s="10">
        <f t="shared" si="16"/>
        <v>-0.78094053175270517</v>
      </c>
    </row>
    <row r="258" spans="1:8" x14ac:dyDescent="0.25">
      <c r="A258" s="1" t="s">
        <v>260</v>
      </c>
      <c r="B258" s="1" t="s">
        <v>1428</v>
      </c>
      <c r="C258" s="1"/>
      <c r="D258" s="9">
        <f t="shared" si="14"/>
        <v>0.28186682724845846</v>
      </c>
      <c r="E258" s="9">
        <f t="shared" si="15"/>
        <v>0.43007505555193926</v>
      </c>
      <c r="F258" s="9"/>
      <c r="G258" s="9">
        <f t="shared" si="17"/>
        <v>0.42989689033447576</v>
      </c>
      <c r="H258" s="10">
        <f t="shared" si="16"/>
        <v>-1.1041411274970159</v>
      </c>
    </row>
    <row r="259" spans="1:8" x14ac:dyDescent="0.25">
      <c r="A259" s="1" t="s">
        <v>261</v>
      </c>
      <c r="B259" s="1" t="s">
        <v>804</v>
      </c>
      <c r="C259" s="1"/>
      <c r="D259" s="9">
        <f t="shared" si="14"/>
        <v>0.28176925355351612</v>
      </c>
      <c r="E259" s="9">
        <f t="shared" si="15"/>
        <v>0.42797271360820882</v>
      </c>
      <c r="F259" s="9"/>
      <c r="G259" s="9">
        <f t="shared" si="17"/>
        <v>0.42792498293283643</v>
      </c>
      <c r="H259" s="10">
        <f t="shared" si="16"/>
        <v>-0.2944164804596916</v>
      </c>
    </row>
    <row r="260" spans="1:8" x14ac:dyDescent="0.25">
      <c r="A260" s="1" t="s">
        <v>262</v>
      </c>
      <c r="B260" s="1" t="s">
        <v>419</v>
      </c>
      <c r="C260" s="1"/>
      <c r="D260" s="9">
        <f t="shared" si="14"/>
        <v>0.28167202234736971</v>
      </c>
      <c r="E260" s="9">
        <f t="shared" si="15"/>
        <v>0.42602301568987611</v>
      </c>
      <c r="F260" s="9"/>
      <c r="G260" s="9">
        <f t="shared" si="17"/>
        <v>0.42596540138265482</v>
      </c>
      <c r="H260" s="10">
        <f t="shared" si="16"/>
        <v>-0.35378567303512298</v>
      </c>
    </row>
    <row r="261" spans="1:8" x14ac:dyDescent="0.25">
      <c r="A261" s="1" t="s">
        <v>263</v>
      </c>
      <c r="B261" s="1" t="s">
        <v>1429</v>
      </c>
      <c r="C261" s="1"/>
      <c r="D261" s="9">
        <f t="shared" si="14"/>
        <v>0.28157513144512464</v>
      </c>
      <c r="E261" s="9">
        <f t="shared" si="15"/>
        <v>0.42406452541748785</v>
      </c>
      <c r="F261" s="9"/>
      <c r="G261" s="9">
        <f t="shared" si="17"/>
        <v>0.42401802933864019</v>
      </c>
      <c r="H261" s="10">
        <f t="shared" si="16"/>
        <v>-0.28423221229934015</v>
      </c>
    </row>
    <row r="262" spans="1:8" x14ac:dyDescent="0.25">
      <c r="A262" s="1" t="s">
        <v>264</v>
      </c>
      <c r="B262" s="1" t="s">
        <v>1430</v>
      </c>
      <c r="C262" s="1"/>
      <c r="D262" s="9">
        <f t="shared" ref="D262:D325" si="18">1/(LOG10(A262))</f>
        <v>0.2814785786820066</v>
      </c>
      <c r="E262" s="9">
        <f t="shared" ref="E262:E325" si="19">LOG10(B262)</f>
        <v>0.42226145081360267</v>
      </c>
      <c r="F262" s="9"/>
      <c r="G262" s="9">
        <f t="shared" si="17"/>
        <v>0.42208275135226359</v>
      </c>
      <c r="H262" s="10">
        <f t="shared" ref="H262:H325" si="20">1000*(POWER(10,G262)-B262)</f>
        <v>-1.0877047779112026</v>
      </c>
    </row>
    <row r="263" spans="1:8" x14ac:dyDescent="0.25">
      <c r="A263" s="1" t="s">
        <v>265</v>
      </c>
      <c r="B263" s="1" t="s">
        <v>1431</v>
      </c>
      <c r="C263" s="1"/>
      <c r="D263" s="9">
        <f t="shared" si="18"/>
        <v>0.28138236191311972</v>
      </c>
      <c r="E263" s="9">
        <f t="shared" si="19"/>
        <v>0.42028588494191788</v>
      </c>
      <c r="F263" s="9"/>
      <c r="G263" s="9">
        <f t="shared" si="17"/>
        <v>0.42015945286357237</v>
      </c>
      <c r="H263" s="10">
        <f t="shared" si="20"/>
        <v>-0.7661179471019075</v>
      </c>
    </row>
    <row r="264" spans="1:8" x14ac:dyDescent="0.25">
      <c r="A264" s="1" t="s">
        <v>266</v>
      </c>
      <c r="B264" s="1" t="s">
        <v>1432</v>
      </c>
      <c r="C264" s="1"/>
      <c r="D264" s="9">
        <f t="shared" si="18"/>
        <v>0.28128647901320863</v>
      </c>
      <c r="E264" s="9">
        <f t="shared" si="19"/>
        <v>0.41830129131974547</v>
      </c>
      <c r="F264" s="9"/>
      <c r="G264" s="9">
        <f t="shared" si="17"/>
        <v>0.41824802020937568</v>
      </c>
      <c r="H264" s="10">
        <f t="shared" si="20"/>
        <v>-0.32135280414280487</v>
      </c>
    </row>
    <row r="265" spans="1:8" x14ac:dyDescent="0.25">
      <c r="A265" s="1" t="s">
        <v>267</v>
      </c>
      <c r="B265" s="1" t="s">
        <v>1433</v>
      </c>
      <c r="C265" s="1"/>
      <c r="D265" s="9">
        <f t="shared" si="18"/>
        <v>0.28119092787642386</v>
      </c>
      <c r="E265" s="9">
        <f t="shared" si="19"/>
        <v>0.41647407910022077</v>
      </c>
      <c r="F265" s="9"/>
      <c r="G265" s="9">
        <f t="shared" si="17"/>
        <v>0.41634834060960202</v>
      </c>
      <c r="H265" s="10">
        <f t="shared" si="20"/>
        <v>-0.75525766713857578</v>
      </c>
    </row>
    <row r="266" spans="1:8" x14ac:dyDescent="0.25">
      <c r="A266" s="1" t="s">
        <v>268</v>
      </c>
      <c r="B266" s="1" t="s">
        <v>885</v>
      </c>
      <c r="C266" s="1"/>
      <c r="D266" s="9">
        <f t="shared" si="18"/>
        <v>0.28109570641609039</v>
      </c>
      <c r="E266" s="9">
        <f t="shared" si="19"/>
        <v>0.41447194962930273</v>
      </c>
      <c r="F266" s="9"/>
      <c r="G266" s="9">
        <f t="shared" si="17"/>
        <v>0.41446030216638974</v>
      </c>
      <c r="H266" s="10">
        <f t="shared" si="20"/>
        <v>-6.9648721842341388E-2</v>
      </c>
    </row>
    <row r="267" spans="1:8" x14ac:dyDescent="0.25">
      <c r="A267" s="1" t="s">
        <v>269</v>
      </c>
      <c r="B267" s="1" t="s">
        <v>1434</v>
      </c>
      <c r="C267" s="1"/>
      <c r="D267" s="9">
        <f t="shared" si="18"/>
        <v>0.2810008125644804</v>
      </c>
      <c r="E267" s="9">
        <f t="shared" si="19"/>
        <v>0.41262852054437521</v>
      </c>
      <c r="F267" s="9"/>
      <c r="G267" s="9">
        <f t="shared" si="17"/>
        <v>0.412583793873182</v>
      </c>
      <c r="H267" s="10">
        <f t="shared" si="20"/>
        <v>-0.26631058148263165</v>
      </c>
    </row>
    <row r="268" spans="1:8" x14ac:dyDescent="0.25">
      <c r="A268" s="1" t="s">
        <v>270</v>
      </c>
      <c r="B268" s="1" t="s">
        <v>436</v>
      </c>
      <c r="C268" s="1"/>
      <c r="D268" s="9">
        <f t="shared" si="18"/>
        <v>0.28090624427258842</v>
      </c>
      <c r="E268" s="9">
        <f t="shared" si="19"/>
        <v>0.41077723337720984</v>
      </c>
      <c r="F268" s="9"/>
      <c r="G268" s="9">
        <f t="shared" si="17"/>
        <v>0.41071870558562296</v>
      </c>
      <c r="H268" s="10">
        <f t="shared" si="20"/>
        <v>-0.34699706052387924</v>
      </c>
    </row>
    <row r="269" spans="1:8" x14ac:dyDescent="0.25">
      <c r="A269" s="1" t="s">
        <v>271</v>
      </c>
      <c r="B269" s="1" t="s">
        <v>709</v>
      </c>
      <c r="C269" s="1"/>
      <c r="D269" s="9">
        <f t="shared" si="18"/>
        <v>0.28081199950991043</v>
      </c>
      <c r="E269" s="9">
        <f t="shared" si="19"/>
        <v>0.40891802084677981</v>
      </c>
      <c r="F269" s="9"/>
      <c r="G269" s="9">
        <f t="shared" si="17"/>
        <v>0.40886492803792862</v>
      </c>
      <c r="H269" s="10">
        <f t="shared" si="20"/>
        <v>-0.31343166195574312</v>
      </c>
    </row>
    <row r="270" spans="1:8" x14ac:dyDescent="0.25">
      <c r="A270" s="1" t="s">
        <v>272</v>
      </c>
      <c r="B270" s="1" t="s">
        <v>886</v>
      </c>
      <c r="C270" s="1"/>
      <c r="D270" s="9">
        <f t="shared" si="18"/>
        <v>0.28071807626422579</v>
      </c>
      <c r="E270" s="9">
        <f t="shared" si="19"/>
        <v>0.40705081480425032</v>
      </c>
      <c r="F270" s="9"/>
      <c r="G270" s="9">
        <f t="shared" si="17"/>
        <v>0.40702235283833943</v>
      </c>
      <c r="H270" s="10">
        <f t="shared" si="20"/>
        <v>-0.16730817685317589</v>
      </c>
    </row>
    <row r="271" spans="1:8" x14ac:dyDescent="0.25">
      <c r="A271" s="1" t="s">
        <v>273</v>
      </c>
      <c r="B271" s="1" t="s">
        <v>1435</v>
      </c>
      <c r="C271" s="1"/>
      <c r="D271" s="9">
        <f t="shared" si="18"/>
        <v>0.28062447254138262</v>
      </c>
      <c r="E271" s="9">
        <f t="shared" si="19"/>
        <v>0.40534636017570891</v>
      </c>
      <c r="F271" s="9"/>
      <c r="G271" s="9">
        <f t="shared" si="17"/>
        <v>0.4051908724554778</v>
      </c>
      <c r="H271" s="10">
        <f t="shared" si="20"/>
        <v>-0.91029132359876641</v>
      </c>
    </row>
    <row r="272" spans="1:8" x14ac:dyDescent="0.25">
      <c r="A272" s="1" t="s">
        <v>274</v>
      </c>
      <c r="B272" s="1" t="s">
        <v>1436</v>
      </c>
      <c r="C272" s="1"/>
      <c r="D272" s="9">
        <f t="shared" si="18"/>
        <v>0.28053118636508584</v>
      </c>
      <c r="E272" s="9">
        <f t="shared" si="19"/>
        <v>0.4034637013453175</v>
      </c>
      <c r="F272" s="9"/>
      <c r="G272" s="9">
        <f t="shared" si="17"/>
        <v>0.40337038021925764</v>
      </c>
      <c r="H272" s="10">
        <f t="shared" si="20"/>
        <v>-0.54401728773045832</v>
      </c>
    </row>
    <row r="273" spans="1:8" x14ac:dyDescent="0.25">
      <c r="A273" s="1" t="s">
        <v>275</v>
      </c>
      <c r="B273" s="1" t="s">
        <v>710</v>
      </c>
      <c r="C273" s="1"/>
      <c r="D273" s="9">
        <f t="shared" si="18"/>
        <v>0.28043821577668909</v>
      </c>
      <c r="E273" s="9">
        <f t="shared" si="19"/>
        <v>0.40157284567644591</v>
      </c>
      <c r="F273" s="9"/>
      <c r="G273" s="9">
        <f t="shared" si="17"/>
        <v>0.40156077031451787</v>
      </c>
      <c r="H273" s="10">
        <f t="shared" si="20"/>
        <v>-7.009429196092043E-2</v>
      </c>
    </row>
    <row r="274" spans="1:8" x14ac:dyDescent="0.25">
      <c r="A274" s="1" t="s">
        <v>277</v>
      </c>
      <c r="B274" s="1" t="s">
        <v>887</v>
      </c>
      <c r="C274" s="1"/>
      <c r="D274" s="9">
        <f t="shared" si="18"/>
        <v>0.28034555883498846</v>
      </c>
      <c r="E274" s="9">
        <f t="shared" si="19"/>
        <v>0.39984671271292244</v>
      </c>
      <c r="F274" s="9"/>
      <c r="G274" s="9">
        <f t="shared" si="17"/>
        <v>0.39976193778920788</v>
      </c>
      <c r="H274" s="10">
        <f t="shared" si="20"/>
        <v>-0.49010306926611236</v>
      </c>
    </row>
    <row r="275" spans="1:8" x14ac:dyDescent="0.25">
      <c r="A275" s="1" t="s">
        <v>278</v>
      </c>
      <c r="B275" s="1" t="s">
        <v>452</v>
      </c>
      <c r="C275" s="1"/>
      <c r="D275" s="9">
        <f t="shared" si="18"/>
        <v>0.28025321361602046</v>
      </c>
      <c r="E275" s="9">
        <f t="shared" si="19"/>
        <v>0.39811369173050248</v>
      </c>
      <c r="F275" s="9"/>
      <c r="G275" s="9">
        <f t="shared" si="17"/>
        <v>0.39797377852164573</v>
      </c>
      <c r="H275" s="10">
        <f t="shared" si="20"/>
        <v>-0.80559756117892789</v>
      </c>
    </row>
    <row r="276" spans="1:8" x14ac:dyDescent="0.25">
      <c r="A276" s="1" t="s">
        <v>279</v>
      </c>
      <c r="B276" s="1" t="s">
        <v>455</v>
      </c>
      <c r="C276" s="1"/>
      <c r="D276" s="9">
        <f t="shared" si="18"/>
        <v>0.28016117821286174</v>
      </c>
      <c r="E276" s="9">
        <f t="shared" si="19"/>
        <v>0.3961993470957364</v>
      </c>
      <c r="F276" s="9"/>
      <c r="G276" s="9">
        <f t="shared" si="17"/>
        <v>0.39619618924871247</v>
      </c>
      <c r="H276" s="10">
        <f t="shared" si="20"/>
        <v>-1.8105250769284709E-2</v>
      </c>
    </row>
    <row r="277" spans="1:8" x14ac:dyDescent="0.25">
      <c r="A277" s="1" t="s">
        <v>280</v>
      </c>
      <c r="B277" s="1" t="s">
        <v>809</v>
      </c>
      <c r="C277" s="1"/>
      <c r="D277" s="9">
        <f t="shared" si="18"/>
        <v>0.28006945073543266</v>
      </c>
      <c r="E277" s="9">
        <f t="shared" si="19"/>
        <v>0.39445168082621629</v>
      </c>
      <c r="F277" s="9"/>
      <c r="G277" s="9">
        <f t="shared" si="17"/>
        <v>0.3944290675431148</v>
      </c>
      <c r="H277" s="10">
        <f t="shared" si="20"/>
        <v>-0.12912777945439657</v>
      </c>
    </row>
    <row r="278" spans="1:8" x14ac:dyDescent="0.25">
      <c r="A278" s="1" t="s">
        <v>281</v>
      </c>
      <c r="B278" s="1" t="s">
        <v>1437</v>
      </c>
      <c r="C278" s="1"/>
      <c r="D278" s="9">
        <f t="shared" si="18"/>
        <v>0.27997802931030275</v>
      </c>
      <c r="E278" s="9">
        <f t="shared" si="19"/>
        <v>0.39269695325966575</v>
      </c>
      <c r="F278" s="9"/>
      <c r="G278" s="9">
        <f t="shared" si="17"/>
        <v>0.39267231181247553</v>
      </c>
      <c r="H278" s="10">
        <f t="shared" si="20"/>
        <v>-0.14014142577423172</v>
      </c>
    </row>
    <row r="279" spans="1:8" x14ac:dyDescent="0.25">
      <c r="A279" s="1" t="s">
        <v>282</v>
      </c>
      <c r="B279" s="1" t="s">
        <v>1186</v>
      </c>
      <c r="C279" s="1"/>
      <c r="D279" s="9">
        <f t="shared" si="18"/>
        <v>0.27988691208049971</v>
      </c>
      <c r="E279" s="9">
        <f t="shared" si="19"/>
        <v>0.39093510710337914</v>
      </c>
      <c r="F279" s="9"/>
      <c r="G279" s="9">
        <f t="shared" si="17"/>
        <v>0.39092582129205766</v>
      </c>
      <c r="H279" s="10">
        <f t="shared" si="20"/>
        <v>-5.2597609677018653E-2</v>
      </c>
    </row>
    <row r="280" spans="1:8" x14ac:dyDescent="0.25">
      <c r="A280" s="1" t="s">
        <v>283</v>
      </c>
      <c r="B280" s="1" t="s">
        <v>1438</v>
      </c>
      <c r="C280" s="1"/>
      <c r="D280" s="9">
        <f t="shared" si="18"/>
        <v>0.27979609720532062</v>
      </c>
      <c r="E280" s="9">
        <f t="shared" si="19"/>
        <v>0.38916608436453248</v>
      </c>
      <c r="F280" s="9"/>
      <c r="G280" s="9">
        <f t="shared" si="17"/>
        <v>0.38918949604567388</v>
      </c>
      <c r="H280" s="10">
        <f t="shared" si="20"/>
        <v>0.1320766605172885</v>
      </c>
    </row>
    <row r="281" spans="1:8" x14ac:dyDescent="0.25">
      <c r="A281" s="1" t="s">
        <v>284</v>
      </c>
      <c r="B281" s="1" t="s">
        <v>888</v>
      </c>
      <c r="C281" s="1"/>
      <c r="D281" s="9">
        <f t="shared" si="18"/>
        <v>0.2797055828601458</v>
      </c>
      <c r="E281" s="9">
        <f t="shared" si="19"/>
        <v>0.38756777941718856</v>
      </c>
      <c r="F281" s="9"/>
      <c r="G281" s="9">
        <f t="shared" si="17"/>
        <v>0.38746323696022955</v>
      </c>
      <c r="H281" s="10">
        <f t="shared" si="20"/>
        <v>-0.5875216848401088</v>
      </c>
    </row>
    <row r="282" spans="1:8" x14ac:dyDescent="0.25">
      <c r="A282" s="1" t="s">
        <v>285</v>
      </c>
      <c r="B282" s="1" t="s">
        <v>713</v>
      </c>
      <c r="C282" s="1"/>
      <c r="D282" s="9">
        <f t="shared" si="18"/>
        <v>0.27961536723625585</v>
      </c>
      <c r="E282" s="9">
        <f t="shared" si="19"/>
        <v>0.38578495884333575</v>
      </c>
      <c r="F282" s="9"/>
      <c r="G282" s="9">
        <f t="shared" si="17"/>
        <v>0.38574694573389934</v>
      </c>
      <c r="H282" s="10">
        <f t="shared" si="20"/>
        <v>-0.21277227495053452</v>
      </c>
    </row>
    <row r="283" spans="1:8" x14ac:dyDescent="0.25">
      <c r="A283" s="1" t="s">
        <v>286</v>
      </c>
      <c r="B283" s="1" t="s">
        <v>811</v>
      </c>
      <c r="C283" s="1"/>
      <c r="D283" s="9">
        <f t="shared" si="18"/>
        <v>0.27952544854065065</v>
      </c>
      <c r="E283" s="9">
        <f t="shared" si="19"/>
        <v>0.38399478944173282</v>
      </c>
      <c r="F283" s="9"/>
      <c r="G283" s="9">
        <f t="shared" si="17"/>
        <v>0.38404052488158413</v>
      </c>
      <c r="H283" s="10">
        <f t="shared" si="20"/>
        <v>0.25496831052640445</v>
      </c>
    </row>
    <row r="284" spans="1:8" x14ac:dyDescent="0.25">
      <c r="A284" s="1" t="s">
        <v>287</v>
      </c>
      <c r="B284" s="1" t="s">
        <v>473</v>
      </c>
      <c r="C284" s="1"/>
      <c r="D284" s="9">
        <f t="shared" si="18"/>
        <v>0.27943582499587094</v>
      </c>
      <c r="E284" s="9">
        <f t="shared" si="19"/>
        <v>0.38237730346811366</v>
      </c>
      <c r="F284" s="9"/>
      <c r="G284" s="9">
        <f t="shared" si="17"/>
        <v>0.38234387772399714</v>
      </c>
      <c r="H284" s="10">
        <f t="shared" si="20"/>
        <v>-0.18563393193415934</v>
      </c>
    </row>
    <row r="285" spans="1:8" x14ac:dyDescent="0.25">
      <c r="A285" s="1" t="s">
        <v>288</v>
      </c>
      <c r="B285" s="1" t="s">
        <v>812</v>
      </c>
      <c r="C285" s="1"/>
      <c r="D285" s="9">
        <f t="shared" si="18"/>
        <v>0.27934649483982277</v>
      </c>
      <c r="E285" s="9">
        <f t="shared" si="19"/>
        <v>0.3807537708039001</v>
      </c>
      <c r="F285" s="9"/>
      <c r="G285" s="9">
        <f t="shared" si="17"/>
        <v>0.3806569083812974</v>
      </c>
      <c r="H285" s="10">
        <f t="shared" si="20"/>
        <v>-0.53589086761052229</v>
      </c>
    </row>
    <row r="286" spans="1:8" x14ac:dyDescent="0.25">
      <c r="A286" s="1" t="s">
        <v>289</v>
      </c>
      <c r="B286" s="1" t="s">
        <v>714</v>
      </c>
      <c r="C286" s="1"/>
      <c r="D286" s="9">
        <f t="shared" si="18"/>
        <v>0.27925745632560434</v>
      </c>
      <c r="E286" s="9">
        <f t="shared" si="19"/>
        <v>0.37894269861343732</v>
      </c>
      <c r="F286" s="9"/>
      <c r="G286" s="9">
        <f t="shared" si="17"/>
        <v>0.37897952177127081</v>
      </c>
      <c r="H286" s="10">
        <f t="shared" si="20"/>
        <v>0.20290737313022333</v>
      </c>
    </row>
    <row r="287" spans="1:8" x14ac:dyDescent="0.25">
      <c r="A287" s="1" t="s">
        <v>290</v>
      </c>
      <c r="B287" s="1" t="s">
        <v>1439</v>
      </c>
      <c r="C287" s="1"/>
      <c r="D287" s="9">
        <f t="shared" si="18"/>
        <v>0.27916870772133467</v>
      </c>
      <c r="E287" s="9">
        <f t="shared" si="19"/>
        <v>0.37730625106819882</v>
      </c>
      <c r="F287" s="9"/>
      <c r="G287" s="9">
        <f t="shared" si="17"/>
        <v>0.37731162360660164</v>
      </c>
      <c r="H287" s="10">
        <f t="shared" si="20"/>
        <v>2.9491995200192633E-2</v>
      </c>
    </row>
    <row r="288" spans="1:8" x14ac:dyDescent="0.25">
      <c r="A288" s="1" t="s">
        <v>291</v>
      </c>
      <c r="B288" s="1" t="s">
        <v>891</v>
      </c>
      <c r="C288" s="1"/>
      <c r="D288" s="9">
        <f t="shared" si="18"/>
        <v>0.27908024730998549</v>
      </c>
      <c r="E288" s="9">
        <f t="shared" si="19"/>
        <v>0.37566361396088538</v>
      </c>
      <c r="F288" s="9"/>
      <c r="G288" s="9">
        <f t="shared" si="17"/>
        <v>0.37565312038486809</v>
      </c>
      <c r="H288" s="10">
        <f t="shared" si="20"/>
        <v>-5.7384892030665213E-2</v>
      </c>
    </row>
    <row r="289" spans="1:8" x14ac:dyDescent="0.25">
      <c r="A289" s="1" t="s">
        <v>292</v>
      </c>
      <c r="B289" s="1" t="s">
        <v>1440</v>
      </c>
      <c r="C289" s="1"/>
      <c r="D289" s="9">
        <f t="shared" si="18"/>
        <v>0.27899207338921472</v>
      </c>
      <c r="E289" s="9">
        <f t="shared" si="19"/>
        <v>0.37401474029191156</v>
      </c>
      <c r="F289" s="9"/>
      <c r="G289" s="9">
        <f t="shared" si="17"/>
        <v>0.37400391938763278</v>
      </c>
      <c r="H289" s="10">
        <f t="shared" si="20"/>
        <v>-5.8950646714350796E-2</v>
      </c>
    </row>
    <row r="290" spans="1:8" x14ac:dyDescent="0.25">
      <c r="A290" s="1" t="s">
        <v>293</v>
      </c>
      <c r="B290" s="1" t="s">
        <v>1441</v>
      </c>
      <c r="C290" s="1"/>
      <c r="D290" s="9">
        <f t="shared" si="18"/>
        <v>0.27890418427120278</v>
      </c>
      <c r="E290" s="9">
        <f t="shared" si="19"/>
        <v>0.37235958252432383</v>
      </c>
      <c r="F290" s="9"/>
      <c r="G290" s="9">
        <f t="shared" si="17"/>
        <v>0.37236392867316681</v>
      </c>
      <c r="H290" s="10">
        <f t="shared" si="20"/>
        <v>2.358750688102873E-2</v>
      </c>
    </row>
    <row r="291" spans="1:8" x14ac:dyDescent="0.25">
      <c r="A291" s="1" t="s">
        <v>294</v>
      </c>
      <c r="B291" s="1" t="s">
        <v>715</v>
      </c>
      <c r="C291" s="1"/>
      <c r="D291" s="9">
        <f t="shared" si="18"/>
        <v>0.27881657828249079</v>
      </c>
      <c r="E291" s="9">
        <f t="shared" si="19"/>
        <v>0.37069809257557684</v>
      </c>
      <c r="F291" s="9"/>
      <c r="G291" s="9">
        <f t="shared" si="17"/>
        <v>0.37073305707281179</v>
      </c>
      <c r="H291" s="10">
        <f t="shared" si="20"/>
        <v>0.18904210798353915</v>
      </c>
    </row>
    <row r="292" spans="1:8" x14ac:dyDescent="0.25">
      <c r="A292" s="1" t="s">
        <v>295</v>
      </c>
      <c r="B292" s="1" t="s">
        <v>1442</v>
      </c>
      <c r="C292" s="1"/>
      <c r="D292" s="9">
        <f t="shared" si="18"/>
        <v>0.27872925376382118</v>
      </c>
      <c r="E292" s="9">
        <f t="shared" si="19"/>
        <v>0.36903022180915301</v>
      </c>
      <c r="F292" s="9"/>
      <c r="G292" s="9">
        <f t="shared" si="17"/>
        <v>0.36911121418006587</v>
      </c>
      <c r="H292" s="10">
        <f t="shared" si="20"/>
        <v>0.43624505760853083</v>
      </c>
    </row>
    <row r="293" spans="1:8" x14ac:dyDescent="0.25">
      <c r="A293" s="1" t="s">
        <v>297</v>
      </c>
      <c r="B293" s="1" t="s">
        <v>495</v>
      </c>
      <c r="C293" s="1"/>
      <c r="D293" s="9">
        <f t="shared" si="18"/>
        <v>0.2786422090699805</v>
      </c>
      <c r="E293" s="9">
        <f t="shared" si="19"/>
        <v>0.36754227352057667</v>
      </c>
      <c r="F293" s="9"/>
      <c r="G293" s="9">
        <f t="shared" si="17"/>
        <v>0.36749831035967873</v>
      </c>
      <c r="H293" s="10">
        <f t="shared" si="20"/>
        <v>-0.23595266719489416</v>
      </c>
    </row>
    <row r="294" spans="1:8" x14ac:dyDescent="0.25">
      <c r="A294" s="1" t="s">
        <v>298</v>
      </c>
      <c r="B294" s="1" t="s">
        <v>498</v>
      </c>
      <c r="C294" s="1"/>
      <c r="D294" s="9">
        <f t="shared" si="18"/>
        <v>0.27855544256964415</v>
      </c>
      <c r="E294" s="9">
        <f t="shared" si="19"/>
        <v>0.36586221540255504</v>
      </c>
      <c r="F294" s="9"/>
      <c r="G294" s="9">
        <f t="shared" si="17"/>
        <v>0.36589425672218567</v>
      </c>
      <c r="H294" s="10">
        <f t="shared" si="20"/>
        <v>0.17131852207352694</v>
      </c>
    </row>
    <row r="295" spans="1:8" x14ac:dyDescent="0.25">
      <c r="A295" s="1" t="s">
        <v>299</v>
      </c>
      <c r="B295" s="1" t="s">
        <v>718</v>
      </c>
      <c r="C295" s="1"/>
      <c r="D295" s="9">
        <f t="shared" si="18"/>
        <v>0.27846895264522342</v>
      </c>
      <c r="E295" s="9">
        <f t="shared" si="19"/>
        <v>0.36436335461573077</v>
      </c>
      <c r="F295" s="9"/>
      <c r="G295" s="9">
        <f t="shared" si="17"/>
        <v>0.36429896514300708</v>
      </c>
      <c r="H295" s="10">
        <f t="shared" si="20"/>
        <v>-0.3430533918900025</v>
      </c>
    </row>
    <row r="296" spans="1:8" x14ac:dyDescent="0.25">
      <c r="A296" s="1" t="s">
        <v>300</v>
      </c>
      <c r="B296" s="1" t="s">
        <v>1443</v>
      </c>
      <c r="C296" s="1"/>
      <c r="D296" s="9">
        <f t="shared" si="18"/>
        <v>0.27838273769271471</v>
      </c>
      <c r="E296" s="9">
        <f t="shared" si="19"/>
        <v>0.362670929725667</v>
      </c>
      <c r="F296" s="9"/>
      <c r="G296" s="9">
        <f t="shared" si="17"/>
        <v>0.36271234823152554</v>
      </c>
      <c r="H296" s="10">
        <f t="shared" si="20"/>
        <v>0.21983748949194748</v>
      </c>
    </row>
    <row r="297" spans="1:8" x14ac:dyDescent="0.25">
      <c r="A297" s="1" t="s">
        <v>301</v>
      </c>
      <c r="B297" s="1" t="s">
        <v>1444</v>
      </c>
      <c r="C297" s="1"/>
      <c r="D297" s="9">
        <f t="shared" si="18"/>
        <v>0.27829679612155045</v>
      </c>
      <c r="E297" s="9">
        <f t="shared" si="19"/>
        <v>0.36116099519502609</v>
      </c>
      <c r="F297" s="9"/>
      <c r="G297" s="9">
        <f t="shared" si="17"/>
        <v>0.36113431934654727</v>
      </c>
      <c r="H297" s="10">
        <f t="shared" si="20"/>
        <v>-0.14108524216949192</v>
      </c>
    </row>
    <row r="298" spans="1:8" x14ac:dyDescent="0.25">
      <c r="A298" s="1" t="s">
        <v>302</v>
      </c>
      <c r="B298" s="1" t="s">
        <v>1445</v>
      </c>
      <c r="C298" s="1"/>
      <c r="D298" s="9">
        <f t="shared" si="18"/>
        <v>0.27821112635445233</v>
      </c>
      <c r="E298" s="9">
        <f t="shared" si="19"/>
        <v>0.35945602012098654</v>
      </c>
      <c r="F298" s="9"/>
      <c r="G298" s="9">
        <f t="shared" si="17"/>
        <v>0.35956479258447871</v>
      </c>
      <c r="H298" s="10">
        <f t="shared" si="20"/>
        <v>0.57311933570769469</v>
      </c>
    </row>
    <row r="299" spans="1:8" x14ac:dyDescent="0.25">
      <c r="A299" s="1" t="s">
        <v>303</v>
      </c>
      <c r="B299" s="1" t="s">
        <v>1446</v>
      </c>
      <c r="C299" s="1"/>
      <c r="D299" s="9">
        <f t="shared" si="18"/>
        <v>0.27812572682728642</v>
      </c>
      <c r="E299" s="9">
        <f t="shared" si="19"/>
        <v>0.35793484700045375</v>
      </c>
      <c r="F299" s="9"/>
      <c r="G299" s="9">
        <f t="shared" si="17"/>
        <v>0.35800368276750305</v>
      </c>
      <c r="H299" s="10">
        <f t="shared" si="20"/>
        <v>0.36140912219995158</v>
      </c>
    </row>
    <row r="300" spans="1:8" x14ac:dyDescent="0.25">
      <c r="A300" s="1" t="s">
        <v>304</v>
      </c>
      <c r="B300" s="1" t="s">
        <v>1447</v>
      </c>
      <c r="C300" s="1"/>
      <c r="D300" s="9">
        <f t="shared" si="18"/>
        <v>0.27804059598892011</v>
      </c>
      <c r="E300" s="9">
        <f t="shared" si="19"/>
        <v>0.35640832703898123</v>
      </c>
      <c r="F300" s="9"/>
      <c r="G300" s="9">
        <f t="shared" si="17"/>
        <v>0.35645090544721825</v>
      </c>
      <c r="H300" s="10">
        <f t="shared" si="20"/>
        <v>0.22275872668053864</v>
      </c>
    </row>
    <row r="301" spans="1:8" x14ac:dyDescent="0.25">
      <c r="A301" s="1" t="s">
        <v>305</v>
      </c>
      <c r="B301" s="1" t="s">
        <v>895</v>
      </c>
      <c r="C301" s="1"/>
      <c r="D301" s="9">
        <f t="shared" si="18"/>
        <v>0.27795573230108112</v>
      </c>
      <c r="E301" s="9">
        <f t="shared" si="19"/>
        <v>0.3548764225162338</v>
      </c>
      <c r="F301" s="9"/>
      <c r="G301" s="9">
        <f t="shared" si="17"/>
        <v>0.35490637689827054</v>
      </c>
      <c r="H301" s="10">
        <f t="shared" si="20"/>
        <v>0.15615915595512675</v>
      </c>
    </row>
    <row r="302" spans="1:8" x14ac:dyDescent="0.25">
      <c r="A302" s="1" t="s">
        <v>306</v>
      </c>
      <c r="B302" s="1" t="s">
        <v>515</v>
      </c>
      <c r="C302" s="1"/>
      <c r="D302" s="9">
        <f t="shared" si="18"/>
        <v>0.27787113423821852</v>
      </c>
      <c r="E302" s="9">
        <f t="shared" si="19"/>
        <v>0.35333909531130464</v>
      </c>
      <c r="F302" s="9"/>
      <c r="G302" s="9">
        <f t="shared" si="17"/>
        <v>0.35337001410653102</v>
      </c>
      <c r="H302" s="10">
        <f t="shared" si="20"/>
        <v>0.16061747951523486</v>
      </c>
    </row>
    <row r="303" spans="1:8" x14ac:dyDescent="0.25">
      <c r="A303" s="1" t="s">
        <v>307</v>
      </c>
      <c r="B303" s="1" t="s">
        <v>518</v>
      </c>
      <c r="C303" s="1"/>
      <c r="D303" s="9">
        <f t="shared" si="18"/>
        <v>0.27778680028736513</v>
      </c>
      <c r="E303" s="9">
        <f t="shared" si="19"/>
        <v>0.35179630689702351</v>
      </c>
      <c r="F303" s="9"/>
      <c r="G303" s="9">
        <f t="shared" si="17"/>
        <v>0.3518417347754621</v>
      </c>
      <c r="H303" s="10">
        <f t="shared" si="20"/>
        <v>0.23515659587003412</v>
      </c>
    </row>
    <row r="304" spans="1:8" x14ac:dyDescent="0.25">
      <c r="A304" s="1" t="s">
        <v>308</v>
      </c>
      <c r="B304" s="1" t="s">
        <v>719</v>
      </c>
      <c r="C304" s="1"/>
      <c r="D304" s="9">
        <f t="shared" si="18"/>
        <v>0.2777027289480023</v>
      </c>
      <c r="E304" s="9">
        <f t="shared" si="19"/>
        <v>0.35024801833416286</v>
      </c>
      <c r="F304" s="9"/>
      <c r="G304" s="9">
        <f t="shared" ref="G304:G367" si="21" xml:space="preserve"> -242924.413*D304^4 + 276570.057*D304^3 - 117781.173*D304^2 + 22258.0897*D304 - 1575.94447</f>
        <v>0.35032145730610864</v>
      </c>
      <c r="H304" s="10">
        <f t="shared" si="20"/>
        <v>0.37881486758228888</v>
      </c>
    </row>
    <row r="305" spans="1:8" x14ac:dyDescent="0.25">
      <c r="A305" s="1" t="s">
        <v>309</v>
      </c>
      <c r="B305" s="1" t="s">
        <v>1448</v>
      </c>
      <c r="C305" s="1"/>
      <c r="D305" s="9">
        <f t="shared" si="18"/>
        <v>0.27761891873192607</v>
      </c>
      <c r="E305" s="9">
        <f t="shared" si="19"/>
        <v>0.34869419026554116</v>
      </c>
      <c r="F305" s="9"/>
      <c r="G305" s="9">
        <f t="shared" si="21"/>
        <v>0.34880910080528338</v>
      </c>
      <c r="H305" s="10">
        <f t="shared" si="20"/>
        <v>0.59064590874857714</v>
      </c>
    </row>
    <row r="306" spans="1:8" x14ac:dyDescent="0.25">
      <c r="A306" s="1" t="s">
        <v>310</v>
      </c>
      <c r="B306" s="1" t="s">
        <v>1449</v>
      </c>
      <c r="C306" s="1"/>
      <c r="D306" s="9">
        <f t="shared" si="18"/>
        <v>0.27753536816311547</v>
      </c>
      <c r="E306" s="9">
        <f t="shared" si="19"/>
        <v>0.3473300153169504</v>
      </c>
      <c r="F306" s="9"/>
      <c r="G306" s="9">
        <f t="shared" si="21"/>
        <v>0.34730458507738149</v>
      </c>
      <c r="H306" s="10">
        <f t="shared" si="20"/>
        <v>-0.13028170707851672</v>
      </c>
    </row>
    <row r="307" spans="1:8" x14ac:dyDescent="0.25">
      <c r="A307" s="1" t="s">
        <v>311</v>
      </c>
      <c r="B307" s="1" t="s">
        <v>897</v>
      </c>
      <c r="C307" s="1"/>
      <c r="D307" s="9">
        <f t="shared" si="18"/>
        <v>0.27745207577760206</v>
      </c>
      <c r="E307" s="9">
        <f t="shared" si="19"/>
        <v>0.34576569311448818</v>
      </c>
      <c r="F307" s="9"/>
      <c r="G307" s="9">
        <f t="shared" si="21"/>
        <v>0.34580783061164766</v>
      </c>
      <c r="H307" s="10">
        <f t="shared" si="20"/>
        <v>0.21511524376016666</v>
      </c>
    </row>
    <row r="308" spans="1:8" x14ac:dyDescent="0.25">
      <c r="A308" s="1" t="s">
        <v>312</v>
      </c>
      <c r="B308" s="1" t="s">
        <v>1450</v>
      </c>
      <c r="C308" s="1"/>
      <c r="D308" s="9">
        <f t="shared" si="18"/>
        <v>0.27736904012334179</v>
      </c>
      <c r="E308" s="9">
        <f t="shared" si="19"/>
        <v>0.34419571587143494</v>
      </c>
      <c r="F308" s="9"/>
      <c r="G308" s="9">
        <f t="shared" si="21"/>
        <v>0.34431875858308558</v>
      </c>
      <c r="H308" s="10">
        <f t="shared" si="20"/>
        <v>0.6259344013761492</v>
      </c>
    </row>
    <row r="309" spans="1:8" x14ac:dyDescent="0.25">
      <c r="A309" s="1" t="s">
        <v>313</v>
      </c>
      <c r="B309" s="1" t="s">
        <v>1451</v>
      </c>
      <c r="C309" s="1"/>
      <c r="D309" s="9">
        <f t="shared" si="18"/>
        <v>0.27728625976008797</v>
      </c>
      <c r="E309" s="9">
        <f t="shared" si="19"/>
        <v>0.34281731463573295</v>
      </c>
      <c r="F309" s="9"/>
      <c r="G309" s="9">
        <f t="shared" si="21"/>
        <v>0.34283729085063896</v>
      </c>
      <c r="H309" s="10">
        <f t="shared" si="20"/>
        <v>0.10128757955607526</v>
      </c>
    </row>
    <row r="310" spans="1:8" x14ac:dyDescent="0.25">
      <c r="A310" s="1" t="s">
        <v>314</v>
      </c>
      <c r="B310" s="1" t="s">
        <v>818</v>
      </c>
      <c r="C310" s="1"/>
      <c r="D310" s="9">
        <f t="shared" si="18"/>
        <v>0.2772037332592665</v>
      </c>
      <c r="E310" s="9">
        <f t="shared" si="19"/>
        <v>0.3412366232386923</v>
      </c>
      <c r="F310" s="9"/>
      <c r="G310" s="9">
        <f t="shared" si="21"/>
        <v>0.34136334994900608</v>
      </c>
      <c r="H310" s="10">
        <f t="shared" si="20"/>
        <v>0.6403004957014069</v>
      </c>
    </row>
    <row r="311" spans="1:8" x14ac:dyDescent="0.25">
      <c r="A311" s="1" t="s">
        <v>315</v>
      </c>
      <c r="B311" s="1" t="s">
        <v>536</v>
      </c>
      <c r="C311" s="1"/>
      <c r="D311" s="9">
        <f t="shared" si="18"/>
        <v>0.27712145920385189</v>
      </c>
      <c r="E311" s="9">
        <f t="shared" si="19"/>
        <v>0.33984878303763705</v>
      </c>
      <c r="F311" s="9"/>
      <c r="G311" s="9">
        <f t="shared" si="21"/>
        <v>0.33989685907863532</v>
      </c>
      <c r="H311" s="10">
        <f t="shared" si="20"/>
        <v>0.24211249703265381</v>
      </c>
    </row>
    <row r="312" spans="1:8" x14ac:dyDescent="0.25">
      <c r="A312" s="1" t="s">
        <v>317</v>
      </c>
      <c r="B312" s="1" t="s">
        <v>539</v>
      </c>
      <c r="C312" s="1"/>
      <c r="D312" s="9">
        <f t="shared" si="18"/>
        <v>0.27703943618824606</v>
      </c>
      <c r="E312" s="9">
        <f t="shared" si="19"/>
        <v>0.33845649360460484</v>
      </c>
      <c r="F312" s="9"/>
      <c r="G312" s="9">
        <f t="shared" si="21"/>
        <v>0.3384377421039062</v>
      </c>
      <c r="H312" s="10">
        <f t="shared" si="20"/>
        <v>-9.4123666636303227E-2</v>
      </c>
    </row>
    <row r="313" spans="1:8" x14ac:dyDescent="0.25">
      <c r="A313" s="1" t="s">
        <v>318</v>
      </c>
      <c r="B313" s="1" t="s">
        <v>543</v>
      </c>
      <c r="C313" s="1"/>
      <c r="D313" s="9">
        <f t="shared" si="18"/>
        <v>0.27695766281815737</v>
      </c>
      <c r="E313" s="9">
        <f t="shared" si="19"/>
        <v>0.33685982091680938</v>
      </c>
      <c r="F313" s="9"/>
      <c r="G313" s="9">
        <f t="shared" si="21"/>
        <v>0.33698592355403889</v>
      </c>
      <c r="H313" s="10">
        <f t="shared" si="20"/>
        <v>0.63075794805822483</v>
      </c>
    </row>
    <row r="314" spans="1:8" x14ac:dyDescent="0.25">
      <c r="A314" s="1" t="s">
        <v>319</v>
      </c>
      <c r="B314" s="1" t="s">
        <v>1452</v>
      </c>
      <c r="C314" s="1"/>
      <c r="D314" s="9">
        <f t="shared" si="18"/>
        <v>0.27687613771048247</v>
      </c>
      <c r="E314" s="9">
        <f t="shared" si="19"/>
        <v>0.33545790068938425</v>
      </c>
      <c r="F314" s="9"/>
      <c r="G314" s="9">
        <f t="shared" si="21"/>
        <v>0.33554132860945174</v>
      </c>
      <c r="H314" s="10">
        <f t="shared" si="20"/>
        <v>0.41593620058266723</v>
      </c>
    </row>
    <row r="315" spans="1:8" x14ac:dyDescent="0.25">
      <c r="A315" s="1" t="s">
        <v>320</v>
      </c>
      <c r="B315" s="1" t="s">
        <v>1453</v>
      </c>
      <c r="C315" s="1"/>
      <c r="D315" s="9">
        <f t="shared" si="18"/>
        <v>0.27679485949318883</v>
      </c>
      <c r="E315" s="9">
        <f t="shared" si="19"/>
        <v>0.33405144034689183</v>
      </c>
      <c r="F315" s="9"/>
      <c r="G315" s="9">
        <f t="shared" si="21"/>
        <v>0.33410388310267081</v>
      </c>
      <c r="H315" s="10">
        <f t="shared" si="20"/>
        <v>0.26060266687810696</v>
      </c>
    </row>
    <row r="316" spans="1:8" x14ac:dyDescent="0.25">
      <c r="A316" s="1" t="s">
        <v>321</v>
      </c>
      <c r="B316" s="1" t="s">
        <v>819</v>
      </c>
      <c r="C316" s="1"/>
      <c r="D316" s="9">
        <f t="shared" si="18"/>
        <v>0.27671382680519913</v>
      </c>
      <c r="E316" s="9">
        <f t="shared" si="19"/>
        <v>0.3326404103874625</v>
      </c>
      <c r="F316" s="9"/>
      <c r="G316" s="9">
        <f t="shared" si="21"/>
        <v>0.33267351350832541</v>
      </c>
      <c r="H316" s="10">
        <f t="shared" si="20"/>
        <v>0.16396138962315732</v>
      </c>
    </row>
    <row r="317" spans="1:8" x14ac:dyDescent="0.25">
      <c r="A317" s="1" t="s">
        <v>322</v>
      </c>
      <c r="B317" s="1" t="s">
        <v>722</v>
      </c>
      <c r="C317" s="1"/>
      <c r="D317" s="9">
        <f t="shared" si="18"/>
        <v>0.27663303829627722</v>
      </c>
      <c r="E317" s="9">
        <f t="shared" si="19"/>
        <v>0.33122478102073244</v>
      </c>
      <c r="F317" s="9"/>
      <c r="G317" s="9">
        <f t="shared" si="21"/>
        <v>0.33125014694314814</v>
      </c>
      <c r="H317" s="10">
        <f t="shared" si="20"/>
        <v>0.12522868279596366</v>
      </c>
    </row>
    <row r="318" spans="1:8" x14ac:dyDescent="0.25">
      <c r="A318" s="1" t="s">
        <v>323</v>
      </c>
      <c r="B318" s="1" t="s">
        <v>1454</v>
      </c>
      <c r="C318" s="1"/>
      <c r="D318" s="9">
        <f t="shared" si="18"/>
        <v>0.27655249262691506</v>
      </c>
      <c r="E318" s="9">
        <f t="shared" si="19"/>
        <v>0.32980452216406941</v>
      </c>
      <c r="F318" s="9"/>
      <c r="G318" s="9">
        <f t="shared" si="21"/>
        <v>0.32983371115869886</v>
      </c>
      <c r="H318" s="10">
        <f t="shared" si="20"/>
        <v>0.14363290428276443</v>
      </c>
    </row>
    <row r="319" spans="1:8" x14ac:dyDescent="0.25">
      <c r="A319" s="1" t="s">
        <v>325</v>
      </c>
      <c r="B319" s="1" t="s">
        <v>901</v>
      </c>
      <c r="C319" s="1"/>
      <c r="D319" s="9">
        <f t="shared" si="18"/>
        <v>0.27647218846822186</v>
      </c>
      <c r="E319" s="9">
        <f t="shared" si="19"/>
        <v>0.32837960343873768</v>
      </c>
      <c r="F319" s="9"/>
      <c r="G319" s="9">
        <f t="shared" si="21"/>
        <v>0.32842413453226982</v>
      </c>
      <c r="H319" s="10">
        <f t="shared" si="20"/>
        <v>0.21841422400026289</v>
      </c>
    </row>
    <row r="320" spans="1:8" x14ac:dyDescent="0.25">
      <c r="A320" s="1" t="s">
        <v>327</v>
      </c>
      <c r="B320" s="1" t="s">
        <v>1455</v>
      </c>
      <c r="C320" s="1"/>
      <c r="D320" s="9">
        <f t="shared" si="18"/>
        <v>0.27639212450181405</v>
      </c>
      <c r="E320" s="9">
        <f t="shared" si="19"/>
        <v>0.32694999416599885</v>
      </c>
      <c r="F320" s="9"/>
      <c r="G320" s="9">
        <f t="shared" si="21"/>
        <v>0.32702134607052358</v>
      </c>
      <c r="H320" s="10">
        <f t="shared" si="20"/>
        <v>0.34882445880057844</v>
      </c>
    </row>
    <row r="321" spans="1:8" x14ac:dyDescent="0.25">
      <c r="A321" s="1" t="s">
        <v>328</v>
      </c>
      <c r="B321" s="1" t="s">
        <v>820</v>
      </c>
      <c r="C321" s="1"/>
      <c r="D321" s="9">
        <f t="shared" si="18"/>
        <v>0.27631229941970664</v>
      </c>
      <c r="E321" s="9">
        <f t="shared" si="19"/>
        <v>0.32551566336314819</v>
      </c>
      <c r="F321" s="9"/>
      <c r="G321" s="9">
        <f t="shared" si="21"/>
        <v>0.32562527539857911</v>
      </c>
      <c r="H321" s="10">
        <f t="shared" si="20"/>
        <v>0.53412683967080099</v>
      </c>
    </row>
    <row r="322" spans="1:8" x14ac:dyDescent="0.25">
      <c r="A322" s="1" t="s">
        <v>329</v>
      </c>
      <c r="B322" s="1" t="s">
        <v>724</v>
      </c>
      <c r="C322" s="1"/>
      <c r="D322" s="9">
        <f t="shared" si="18"/>
        <v>0.27623271192420668</v>
      </c>
      <c r="E322" s="9">
        <f t="shared" si="19"/>
        <v>0.32407657973948639</v>
      </c>
      <c r="F322" s="9"/>
      <c r="G322" s="9">
        <f t="shared" si="21"/>
        <v>0.3242358527545548</v>
      </c>
      <c r="H322" s="10">
        <f t="shared" si="20"/>
        <v>0.77359580994418309</v>
      </c>
    </row>
    <row r="323" spans="1:8" x14ac:dyDescent="0.25">
      <c r="A323" s="1" t="s">
        <v>330</v>
      </c>
      <c r="B323" s="1" t="s">
        <v>558</v>
      </c>
      <c r="C323" s="1"/>
      <c r="D323" s="9">
        <f t="shared" si="18"/>
        <v>0.27615336072780694</v>
      </c>
      <c r="E323" s="9">
        <f t="shared" si="19"/>
        <v>0.32283927268632112</v>
      </c>
      <c r="F323" s="9"/>
      <c r="G323" s="9">
        <f t="shared" si="21"/>
        <v>0.32285300899138747</v>
      </c>
      <c r="H323" s="10">
        <f t="shared" si="20"/>
        <v>6.6516862644583341E-2</v>
      </c>
    </row>
    <row r="324" spans="1:8" x14ac:dyDescent="0.25">
      <c r="A324" s="1" t="s">
        <v>331</v>
      </c>
      <c r="B324" s="1" t="s">
        <v>559</v>
      </c>
      <c r="C324" s="1"/>
      <c r="D324" s="9">
        <f t="shared" si="18"/>
        <v>0.27607424455308199</v>
      </c>
      <c r="E324" s="9">
        <f t="shared" si="19"/>
        <v>0.32139127831168907</v>
      </c>
      <c r="F324" s="9"/>
      <c r="G324" s="9">
        <f t="shared" si="21"/>
        <v>0.32147667556318993</v>
      </c>
      <c r="H324" s="10">
        <f t="shared" si="20"/>
        <v>0.41218630633643727</v>
      </c>
    </row>
    <row r="325" spans="1:8" x14ac:dyDescent="0.25">
      <c r="A325" s="1" t="s">
        <v>332</v>
      </c>
      <c r="B325" s="1" t="s">
        <v>560</v>
      </c>
      <c r="C325" s="1"/>
      <c r="D325" s="9">
        <f t="shared" si="18"/>
        <v>0.27599536213258496</v>
      </c>
      <c r="E325" s="9">
        <f t="shared" si="19"/>
        <v>0.31993843998030858</v>
      </c>
      <c r="F325" s="9"/>
      <c r="G325" s="9">
        <f t="shared" si="21"/>
        <v>0.3201067845225225</v>
      </c>
      <c r="H325" s="10">
        <f t="shared" si="20"/>
        <v>0.80991108796713007</v>
      </c>
    </row>
    <row r="326" spans="1:8" x14ac:dyDescent="0.25">
      <c r="A326" s="1" t="s">
        <v>333</v>
      </c>
      <c r="B326" s="1" t="s">
        <v>727</v>
      </c>
      <c r="C326" s="1"/>
      <c r="D326" s="9">
        <f t="shared" ref="D326:D389" si="22">1/(LOG10(A326))</f>
        <v>0.27591671220874575</v>
      </c>
      <c r="E326" s="9">
        <f t="shared" ref="E326:E389" si="23">LOG10(B326)</f>
        <v>0.31868926994774588</v>
      </c>
      <c r="F326" s="9"/>
      <c r="G326" s="9">
        <f t="shared" si="21"/>
        <v>0.3187432685249405</v>
      </c>
      <c r="H326" s="10">
        <f t="shared" ref="H326:H389" si="24">1000*(POWER(10,G326)-B326)</f>
        <v>0.25900865400796391</v>
      </c>
    </row>
    <row r="327" spans="1:8" x14ac:dyDescent="0.25">
      <c r="A327" s="1" t="s">
        <v>334</v>
      </c>
      <c r="B327" s="1" t="s">
        <v>728</v>
      </c>
      <c r="C327" s="1"/>
      <c r="D327" s="9">
        <f t="shared" si="22"/>
        <v>0.27583829353377071</v>
      </c>
      <c r="E327" s="9">
        <f t="shared" si="23"/>
        <v>0.31722734917642026</v>
      </c>
      <c r="F327" s="9"/>
      <c r="G327" s="9">
        <f t="shared" si="21"/>
        <v>0.31738606081080434</v>
      </c>
      <c r="H327" s="10">
        <f t="shared" si="24"/>
        <v>0.75880670552352925</v>
      </c>
    </row>
    <row r="328" spans="1:8" x14ac:dyDescent="0.25">
      <c r="A328" s="1" t="s">
        <v>336</v>
      </c>
      <c r="B328" s="1" t="s">
        <v>905</v>
      </c>
      <c r="C328" s="1"/>
      <c r="D328" s="9">
        <f t="shared" si="22"/>
        <v>0.27576010486954333</v>
      </c>
      <c r="E328" s="9">
        <f t="shared" si="23"/>
        <v>0.31597034545691771</v>
      </c>
      <c r="F328" s="9"/>
      <c r="G328" s="9">
        <f t="shared" si="21"/>
        <v>0.31603509520709849</v>
      </c>
      <c r="H328" s="10">
        <f t="shared" si="24"/>
        <v>0.30864305325462027</v>
      </c>
    </row>
    <row r="329" spans="1:8" x14ac:dyDescent="0.25">
      <c r="A329" s="1" t="s">
        <v>337</v>
      </c>
      <c r="B329" s="1" t="s">
        <v>1456</v>
      </c>
      <c r="C329" s="1"/>
      <c r="D329" s="9">
        <f t="shared" si="22"/>
        <v>0.27568214498752625</v>
      </c>
      <c r="E329" s="9">
        <f t="shared" si="23"/>
        <v>0.31449922797315161</v>
      </c>
      <c r="F329" s="9"/>
      <c r="G329" s="9">
        <f t="shared" si="21"/>
        <v>0.31469030612379356</v>
      </c>
      <c r="H329" s="10">
        <f t="shared" si="24"/>
        <v>0.90786544952559112</v>
      </c>
    </row>
    <row r="330" spans="1:8" x14ac:dyDescent="0.25">
      <c r="A330" s="1" t="s">
        <v>338</v>
      </c>
      <c r="B330" s="1" t="s">
        <v>906</v>
      </c>
      <c r="C330" s="1"/>
      <c r="D330" s="9">
        <f t="shared" si="22"/>
        <v>0.27560441266866448</v>
      </c>
      <c r="E330" s="9">
        <f t="shared" si="23"/>
        <v>0.313234291694724</v>
      </c>
      <c r="F330" s="9"/>
      <c r="G330" s="9">
        <f t="shared" si="21"/>
        <v>0.31335162854929877</v>
      </c>
      <c r="H330" s="10">
        <f t="shared" si="24"/>
        <v>0.55583141901616173</v>
      </c>
    </row>
    <row r="331" spans="1:8" x14ac:dyDescent="0.25">
      <c r="A331" s="1" t="s">
        <v>339</v>
      </c>
      <c r="B331" s="1" t="s">
        <v>729</v>
      </c>
      <c r="C331" s="1"/>
      <c r="D331" s="9">
        <f t="shared" si="22"/>
        <v>0.27552690670329</v>
      </c>
      <c r="E331" s="9">
        <f t="shared" si="23"/>
        <v>0.31196566036836632</v>
      </c>
      <c r="F331" s="9"/>
      <c r="G331" s="9">
        <f t="shared" si="21"/>
        <v>0.31201899803863853</v>
      </c>
      <c r="H331" s="10">
        <f t="shared" si="24"/>
        <v>0.25190805834274244</v>
      </c>
    </row>
    <row r="332" spans="1:8" x14ac:dyDescent="0.25">
      <c r="A332" s="1" t="s">
        <v>340</v>
      </c>
      <c r="B332" s="1" t="s">
        <v>563</v>
      </c>
      <c r="C332" s="1"/>
      <c r="D332" s="9">
        <f t="shared" si="22"/>
        <v>0.27544962589102728</v>
      </c>
      <c r="E332" s="9">
        <f t="shared" si="23"/>
        <v>0.31069331234336062</v>
      </c>
      <c r="F332" s="9"/>
      <c r="G332" s="9">
        <f t="shared" si="21"/>
        <v>0.31069235071709045</v>
      </c>
      <c r="H332" s="10">
        <f t="shared" si="24"/>
        <v>-4.528087800270697E-3</v>
      </c>
    </row>
    <row r="333" spans="1:8" x14ac:dyDescent="0.25">
      <c r="A333" s="1" t="s">
        <v>341</v>
      </c>
      <c r="B333" s="1" t="s">
        <v>908</v>
      </c>
      <c r="C333" s="1"/>
      <c r="D333" s="9">
        <f t="shared" si="22"/>
        <v>0.27537256904070012</v>
      </c>
      <c r="E333" s="9">
        <f t="shared" si="23"/>
        <v>0.30920417967040753</v>
      </c>
      <c r="F333" s="9"/>
      <c r="G333" s="9">
        <f t="shared" si="21"/>
        <v>0.30937162327109036</v>
      </c>
      <c r="H333" s="10">
        <f t="shared" si="24"/>
        <v>0.78590879204076813</v>
      </c>
    </row>
    <row r="334" spans="1:8" x14ac:dyDescent="0.25">
      <c r="A334" s="1" t="s">
        <v>342</v>
      </c>
      <c r="B334" s="1" t="s">
        <v>1457</v>
      </c>
      <c r="C334" s="1"/>
      <c r="D334" s="9">
        <f t="shared" si="22"/>
        <v>0.27529573497023957</v>
      </c>
      <c r="E334" s="9">
        <f t="shared" si="23"/>
        <v>0.30792370361188165</v>
      </c>
      <c r="F334" s="9"/>
      <c r="G334" s="9">
        <f t="shared" si="21"/>
        <v>0.30805675294641333</v>
      </c>
      <c r="H334" s="10">
        <f t="shared" si="24"/>
        <v>0.62261363219073829</v>
      </c>
    </row>
    <row r="335" spans="1:8" x14ac:dyDescent="0.25">
      <c r="A335" s="1" t="s">
        <v>343</v>
      </c>
      <c r="B335" s="1" t="s">
        <v>565</v>
      </c>
      <c r="C335" s="1"/>
      <c r="D335" s="9">
        <f t="shared" si="22"/>
        <v>0.27521912250659314</v>
      </c>
      <c r="E335" s="9">
        <f t="shared" si="23"/>
        <v>0.30663944102426161</v>
      </c>
      <c r="F335" s="9"/>
      <c r="G335" s="9">
        <f t="shared" si="21"/>
        <v>0.3067476775427167</v>
      </c>
      <c r="H335" s="10">
        <f t="shared" si="24"/>
        <v>0.50499033165607443</v>
      </c>
    </row>
    <row r="336" spans="1:8" x14ac:dyDescent="0.25">
      <c r="A336" s="1" t="s">
        <v>344</v>
      </c>
      <c r="B336" s="1" t="s">
        <v>566</v>
      </c>
      <c r="C336" s="1"/>
      <c r="D336" s="9">
        <f t="shared" si="22"/>
        <v>0.27514273048563487</v>
      </c>
      <c r="E336" s="9">
        <f t="shared" si="23"/>
        <v>0.30535136944662378</v>
      </c>
      <c r="F336" s="9"/>
      <c r="G336" s="9">
        <f t="shared" si="21"/>
        <v>0.30544433540626414</v>
      </c>
      <c r="H336" s="10">
        <f t="shared" si="24"/>
        <v>0.43245159038640679</v>
      </c>
    </row>
    <row r="337" spans="1:8" x14ac:dyDescent="0.25">
      <c r="A337" s="1" t="s">
        <v>345</v>
      </c>
      <c r="B337" s="1" t="s">
        <v>568</v>
      </c>
      <c r="C337" s="1"/>
      <c r="D337" s="9">
        <f t="shared" si="22"/>
        <v>0.27506655775207667</v>
      </c>
      <c r="E337" s="9">
        <f t="shared" si="23"/>
        <v>0.30405946621759916</v>
      </c>
      <c r="F337" s="9"/>
      <c r="G337" s="9">
        <f t="shared" si="21"/>
        <v>0.30414666543083513</v>
      </c>
      <c r="H337" s="10">
        <f t="shared" si="24"/>
        <v>0.40441878652819341</v>
      </c>
    </row>
    <row r="338" spans="1:8" x14ac:dyDescent="0.25">
      <c r="A338" s="1" t="s">
        <v>346</v>
      </c>
      <c r="B338" s="1" t="s">
        <v>909</v>
      </c>
      <c r="C338" s="1"/>
      <c r="D338" s="9">
        <f t="shared" si="22"/>
        <v>0.27499060315938084</v>
      </c>
      <c r="E338" s="9">
        <f t="shared" si="23"/>
        <v>0.30276370847298173</v>
      </c>
      <c r="F338" s="9"/>
      <c r="G338" s="9">
        <f t="shared" si="21"/>
        <v>0.30285460704408251</v>
      </c>
      <c r="H338" s="10">
        <f t="shared" si="24"/>
        <v>0.42032178863760095</v>
      </c>
    </row>
    <row r="339" spans="1:8" x14ac:dyDescent="0.25">
      <c r="A339" s="1" t="s">
        <v>347</v>
      </c>
      <c r="B339" s="1" t="s">
        <v>1205</v>
      </c>
      <c r="C339" s="1"/>
      <c r="D339" s="9">
        <f t="shared" si="22"/>
        <v>0.27491486556967354</v>
      </c>
      <c r="E339" s="9">
        <f t="shared" si="23"/>
        <v>0.30146407314329982</v>
      </c>
      <c r="F339" s="9"/>
      <c r="G339" s="9">
        <f t="shared" si="21"/>
        <v>0.3015681002166275</v>
      </c>
      <c r="H339" s="10">
        <f t="shared" si="24"/>
        <v>0.47959887615256491</v>
      </c>
    </row>
    <row r="340" spans="1:8" x14ac:dyDescent="0.25">
      <c r="A340" s="1" t="s">
        <v>348</v>
      </c>
      <c r="B340" s="1" t="s">
        <v>1458</v>
      </c>
      <c r="C340" s="1"/>
      <c r="D340" s="9">
        <f t="shared" si="22"/>
        <v>0.27483934385365905</v>
      </c>
      <c r="E340" s="9">
        <f t="shared" si="23"/>
        <v>0.30016053695135231</v>
      </c>
      <c r="F340" s="9"/>
      <c r="G340" s="9">
        <f t="shared" si="21"/>
        <v>0.30028708544023175</v>
      </c>
      <c r="H340" s="10">
        <f t="shared" si="24"/>
        <v>0.58169651918338339</v>
      </c>
    </row>
    <row r="341" spans="1:8" x14ac:dyDescent="0.25">
      <c r="A341" s="1" t="s">
        <v>349</v>
      </c>
      <c r="B341" s="1" t="s">
        <v>824</v>
      </c>
      <c r="C341" s="1"/>
      <c r="D341" s="9">
        <f t="shared" si="22"/>
        <v>0.27476403689053569</v>
      </c>
      <c r="E341" s="9">
        <f t="shared" si="23"/>
        <v>0.29885307640970665</v>
      </c>
      <c r="F341" s="9"/>
      <c r="G341" s="9">
        <f t="shared" si="21"/>
        <v>0.2990115037432588</v>
      </c>
      <c r="H341" s="10">
        <f t="shared" si="24"/>
        <v>0.72606933319607769</v>
      </c>
    </row>
    <row r="342" spans="1:8" x14ac:dyDescent="0.25">
      <c r="A342" s="1" t="s">
        <v>350</v>
      </c>
      <c r="B342" s="1" t="s">
        <v>825</v>
      </c>
      <c r="C342" s="1"/>
      <c r="D342" s="9">
        <f t="shared" si="22"/>
        <v>0.27468894356791218</v>
      </c>
      <c r="E342" s="9">
        <f t="shared" si="23"/>
        <v>0.29776051109913387</v>
      </c>
      <c r="F342" s="9"/>
      <c r="G342" s="9">
        <f t="shared" si="21"/>
        <v>0.29774129666884619</v>
      </c>
      <c r="H342" s="10">
        <f t="shared" si="24"/>
        <v>-8.7820135868943439E-2</v>
      </c>
    </row>
    <row r="343" spans="1:8" x14ac:dyDescent="0.25">
      <c r="A343" s="1" t="s">
        <v>351</v>
      </c>
      <c r="B343" s="1" t="s">
        <v>827</v>
      </c>
      <c r="C343" s="1"/>
      <c r="D343" s="9">
        <f t="shared" si="22"/>
        <v>0.27461406278172529</v>
      </c>
      <c r="E343" s="9">
        <f t="shared" si="23"/>
        <v>0.29644579420639627</v>
      </c>
      <c r="F343" s="9"/>
      <c r="G343" s="9">
        <f t="shared" si="21"/>
        <v>0.29647640628127192</v>
      </c>
      <c r="H343" s="10">
        <f t="shared" si="24"/>
        <v>0.13949850584715762</v>
      </c>
    </row>
    <row r="344" spans="1:8" x14ac:dyDescent="0.25">
      <c r="A344" s="1" t="s">
        <v>352</v>
      </c>
      <c r="B344" s="1" t="s">
        <v>1459</v>
      </c>
      <c r="C344" s="1"/>
      <c r="D344" s="9">
        <f t="shared" si="22"/>
        <v>0.27453939343615846</v>
      </c>
      <c r="E344" s="9">
        <f t="shared" si="23"/>
        <v>0.29512708525219122</v>
      </c>
      <c r="F344" s="9"/>
      <c r="G344" s="9">
        <f t="shared" si="21"/>
        <v>0.29521677515595002</v>
      </c>
      <c r="H344" s="10">
        <f t="shared" si="24"/>
        <v>0.40750334468797611</v>
      </c>
    </row>
    <row r="345" spans="1:8" x14ac:dyDescent="0.25">
      <c r="A345" s="1" t="s">
        <v>353</v>
      </c>
      <c r="B345" s="1" t="s">
        <v>910</v>
      </c>
      <c r="C345" s="1"/>
      <c r="D345" s="9">
        <f t="shared" si="22"/>
        <v>0.27446493444356146</v>
      </c>
      <c r="E345" s="9">
        <f t="shared" si="23"/>
        <v>0.29380435991933673</v>
      </c>
      <c r="F345" s="9"/>
      <c r="G345" s="9">
        <f t="shared" si="21"/>
        <v>0.29396234637306407</v>
      </c>
      <c r="H345" s="10">
        <f t="shared" si="24"/>
        <v>0.71568002330235636</v>
      </c>
    </row>
    <row r="346" spans="1:8" x14ac:dyDescent="0.25">
      <c r="A346" s="1" t="s">
        <v>354</v>
      </c>
      <c r="B346" s="1" t="s">
        <v>733</v>
      </c>
      <c r="C346" s="1"/>
      <c r="D346" s="9">
        <f t="shared" si="22"/>
        <v>0.27439068472437073</v>
      </c>
      <c r="E346" s="9">
        <f t="shared" si="23"/>
        <v>0.29269900304392971</v>
      </c>
      <c r="F346" s="9"/>
      <c r="G346" s="9">
        <f t="shared" si="21"/>
        <v>0.29271306353030013</v>
      </c>
      <c r="H346" s="10">
        <f t="shared" si="24"/>
        <v>6.3521693180357275E-2</v>
      </c>
    </row>
    <row r="347" spans="1:8" x14ac:dyDescent="0.25">
      <c r="A347" s="1" t="s">
        <v>355</v>
      </c>
      <c r="B347" s="1" t="s">
        <v>734</v>
      </c>
      <c r="C347" s="1"/>
      <c r="D347" s="9">
        <f t="shared" si="22"/>
        <v>0.27431664320703097</v>
      </c>
      <c r="E347" s="9">
        <f t="shared" si="23"/>
        <v>0.29136885045158262</v>
      </c>
      <c r="F347" s="9"/>
      <c r="G347" s="9">
        <f t="shared" si="21"/>
        <v>0.29146887071465244</v>
      </c>
      <c r="H347" s="10">
        <f t="shared" si="24"/>
        <v>0.45052878370910321</v>
      </c>
    </row>
    <row r="348" spans="1:8" x14ac:dyDescent="0.25">
      <c r="A348" s="1" t="s">
        <v>356</v>
      </c>
      <c r="B348" s="1" t="s">
        <v>573</v>
      </c>
      <c r="C348" s="1"/>
      <c r="D348" s="9">
        <f t="shared" si="22"/>
        <v>0.27424280882791768</v>
      </c>
      <c r="E348" s="9">
        <f t="shared" si="23"/>
        <v>0.29025726939451807</v>
      </c>
      <c r="F348" s="9"/>
      <c r="G348" s="9">
        <f t="shared" si="21"/>
        <v>0.29022971250697083</v>
      </c>
      <c r="H348" s="10">
        <f t="shared" si="24"/>
        <v>-0.12379107766369302</v>
      </c>
    </row>
    <row r="349" spans="1:8" x14ac:dyDescent="0.25">
      <c r="A349" s="1" t="s">
        <v>357</v>
      </c>
      <c r="B349" s="1" t="s">
        <v>575</v>
      </c>
      <c r="C349" s="1"/>
      <c r="D349" s="9">
        <f t="shared" si="22"/>
        <v>0.27416918053126044</v>
      </c>
      <c r="E349" s="9">
        <f t="shared" si="23"/>
        <v>0.28891960566172653</v>
      </c>
      <c r="F349" s="9"/>
      <c r="G349" s="9">
        <f t="shared" si="21"/>
        <v>0.28899553399014621</v>
      </c>
      <c r="H349" s="10">
        <f t="shared" si="24"/>
        <v>0.34007687246484508</v>
      </c>
    </row>
    <row r="350" spans="1:8" x14ac:dyDescent="0.25">
      <c r="A350" s="1" t="s">
        <v>358</v>
      </c>
      <c r="B350" s="1" t="s">
        <v>576</v>
      </c>
      <c r="C350" s="1"/>
      <c r="D350" s="9">
        <f t="shared" si="22"/>
        <v>0.27409575726906699</v>
      </c>
      <c r="E350" s="9">
        <f t="shared" si="23"/>
        <v>0.28780172993022601</v>
      </c>
      <c r="F350" s="9"/>
      <c r="G350" s="9">
        <f t="shared" si="21"/>
        <v>0.28776628072910171</v>
      </c>
      <c r="H350" s="10">
        <f t="shared" si="24"/>
        <v>-0.15834565345662632</v>
      </c>
    </row>
    <row r="351" spans="1:8" x14ac:dyDescent="0.25">
      <c r="A351" s="1" t="s">
        <v>359</v>
      </c>
      <c r="B351" s="1" t="s">
        <v>577</v>
      </c>
      <c r="C351" s="1"/>
      <c r="D351" s="9">
        <f t="shared" si="22"/>
        <v>0.27402253800104881</v>
      </c>
      <c r="E351" s="9">
        <f t="shared" si="23"/>
        <v>0.28645646974698286</v>
      </c>
      <c r="F351" s="9"/>
      <c r="G351" s="9">
        <f t="shared" si="21"/>
        <v>0.28654189877170211</v>
      </c>
      <c r="H351" s="10">
        <f t="shared" si="24"/>
        <v>0.38046991556761611</v>
      </c>
    </row>
    <row r="352" spans="1:8" x14ac:dyDescent="0.25">
      <c r="A352" s="1" t="s">
        <v>360</v>
      </c>
      <c r="B352" s="1" t="s">
        <v>578</v>
      </c>
      <c r="C352" s="1"/>
      <c r="D352" s="9">
        <f t="shared" si="22"/>
        <v>0.27394952169454684</v>
      </c>
      <c r="E352" s="9">
        <f t="shared" si="23"/>
        <v>0.2853322276438845</v>
      </c>
      <c r="F352" s="9"/>
      <c r="G352" s="9">
        <f t="shared" si="21"/>
        <v>0.28532233464602541</v>
      </c>
      <c r="H352" s="10">
        <f t="shared" si="24"/>
        <v>-4.3941095984267875E-2</v>
      </c>
    </row>
    <row r="353" spans="1:8" x14ac:dyDescent="0.25">
      <c r="A353" s="1" t="s">
        <v>361</v>
      </c>
      <c r="B353" s="1" t="s">
        <v>579</v>
      </c>
      <c r="C353" s="1"/>
      <c r="D353" s="9">
        <f t="shared" si="22"/>
        <v>0.27387670732445857</v>
      </c>
      <c r="E353" s="9">
        <f t="shared" si="23"/>
        <v>0.28397928423847985</v>
      </c>
      <c r="F353" s="9"/>
      <c r="G353" s="9">
        <f t="shared" si="21"/>
        <v>0.28410753535490585</v>
      </c>
      <c r="H353" s="10">
        <f t="shared" si="24"/>
        <v>0.56796327454056161</v>
      </c>
    </row>
    <row r="354" spans="1:8" x14ac:dyDescent="0.25">
      <c r="A354" s="1" t="s">
        <v>362</v>
      </c>
      <c r="B354" s="1" t="s">
        <v>580</v>
      </c>
      <c r="C354" s="1"/>
      <c r="D354" s="9">
        <f t="shared" si="22"/>
        <v>0.27380409387316573</v>
      </c>
      <c r="E354" s="9">
        <f t="shared" si="23"/>
        <v>0.2828486028346448</v>
      </c>
      <c r="F354" s="9"/>
      <c r="G354" s="9">
        <f t="shared" si="21"/>
        <v>0.2828974483750244</v>
      </c>
      <c r="H354" s="10">
        <f t="shared" si="24"/>
        <v>0.21573153474219176</v>
      </c>
    </row>
    <row r="355" spans="1:8" x14ac:dyDescent="0.25">
      <c r="A355" s="1" t="s">
        <v>363</v>
      </c>
      <c r="B355" s="1" t="s">
        <v>1460</v>
      </c>
      <c r="C355" s="1"/>
      <c r="D355" s="9">
        <f t="shared" si="22"/>
        <v>0.27373168033046313</v>
      </c>
      <c r="E355" s="9">
        <f t="shared" si="23"/>
        <v>0.28171497002729584</v>
      </c>
      <c r="F355" s="9"/>
      <c r="G355" s="9">
        <f t="shared" si="21"/>
        <v>0.28169202164690432</v>
      </c>
      <c r="H355" s="10">
        <f t="shared" si="24"/>
        <v>-0.10108139449349629</v>
      </c>
    </row>
    <row r="356" spans="1:8" x14ac:dyDescent="0.25">
      <c r="A356" s="1" t="s">
        <v>364</v>
      </c>
      <c r="B356" s="1" t="s">
        <v>582</v>
      </c>
      <c r="C356" s="1"/>
      <c r="D356" s="9">
        <f t="shared" si="22"/>
        <v>0.27365946569348792</v>
      </c>
      <c r="E356" s="9">
        <f t="shared" si="23"/>
        <v>0.28035069304600563</v>
      </c>
      <c r="F356" s="9"/>
      <c r="G356" s="9">
        <f t="shared" si="21"/>
        <v>0.28049120357854918</v>
      </c>
      <c r="H356" s="10">
        <f t="shared" si="24"/>
        <v>0.61708575152086276</v>
      </c>
    </row>
    <row r="357" spans="1:8" x14ac:dyDescent="0.25">
      <c r="A357" s="1" t="s">
        <v>365</v>
      </c>
      <c r="B357" s="1" t="s">
        <v>583</v>
      </c>
      <c r="C357" s="1"/>
      <c r="D357" s="9">
        <f t="shared" si="22"/>
        <v>0.27358744896664999</v>
      </c>
      <c r="E357" s="9">
        <f t="shared" si="23"/>
        <v>0.27921051260139512</v>
      </c>
      <c r="F357" s="9"/>
      <c r="G357" s="9">
        <f t="shared" si="21"/>
        <v>0.27929494302998137</v>
      </c>
      <c r="H357" s="10">
        <f t="shared" si="24"/>
        <v>0.36980042934420254</v>
      </c>
    </row>
    <row r="358" spans="1:8" x14ac:dyDescent="0.25">
      <c r="A358" s="1" t="s">
        <v>366</v>
      </c>
      <c r="B358" s="1" t="s">
        <v>913</v>
      </c>
      <c r="C358" s="1"/>
      <c r="D358" s="9">
        <f t="shared" si="22"/>
        <v>0.2735156291615633</v>
      </c>
      <c r="E358" s="9">
        <f t="shared" si="23"/>
        <v>0.27806733088866259</v>
      </c>
      <c r="F358" s="9"/>
      <c r="G358" s="9">
        <f t="shared" si="21"/>
        <v>0.2781031893268846</v>
      </c>
      <c r="H358" s="10">
        <f t="shared" si="24"/>
        <v>0.1566362651821418</v>
      </c>
    </row>
    <row r="359" spans="1:8" x14ac:dyDescent="0.25">
      <c r="A359" s="1" t="s">
        <v>367</v>
      </c>
      <c r="B359" s="1" t="s">
        <v>1461</v>
      </c>
      <c r="C359" s="1"/>
      <c r="D359" s="9">
        <f t="shared" si="22"/>
        <v>0.27344400529697738</v>
      </c>
      <c r="E359" s="9">
        <f t="shared" si="23"/>
        <v>0.27692113206577396</v>
      </c>
      <c r="F359" s="9"/>
      <c r="G359" s="9">
        <f t="shared" si="21"/>
        <v>0.2769158922378665</v>
      </c>
      <c r="H359" s="10">
        <f t="shared" si="24"/>
        <v>-2.2827125392366199E-2</v>
      </c>
    </row>
    <row r="360" spans="1:8" x14ac:dyDescent="0.25">
      <c r="A360" s="1" t="s">
        <v>368</v>
      </c>
      <c r="B360" s="1" t="s">
        <v>834</v>
      </c>
      <c r="C360" s="1"/>
      <c r="D360" s="9">
        <f t="shared" si="22"/>
        <v>0.27337257639871043</v>
      </c>
      <c r="E360" s="9">
        <f t="shared" si="23"/>
        <v>0.27577190016493136</v>
      </c>
      <c r="F360" s="9"/>
      <c r="G360" s="9">
        <f t="shared" si="21"/>
        <v>0.27573300198082507</v>
      </c>
      <c r="H360" s="10">
        <f t="shared" si="24"/>
        <v>-0.16900418826359953</v>
      </c>
    </row>
    <row r="361" spans="1:8" x14ac:dyDescent="0.25">
      <c r="A361" s="1" t="s">
        <v>369</v>
      </c>
      <c r="B361" s="1" t="s">
        <v>738</v>
      </c>
      <c r="C361" s="1"/>
      <c r="D361" s="9">
        <f t="shared" si="22"/>
        <v>0.27330134149958279</v>
      </c>
      <c r="E361" s="9">
        <f t="shared" si="23"/>
        <v>0.27461961909123805</v>
      </c>
      <c r="F361" s="9"/>
      <c r="G361" s="9">
        <f t="shared" si="21"/>
        <v>0.2745544692193107</v>
      </c>
      <c r="H361" s="10">
        <f t="shared" si="24"/>
        <v>-0.28230352405311798</v>
      </c>
    </row>
    <row r="362" spans="1:8" x14ac:dyDescent="0.25">
      <c r="A362" s="1" t="s">
        <v>370</v>
      </c>
      <c r="B362" s="1" t="s">
        <v>739</v>
      </c>
      <c r="C362" s="1"/>
      <c r="D362" s="9">
        <f t="shared" si="22"/>
        <v>0.27323029963935097</v>
      </c>
      <c r="E362" s="9">
        <f t="shared" si="23"/>
        <v>0.27346427262134632</v>
      </c>
      <c r="F362" s="9"/>
      <c r="G362" s="9">
        <f t="shared" si="21"/>
        <v>0.27338024505525027</v>
      </c>
      <c r="H362" s="10">
        <f t="shared" si="24"/>
        <v>-0.36312799554427677</v>
      </c>
    </row>
    <row r="363" spans="1:8" x14ac:dyDescent="0.25">
      <c r="A363" s="1" t="s">
        <v>372</v>
      </c>
      <c r="B363" s="1" t="s">
        <v>740</v>
      </c>
      <c r="C363" s="1"/>
      <c r="D363" s="9">
        <f t="shared" si="22"/>
        <v>0.27315944986464291</v>
      </c>
      <c r="E363" s="9">
        <f t="shared" si="23"/>
        <v>0.27207378750000993</v>
      </c>
      <c r="F363" s="9"/>
      <c r="G363" s="9">
        <f t="shared" si="21"/>
        <v>0.27221028102803757</v>
      </c>
      <c r="H363" s="10">
        <f t="shared" si="24"/>
        <v>0.58812519412931863</v>
      </c>
    </row>
    <row r="364" spans="1:8" x14ac:dyDescent="0.25">
      <c r="A364" s="1" t="s">
        <v>373</v>
      </c>
      <c r="B364" s="1" t="s">
        <v>741</v>
      </c>
      <c r="C364" s="1"/>
      <c r="D364" s="9">
        <f t="shared" si="22"/>
        <v>0.27308879122889379</v>
      </c>
      <c r="E364" s="9">
        <f t="shared" si="23"/>
        <v>0.27091163941048119</v>
      </c>
      <c r="F364" s="9"/>
      <c r="G364" s="9">
        <f t="shared" si="21"/>
        <v>0.27104452910543841</v>
      </c>
      <c r="H364" s="10">
        <f t="shared" si="24"/>
        <v>0.57106438943121951</v>
      </c>
    </row>
    <row r="365" spans="1:8" x14ac:dyDescent="0.25">
      <c r="A365" s="1" t="s">
        <v>375</v>
      </c>
      <c r="B365" s="1" t="s">
        <v>836</v>
      </c>
      <c r="C365" s="1"/>
      <c r="D365" s="9">
        <f t="shared" si="22"/>
        <v>0.27301832279228233</v>
      </c>
      <c r="E365" s="9">
        <f t="shared" si="23"/>
        <v>0.26997967664532385</v>
      </c>
      <c r="F365" s="9"/>
      <c r="G365" s="9">
        <f t="shared" si="21"/>
        <v>0.26988294168904758</v>
      </c>
      <c r="H365" s="10">
        <f t="shared" si="24"/>
        <v>-0.41469656539350197</v>
      </c>
    </row>
    <row r="366" spans="1:8" x14ac:dyDescent="0.25">
      <c r="A366" s="1" t="s">
        <v>376</v>
      </c>
      <c r="B366" s="1" t="s">
        <v>837</v>
      </c>
      <c r="C366" s="1"/>
      <c r="D366" s="9">
        <f t="shared" si="22"/>
        <v>0.27294804362166825</v>
      </c>
      <c r="E366" s="9">
        <f t="shared" si="23"/>
        <v>0.26881190373978042</v>
      </c>
      <c r="F366" s="9"/>
      <c r="G366" s="9">
        <f t="shared" si="21"/>
        <v>0.2687254716024654</v>
      </c>
      <c r="H366" s="10">
        <f t="shared" si="24"/>
        <v>-0.36953844718912165</v>
      </c>
    </row>
    <row r="367" spans="1:8" x14ac:dyDescent="0.25">
      <c r="A367" s="1" t="s">
        <v>377</v>
      </c>
      <c r="B367" s="1" t="s">
        <v>742</v>
      </c>
      <c r="C367" s="1"/>
      <c r="D367" s="9">
        <f t="shared" si="22"/>
        <v>0.27287795279053023</v>
      </c>
      <c r="E367" s="9">
        <f t="shared" si="23"/>
        <v>0.26764098234591555</v>
      </c>
      <c r="F367" s="9"/>
      <c r="G367" s="9">
        <f t="shared" si="21"/>
        <v>0.26757207209038825</v>
      </c>
      <c r="H367" s="10">
        <f t="shared" si="24"/>
        <v>-0.29383672624061496</v>
      </c>
    </row>
    <row r="368" spans="1:8" x14ac:dyDescent="0.25">
      <c r="A368" s="1" t="s">
        <v>378</v>
      </c>
      <c r="B368" s="1" t="s">
        <v>743</v>
      </c>
      <c r="C368" s="1"/>
      <c r="D368" s="9">
        <f t="shared" si="22"/>
        <v>0.27280804937890463</v>
      </c>
      <c r="E368" s="9">
        <f t="shared" si="23"/>
        <v>0.26646689544024138</v>
      </c>
      <c r="F368" s="9"/>
      <c r="G368" s="9">
        <f t="shared" ref="G368:G431" si="25" xml:space="preserve"> -242924.413*D368^4 + 276570.057*D368^3 - 117781.173*D368^2 + 22258.0897*D368 - 1575.94447</f>
        <v>0.26642269681769903</v>
      </c>
      <c r="H368" s="10">
        <f t="shared" si="24"/>
        <v>-0.18796163742362815</v>
      </c>
    </row>
    <row r="369" spans="1:8" x14ac:dyDescent="0.25">
      <c r="A369" s="1" t="s">
        <v>379</v>
      </c>
      <c r="B369" s="1" t="s">
        <v>744</v>
      </c>
      <c r="C369" s="1"/>
      <c r="D369" s="9">
        <f t="shared" si="22"/>
        <v>0.27273833247332468</v>
      </c>
      <c r="E369" s="9">
        <f t="shared" si="23"/>
        <v>0.26528962586083016</v>
      </c>
      <c r="F369" s="9"/>
      <c r="G369" s="9">
        <f t="shared" si="25"/>
        <v>0.26527729985582482</v>
      </c>
      <c r="H369" s="10">
        <f t="shared" si="24"/>
        <v>-5.2278304176089918E-2</v>
      </c>
    </row>
    <row r="370" spans="1:8" x14ac:dyDescent="0.25">
      <c r="A370" s="1" t="s">
        <v>380</v>
      </c>
      <c r="B370" s="1" t="s">
        <v>746</v>
      </c>
      <c r="C370" s="1"/>
      <c r="D370" s="9">
        <f t="shared" si="22"/>
        <v>0.27266880116676062</v>
      </c>
      <c r="E370" s="9">
        <f t="shared" si="23"/>
        <v>0.26410915630580833</v>
      </c>
      <c r="F370" s="9"/>
      <c r="G370" s="9">
        <f t="shared" si="25"/>
        <v>0.26413583569456023</v>
      </c>
      <c r="H370" s="10">
        <f t="shared" si="24"/>
        <v>0.11285324725962553</v>
      </c>
    </row>
    <row r="371" spans="1:8" x14ac:dyDescent="0.25">
      <c r="A371" s="1" t="s">
        <v>381</v>
      </c>
      <c r="B371" s="1" t="s">
        <v>747</v>
      </c>
      <c r="C371" s="1"/>
      <c r="D371" s="9">
        <f t="shared" si="22"/>
        <v>0.27259945455856077</v>
      </c>
      <c r="E371" s="9">
        <f t="shared" si="23"/>
        <v>0.26292546933183158</v>
      </c>
      <c r="F371" s="9"/>
      <c r="G371" s="9">
        <f t="shared" si="25"/>
        <v>0.26299825922842501</v>
      </c>
      <c r="H371" s="10">
        <f t="shared" si="24"/>
        <v>0.30707796642803764</v>
      </c>
    </row>
    <row r="372" spans="1:8" x14ac:dyDescent="0.25">
      <c r="A372" s="1" t="s">
        <v>382</v>
      </c>
      <c r="B372" s="1" t="s">
        <v>1462</v>
      </c>
      <c r="C372" s="1"/>
      <c r="D372" s="9">
        <f t="shared" si="22"/>
        <v>0.27253029175439253</v>
      </c>
      <c r="E372" s="9">
        <f t="shared" si="23"/>
        <v>0.26197619139781264</v>
      </c>
      <c r="F372" s="9"/>
      <c r="G372" s="9">
        <f t="shared" si="25"/>
        <v>0.26186452574756913</v>
      </c>
      <c r="H372" s="10">
        <f t="shared" si="24"/>
        <v>-0.46995432165930495</v>
      </c>
    </row>
    <row r="373" spans="1:8" x14ac:dyDescent="0.25">
      <c r="A373" s="1" t="s">
        <v>383</v>
      </c>
      <c r="B373" s="1" t="s">
        <v>840</v>
      </c>
      <c r="C373" s="1"/>
      <c r="D373" s="9">
        <f t="shared" si="22"/>
        <v>0.27246131186618466</v>
      </c>
      <c r="E373" s="9">
        <f t="shared" si="23"/>
        <v>0.26078666865497629</v>
      </c>
      <c r="F373" s="9"/>
      <c r="G373" s="9">
        <f t="shared" si="25"/>
        <v>0.26073459095687213</v>
      </c>
      <c r="H373" s="10">
        <f t="shared" si="24"/>
        <v>-0.21858889689485572</v>
      </c>
    </row>
    <row r="374" spans="1:8" x14ac:dyDescent="0.25">
      <c r="A374" s="1" t="s">
        <v>384</v>
      </c>
      <c r="B374" s="1" t="s">
        <v>916</v>
      </c>
      <c r="C374" s="1"/>
      <c r="D374" s="9">
        <f t="shared" si="22"/>
        <v>0.27239251401207021</v>
      </c>
      <c r="E374" s="9">
        <f t="shared" si="23"/>
        <v>0.25959387888594865</v>
      </c>
      <c r="F374" s="9"/>
      <c r="G374" s="9">
        <f t="shared" si="25"/>
        <v>0.25960841094229181</v>
      </c>
      <c r="H374" s="10">
        <f t="shared" si="24"/>
        <v>6.083365446585276E-2</v>
      </c>
    </row>
    <row r="375" spans="1:8" x14ac:dyDescent="0.25">
      <c r="A375" s="1" t="s">
        <v>385</v>
      </c>
      <c r="B375" s="1" t="s">
        <v>842</v>
      </c>
      <c r="C375" s="1"/>
      <c r="D375" s="9">
        <f t="shared" si="22"/>
        <v>0.27232389731632956</v>
      </c>
      <c r="E375" s="9">
        <f t="shared" si="23"/>
        <v>0.25839780409550867</v>
      </c>
      <c r="F375" s="9"/>
      <c r="G375" s="9">
        <f t="shared" si="25"/>
        <v>0.25848594219178267</v>
      </c>
      <c r="H375" s="10">
        <f t="shared" si="24"/>
        <v>0.36797746937233811</v>
      </c>
    </row>
    <row r="376" spans="1:8" x14ac:dyDescent="0.25">
      <c r="A376" s="1" t="s">
        <v>387</v>
      </c>
      <c r="B376" s="1" t="s">
        <v>749</v>
      </c>
      <c r="C376" s="1"/>
      <c r="D376" s="9">
        <f t="shared" si="22"/>
        <v>0.27225546090933461</v>
      </c>
      <c r="E376" s="9">
        <f t="shared" si="23"/>
        <v>0.25743856685981376</v>
      </c>
      <c r="F376" s="9"/>
      <c r="G376" s="9">
        <f t="shared" si="25"/>
        <v>0.25736714157346796</v>
      </c>
      <c r="H376" s="10">
        <f t="shared" si="24"/>
        <v>-0.29748874089507993</v>
      </c>
    </row>
    <row r="377" spans="1:8" x14ac:dyDescent="0.25">
      <c r="A377" s="1" t="s">
        <v>388</v>
      </c>
      <c r="B377" s="1" t="s">
        <v>750</v>
      </c>
      <c r="C377" s="1"/>
      <c r="D377" s="9">
        <f t="shared" si="22"/>
        <v>0.27218720392749363</v>
      </c>
      <c r="E377" s="9">
        <f t="shared" si="23"/>
        <v>0.25623653320592293</v>
      </c>
      <c r="F377" s="9"/>
      <c r="G377" s="9">
        <f t="shared" si="25"/>
        <v>0.25625196635473912</v>
      </c>
      <c r="H377" s="10">
        <f t="shared" si="24"/>
        <v>6.4108332751944275E-2</v>
      </c>
    </row>
    <row r="378" spans="1:8" x14ac:dyDescent="0.25">
      <c r="A378" s="1" t="s">
        <v>390</v>
      </c>
      <c r="B378" s="1" t="s">
        <v>1463</v>
      </c>
      <c r="C378" s="1"/>
      <c r="D378" s="9">
        <f t="shared" si="22"/>
        <v>0.27211912551319622</v>
      </c>
      <c r="E378" s="9">
        <f t="shared" si="23"/>
        <v>0.25527250510330607</v>
      </c>
      <c r="F378" s="9"/>
      <c r="G378" s="9">
        <f t="shared" si="25"/>
        <v>0.25514037417497093</v>
      </c>
      <c r="H378" s="10">
        <f t="shared" si="24"/>
        <v>-0.54755357182068032</v>
      </c>
    </row>
    <row r="379" spans="1:8" x14ac:dyDescent="0.25">
      <c r="A379" s="1" t="s">
        <v>391</v>
      </c>
      <c r="B379" s="1" t="s">
        <v>844</v>
      </c>
      <c r="C379" s="1"/>
      <c r="D379" s="9">
        <f t="shared" si="22"/>
        <v>0.27205122481475941</v>
      </c>
      <c r="E379" s="9">
        <f t="shared" si="23"/>
        <v>0.25406445291433793</v>
      </c>
      <c r="F379" s="9"/>
      <c r="G379" s="9">
        <f t="shared" si="25"/>
        <v>0.25403232305279744</v>
      </c>
      <c r="H379" s="10">
        <f t="shared" si="24"/>
        <v>-0.13279231153662252</v>
      </c>
    </row>
    <row r="380" spans="1:8" x14ac:dyDescent="0.25">
      <c r="A380" s="1" t="s">
        <v>392</v>
      </c>
      <c r="B380" s="1" t="s">
        <v>917</v>
      </c>
      <c r="C380" s="1"/>
      <c r="D380" s="9">
        <f t="shared" si="22"/>
        <v>0.27198350098637403</v>
      </c>
      <c r="E380" s="9">
        <f t="shared" si="23"/>
        <v>0.2528530309798932</v>
      </c>
      <c r="F380" s="9"/>
      <c r="G380" s="9">
        <f t="shared" si="25"/>
        <v>0.25292777138884048</v>
      </c>
      <c r="H380" s="10">
        <f t="shared" si="24"/>
        <v>0.30807861997272923</v>
      </c>
    </row>
    <row r="381" spans="1:8" x14ac:dyDescent="0.25">
      <c r="A381" s="1" t="s">
        <v>393</v>
      </c>
      <c r="B381" s="1" t="s">
        <v>1464</v>
      </c>
      <c r="C381" s="1"/>
      <c r="D381" s="9">
        <f t="shared" si="22"/>
        <v>0.27191595318805195</v>
      </c>
      <c r="E381" s="9">
        <f t="shared" si="23"/>
        <v>0.25188145455252764</v>
      </c>
      <c r="F381" s="9"/>
      <c r="G381" s="9">
        <f t="shared" si="25"/>
        <v>0.25182667795297675</v>
      </c>
      <c r="H381" s="10">
        <f t="shared" si="24"/>
        <v>-0.22525001244444454</v>
      </c>
    </row>
    <row r="382" spans="1:8" x14ac:dyDescent="0.25">
      <c r="A382" s="1" t="s">
        <v>394</v>
      </c>
      <c r="B382" s="1" t="s">
        <v>594</v>
      </c>
      <c r="C382" s="1"/>
      <c r="D382" s="9">
        <f t="shared" si="22"/>
        <v>0.2718485805855736</v>
      </c>
      <c r="E382" s="9">
        <f t="shared" si="23"/>
        <v>0.25066391946324351</v>
      </c>
      <c r="F382" s="9"/>
      <c r="G382" s="9">
        <f t="shared" si="25"/>
        <v>0.2507290018797903</v>
      </c>
      <c r="H382" s="10">
        <f t="shared" si="24"/>
        <v>0.26691674491985395</v>
      </c>
    </row>
    <row r="383" spans="1:8" x14ac:dyDescent="0.25">
      <c r="A383" s="1" t="s">
        <v>395</v>
      </c>
      <c r="B383" s="1" t="s">
        <v>753</v>
      </c>
      <c r="C383" s="1"/>
      <c r="D383" s="9">
        <f t="shared" si="22"/>
        <v>0.27178138235043636</v>
      </c>
      <c r="E383" s="9">
        <f t="shared" si="23"/>
        <v>0.24968742780530151</v>
      </c>
      <c r="F383" s="9"/>
      <c r="G383" s="9">
        <f t="shared" si="25"/>
        <v>0.24963470267857701</v>
      </c>
      <c r="H383" s="10">
        <f t="shared" si="24"/>
        <v>-0.21572197436059426</v>
      </c>
    </row>
    <row r="384" spans="1:8" x14ac:dyDescent="0.25">
      <c r="A384" s="1" t="s">
        <v>396</v>
      </c>
      <c r="B384" s="1" t="s">
        <v>845</v>
      </c>
      <c r="C384" s="1"/>
      <c r="D384" s="9">
        <f t="shared" si="22"/>
        <v>0.27171435765980317</v>
      </c>
      <c r="E384" s="9">
        <f t="shared" si="23"/>
        <v>0.24870873560091777</v>
      </c>
      <c r="F384" s="9"/>
      <c r="G384" s="9">
        <f t="shared" si="25"/>
        <v>0.24854374021606418</v>
      </c>
      <c r="H384" s="10">
        <f t="shared" si="24"/>
        <v>-0.67346297701997848</v>
      </c>
    </row>
    <row r="385" spans="1:8" x14ac:dyDescent="0.25">
      <c r="A385" s="1" t="s">
        <v>397</v>
      </c>
      <c r="B385" s="1" t="s">
        <v>754</v>
      </c>
      <c r="C385" s="1"/>
      <c r="D385" s="9">
        <f t="shared" si="22"/>
        <v>0.2716475056964523</v>
      </c>
      <c r="E385" s="9">
        <f t="shared" si="23"/>
        <v>0.24748226067705428</v>
      </c>
      <c r="F385" s="9"/>
      <c r="G385" s="9">
        <f t="shared" si="25"/>
        <v>0.24745607471732001</v>
      </c>
      <c r="H385" s="10">
        <f t="shared" si="24"/>
        <v>-0.10659905438803463</v>
      </c>
    </row>
    <row r="386" spans="1:8" x14ac:dyDescent="0.25">
      <c r="A386" s="1" t="s">
        <v>399</v>
      </c>
      <c r="B386" s="1" t="s">
        <v>919</v>
      </c>
      <c r="C386" s="1"/>
      <c r="D386" s="9">
        <f t="shared" si="22"/>
        <v>0.27158082564872693</v>
      </c>
      <c r="E386" s="9">
        <f t="shared" si="23"/>
        <v>0.24649858079580092</v>
      </c>
      <c r="F386" s="9"/>
      <c r="G386" s="9">
        <f t="shared" si="25"/>
        <v>0.2463716667684821</v>
      </c>
      <c r="H386" s="10">
        <f t="shared" si="24"/>
        <v>-0.51541901859941675</v>
      </c>
    </row>
    <row r="387" spans="1:8" x14ac:dyDescent="0.25">
      <c r="A387" s="1" t="s">
        <v>400</v>
      </c>
      <c r="B387" s="1" t="s">
        <v>597</v>
      </c>
      <c r="C387" s="1"/>
      <c r="D387" s="9">
        <f t="shared" si="22"/>
        <v>0.27151431671048587</v>
      </c>
      <c r="E387" s="9">
        <f t="shared" si="23"/>
        <v>0.24526583945746125</v>
      </c>
      <c r="F387" s="9"/>
      <c r="G387" s="9">
        <f t="shared" si="25"/>
        <v>0.24529047730766251</v>
      </c>
      <c r="H387" s="10">
        <f t="shared" si="24"/>
        <v>9.9792213880789404E-2</v>
      </c>
    </row>
    <row r="388" spans="1:8" x14ac:dyDescent="0.25">
      <c r="A388" s="1" t="s">
        <v>401</v>
      </c>
      <c r="B388" s="1" t="s">
        <v>598</v>
      </c>
      <c r="C388" s="1"/>
      <c r="D388" s="9">
        <f t="shared" si="22"/>
        <v>0.27144797808105448</v>
      </c>
      <c r="E388" s="9">
        <f t="shared" si="23"/>
        <v>0.24427712080184286</v>
      </c>
      <c r="F388" s="9"/>
      <c r="G388" s="9">
        <f t="shared" si="25"/>
        <v>0.2442124676158528</v>
      </c>
      <c r="H388" s="10">
        <f t="shared" si="24"/>
        <v>-0.26124646000047491</v>
      </c>
    </row>
    <row r="389" spans="1:8" x14ac:dyDescent="0.25">
      <c r="A389" s="1" t="s">
        <v>403</v>
      </c>
      <c r="B389" s="1" t="s">
        <v>920</v>
      </c>
      <c r="C389" s="1"/>
      <c r="D389" s="9">
        <f t="shared" si="22"/>
        <v>0.27138180896517633</v>
      </c>
      <c r="E389" s="9">
        <f t="shared" si="23"/>
        <v>0.24328614608344612</v>
      </c>
      <c r="F389" s="9"/>
      <c r="G389" s="9">
        <f t="shared" si="25"/>
        <v>0.24313759933511392</v>
      </c>
      <c r="H389" s="10">
        <f t="shared" si="24"/>
        <v>-0.59881230091707316</v>
      </c>
    </row>
    <row r="390" spans="1:8" x14ac:dyDescent="0.25">
      <c r="A390" s="1" t="s">
        <v>404</v>
      </c>
      <c r="B390" s="1" t="s">
        <v>599</v>
      </c>
      <c r="C390" s="1"/>
      <c r="D390" s="9">
        <f t="shared" ref="D390:D453" si="26">1/(LOG10(A390))</f>
        <v>0.27131580857296528</v>
      </c>
      <c r="E390" s="9">
        <f t="shared" ref="E390:E453" si="27">LOG10(B390)</f>
        <v>0.24204423936955091</v>
      </c>
      <c r="F390" s="9"/>
      <c r="G390" s="9">
        <f t="shared" si="25"/>
        <v>0.24206583443947238</v>
      </c>
      <c r="H390" s="10">
        <f t="shared" ref="H390:H453" si="28">1000*(POWER(10,G390)-B390)</f>
        <v>8.6821111251245142E-2</v>
      </c>
    </row>
    <row r="391" spans="1:8" x14ac:dyDescent="0.25">
      <c r="A391" s="1" t="s">
        <v>405</v>
      </c>
      <c r="B391" s="1" t="s">
        <v>600</v>
      </c>
      <c r="C391" s="1"/>
      <c r="D391" s="9">
        <f t="shared" si="26"/>
        <v>0.27124997611985813</v>
      </c>
      <c r="E391" s="9">
        <f t="shared" si="27"/>
        <v>0.2410481506716444</v>
      </c>
      <c r="F391" s="9"/>
      <c r="G391" s="9">
        <f t="shared" si="25"/>
        <v>0.2409971352476532</v>
      </c>
      <c r="H391" s="10">
        <f t="shared" si="28"/>
        <v>-0.20461611396038748</v>
      </c>
    </row>
    <row r="392" spans="1:8" x14ac:dyDescent="0.25">
      <c r="A392" s="1" t="s">
        <v>406</v>
      </c>
      <c r="B392" s="1" t="s">
        <v>602</v>
      </c>
      <c r="C392" s="1"/>
      <c r="D392" s="9">
        <f t="shared" si="26"/>
        <v>0.27118431082656774</v>
      </c>
      <c r="E392" s="9">
        <f t="shared" si="27"/>
        <v>0.24004977211264766</v>
      </c>
      <c r="F392" s="9"/>
      <c r="G392" s="9">
        <f t="shared" si="25"/>
        <v>0.2399314644212609</v>
      </c>
      <c r="H392" s="10">
        <f t="shared" si="28"/>
        <v>-0.47339022730685798</v>
      </c>
    </row>
    <row r="393" spans="1:8" x14ac:dyDescent="0.25">
      <c r="A393" s="1" t="s">
        <v>407</v>
      </c>
      <c r="B393" s="1" t="s">
        <v>604</v>
      </c>
      <c r="C393" s="1"/>
      <c r="D393" s="9">
        <f t="shared" si="26"/>
        <v>0.27111881191903681</v>
      </c>
      <c r="E393" s="9">
        <f t="shared" si="27"/>
        <v>0.23904909314019149</v>
      </c>
      <c r="F393" s="9"/>
      <c r="G393" s="9">
        <f t="shared" si="25"/>
        <v>0.2388687849447706</v>
      </c>
      <c r="H393" s="10">
        <f t="shared" si="28"/>
        <v>-0.71976396137762855</v>
      </c>
    </row>
    <row r="394" spans="1:8" x14ac:dyDescent="0.25">
      <c r="A394" s="1" t="s">
        <v>408</v>
      </c>
      <c r="B394" s="1" t="s">
        <v>759</v>
      </c>
      <c r="C394" s="1"/>
      <c r="D394" s="9">
        <f t="shared" si="26"/>
        <v>0.27105347862839158</v>
      </c>
      <c r="E394" s="9">
        <f t="shared" si="27"/>
        <v>0.23779499327392259</v>
      </c>
      <c r="F394" s="9"/>
      <c r="G394" s="9">
        <f t="shared" si="25"/>
        <v>0.2378090601509939</v>
      </c>
      <c r="H394" s="10">
        <f t="shared" si="28"/>
        <v>5.6003530703341298E-2</v>
      </c>
    </row>
    <row r="395" spans="1:8" x14ac:dyDescent="0.25">
      <c r="A395" s="1" t="s">
        <v>409</v>
      </c>
      <c r="B395" s="1" t="s">
        <v>760</v>
      </c>
      <c r="C395" s="1"/>
      <c r="D395" s="9">
        <f t="shared" si="26"/>
        <v>0.27098831019089725</v>
      </c>
      <c r="E395" s="9">
        <f t="shared" si="27"/>
        <v>0.23678909940929294</v>
      </c>
      <c r="F395" s="9"/>
      <c r="G395" s="9">
        <f t="shared" si="25"/>
        <v>0.23675225368924657</v>
      </c>
      <c r="H395" s="10">
        <f t="shared" si="28"/>
        <v>-0.14634349185760342</v>
      </c>
    </row>
    <row r="396" spans="1:8" x14ac:dyDescent="0.25">
      <c r="A396" s="1" t="s">
        <v>410</v>
      </c>
      <c r="B396" s="1" t="s">
        <v>761</v>
      </c>
      <c r="C396" s="1"/>
      <c r="D396" s="9">
        <f t="shared" si="26"/>
        <v>0.27092330584791241</v>
      </c>
      <c r="E396" s="9">
        <f t="shared" si="27"/>
        <v>0.23578087032756029</v>
      </c>
      <c r="F396" s="9"/>
      <c r="G396" s="9">
        <f t="shared" si="25"/>
        <v>0.23569832954080994</v>
      </c>
      <c r="H396" s="10">
        <f t="shared" si="28"/>
        <v>-0.32705733483529009</v>
      </c>
    </row>
    <row r="397" spans="1:8" x14ac:dyDescent="0.25">
      <c r="A397" s="1" t="s">
        <v>411</v>
      </c>
      <c r="B397" s="1" t="s">
        <v>849</v>
      </c>
      <c r="C397" s="1"/>
      <c r="D397" s="9">
        <f t="shared" si="26"/>
        <v>0.27085846484584514</v>
      </c>
      <c r="E397" s="9">
        <f t="shared" si="27"/>
        <v>0.23477029516091652</v>
      </c>
      <c r="F397" s="9"/>
      <c r="G397" s="9">
        <f t="shared" si="25"/>
        <v>0.23464725200983594</v>
      </c>
      <c r="H397" s="10">
        <f t="shared" si="28"/>
        <v>-0.48638694365976676</v>
      </c>
    </row>
    <row r="398" spans="1:8" x14ac:dyDescent="0.25">
      <c r="A398" s="1" t="s">
        <v>412</v>
      </c>
      <c r="B398" s="1" t="s">
        <v>1465</v>
      </c>
      <c r="C398" s="1"/>
      <c r="D398" s="9">
        <f t="shared" si="26"/>
        <v>0.27079378643610863</v>
      </c>
      <c r="E398" s="9">
        <f t="shared" si="27"/>
        <v>0.2337573629655105</v>
      </c>
      <c r="F398" s="9"/>
      <c r="G398" s="9">
        <f t="shared" si="25"/>
        <v>0.23359898571970916</v>
      </c>
      <c r="H398" s="10">
        <f t="shared" si="28"/>
        <v>-0.62457795547987693</v>
      </c>
    </row>
    <row r="399" spans="1:8" x14ac:dyDescent="0.25">
      <c r="A399" s="1" t="s">
        <v>414</v>
      </c>
      <c r="B399" s="1" t="s">
        <v>921</v>
      </c>
      <c r="C399" s="1"/>
      <c r="D399" s="9">
        <f t="shared" si="26"/>
        <v>0.27072926987507839</v>
      </c>
      <c r="E399" s="9">
        <f t="shared" si="27"/>
        <v>0.23274206272073686</v>
      </c>
      <c r="F399" s="9"/>
      <c r="G399" s="9">
        <f t="shared" si="25"/>
        <v>0.23255349560849936</v>
      </c>
      <c r="H399" s="10">
        <f t="shared" si="28"/>
        <v>-0.74187275403247988</v>
      </c>
    </row>
    <row r="400" spans="1:8" x14ac:dyDescent="0.25">
      <c r="A400" s="1" t="s">
        <v>415</v>
      </c>
      <c r="B400" s="1" t="s">
        <v>851</v>
      </c>
      <c r="C400" s="1"/>
      <c r="D400" s="9">
        <f t="shared" si="26"/>
        <v>0.27066491442404872</v>
      </c>
      <c r="E400" s="9">
        <f t="shared" si="27"/>
        <v>0.23172438332851655</v>
      </c>
      <c r="F400" s="9"/>
      <c r="G400" s="9">
        <f t="shared" si="25"/>
        <v>0.23151074693714691</v>
      </c>
      <c r="H400" s="10">
        <f t="shared" si="28"/>
        <v>-0.83851047374605692</v>
      </c>
    </row>
    <row r="401" spans="1:8" x14ac:dyDescent="0.25">
      <c r="A401" s="1" t="s">
        <v>416</v>
      </c>
      <c r="B401" s="1" t="s">
        <v>610</v>
      </c>
      <c r="C401" s="1"/>
      <c r="D401" s="9">
        <f t="shared" si="26"/>
        <v>0.2706007193491905</v>
      </c>
      <c r="E401" s="9">
        <f t="shared" si="27"/>
        <v>0.23044892137827391</v>
      </c>
      <c r="F401" s="9"/>
      <c r="G401" s="9">
        <f t="shared" si="25"/>
        <v>0.23047070527400138</v>
      </c>
      <c r="H401" s="10">
        <f t="shared" si="28"/>
        <v>8.5272903663557997E-2</v>
      </c>
    </row>
    <row r="402" spans="1:8" x14ac:dyDescent="0.25">
      <c r="A402" s="1" t="s">
        <v>417</v>
      </c>
      <c r="B402" s="1" t="s">
        <v>612</v>
      </c>
      <c r="C402" s="1"/>
      <c r="D402" s="9">
        <f t="shared" si="26"/>
        <v>0.27053668392150904</v>
      </c>
      <c r="E402" s="9">
        <f t="shared" si="27"/>
        <v>0.22942584792069501</v>
      </c>
      <c r="F402" s="9"/>
      <c r="G402" s="9">
        <f t="shared" si="25"/>
        <v>0.22943333649209308</v>
      </c>
      <c r="H402" s="10">
        <f t="shared" si="28"/>
        <v>2.924450371777354E-2</v>
      </c>
    </row>
    <row r="403" spans="1:8" x14ac:dyDescent="0.25">
      <c r="A403" s="1" t="s">
        <v>418</v>
      </c>
      <c r="B403" s="1" t="s">
        <v>613</v>
      </c>
      <c r="C403" s="1"/>
      <c r="D403" s="9">
        <f t="shared" si="26"/>
        <v>0.27047280741680241</v>
      </c>
      <c r="E403" s="9">
        <f t="shared" si="27"/>
        <v>0.22840035870300471</v>
      </c>
      <c r="F403" s="9"/>
      <c r="G403" s="9">
        <f t="shared" si="25"/>
        <v>0.22839860678186596</v>
      </c>
      <c r="H403" s="10">
        <f t="shared" si="28"/>
        <v>-6.8254254002031445E-3</v>
      </c>
    </row>
    <row r="404" spans="1:8" x14ac:dyDescent="0.25">
      <c r="A404" s="1" t="s">
        <v>420</v>
      </c>
      <c r="B404" s="1" t="s">
        <v>852</v>
      </c>
      <c r="C404" s="1"/>
      <c r="D404" s="9">
        <f t="shared" si="26"/>
        <v>0.2704090891156205</v>
      </c>
      <c r="E404" s="9">
        <f t="shared" si="27"/>
        <v>0.22737244228963624</v>
      </c>
      <c r="F404" s="9"/>
      <c r="G404" s="9">
        <f t="shared" si="25"/>
        <v>0.22736648263116876</v>
      </c>
      <c r="H404" s="10">
        <f t="shared" si="28"/>
        <v>-2.3163624886857193E-2</v>
      </c>
    </row>
    <row r="405" spans="1:8" x14ac:dyDescent="0.25">
      <c r="A405" s="1" t="s">
        <v>421</v>
      </c>
      <c r="B405" s="1" t="s">
        <v>853</v>
      </c>
      <c r="C405" s="1"/>
      <c r="D405" s="9">
        <f t="shared" si="26"/>
        <v>0.27034552830322406</v>
      </c>
      <c r="E405" s="9">
        <f t="shared" si="27"/>
        <v>0.22634208716363069</v>
      </c>
      <c r="F405" s="9"/>
      <c r="G405" s="9">
        <f t="shared" si="25"/>
        <v>0.22633693082616446</v>
      </c>
      <c r="H405" s="10">
        <f t="shared" si="28"/>
        <v>-1.9993854647681886E-2</v>
      </c>
    </row>
    <row r="406" spans="1:8" x14ac:dyDescent="0.25">
      <c r="A406" s="1" t="s">
        <v>422</v>
      </c>
      <c r="B406" s="1" t="s">
        <v>922</v>
      </c>
      <c r="C406" s="1"/>
      <c r="D406" s="9">
        <f t="shared" si="26"/>
        <v>0.27028212426954451</v>
      </c>
      <c r="E406" s="9">
        <f t="shared" si="27"/>
        <v>0.22530928172586284</v>
      </c>
      <c r="F406" s="9"/>
      <c r="G406" s="9">
        <f t="shared" si="25"/>
        <v>0.22530991845496828</v>
      </c>
      <c r="H406" s="10">
        <f t="shared" si="28"/>
        <v>2.4630883557197336E-3</v>
      </c>
    </row>
    <row r="407" spans="1:8" x14ac:dyDescent="0.25">
      <c r="A407" s="1" t="s">
        <v>423</v>
      </c>
      <c r="B407" s="1" t="s">
        <v>615</v>
      </c>
      <c r="C407" s="1"/>
      <c r="D407" s="9">
        <f t="shared" si="26"/>
        <v>0.27021887630914415</v>
      </c>
      <c r="E407" s="9">
        <f t="shared" si="27"/>
        <v>0.2242740142942577</v>
      </c>
      <c r="F407" s="9"/>
      <c r="G407" s="9">
        <f t="shared" si="25"/>
        <v>0.22428541290582871</v>
      </c>
      <c r="H407" s="10">
        <f t="shared" si="28"/>
        <v>4.3989330964722129E-2</v>
      </c>
    </row>
    <row r="408" spans="1:8" x14ac:dyDescent="0.25">
      <c r="A408" s="1" t="s">
        <v>424</v>
      </c>
      <c r="B408" s="1" t="s">
        <v>616</v>
      </c>
      <c r="C408" s="1"/>
      <c r="D408" s="9">
        <f t="shared" si="26"/>
        <v>0.27015578372117643</v>
      </c>
      <c r="E408" s="9">
        <f t="shared" si="27"/>
        <v>0.22323627310299757</v>
      </c>
      <c r="F408" s="9"/>
      <c r="G408" s="9">
        <f t="shared" si="25"/>
        <v>0.22326338185530403</v>
      </c>
      <c r="H408" s="10">
        <f t="shared" si="28"/>
        <v>0.10436984672534955</v>
      </c>
    </row>
    <row r="409" spans="1:8" x14ac:dyDescent="0.25">
      <c r="A409" s="1" t="s">
        <v>425</v>
      </c>
      <c r="B409" s="1" t="s">
        <v>764</v>
      </c>
      <c r="C409" s="1"/>
      <c r="D409" s="9">
        <f t="shared" si="26"/>
        <v>0.27009284580934723</v>
      </c>
      <c r="E409" s="9">
        <f t="shared" si="27"/>
        <v>0.22245633667924672</v>
      </c>
      <c r="F409" s="9"/>
      <c r="G409" s="9">
        <f t="shared" si="25"/>
        <v>0.22224379326735288</v>
      </c>
      <c r="H409" s="10">
        <f t="shared" si="28"/>
        <v>-0.81660757819812524</v>
      </c>
    </row>
    <row r="410" spans="1:8" x14ac:dyDescent="0.25">
      <c r="A410" s="1" t="s">
        <v>426</v>
      </c>
      <c r="B410" s="1" t="s">
        <v>617</v>
      </c>
      <c r="C410" s="1"/>
      <c r="D410" s="9">
        <f t="shared" si="26"/>
        <v>0.270030061881876</v>
      </c>
      <c r="E410" s="9">
        <f t="shared" si="27"/>
        <v>0.22141423784233868</v>
      </c>
      <c r="F410" s="9"/>
      <c r="G410" s="9">
        <f t="shared" si="25"/>
        <v>0.22122661540515765</v>
      </c>
      <c r="H410" s="10">
        <f t="shared" si="28"/>
        <v>-0.71915232982844302</v>
      </c>
    </row>
    <row r="411" spans="1:8" x14ac:dyDescent="0.25">
      <c r="A411" s="1" t="s">
        <v>427</v>
      </c>
      <c r="B411" s="1" t="s">
        <v>618</v>
      </c>
      <c r="C411" s="1"/>
      <c r="D411" s="9">
        <f t="shared" si="26"/>
        <v>0.26996743125145772</v>
      </c>
      <c r="E411" s="9">
        <f t="shared" si="27"/>
        <v>0.22036963245139449</v>
      </c>
      <c r="F411" s="9"/>
      <c r="G411" s="9">
        <f t="shared" si="25"/>
        <v>0.22021181680383961</v>
      </c>
      <c r="H411" s="10">
        <f t="shared" si="28"/>
        <v>-0.60347110091019118</v>
      </c>
    </row>
    <row r="412" spans="1:8" x14ac:dyDescent="0.25">
      <c r="A412" s="1" t="s">
        <v>429</v>
      </c>
      <c r="B412" s="1" t="s">
        <v>620</v>
      </c>
      <c r="C412" s="1"/>
      <c r="D412" s="9">
        <f t="shared" si="26"/>
        <v>0.2699049532352249</v>
      </c>
      <c r="E412" s="9">
        <f t="shared" si="27"/>
        <v>0.21932250841933676</v>
      </c>
      <c r="F412" s="9"/>
      <c r="G412" s="9">
        <f t="shared" si="25"/>
        <v>0.21919936629501535</v>
      </c>
      <c r="H412" s="10">
        <f t="shared" si="28"/>
        <v>-0.46976782582075494</v>
      </c>
    </row>
    <row r="413" spans="1:8" x14ac:dyDescent="0.25">
      <c r="A413" s="1" t="s">
        <v>430</v>
      </c>
      <c r="B413" s="1" t="s">
        <v>765</v>
      </c>
      <c r="C413" s="1"/>
      <c r="D413" s="9">
        <f t="shared" si="26"/>
        <v>0.26984262715471025</v>
      </c>
      <c r="E413" s="9">
        <f t="shared" si="27"/>
        <v>0.21827285357144749</v>
      </c>
      <c r="F413" s="9"/>
      <c r="G413" s="9">
        <f t="shared" si="25"/>
        <v>0.21818923298042137</v>
      </c>
      <c r="H413" s="10">
        <f t="shared" si="28"/>
        <v>-0.31824381020384429</v>
      </c>
    </row>
    <row r="414" spans="1:8" x14ac:dyDescent="0.25">
      <c r="A414" s="1" t="s">
        <v>431</v>
      </c>
      <c r="B414" s="1" t="s">
        <v>623</v>
      </c>
      <c r="C414" s="1"/>
      <c r="D414" s="9">
        <f t="shared" si="26"/>
        <v>0.26978045233580966</v>
      </c>
      <c r="E414" s="9">
        <f t="shared" si="27"/>
        <v>0.21722065564451878</v>
      </c>
      <c r="F414" s="9"/>
      <c r="G414" s="9">
        <f t="shared" si="25"/>
        <v>0.21718138624282801</v>
      </c>
      <c r="H414" s="10">
        <f t="shared" si="28"/>
        <v>-0.1490977172242669</v>
      </c>
    </row>
    <row r="415" spans="1:8" x14ac:dyDescent="0.25">
      <c r="A415" s="1" t="s">
        <v>432</v>
      </c>
      <c r="B415" s="1" t="s">
        <v>624</v>
      </c>
      <c r="C415" s="1"/>
      <c r="D415" s="9">
        <f t="shared" si="26"/>
        <v>0.26971842810874547</v>
      </c>
      <c r="E415" s="9">
        <f t="shared" si="27"/>
        <v>0.21616590228599311</v>
      </c>
      <c r="F415" s="9"/>
      <c r="G415" s="9">
        <f t="shared" si="25"/>
        <v>0.21617579574513002</v>
      </c>
      <c r="H415" s="10">
        <f t="shared" si="28"/>
        <v>3.7474401203496654E-2</v>
      </c>
    </row>
    <row r="416" spans="1:8" x14ac:dyDescent="0.25">
      <c r="A416" s="1" t="s">
        <v>433</v>
      </c>
      <c r="B416" s="1" t="s">
        <v>626</v>
      </c>
      <c r="C416" s="1"/>
      <c r="D416" s="9">
        <f t="shared" si="26"/>
        <v>0.26965655380803022</v>
      </c>
      <c r="E416" s="9">
        <f t="shared" si="27"/>
        <v>0.21537315278342195</v>
      </c>
      <c r="F416" s="9"/>
      <c r="G416" s="9">
        <f t="shared" si="25"/>
        <v>0.21517243141761355</v>
      </c>
      <c r="H416" s="10">
        <f t="shared" si="28"/>
        <v>-0.75872097106333136</v>
      </c>
    </row>
    <row r="417" spans="1:8" x14ac:dyDescent="0.25">
      <c r="A417" s="1" t="s">
        <v>434</v>
      </c>
      <c r="B417" s="1" t="s">
        <v>628</v>
      </c>
      <c r="C417" s="1"/>
      <c r="D417" s="9">
        <f t="shared" si="26"/>
        <v>0.26959482877243074</v>
      </c>
      <c r="E417" s="9">
        <f t="shared" si="27"/>
        <v>0.21431389742439963</v>
      </c>
      <c r="F417" s="9"/>
      <c r="G417" s="9">
        <f t="shared" si="25"/>
        <v>0.21417126346523219</v>
      </c>
      <c r="H417" s="10">
        <f t="shared" si="28"/>
        <v>-0.53787481338862797</v>
      </c>
    </row>
    <row r="418" spans="1:8" x14ac:dyDescent="0.25">
      <c r="A418" s="1" t="s">
        <v>435</v>
      </c>
      <c r="B418" s="1" t="s">
        <v>767</v>
      </c>
      <c r="C418" s="1"/>
      <c r="D418" s="9">
        <f t="shared" si="26"/>
        <v>0.26953325234493269</v>
      </c>
      <c r="E418" s="9">
        <f t="shared" si="27"/>
        <v>0.21325205219639665</v>
      </c>
      <c r="F418" s="9"/>
      <c r="G418" s="9">
        <f t="shared" si="25"/>
        <v>0.21317226235851194</v>
      </c>
      <c r="H418" s="10">
        <f t="shared" si="28"/>
        <v>-0.30017562894935068</v>
      </c>
    </row>
    <row r="419" spans="1:8" x14ac:dyDescent="0.25">
      <c r="A419" s="1" t="s">
        <v>437</v>
      </c>
      <c r="B419" s="1" t="s">
        <v>630</v>
      </c>
      <c r="C419" s="1"/>
      <c r="D419" s="9">
        <f t="shared" si="26"/>
        <v>0.2694718238727053</v>
      </c>
      <c r="E419" s="9">
        <f t="shared" si="27"/>
        <v>0.21218760440395779</v>
      </c>
      <c r="F419" s="9"/>
      <c r="G419" s="9">
        <f t="shared" si="25"/>
        <v>0.21217539883718928</v>
      </c>
      <c r="H419" s="10">
        <f t="shared" si="28"/>
        <v>-4.5809456705292462E-2</v>
      </c>
    </row>
    <row r="420" spans="1:8" x14ac:dyDescent="0.25">
      <c r="A420" s="1" t="s">
        <v>439</v>
      </c>
      <c r="B420" s="1" t="s">
        <v>768</v>
      </c>
      <c r="C420" s="1"/>
      <c r="D420" s="9">
        <f t="shared" si="26"/>
        <v>0.26941054270706649</v>
      </c>
      <c r="E420" s="9">
        <f t="shared" si="27"/>
        <v>0.21138755293685879</v>
      </c>
      <c r="F420" s="9"/>
      <c r="G420" s="9">
        <f t="shared" si="25"/>
        <v>0.21118064389929714</v>
      </c>
      <c r="H420" s="10">
        <f t="shared" si="28"/>
        <v>-0.77495993770004823</v>
      </c>
    </row>
    <row r="421" spans="1:8" x14ac:dyDescent="0.25">
      <c r="A421" s="1" t="s">
        <v>440</v>
      </c>
      <c r="B421" s="1" t="s">
        <v>632</v>
      </c>
      <c r="C421" s="1"/>
      <c r="D421" s="9">
        <f t="shared" si="26"/>
        <v>0.26934940820344877</v>
      </c>
      <c r="E421" s="9">
        <f t="shared" si="27"/>
        <v>0.21031851982623187</v>
      </c>
      <c r="F421" s="9"/>
      <c r="G421" s="9">
        <f t="shared" si="25"/>
        <v>0.21018796881116941</v>
      </c>
      <c r="H421" s="10">
        <f t="shared" si="28"/>
        <v>-0.4878083023023283</v>
      </c>
    </row>
    <row r="422" spans="1:8" x14ac:dyDescent="0.25">
      <c r="A422" s="1" t="s">
        <v>441</v>
      </c>
      <c r="B422" s="1" t="s">
        <v>634</v>
      </c>
      <c r="C422" s="1"/>
      <c r="D422" s="9">
        <f t="shared" si="26"/>
        <v>0.26928841972136469</v>
      </c>
      <c r="E422" s="9">
        <f t="shared" si="27"/>
        <v>0.20924684875337374</v>
      </c>
      <c r="F422" s="9"/>
      <c r="G422" s="9">
        <f t="shared" si="25"/>
        <v>0.20919734509197951</v>
      </c>
      <c r="H422" s="10">
        <f t="shared" si="28"/>
        <v>-0.1845334525514275</v>
      </c>
    </row>
    <row r="423" spans="1:8" x14ac:dyDescent="0.25">
      <c r="A423" s="1" t="s">
        <v>442</v>
      </c>
      <c r="B423" s="1" t="s">
        <v>856</v>
      </c>
      <c r="C423" s="1"/>
      <c r="D423" s="9">
        <f t="shared" si="26"/>
        <v>0.26922757662437335</v>
      </c>
      <c r="E423" s="9">
        <f t="shared" si="27"/>
        <v>0.20817252666712169</v>
      </c>
      <c r="F423" s="9"/>
      <c r="G423" s="9">
        <f t="shared" si="25"/>
        <v>0.20820874452101634</v>
      </c>
      <c r="H423" s="10">
        <f t="shared" si="28"/>
        <v>0.13468804117788835</v>
      </c>
    </row>
    <row r="424" spans="1:8" x14ac:dyDescent="0.25">
      <c r="A424" s="1" t="s">
        <v>443</v>
      </c>
      <c r="B424" s="1" t="s">
        <v>769</v>
      </c>
      <c r="C424" s="1"/>
      <c r="D424" s="9">
        <f t="shared" si="26"/>
        <v>0.26916687828004709</v>
      </c>
      <c r="E424" s="9">
        <f t="shared" si="27"/>
        <v>0.20736503746907187</v>
      </c>
      <c r="F424" s="9"/>
      <c r="G424" s="9">
        <f t="shared" si="25"/>
        <v>0.20722213913222731</v>
      </c>
      <c r="H424" s="10">
        <f t="shared" si="28"/>
        <v>-0.53031810378678657</v>
      </c>
    </row>
    <row r="425" spans="1:8" x14ac:dyDescent="0.25">
      <c r="A425" s="1" t="s">
        <v>445</v>
      </c>
      <c r="B425" s="1" t="s">
        <v>636</v>
      </c>
      <c r="C425" s="1"/>
      <c r="D425" s="9">
        <f t="shared" si="26"/>
        <v>0.26910632405993817</v>
      </c>
      <c r="E425" s="9">
        <f t="shared" si="27"/>
        <v>0.20628604441243248</v>
      </c>
      <c r="F425" s="9"/>
      <c r="G425" s="9">
        <f t="shared" si="25"/>
        <v>0.20623750121058038</v>
      </c>
      <c r="H425" s="10">
        <f t="shared" si="28"/>
        <v>-0.17972391905041185</v>
      </c>
    </row>
    <row r="426" spans="1:8" x14ac:dyDescent="0.25">
      <c r="A426" s="1" t="s">
        <v>446</v>
      </c>
      <c r="B426" s="1" t="s">
        <v>771</v>
      </c>
      <c r="C426" s="1"/>
      <c r="D426" s="9">
        <f t="shared" si="26"/>
        <v>0.26904591333954619</v>
      </c>
      <c r="E426" s="9">
        <f t="shared" si="27"/>
        <v>0.20520436394814473</v>
      </c>
      <c r="F426" s="9"/>
      <c r="G426" s="9">
        <f t="shared" si="25"/>
        <v>0.20525480329024504</v>
      </c>
      <c r="H426" s="10">
        <f t="shared" si="28"/>
        <v>0.18630078542081208</v>
      </c>
    </row>
    <row r="427" spans="1:8" x14ac:dyDescent="0.25">
      <c r="A427" s="1" t="s">
        <v>447</v>
      </c>
      <c r="B427" s="1" t="s">
        <v>639</v>
      </c>
      <c r="C427" s="1"/>
      <c r="D427" s="9">
        <f t="shared" si="26"/>
        <v>0.26898564549828569</v>
      </c>
      <c r="E427" s="9">
        <f t="shared" si="27"/>
        <v>0.20439133191929973</v>
      </c>
      <c r="F427" s="9"/>
      <c r="G427" s="9">
        <f t="shared" si="25"/>
        <v>0.20427401815550184</v>
      </c>
      <c r="H427" s="10">
        <f t="shared" si="28"/>
        <v>-0.43241159767792858</v>
      </c>
    </row>
    <row r="428" spans="1:8" x14ac:dyDescent="0.25">
      <c r="A428" s="1" t="s">
        <v>448</v>
      </c>
      <c r="B428" s="1" t="s">
        <v>641</v>
      </c>
      <c r="C428" s="1"/>
      <c r="D428" s="9">
        <f t="shared" si="26"/>
        <v>0.26892551991945413</v>
      </c>
      <c r="E428" s="9">
        <f t="shared" si="27"/>
        <v>0.20330491613848292</v>
      </c>
      <c r="F428" s="9"/>
      <c r="G428" s="9">
        <f t="shared" si="25"/>
        <v>0.20329511883528539</v>
      </c>
      <c r="H428" s="10">
        <f t="shared" si="28"/>
        <v>-3.6026515132903114E-2</v>
      </c>
    </row>
    <row r="429" spans="1:8" x14ac:dyDescent="0.25">
      <c r="A429" s="1" t="s">
        <v>449</v>
      </c>
      <c r="B429" s="1" t="s">
        <v>857</v>
      </c>
      <c r="C429" s="1"/>
      <c r="D429" s="9">
        <f t="shared" si="26"/>
        <v>0.26886553599020002</v>
      </c>
      <c r="E429" s="9">
        <f t="shared" si="27"/>
        <v>0.20248831706009357</v>
      </c>
      <c r="F429" s="9"/>
      <c r="G429" s="9">
        <f t="shared" si="25"/>
        <v>0.20231807860045592</v>
      </c>
      <c r="H429" s="10">
        <f t="shared" si="28"/>
        <v>-0.62470728478158932</v>
      </c>
    </row>
    <row r="430" spans="1:8" x14ac:dyDescent="0.25">
      <c r="A430" s="1" t="s">
        <v>450</v>
      </c>
      <c r="B430" s="1" t="s">
        <v>642</v>
      </c>
      <c r="C430" s="1"/>
      <c r="D430" s="9">
        <f t="shared" si="26"/>
        <v>0.26880569310149149</v>
      </c>
      <c r="E430" s="9">
        <f t="shared" si="27"/>
        <v>0.20139712432045151</v>
      </c>
      <c r="F430" s="9"/>
      <c r="G430" s="9">
        <f t="shared" si="25"/>
        <v>0.20134287096288972</v>
      </c>
      <c r="H430" s="10">
        <f t="shared" si="28"/>
        <v>-0.19861512000907133</v>
      </c>
    </row>
    <row r="431" spans="1:8" x14ac:dyDescent="0.25">
      <c r="A431" s="1" t="s">
        <v>451</v>
      </c>
      <c r="B431" s="1" t="s">
        <v>774</v>
      </c>
      <c r="C431" s="1"/>
      <c r="D431" s="9">
        <f t="shared" si="26"/>
        <v>0.26874599064808541</v>
      </c>
      <c r="E431" s="9">
        <f t="shared" si="27"/>
        <v>0.20030318298158503</v>
      </c>
      <c r="F431" s="9"/>
      <c r="G431" s="9">
        <f t="shared" si="25"/>
        <v>0.20036946967729818</v>
      </c>
      <c r="H431" s="10">
        <f t="shared" si="28"/>
        <v>0.24209085604232072</v>
      </c>
    </row>
    <row r="432" spans="1:8" x14ac:dyDescent="0.25">
      <c r="A432" s="1" t="s">
        <v>453</v>
      </c>
      <c r="B432" s="1" t="s">
        <v>775</v>
      </c>
      <c r="C432" s="1"/>
      <c r="D432" s="9">
        <f t="shared" si="26"/>
        <v>0.26868642802849646</v>
      </c>
      <c r="E432" s="9">
        <f t="shared" si="27"/>
        <v>0.19948091486235589</v>
      </c>
      <c r="F432" s="9"/>
      <c r="G432" s="9">
        <f t="shared" ref="G432:G458" si="29" xml:space="preserve"> -242924.413*D432^4 + 276570.057*D432^3 - 117781.173*D432^2 + 22258.0897*D432 - 1575.94447</f>
        <v>0.19939784873213284</v>
      </c>
      <c r="H432" s="10">
        <f t="shared" si="28"/>
        <v>-0.30274644333094791</v>
      </c>
    </row>
    <row r="433" spans="1:8" x14ac:dyDescent="0.25">
      <c r="A433" s="1" t="s">
        <v>454</v>
      </c>
      <c r="B433" s="1" t="s">
        <v>643</v>
      </c>
      <c r="C433" s="1"/>
      <c r="D433" s="9">
        <f t="shared" si="26"/>
        <v>0.26862700464496647</v>
      </c>
      <c r="E433" s="9">
        <f t="shared" si="27"/>
        <v>0.19838213000829422</v>
      </c>
      <c r="F433" s="9"/>
      <c r="G433" s="9">
        <f t="shared" si="29"/>
        <v>0.19842798234958536</v>
      </c>
      <c r="H433" s="10">
        <f t="shared" si="28"/>
        <v>0.16671791158273663</v>
      </c>
    </row>
    <row r="434" spans="1:8" x14ac:dyDescent="0.25">
      <c r="A434" s="1" t="s">
        <v>456</v>
      </c>
      <c r="B434" s="1" t="s">
        <v>644</v>
      </c>
      <c r="C434" s="1"/>
      <c r="D434" s="9">
        <f t="shared" si="26"/>
        <v>0.26856771990343442</v>
      </c>
      <c r="E434" s="9">
        <f t="shared" si="27"/>
        <v>0.19755621315353653</v>
      </c>
      <c r="F434" s="9"/>
      <c r="G434" s="9">
        <f t="shared" si="29"/>
        <v>0.197459844993773</v>
      </c>
      <c r="H434" s="10">
        <f t="shared" si="28"/>
        <v>-0.34966912315748111</v>
      </c>
    </row>
    <row r="435" spans="1:8" x14ac:dyDescent="0.25">
      <c r="A435" s="1" t="s">
        <v>457</v>
      </c>
      <c r="B435" s="1" t="s">
        <v>645</v>
      </c>
      <c r="C435" s="1"/>
      <c r="D435" s="9">
        <f t="shared" si="26"/>
        <v>0.26850857321350674</v>
      </c>
      <c r="E435" s="9">
        <f t="shared" si="27"/>
        <v>0.19645254170338911</v>
      </c>
      <c r="F435" s="9"/>
      <c r="G435" s="9">
        <f t="shared" si="29"/>
        <v>0.19649341134163478</v>
      </c>
      <c r="H435" s="10">
        <f t="shared" si="28"/>
        <v>0.14794130965500862</v>
      </c>
    </row>
    <row r="436" spans="1:8" x14ac:dyDescent="0.25">
      <c r="A436" s="1" t="s">
        <v>458</v>
      </c>
      <c r="B436" s="1" t="s">
        <v>646</v>
      </c>
      <c r="C436" s="1"/>
      <c r="D436" s="9">
        <f t="shared" si="26"/>
        <v>0.26844956398842734</v>
      </c>
      <c r="E436" s="9">
        <f t="shared" si="27"/>
        <v>0.19562294358693666</v>
      </c>
      <c r="F436" s="9"/>
      <c r="G436" s="9">
        <f t="shared" si="29"/>
        <v>0.19552865632022076</v>
      </c>
      <c r="H436" s="10">
        <f t="shared" si="28"/>
        <v>-0.340599915362505</v>
      </c>
    </row>
    <row r="437" spans="1:8" x14ac:dyDescent="0.25">
      <c r="A437" s="1" t="s">
        <v>459</v>
      </c>
      <c r="B437" s="1" t="s">
        <v>779</v>
      </c>
      <c r="C437" s="1"/>
      <c r="D437" s="9">
        <f t="shared" si="26"/>
        <v>0.26839069164504858</v>
      </c>
      <c r="E437" s="9">
        <f t="shared" si="27"/>
        <v>0.19451434188246727</v>
      </c>
      <c r="F437" s="9"/>
      <c r="G437" s="9">
        <f t="shared" si="29"/>
        <v>0.19456555506758377</v>
      </c>
      <c r="H437" s="10">
        <f t="shared" si="28"/>
        <v>0.18455993319155262</v>
      </c>
    </row>
    <row r="438" spans="1:8" x14ac:dyDescent="0.25">
      <c r="A438" s="1" t="s">
        <v>461</v>
      </c>
      <c r="B438" s="1" t="s">
        <v>1466</v>
      </c>
      <c r="C438" s="1"/>
      <c r="D438" s="9">
        <f t="shared" si="26"/>
        <v>0.26833195560380224</v>
      </c>
      <c r="E438" s="9">
        <f t="shared" si="27"/>
        <v>0.19368102954128152</v>
      </c>
      <c r="F438" s="9"/>
      <c r="G438" s="9">
        <f t="shared" si="29"/>
        <v>0.1936040829527883</v>
      </c>
      <c r="H438" s="10">
        <f t="shared" si="28"/>
        <v>-0.27672450242088864</v>
      </c>
    </row>
    <row r="439" spans="1:8" x14ac:dyDescent="0.25">
      <c r="A439" s="1" t="s">
        <v>462</v>
      </c>
      <c r="B439" s="1" t="s">
        <v>649</v>
      </c>
      <c r="C439" s="1"/>
      <c r="D439" s="9">
        <f t="shared" si="26"/>
        <v>0.26827335528867069</v>
      </c>
      <c r="E439" s="9">
        <f t="shared" si="27"/>
        <v>0.19256745333654565</v>
      </c>
      <c r="F439" s="9"/>
      <c r="G439" s="9">
        <f t="shared" si="29"/>
        <v>0.19264421556590605</v>
      </c>
      <c r="H439" s="10">
        <f t="shared" si="28"/>
        <v>0.27540327658015507</v>
      </c>
    </row>
    <row r="440" spans="1:8" x14ac:dyDescent="0.25">
      <c r="A440" s="1" t="s">
        <v>463</v>
      </c>
      <c r="B440" s="1" t="s">
        <v>651</v>
      </c>
      <c r="C440" s="1"/>
      <c r="D440" s="9">
        <f t="shared" si="26"/>
        <v>0.2682148901271586</v>
      </c>
      <c r="E440" s="9">
        <f t="shared" si="27"/>
        <v>0.1917303933628563</v>
      </c>
      <c r="F440" s="9"/>
      <c r="G440" s="9">
        <f t="shared" si="29"/>
        <v>0.19168592871892542</v>
      </c>
      <c r="H440" s="10">
        <f t="shared" si="28"/>
        <v>-0.15919838907296757</v>
      </c>
    </row>
    <row r="441" spans="1:8" x14ac:dyDescent="0.25">
      <c r="A441" s="1" t="s">
        <v>464</v>
      </c>
      <c r="B441" s="1" t="s">
        <v>653</v>
      </c>
      <c r="C441" s="1"/>
      <c r="D441" s="9">
        <f t="shared" si="26"/>
        <v>0.26815655955026479</v>
      </c>
      <c r="E441" s="9">
        <f t="shared" si="27"/>
        <v>0.19061179781360493</v>
      </c>
      <c r="F441" s="9"/>
      <c r="G441" s="9">
        <f t="shared" si="29"/>
        <v>0.19072919844120406</v>
      </c>
      <c r="H441" s="10">
        <f t="shared" si="28"/>
        <v>0.41933064942445419</v>
      </c>
    </row>
    <row r="442" spans="1:8" x14ac:dyDescent="0.25">
      <c r="A442" s="1" t="s">
        <v>465</v>
      </c>
      <c r="B442" s="1" t="s">
        <v>655</v>
      </c>
      <c r="C442" s="1"/>
      <c r="D442" s="9">
        <f t="shared" si="26"/>
        <v>0.26809836299245432</v>
      </c>
      <c r="E442" s="9">
        <f t="shared" si="27"/>
        <v>0.1897709563468738</v>
      </c>
      <c r="F442" s="9"/>
      <c r="G442" s="9">
        <f t="shared" si="29"/>
        <v>0.18977400098401631</v>
      </c>
      <c r="H442" s="10">
        <f t="shared" si="28"/>
        <v>1.0852347919865224E-2</v>
      </c>
    </row>
    <row r="443" spans="1:8" x14ac:dyDescent="0.25">
      <c r="A443" s="1" t="s">
        <v>466</v>
      </c>
      <c r="B443" s="1" t="s">
        <v>657</v>
      </c>
      <c r="C443" s="1"/>
      <c r="D443" s="9">
        <f t="shared" si="26"/>
        <v>0.26804029989163086</v>
      </c>
      <c r="E443" s="9">
        <f t="shared" si="27"/>
        <v>0.18892848376085342</v>
      </c>
      <c r="F443" s="9"/>
      <c r="G443" s="9">
        <f t="shared" si="29"/>
        <v>0.18882031280509182</v>
      </c>
      <c r="H443" s="10">
        <f t="shared" si="28"/>
        <v>-0.38476960289157702</v>
      </c>
    </row>
    <row r="444" spans="1:8" x14ac:dyDescent="0.25">
      <c r="A444" s="1" t="s">
        <v>467</v>
      </c>
      <c r="B444" s="1" t="s">
        <v>659</v>
      </c>
      <c r="C444" s="1"/>
      <c r="D444" s="9">
        <f t="shared" si="26"/>
        <v>0.26798236968910943</v>
      </c>
      <c r="E444" s="9">
        <f t="shared" si="27"/>
        <v>0.18780263871841929</v>
      </c>
      <c r="F444" s="9"/>
      <c r="G444" s="9">
        <f t="shared" si="29"/>
        <v>0.18786811058316744</v>
      </c>
      <c r="H444" s="10">
        <f t="shared" si="28"/>
        <v>0.23233025778091054</v>
      </c>
    </row>
    <row r="445" spans="1:8" x14ac:dyDescent="0.25">
      <c r="A445" s="1" t="s">
        <v>468</v>
      </c>
      <c r="B445" s="1" t="s">
        <v>660</v>
      </c>
      <c r="C445" s="1"/>
      <c r="D445" s="9">
        <f t="shared" si="26"/>
        <v>0.26792457182958934</v>
      </c>
      <c r="E445" s="9">
        <f t="shared" si="27"/>
        <v>0.18695633546541224</v>
      </c>
      <c r="F445" s="9"/>
      <c r="G445" s="9">
        <f t="shared" si="29"/>
        <v>0.18691737120161633</v>
      </c>
      <c r="H445" s="10">
        <f t="shared" si="28"/>
        <v>-0.13798091390193612</v>
      </c>
    </row>
    <row r="446" spans="1:8" x14ac:dyDescent="0.25">
      <c r="A446" s="1" t="s">
        <v>470</v>
      </c>
      <c r="B446" s="1" t="s">
        <v>861</v>
      </c>
      <c r="C446" s="1"/>
      <c r="D446" s="9">
        <f t="shared" si="26"/>
        <v>0.26786690576112743</v>
      </c>
      <c r="E446" s="9">
        <f t="shared" si="27"/>
        <v>0.18582535961296218</v>
      </c>
      <c r="F446" s="9"/>
      <c r="G446" s="9">
        <f t="shared" si="29"/>
        <v>0.18596807176027141</v>
      </c>
      <c r="H446" s="10">
        <f t="shared" si="28"/>
        <v>0.50416575944423059</v>
      </c>
    </row>
    <row r="447" spans="1:8" x14ac:dyDescent="0.25">
      <c r="A447" s="1" t="s">
        <v>471</v>
      </c>
      <c r="B447" s="1" t="s">
        <v>663</v>
      </c>
      <c r="C447" s="1"/>
      <c r="D447" s="9">
        <f t="shared" si="26"/>
        <v>0.26780937093511131</v>
      </c>
      <c r="E447" s="9">
        <f t="shared" si="27"/>
        <v>0.18497519069826102</v>
      </c>
      <c r="F447" s="9"/>
      <c r="G447" s="9">
        <f t="shared" si="29"/>
        <v>0.18502018955905442</v>
      </c>
      <c r="H447" s="10">
        <f t="shared" si="28"/>
        <v>0.15864080252381285</v>
      </c>
    </row>
    <row r="448" spans="1:8" x14ac:dyDescent="0.25">
      <c r="A448" s="1" t="s">
        <v>472</v>
      </c>
      <c r="B448" s="1" t="s">
        <v>665</v>
      </c>
      <c r="C448" s="1"/>
      <c r="D448" s="9">
        <f t="shared" si="26"/>
        <v>0.26775196680623364</v>
      </c>
      <c r="E448" s="9">
        <f t="shared" si="27"/>
        <v>0.18412335423967113</v>
      </c>
      <c r="F448" s="9"/>
      <c r="G448" s="9">
        <f t="shared" si="29"/>
        <v>0.18407370210616136</v>
      </c>
      <c r="H448" s="10">
        <f t="shared" si="28"/>
        <v>-0.17468359920469467</v>
      </c>
    </row>
    <row r="449" spans="1:8" x14ac:dyDescent="0.25">
      <c r="A449" s="1" t="s">
        <v>474</v>
      </c>
      <c r="B449" s="1" t="s">
        <v>666</v>
      </c>
      <c r="C449" s="1"/>
      <c r="D449" s="9">
        <f t="shared" si="26"/>
        <v>0.26769469283246539</v>
      </c>
      <c r="E449" s="9">
        <f t="shared" si="27"/>
        <v>0.18298496700358169</v>
      </c>
      <c r="F449" s="9"/>
      <c r="G449" s="9">
        <f t="shared" si="29"/>
        <v>0.18312858711806257</v>
      </c>
      <c r="H449" s="10">
        <f t="shared" si="28"/>
        <v>0.50406638498001755</v>
      </c>
    </row>
    <row r="450" spans="1:8" x14ac:dyDescent="0.25">
      <c r="A450" s="1" t="s">
        <v>475</v>
      </c>
      <c r="B450" s="1" t="s">
        <v>667</v>
      </c>
      <c r="C450" s="1"/>
      <c r="D450" s="9">
        <f t="shared" si="26"/>
        <v>0.26763754847503068</v>
      </c>
      <c r="E450" s="9">
        <f t="shared" si="27"/>
        <v>0.18212921405299839</v>
      </c>
      <c r="F450" s="9"/>
      <c r="G450" s="9">
        <f t="shared" si="29"/>
        <v>0.1821848225085887</v>
      </c>
      <c r="H450" s="10">
        <f t="shared" si="28"/>
        <v>0.19476617752500758</v>
      </c>
    </row>
    <row r="451" spans="1:8" x14ac:dyDescent="0.25">
      <c r="A451" s="1" t="s">
        <v>477</v>
      </c>
      <c r="B451" s="1" t="s">
        <v>668</v>
      </c>
      <c r="C451" s="1"/>
      <c r="D451" s="9">
        <f t="shared" si="26"/>
        <v>0.26758053319838093</v>
      </c>
      <c r="E451" s="9">
        <f t="shared" si="27"/>
        <v>0.18127177155946156</v>
      </c>
      <c r="F451" s="9"/>
      <c r="G451" s="9">
        <f t="shared" si="29"/>
        <v>0.18124238639256873</v>
      </c>
      <c r="H451" s="10">
        <f t="shared" si="28"/>
        <v>-0.10270720939531408</v>
      </c>
    </row>
    <row r="452" spans="1:8" x14ac:dyDescent="0.25">
      <c r="A452" s="1" t="s">
        <v>478</v>
      </c>
      <c r="B452" s="1" t="s">
        <v>669</v>
      </c>
      <c r="C452" s="1"/>
      <c r="D452" s="9">
        <f t="shared" si="26"/>
        <v>0.2675236464701698</v>
      </c>
      <c r="E452" s="9">
        <f t="shared" si="27"/>
        <v>0.18012587516405396</v>
      </c>
      <c r="F452" s="9"/>
      <c r="G452" s="9">
        <f t="shared" si="29"/>
        <v>0.18030125708219202</v>
      </c>
      <c r="H452" s="10">
        <f t="shared" si="28"/>
        <v>0.61152479875858923</v>
      </c>
    </row>
    <row r="453" spans="1:8" x14ac:dyDescent="0.25">
      <c r="A453" s="1" t="s">
        <v>479</v>
      </c>
      <c r="B453" s="1" t="s">
        <v>671</v>
      </c>
      <c r="C453" s="1"/>
      <c r="D453" s="9">
        <f t="shared" si="26"/>
        <v>0.26746688776122796</v>
      </c>
      <c r="E453" s="9">
        <f t="shared" si="27"/>
        <v>0.17926446433902535</v>
      </c>
      <c r="F453" s="9"/>
      <c r="G453" s="9">
        <f t="shared" si="29"/>
        <v>0.17936141308973674</v>
      </c>
      <c r="H453" s="10">
        <f t="shared" si="28"/>
        <v>0.33734233401583325</v>
      </c>
    </row>
    <row r="454" spans="1:8" x14ac:dyDescent="0.25">
      <c r="A454" s="1" t="s">
        <v>481</v>
      </c>
      <c r="B454" s="1" t="s">
        <v>783</v>
      </c>
      <c r="C454" s="1"/>
      <c r="D454" s="9">
        <f t="shared" ref="D454:D458" si="30">1/(LOG10(A454))</f>
        <v>0.26741025654553852</v>
      </c>
      <c r="E454" s="9">
        <f t="shared" ref="E454:E458" si="31">LOG10(B454)</f>
        <v>0.17840134153375525</v>
      </c>
      <c r="F454" s="9"/>
      <c r="G454" s="9">
        <f t="shared" si="29"/>
        <v>0.17842283312029394</v>
      </c>
      <c r="H454" s="10">
        <f t="shared" ref="H454:H458" si="32">1000*(POWER(10,G454)-B454)</f>
        <v>7.4627046326991575E-2</v>
      </c>
    </row>
    <row r="455" spans="1:8" x14ac:dyDescent="0.25">
      <c r="A455" s="1" t="s">
        <v>482</v>
      </c>
      <c r="B455" s="1" t="s">
        <v>862</v>
      </c>
      <c r="C455" s="1"/>
      <c r="D455" s="9">
        <f t="shared" si="30"/>
        <v>0.2673537523002123</v>
      </c>
      <c r="E455" s="9">
        <f t="shared" si="31"/>
        <v>0.17724783625562343</v>
      </c>
      <c r="F455" s="9"/>
      <c r="G455" s="9">
        <f t="shared" si="29"/>
        <v>0.17748549607449604</v>
      </c>
      <c r="H455" s="10">
        <f t="shared" si="32"/>
        <v>0.8232620991539541</v>
      </c>
    </row>
    <row r="456" spans="1:8" x14ac:dyDescent="0.25">
      <c r="A456" s="1" t="s">
        <v>483</v>
      </c>
      <c r="B456" s="1" t="s">
        <v>675</v>
      </c>
      <c r="C456" s="1"/>
      <c r="D456" s="9">
        <f t="shared" si="30"/>
        <v>0.26729737450546376</v>
      </c>
      <c r="E456" s="9">
        <f t="shared" si="31"/>
        <v>0.17638069224327035</v>
      </c>
      <c r="F456" s="9"/>
      <c r="G456" s="9">
        <f t="shared" si="29"/>
        <v>0.17654938104124085</v>
      </c>
      <c r="H456" s="10">
        <f t="shared" si="32"/>
        <v>0.58313213050498192</v>
      </c>
    </row>
    <row r="457" spans="1:8" x14ac:dyDescent="0.25">
      <c r="A457" s="1" t="s">
        <v>484</v>
      </c>
      <c r="B457" s="1" t="s">
        <v>676</v>
      </c>
      <c r="C457" s="1"/>
      <c r="D457" s="9">
        <f t="shared" si="30"/>
        <v>0.26724112264458655</v>
      </c>
      <c r="E457" s="9">
        <f t="shared" si="31"/>
        <v>0.17551181336344768</v>
      </c>
      <c r="F457" s="9"/>
      <c r="G457" s="9">
        <f t="shared" si="29"/>
        <v>0.17561446729769159</v>
      </c>
      <c r="H457" s="10">
        <f t="shared" si="32"/>
        <v>0.35412323955696934</v>
      </c>
    </row>
    <row r="458" spans="1:8" x14ac:dyDescent="0.25">
      <c r="A458" s="1" t="s">
        <v>485</v>
      </c>
      <c r="B458" s="1" t="s">
        <v>863</v>
      </c>
      <c r="C458" s="1"/>
      <c r="D458" s="9">
        <f t="shared" si="30"/>
        <v>0.26718499620393021</v>
      </c>
      <c r="E458" s="9">
        <f t="shared" si="31"/>
        <v>0.17435059747937998</v>
      </c>
      <c r="F458" s="9"/>
      <c r="G458" s="9">
        <f t="shared" si="29"/>
        <v>0.17468073431928133</v>
      </c>
      <c r="H458" s="10">
        <f t="shared" si="32"/>
        <v>1.1361230078725804</v>
      </c>
    </row>
    <row r="459" spans="1:8" x14ac:dyDescent="0.25">
      <c r="A459" s="1"/>
      <c r="B459" s="1"/>
      <c r="C459" s="1"/>
      <c r="D459" s="9"/>
      <c r="E459" s="9"/>
      <c r="F459" s="9"/>
      <c r="G459" s="9"/>
      <c r="H459" s="10"/>
    </row>
    <row r="460" spans="1:8" x14ac:dyDescent="0.25">
      <c r="A460" s="1"/>
      <c r="B460" s="1"/>
      <c r="C460" s="1"/>
      <c r="D460" s="9"/>
      <c r="E460" s="9"/>
      <c r="F460" s="9"/>
      <c r="G460" s="9"/>
      <c r="H460" s="10"/>
    </row>
    <row r="461" spans="1:8" x14ac:dyDescent="0.25">
      <c r="A461" s="1"/>
      <c r="B461" s="1"/>
      <c r="C461" s="1"/>
      <c r="D461" s="9"/>
      <c r="E461" s="9"/>
      <c r="F461" s="9"/>
      <c r="G461" s="9"/>
      <c r="H461" s="10"/>
    </row>
    <row r="462" spans="1:8" x14ac:dyDescent="0.25">
      <c r="A462" s="1"/>
      <c r="B462" s="1"/>
      <c r="C462" s="1"/>
      <c r="D462" s="9"/>
      <c r="E462" s="9"/>
      <c r="F462" s="9"/>
      <c r="G462" s="9"/>
      <c r="H462" s="10"/>
    </row>
    <row r="463" spans="1:8" x14ac:dyDescent="0.25">
      <c r="A463" s="1"/>
      <c r="B463" s="1"/>
      <c r="C463" s="1"/>
      <c r="D463" s="9"/>
      <c r="E463" s="9"/>
      <c r="F463" s="9"/>
      <c r="G463" s="9"/>
      <c r="H463" s="10"/>
    </row>
    <row r="464" spans="1:8" x14ac:dyDescent="0.25">
      <c r="A464" s="1"/>
      <c r="B464" s="1"/>
      <c r="C464" s="1"/>
      <c r="D464" s="9"/>
      <c r="E464" s="9"/>
      <c r="F464" s="9"/>
      <c r="G464" s="9"/>
      <c r="H464" s="10"/>
    </row>
    <row r="465" spans="1:8" x14ac:dyDescent="0.25">
      <c r="A465" s="1"/>
      <c r="B465" s="1"/>
      <c r="C465" s="1"/>
      <c r="D465" s="9"/>
      <c r="E465" s="9"/>
      <c r="F465" s="9"/>
      <c r="G465" s="9"/>
      <c r="H465" s="10"/>
    </row>
    <row r="466" spans="1:8" x14ac:dyDescent="0.25">
      <c r="A466" s="1"/>
      <c r="B466" s="1"/>
      <c r="C466" s="1"/>
      <c r="D466" s="9"/>
      <c r="E466" s="9"/>
      <c r="F466" s="9"/>
      <c r="G466" s="9"/>
      <c r="H466" s="10"/>
    </row>
    <row r="467" spans="1:8" x14ac:dyDescent="0.25">
      <c r="A467" s="1"/>
      <c r="B467" s="1"/>
      <c r="C467" s="1"/>
      <c r="D467" s="9"/>
      <c r="E467" s="9"/>
      <c r="F467" s="9"/>
      <c r="G467" s="9"/>
      <c r="H467" s="10"/>
    </row>
    <row r="468" spans="1:8" x14ac:dyDescent="0.25">
      <c r="A468" s="1"/>
      <c r="B468" s="1"/>
      <c r="C468" s="1"/>
      <c r="D468" s="9"/>
      <c r="E468" s="9"/>
      <c r="F468" s="9"/>
      <c r="G468" s="9"/>
      <c r="H468" s="10"/>
    </row>
    <row r="469" spans="1:8" x14ac:dyDescent="0.25">
      <c r="A469" s="1"/>
      <c r="B469" s="1"/>
      <c r="C469" s="1"/>
      <c r="D469" s="9"/>
      <c r="E469" s="9"/>
      <c r="F469" s="9"/>
      <c r="G469" s="9"/>
      <c r="H469" s="10"/>
    </row>
    <row r="470" spans="1:8" x14ac:dyDescent="0.25">
      <c r="A470" s="1"/>
      <c r="B470" s="1"/>
      <c r="C470" s="1"/>
      <c r="D470" s="9"/>
      <c r="E470" s="9"/>
      <c r="F470" s="9"/>
      <c r="G470" s="9"/>
      <c r="H470" s="10"/>
    </row>
    <row r="471" spans="1:8" x14ac:dyDescent="0.25">
      <c r="A471" s="1"/>
      <c r="B471" s="1"/>
      <c r="C471" s="1"/>
      <c r="D471" s="9"/>
      <c r="E471" s="9"/>
      <c r="F471" s="9"/>
      <c r="G471" s="9"/>
      <c r="H471" s="10"/>
    </row>
    <row r="472" spans="1:8" x14ac:dyDescent="0.25">
      <c r="A472" s="1"/>
      <c r="B472" s="1"/>
      <c r="C472" s="1"/>
      <c r="D472" s="9"/>
      <c r="E472" s="9"/>
      <c r="F472" s="9"/>
      <c r="G472" s="9"/>
      <c r="H472" s="10"/>
    </row>
    <row r="473" spans="1:8" x14ac:dyDescent="0.25">
      <c r="A473" s="1"/>
      <c r="B473" s="1"/>
      <c r="C473" s="1"/>
      <c r="D473" s="9"/>
      <c r="E473" s="9"/>
      <c r="F473" s="9"/>
      <c r="G473" s="9"/>
      <c r="H473" s="10"/>
    </row>
    <row r="474" spans="1:8" x14ac:dyDescent="0.25">
      <c r="A474" s="1"/>
      <c r="B474" s="1"/>
      <c r="C474" s="1"/>
      <c r="D474" s="9"/>
      <c r="E474" s="9"/>
      <c r="F474" s="9"/>
      <c r="G474" s="9"/>
      <c r="H474" s="10"/>
    </row>
    <row r="475" spans="1:8" x14ac:dyDescent="0.25">
      <c r="A475" s="1"/>
      <c r="B475" s="1"/>
      <c r="C475" s="1"/>
      <c r="D475" s="9"/>
      <c r="E475" s="9"/>
      <c r="F475" s="9"/>
      <c r="G475" s="9"/>
      <c r="H475" s="10"/>
    </row>
    <row r="476" spans="1:8" x14ac:dyDescent="0.25">
      <c r="A476" s="1"/>
      <c r="B476" s="1"/>
      <c r="C476" s="1"/>
      <c r="D476" s="9"/>
      <c r="E476" s="9"/>
      <c r="F476" s="9"/>
      <c r="G476" s="9"/>
      <c r="H476" s="10"/>
    </row>
    <row r="477" spans="1:8" x14ac:dyDescent="0.25">
      <c r="A477" s="1"/>
      <c r="B477" s="1"/>
      <c r="C477" s="1"/>
      <c r="D477" s="9"/>
      <c r="E477" s="9"/>
      <c r="F477" s="9"/>
      <c r="G477" s="9"/>
      <c r="H477" s="10"/>
    </row>
    <row r="478" spans="1:8" x14ac:dyDescent="0.25">
      <c r="A478" s="1"/>
      <c r="B478" s="1"/>
      <c r="C478" s="1"/>
      <c r="D478" s="9"/>
      <c r="E478" s="9"/>
      <c r="F478" s="9"/>
      <c r="G478" s="9"/>
      <c r="H478" s="10"/>
    </row>
    <row r="479" spans="1:8" x14ac:dyDescent="0.25">
      <c r="A479" s="1"/>
      <c r="B479" s="1"/>
      <c r="C479" s="1"/>
      <c r="D479" s="9"/>
      <c r="E479" s="9"/>
      <c r="F479" s="9"/>
      <c r="G479" s="9"/>
      <c r="H479" s="10"/>
    </row>
    <row r="480" spans="1:8" x14ac:dyDescent="0.25">
      <c r="A480" s="1"/>
      <c r="B480" s="1"/>
      <c r="C480" s="1"/>
      <c r="D480" s="9"/>
      <c r="E480" s="9"/>
      <c r="F480" s="9"/>
      <c r="G480" s="9"/>
      <c r="H480" s="10"/>
    </row>
    <row r="481" spans="1:8" x14ac:dyDescent="0.25">
      <c r="A481" s="1"/>
      <c r="B481" s="1"/>
      <c r="C481" s="1"/>
      <c r="D481" s="9"/>
      <c r="E481" s="9"/>
      <c r="F481" s="9"/>
      <c r="G481" s="9"/>
      <c r="H481" s="10"/>
    </row>
    <row r="482" spans="1:8" x14ac:dyDescent="0.25">
      <c r="A482" s="1"/>
      <c r="B482" s="1"/>
      <c r="C482" s="1"/>
      <c r="D482" s="9"/>
      <c r="E482" s="9"/>
      <c r="F482" s="9"/>
      <c r="G482" s="9"/>
      <c r="H482" s="10"/>
    </row>
    <row r="483" spans="1:8" x14ac:dyDescent="0.25">
      <c r="A483" s="1"/>
      <c r="B483" s="1"/>
      <c r="C483" s="1"/>
      <c r="D483" s="9"/>
      <c r="E483" s="9"/>
      <c r="F483" s="9"/>
      <c r="G483" s="9"/>
      <c r="H483" s="10"/>
    </row>
    <row r="484" spans="1:8" x14ac:dyDescent="0.25">
      <c r="A484" s="1"/>
      <c r="B484" s="1"/>
      <c r="C484" s="1"/>
      <c r="D484" s="9"/>
      <c r="E484" s="9"/>
      <c r="F484" s="9"/>
      <c r="G484" s="9"/>
      <c r="H484" s="10"/>
    </row>
    <row r="485" spans="1:8" x14ac:dyDescent="0.25">
      <c r="A485" s="1"/>
      <c r="B485" s="1"/>
      <c r="C485" s="1"/>
      <c r="D485" s="9"/>
      <c r="E485" s="9"/>
      <c r="F485" s="9"/>
      <c r="G485" s="9"/>
      <c r="H485" s="10"/>
    </row>
    <row r="486" spans="1:8" x14ac:dyDescent="0.25">
      <c r="A486" s="1"/>
      <c r="B486" s="1"/>
      <c r="C486" s="1"/>
      <c r="D486" s="9"/>
      <c r="E486" s="9"/>
      <c r="F486" s="9"/>
      <c r="G486" s="9"/>
      <c r="H486" s="10"/>
    </row>
    <row r="487" spans="1:8" x14ac:dyDescent="0.25">
      <c r="A487" s="1"/>
      <c r="B487" s="1"/>
      <c r="C487" s="1"/>
      <c r="D487" s="9"/>
      <c r="E487" s="9"/>
      <c r="F487" s="9"/>
      <c r="G487" s="9"/>
      <c r="H487" s="10"/>
    </row>
    <row r="488" spans="1:8" x14ac:dyDescent="0.25">
      <c r="A488" s="1"/>
      <c r="B488" s="1"/>
      <c r="C488" s="1"/>
      <c r="D488" s="9"/>
      <c r="E488" s="9"/>
      <c r="F488" s="9"/>
      <c r="G488" s="9"/>
      <c r="H488" s="10"/>
    </row>
    <row r="489" spans="1:8" x14ac:dyDescent="0.25">
      <c r="A489" s="1"/>
      <c r="B489" s="1"/>
      <c r="C489" s="1"/>
      <c r="D489" s="9"/>
      <c r="E489" s="9"/>
      <c r="F489" s="9"/>
      <c r="G489" s="9"/>
      <c r="H489" s="10"/>
    </row>
    <row r="490" spans="1:8" x14ac:dyDescent="0.25">
      <c r="A490" s="1"/>
      <c r="B490" s="1"/>
      <c r="C490" s="1"/>
      <c r="D490" s="9"/>
      <c r="E490" s="9"/>
      <c r="F490" s="9"/>
      <c r="G490" s="9"/>
      <c r="H490" s="10"/>
    </row>
    <row r="491" spans="1:8" x14ac:dyDescent="0.25">
      <c r="A491" s="1"/>
      <c r="B491" s="1"/>
      <c r="C491" s="1"/>
      <c r="D491" s="9"/>
      <c r="E491" s="9"/>
      <c r="F491" s="9"/>
      <c r="G491" s="9"/>
      <c r="H491" s="10"/>
    </row>
    <row r="492" spans="1:8" x14ac:dyDescent="0.25">
      <c r="A492" s="1"/>
      <c r="B492" s="1"/>
      <c r="C492" s="1"/>
      <c r="D492" s="9"/>
      <c r="E492" s="9"/>
      <c r="F492" s="9"/>
      <c r="G492" s="9"/>
      <c r="H492" s="10"/>
    </row>
    <row r="493" spans="1:8" x14ac:dyDescent="0.25">
      <c r="A493" s="1"/>
      <c r="B493" s="1"/>
      <c r="C493" s="1"/>
      <c r="D493" s="9"/>
      <c r="E493" s="9"/>
      <c r="F493" s="9"/>
      <c r="G493" s="9"/>
      <c r="H493" s="10"/>
    </row>
    <row r="494" spans="1:8" x14ac:dyDescent="0.25">
      <c r="A494" s="1"/>
      <c r="B494" s="1"/>
      <c r="C494" s="1"/>
      <c r="D494" s="9"/>
      <c r="E494" s="9"/>
      <c r="F494" s="9"/>
      <c r="G494" s="9"/>
      <c r="H494" s="10"/>
    </row>
    <row r="495" spans="1:8" x14ac:dyDescent="0.25">
      <c r="A495" s="1"/>
      <c r="B495" s="1"/>
      <c r="C495" s="1"/>
      <c r="D495" s="9"/>
      <c r="E495" s="9"/>
      <c r="F495" s="9"/>
      <c r="G495" s="9"/>
      <c r="H495" s="10"/>
    </row>
    <row r="496" spans="1:8" x14ac:dyDescent="0.25">
      <c r="A496" s="1"/>
      <c r="B496" s="1"/>
      <c r="C496" s="1"/>
      <c r="D496" s="9"/>
      <c r="E496" s="9"/>
      <c r="F496" s="9"/>
      <c r="G496" s="9"/>
      <c r="H496" s="10"/>
    </row>
    <row r="497" spans="1:8" x14ac:dyDescent="0.25">
      <c r="A497" s="1"/>
      <c r="B497" s="1"/>
      <c r="C497" s="1"/>
      <c r="D497" s="9"/>
      <c r="E497" s="9"/>
      <c r="F497" s="9"/>
      <c r="G497" s="9"/>
      <c r="H497" s="10"/>
    </row>
    <row r="498" spans="1:8" x14ac:dyDescent="0.25">
      <c r="A498" s="1"/>
      <c r="B498" s="1"/>
      <c r="C498" s="1"/>
      <c r="D498" s="9"/>
      <c r="E498" s="9"/>
      <c r="F498" s="9"/>
      <c r="G498" s="9"/>
      <c r="H498" s="10"/>
    </row>
    <row r="499" spans="1:8" x14ac:dyDescent="0.25">
      <c r="A499" s="1"/>
      <c r="B499" s="1"/>
      <c r="C499" s="1"/>
      <c r="D499" s="9"/>
      <c r="E499" s="9"/>
      <c r="F499" s="9"/>
      <c r="G499" s="9"/>
      <c r="H499" s="10"/>
    </row>
    <row r="500" spans="1:8" x14ac:dyDescent="0.25">
      <c r="A500" s="1"/>
      <c r="B500" s="1"/>
      <c r="C500" s="1"/>
      <c r="D500" s="9"/>
      <c r="E500" s="9"/>
      <c r="F500" s="9"/>
      <c r="G500" s="9"/>
      <c r="H500" s="10"/>
    </row>
    <row r="501" spans="1:8" x14ac:dyDescent="0.25">
      <c r="A501" s="1"/>
      <c r="B501" s="1"/>
      <c r="C501" s="1"/>
      <c r="D501" s="9"/>
      <c r="E501" s="9"/>
      <c r="F501" s="9"/>
      <c r="G501" s="9"/>
      <c r="H501" s="10"/>
    </row>
    <row r="502" spans="1:8" x14ac:dyDescent="0.25">
      <c r="A502" s="1"/>
      <c r="B502" s="1"/>
      <c r="C502" s="1"/>
      <c r="D502" s="9"/>
      <c r="E502" s="9"/>
      <c r="F502" s="9"/>
      <c r="G502" s="9"/>
      <c r="H502" s="10"/>
    </row>
    <row r="503" spans="1:8" x14ac:dyDescent="0.25">
      <c r="A503" s="1"/>
      <c r="B503" s="1"/>
      <c r="C503" s="1"/>
      <c r="D503" s="9"/>
      <c r="E503" s="9"/>
      <c r="F503" s="9"/>
      <c r="G503" s="9"/>
      <c r="H503" s="10"/>
    </row>
    <row r="504" spans="1:8" x14ac:dyDescent="0.25">
      <c r="A504" s="1"/>
      <c r="B504" s="1"/>
      <c r="C504" s="1"/>
      <c r="D504" s="9"/>
      <c r="E504" s="9"/>
      <c r="F504" s="9"/>
      <c r="G504" s="9"/>
      <c r="H504" s="10"/>
    </row>
    <row r="505" spans="1:8" x14ac:dyDescent="0.25">
      <c r="A505" s="1"/>
      <c r="B505" s="1"/>
      <c r="C505" s="1"/>
      <c r="D505" s="9"/>
      <c r="E505" s="9"/>
      <c r="F505" s="9"/>
      <c r="G505" s="9"/>
      <c r="H505" s="10"/>
    </row>
    <row r="506" spans="1:8" x14ac:dyDescent="0.25">
      <c r="A506" s="1"/>
      <c r="B506" s="1"/>
      <c r="C506" s="1"/>
      <c r="D506" s="9"/>
      <c r="E506" s="9"/>
      <c r="F506" s="9"/>
      <c r="G506" s="9"/>
      <c r="H506" s="10"/>
    </row>
    <row r="507" spans="1:8" x14ac:dyDescent="0.25">
      <c r="A507" s="1"/>
      <c r="B507" s="1"/>
      <c r="C507" s="1"/>
      <c r="D507" s="9"/>
      <c r="E507" s="9"/>
      <c r="F507" s="9"/>
      <c r="G507" s="9"/>
      <c r="H507" s="10"/>
    </row>
    <row r="508" spans="1:8" x14ac:dyDescent="0.25">
      <c r="A508" s="1"/>
      <c r="B508" s="1"/>
      <c r="C508" s="1"/>
      <c r="D508" s="9"/>
      <c r="E508" s="9"/>
      <c r="F508" s="9"/>
      <c r="G508" s="9"/>
      <c r="H508" s="10"/>
    </row>
    <row r="509" spans="1:8" x14ac:dyDescent="0.25">
      <c r="A509" s="1"/>
      <c r="B509" s="1"/>
      <c r="C509" s="1"/>
      <c r="D509" s="9"/>
      <c r="E509" s="9"/>
      <c r="F509" s="9"/>
      <c r="G509" s="9"/>
      <c r="H509" s="10"/>
    </row>
    <row r="510" spans="1:8" x14ac:dyDescent="0.25">
      <c r="A510" s="1"/>
      <c r="B510" s="1"/>
      <c r="C510" s="1"/>
      <c r="D510" s="9"/>
      <c r="E510" s="9"/>
      <c r="F510" s="9"/>
      <c r="G510" s="9"/>
      <c r="H510" s="10"/>
    </row>
    <row r="511" spans="1:8" x14ac:dyDescent="0.25">
      <c r="A511" s="1"/>
      <c r="B511" s="1"/>
      <c r="C511" s="1"/>
      <c r="D511" s="9"/>
      <c r="E511" s="9"/>
      <c r="F511" s="9"/>
      <c r="G511" s="9"/>
      <c r="H511" s="10"/>
    </row>
    <row r="512" spans="1:8" x14ac:dyDescent="0.25">
      <c r="A512" s="1"/>
      <c r="B512" s="1"/>
      <c r="C512" s="1"/>
      <c r="D512" s="9"/>
      <c r="E512" s="9"/>
      <c r="F512" s="9"/>
      <c r="G512" s="9"/>
      <c r="H512" s="10"/>
    </row>
    <row r="513" spans="1:8" x14ac:dyDescent="0.25">
      <c r="A513" s="1"/>
      <c r="B513" s="1"/>
      <c r="C513" s="1"/>
      <c r="D513" s="9"/>
      <c r="E513" s="9"/>
      <c r="F513" s="9"/>
      <c r="G513" s="9"/>
      <c r="H513" s="10"/>
    </row>
    <row r="514" spans="1:8" x14ac:dyDescent="0.25">
      <c r="A514" s="1"/>
      <c r="B514" s="1"/>
      <c r="C514" s="1"/>
      <c r="D514" s="9"/>
      <c r="E514" s="9"/>
      <c r="F514" s="9"/>
      <c r="G514" s="9"/>
      <c r="H514" s="10"/>
    </row>
    <row r="515" spans="1:8" x14ac:dyDescent="0.25">
      <c r="A515" s="1"/>
      <c r="B515" s="1"/>
      <c r="C515" s="1"/>
      <c r="D515" s="9"/>
      <c r="E515" s="9"/>
      <c r="F515" s="9"/>
      <c r="G515" s="9"/>
      <c r="H515" s="10"/>
    </row>
    <row r="516" spans="1:8" x14ac:dyDescent="0.25">
      <c r="A516" s="1"/>
      <c r="B516" s="1"/>
      <c r="C516" s="1"/>
      <c r="D516" s="9"/>
      <c r="E516" s="9"/>
      <c r="F516" s="9"/>
      <c r="G516" s="9"/>
      <c r="H516" s="10"/>
    </row>
    <row r="517" spans="1:8" x14ac:dyDescent="0.25">
      <c r="A517" s="1"/>
      <c r="B517" s="1"/>
      <c r="C517" s="1"/>
      <c r="D517" s="9"/>
      <c r="E517" s="9"/>
      <c r="F517" s="9"/>
      <c r="G517" s="9"/>
      <c r="H517" s="10"/>
    </row>
    <row r="518" spans="1:8" x14ac:dyDescent="0.25">
      <c r="A518" s="1"/>
      <c r="B518" s="1"/>
      <c r="C518" s="1"/>
      <c r="D518" s="9"/>
      <c r="E518" s="9"/>
      <c r="F518" s="9"/>
      <c r="G518" s="9"/>
      <c r="H518" s="10"/>
    </row>
    <row r="519" spans="1:8" x14ac:dyDescent="0.25">
      <c r="A519" s="1"/>
      <c r="B519" s="1"/>
      <c r="C519" s="1"/>
      <c r="D519" s="9"/>
      <c r="E519" s="9"/>
      <c r="F519" s="9"/>
      <c r="G519" s="9"/>
      <c r="H519" s="10"/>
    </row>
    <row r="520" spans="1:8" x14ac:dyDescent="0.25">
      <c r="A520" s="1"/>
      <c r="B520" s="1"/>
      <c r="C520" s="1"/>
      <c r="D520" s="9"/>
      <c r="E520" s="9"/>
      <c r="F520" s="9"/>
      <c r="G520" s="9"/>
      <c r="H520" s="10"/>
    </row>
    <row r="521" spans="1:8" x14ac:dyDescent="0.25">
      <c r="A521" s="1"/>
      <c r="B521" s="1"/>
      <c r="C521" s="1"/>
      <c r="D521" s="9"/>
      <c r="E521" s="9"/>
      <c r="F521" s="9"/>
      <c r="G521" s="9"/>
      <c r="H521" s="10"/>
    </row>
    <row r="522" spans="1:8" x14ac:dyDescent="0.25">
      <c r="A522" s="1"/>
      <c r="B522" s="1"/>
      <c r="C522" s="1"/>
      <c r="D522" s="9"/>
      <c r="E522" s="9"/>
      <c r="F522" s="9"/>
      <c r="G522" s="9"/>
      <c r="H522" s="10"/>
    </row>
    <row r="523" spans="1:8" x14ac:dyDescent="0.25">
      <c r="A523" s="1"/>
      <c r="B523" s="1"/>
      <c r="C523" s="1"/>
      <c r="D523" s="9"/>
      <c r="E523" s="9"/>
      <c r="F523" s="9"/>
      <c r="G523" s="9"/>
      <c r="H523" s="10"/>
    </row>
    <row r="524" spans="1:8" x14ac:dyDescent="0.25">
      <c r="A524" s="1"/>
      <c r="B524" s="1"/>
      <c r="C524" s="1"/>
      <c r="D524" s="9"/>
      <c r="E524" s="9"/>
      <c r="F524" s="9"/>
      <c r="G524" s="9"/>
      <c r="H524" s="10"/>
    </row>
    <row r="525" spans="1:8" x14ac:dyDescent="0.25">
      <c r="A525" s="1"/>
      <c r="B525" s="1"/>
      <c r="C525" s="1"/>
      <c r="D525" s="9"/>
      <c r="E525" s="9"/>
      <c r="F525" s="9"/>
      <c r="G525" s="9"/>
      <c r="H525" s="10"/>
    </row>
    <row r="526" spans="1:8" x14ac:dyDescent="0.25">
      <c r="A526" s="1"/>
      <c r="B526" s="1"/>
      <c r="C526" s="1"/>
      <c r="D526" s="9"/>
      <c r="E526" s="9"/>
      <c r="F526" s="9"/>
      <c r="G526" s="9"/>
      <c r="H526" s="10"/>
    </row>
    <row r="527" spans="1:8" x14ac:dyDescent="0.25">
      <c r="A527" s="1"/>
      <c r="B527" s="1"/>
      <c r="C527" s="1"/>
      <c r="D527" s="9"/>
      <c r="E527" s="9"/>
      <c r="F527" s="9"/>
      <c r="G527" s="9"/>
      <c r="H527" s="10"/>
    </row>
    <row r="528" spans="1:8" x14ac:dyDescent="0.25">
      <c r="A528" s="1"/>
      <c r="B528" s="1"/>
      <c r="C528" s="1"/>
      <c r="D528" s="9"/>
      <c r="E528" s="9"/>
      <c r="F528" s="9"/>
      <c r="G528" s="9"/>
      <c r="H528" s="10"/>
    </row>
    <row r="529" spans="1:8" x14ac:dyDescent="0.25">
      <c r="A529" s="1"/>
      <c r="B529" s="1"/>
      <c r="C529" s="1"/>
      <c r="D529" s="9"/>
      <c r="E529" s="9"/>
      <c r="F529" s="9"/>
      <c r="G529" s="9"/>
      <c r="H529" s="10"/>
    </row>
    <row r="530" spans="1:8" x14ac:dyDescent="0.25">
      <c r="A530" s="1"/>
      <c r="B530" s="1"/>
      <c r="C530" s="1"/>
      <c r="D530" s="9"/>
      <c r="E530" s="9"/>
      <c r="F530" s="9"/>
      <c r="G530" s="9"/>
      <c r="H530" s="10"/>
    </row>
    <row r="531" spans="1:8" x14ac:dyDescent="0.25">
      <c r="A531" s="1"/>
      <c r="B531" s="1"/>
      <c r="C531" s="1"/>
      <c r="D531" s="9"/>
      <c r="E531" s="9"/>
      <c r="F531" s="9"/>
      <c r="G531" s="9"/>
      <c r="H531" s="10"/>
    </row>
    <row r="532" spans="1:8" x14ac:dyDescent="0.25">
      <c r="A532" s="1"/>
      <c r="B532" s="1"/>
      <c r="C532" s="1"/>
      <c r="D532" s="9"/>
      <c r="E532" s="9"/>
      <c r="F532" s="9"/>
      <c r="G532" s="9"/>
      <c r="H532" s="10"/>
    </row>
    <row r="533" spans="1:8" x14ac:dyDescent="0.25">
      <c r="A533" s="1"/>
      <c r="B533" s="1"/>
      <c r="C533" s="1"/>
      <c r="D533" s="9"/>
      <c r="E533" s="9"/>
      <c r="F533" s="9"/>
      <c r="G533" s="9"/>
      <c r="H533" s="10"/>
    </row>
    <row r="534" spans="1:8" x14ac:dyDescent="0.25">
      <c r="A534" s="1"/>
      <c r="B534" s="1"/>
      <c r="C534" s="1"/>
      <c r="D534" s="9"/>
      <c r="E534" s="9"/>
      <c r="F534" s="9"/>
      <c r="G534" s="9"/>
      <c r="H534" s="10"/>
    </row>
    <row r="535" spans="1:8" x14ac:dyDescent="0.25">
      <c r="A535" s="1"/>
      <c r="B535" s="1"/>
      <c r="C535" s="1"/>
      <c r="D535" s="9"/>
      <c r="E535" s="9"/>
      <c r="F535" s="9"/>
      <c r="G535" s="9"/>
      <c r="H535" s="10"/>
    </row>
    <row r="536" spans="1:8" x14ac:dyDescent="0.25">
      <c r="A536" s="1"/>
      <c r="B536" s="1"/>
      <c r="C536" s="1"/>
      <c r="D536" s="9"/>
      <c r="E536" s="9"/>
      <c r="F536" s="9"/>
      <c r="G536" s="9"/>
      <c r="H536" s="10"/>
    </row>
    <row r="537" spans="1:8" x14ac:dyDescent="0.25">
      <c r="A537" s="1"/>
      <c r="B537" s="1"/>
      <c r="C537" s="1"/>
      <c r="D537" s="9"/>
      <c r="E537" s="9"/>
      <c r="F537" s="9"/>
      <c r="G537" s="9"/>
      <c r="H537" s="10"/>
    </row>
    <row r="538" spans="1:8" x14ac:dyDescent="0.25">
      <c r="A538" s="1"/>
      <c r="B538" s="1"/>
      <c r="C538" s="1"/>
      <c r="D538" s="9"/>
      <c r="E538" s="9"/>
      <c r="F538" s="9"/>
      <c r="G538" s="9"/>
      <c r="H538" s="10"/>
    </row>
    <row r="539" spans="1:8" x14ac:dyDescent="0.25">
      <c r="A539" s="1"/>
      <c r="B539" s="1"/>
      <c r="C539" s="1"/>
      <c r="D539" s="9"/>
      <c r="E539" s="9"/>
      <c r="F539" s="9"/>
      <c r="G539" s="9"/>
      <c r="H539" s="10"/>
    </row>
    <row r="540" spans="1:8" x14ac:dyDescent="0.25">
      <c r="A540" s="1"/>
      <c r="B540" s="1"/>
      <c r="C540" s="1"/>
      <c r="D540" s="9"/>
      <c r="E540" s="9"/>
      <c r="F540" s="9"/>
      <c r="G540" s="9"/>
      <c r="H540" s="10"/>
    </row>
    <row r="541" spans="1:8" x14ac:dyDescent="0.25">
      <c r="A541" s="1"/>
      <c r="B541" s="1"/>
      <c r="C541" s="1"/>
      <c r="D541" s="9"/>
      <c r="E541" s="9"/>
      <c r="F541" s="9"/>
      <c r="G541" s="9"/>
      <c r="H541" s="10"/>
    </row>
    <row r="542" spans="1:8" x14ac:dyDescent="0.25">
      <c r="A542" s="1"/>
      <c r="B542" s="1"/>
      <c r="C542" s="1"/>
      <c r="D542" s="9"/>
      <c r="E542" s="9"/>
      <c r="F542" s="9"/>
      <c r="G542" s="9"/>
      <c r="H542" s="10"/>
    </row>
    <row r="543" spans="1:8" x14ac:dyDescent="0.25">
      <c r="A543" s="1"/>
      <c r="B543" s="1"/>
      <c r="C543" s="1"/>
      <c r="D543" s="9"/>
      <c r="E543" s="9"/>
      <c r="F543" s="9"/>
      <c r="G543" s="9"/>
      <c r="H543" s="10"/>
    </row>
    <row r="544" spans="1:8" x14ac:dyDescent="0.25">
      <c r="A544" s="1"/>
      <c r="B544" s="1"/>
      <c r="C544" s="1"/>
      <c r="D544" s="9"/>
      <c r="E544" s="9"/>
      <c r="F544" s="9"/>
      <c r="G544" s="9"/>
      <c r="H544" s="10"/>
    </row>
    <row r="545" spans="1:8" x14ac:dyDescent="0.25">
      <c r="A545" s="1"/>
      <c r="B545" s="1"/>
      <c r="C545" s="1"/>
      <c r="D545" s="9"/>
      <c r="E545" s="9"/>
      <c r="F545" s="9"/>
      <c r="G545" s="9"/>
      <c r="H545" s="10"/>
    </row>
    <row r="546" spans="1:8" x14ac:dyDescent="0.25">
      <c r="A546" s="1"/>
      <c r="B546" s="1"/>
      <c r="C546" s="1"/>
      <c r="D546" s="9"/>
      <c r="E546" s="9"/>
      <c r="F546" s="9"/>
      <c r="G546" s="9"/>
      <c r="H546" s="10"/>
    </row>
    <row r="547" spans="1:8" x14ac:dyDescent="0.25">
      <c r="A547" s="1"/>
      <c r="B547" s="1"/>
      <c r="C547" s="1"/>
      <c r="D547" s="9"/>
      <c r="E547" s="9"/>
      <c r="F547" s="9"/>
      <c r="G547" s="9"/>
      <c r="H547" s="10"/>
    </row>
    <row r="548" spans="1:8" x14ac:dyDescent="0.25">
      <c r="A548" s="1"/>
      <c r="B548" s="1"/>
      <c r="C548" s="1"/>
      <c r="D548" s="9"/>
      <c r="E548" s="9"/>
      <c r="F548" s="9"/>
      <c r="G548" s="9"/>
      <c r="H548" s="10"/>
    </row>
    <row r="549" spans="1:8" x14ac:dyDescent="0.25">
      <c r="A549" s="1"/>
      <c r="B549" s="1"/>
      <c r="C549" s="1"/>
      <c r="D549" s="9"/>
      <c r="E549" s="9"/>
      <c r="F549" s="9"/>
      <c r="G549" s="9"/>
      <c r="H549" s="10"/>
    </row>
    <row r="550" spans="1:8" x14ac:dyDescent="0.25">
      <c r="A550" s="1"/>
      <c r="B550" s="1"/>
      <c r="C550" s="1"/>
      <c r="D550" s="9"/>
      <c r="E550" s="9"/>
      <c r="F550" s="9"/>
      <c r="G550" s="9"/>
      <c r="H550" s="10"/>
    </row>
    <row r="551" spans="1:8" x14ac:dyDescent="0.25">
      <c r="A551" s="1"/>
      <c r="B551" s="1"/>
      <c r="C551" s="1"/>
      <c r="D551" s="9"/>
      <c r="E551" s="9"/>
      <c r="F551" s="9"/>
      <c r="G551" s="9"/>
      <c r="H551" s="10"/>
    </row>
    <row r="552" spans="1:8" x14ac:dyDescent="0.25">
      <c r="A552" s="1"/>
      <c r="B552" s="1"/>
      <c r="C552" s="1"/>
      <c r="D552" s="9"/>
      <c r="E552" s="9"/>
      <c r="F552" s="9"/>
      <c r="G552" s="9"/>
      <c r="H552" s="10"/>
    </row>
    <row r="553" spans="1:8" x14ac:dyDescent="0.25">
      <c r="A553" s="1"/>
      <c r="B553" s="1"/>
      <c r="C553" s="1"/>
      <c r="D553" s="9"/>
      <c r="E553" s="9"/>
      <c r="F553" s="9"/>
      <c r="G553" s="9"/>
      <c r="H553" s="10"/>
    </row>
    <row r="554" spans="1:8" x14ac:dyDescent="0.25">
      <c r="A554" s="1"/>
      <c r="B554" s="1"/>
      <c r="C554" s="1"/>
      <c r="D554" s="9"/>
      <c r="E554" s="9"/>
      <c r="F554" s="9"/>
      <c r="G554" s="9"/>
      <c r="H554" s="10"/>
    </row>
    <row r="555" spans="1:8" x14ac:dyDescent="0.25">
      <c r="A555" s="1"/>
      <c r="B555" s="1"/>
      <c r="C555" s="1"/>
      <c r="D555" s="9"/>
      <c r="E555" s="9"/>
      <c r="F555" s="9"/>
      <c r="G555" s="9"/>
      <c r="H555" s="10"/>
    </row>
    <row r="556" spans="1:8" x14ac:dyDescent="0.25">
      <c r="A556" s="1"/>
      <c r="B556" s="1"/>
      <c r="C556" s="1"/>
      <c r="D556" s="9"/>
      <c r="E556" s="9"/>
      <c r="F556" s="9"/>
      <c r="G556" s="9"/>
      <c r="H556" s="10"/>
    </row>
    <row r="557" spans="1:8" x14ac:dyDescent="0.25">
      <c r="A557" s="1"/>
      <c r="B557" s="1"/>
      <c r="C557" s="1"/>
      <c r="D557" s="9"/>
      <c r="E557" s="9"/>
      <c r="F557" s="9"/>
      <c r="G557" s="9"/>
      <c r="H557" s="10"/>
    </row>
    <row r="558" spans="1:8" x14ac:dyDescent="0.25">
      <c r="A558" s="1"/>
      <c r="B558" s="1"/>
      <c r="C558" s="1"/>
      <c r="D558" s="9"/>
      <c r="E558" s="9"/>
      <c r="F558" s="9"/>
      <c r="G558" s="9"/>
      <c r="H558" s="10"/>
    </row>
    <row r="559" spans="1:8" x14ac:dyDescent="0.25">
      <c r="A559" s="1"/>
      <c r="B559" s="1"/>
      <c r="C559" s="1"/>
      <c r="D559" s="9"/>
      <c r="E559" s="9"/>
      <c r="F559" s="9"/>
      <c r="G559" s="9"/>
      <c r="H559" s="10"/>
    </row>
    <row r="560" spans="1:8" x14ac:dyDescent="0.25">
      <c r="A560" s="1"/>
      <c r="B560" s="1"/>
      <c r="C560" s="1"/>
      <c r="D560" s="9"/>
      <c r="E560" s="9"/>
      <c r="F560" s="9"/>
      <c r="G560" s="9"/>
      <c r="H560" s="10"/>
    </row>
    <row r="561" spans="1:8" x14ac:dyDescent="0.25">
      <c r="A561" s="1"/>
      <c r="B561" s="1"/>
      <c r="C561" s="1"/>
      <c r="D561" s="9"/>
      <c r="E561" s="9"/>
      <c r="F561" s="9"/>
      <c r="G561" s="9"/>
      <c r="H561" s="10"/>
    </row>
    <row r="562" spans="1:8" x14ac:dyDescent="0.25">
      <c r="A562" s="1"/>
      <c r="B562" s="1"/>
      <c r="C562" s="1"/>
      <c r="D562" s="9"/>
      <c r="E562" s="9"/>
      <c r="F562" s="9"/>
      <c r="G562" s="9"/>
      <c r="H562" s="10"/>
    </row>
    <row r="563" spans="1:8" x14ac:dyDescent="0.25">
      <c r="A563" s="1"/>
      <c r="B563" s="1"/>
      <c r="C563" s="1"/>
      <c r="D563" s="9"/>
      <c r="E563" s="9"/>
      <c r="F563" s="9"/>
      <c r="G563" s="9"/>
      <c r="H563" s="10"/>
    </row>
    <row r="564" spans="1:8" x14ac:dyDescent="0.25">
      <c r="A564" s="1"/>
      <c r="B564" s="1"/>
      <c r="C564" s="1"/>
      <c r="D564" s="9"/>
      <c r="E564" s="9"/>
      <c r="F564" s="9"/>
      <c r="G564" s="9"/>
      <c r="H564" s="10"/>
    </row>
    <row r="565" spans="1:8" x14ac:dyDescent="0.25">
      <c r="A565" s="1"/>
      <c r="B565" s="1"/>
      <c r="C565" s="1"/>
      <c r="D565" s="9"/>
      <c r="E565" s="9"/>
      <c r="F565" s="9"/>
      <c r="G565" s="9"/>
      <c r="H565" s="10"/>
    </row>
    <row r="566" spans="1:8" x14ac:dyDescent="0.25">
      <c r="A566" s="1"/>
      <c r="B566" s="1"/>
      <c r="C566" s="1"/>
      <c r="D566" s="9"/>
      <c r="E566" s="9"/>
      <c r="F566" s="9"/>
      <c r="G566" s="9"/>
      <c r="H566" s="10"/>
    </row>
    <row r="567" spans="1:8" x14ac:dyDescent="0.25">
      <c r="A567" s="1"/>
      <c r="B567" s="1"/>
      <c r="C567" s="1"/>
      <c r="D567" s="9"/>
      <c r="E567" s="9"/>
      <c r="F567" s="9"/>
      <c r="G567" s="9"/>
      <c r="H567" s="10"/>
    </row>
    <row r="568" spans="1:8" x14ac:dyDescent="0.25">
      <c r="A568" s="1"/>
      <c r="B568" s="1"/>
      <c r="C568" s="1"/>
      <c r="D568" s="9"/>
      <c r="E568" s="9"/>
      <c r="F568" s="9"/>
      <c r="G568" s="9"/>
      <c r="H568" s="10"/>
    </row>
    <row r="569" spans="1:8" x14ac:dyDescent="0.25">
      <c r="A569" s="1"/>
      <c r="B569" s="1"/>
      <c r="C569" s="1"/>
      <c r="D569" s="9"/>
      <c r="E569" s="9"/>
      <c r="F569" s="9"/>
      <c r="G569" s="9"/>
      <c r="H569" s="10"/>
    </row>
    <row r="570" spans="1:8" x14ac:dyDescent="0.25">
      <c r="A570" s="1"/>
      <c r="B570" s="1"/>
      <c r="C570" s="1"/>
      <c r="D570" s="9"/>
      <c r="E570" s="9"/>
      <c r="F570" s="9"/>
      <c r="G570" s="9"/>
      <c r="H570" s="10"/>
    </row>
    <row r="571" spans="1:8" x14ac:dyDescent="0.25">
      <c r="A571" s="1"/>
      <c r="B571" s="1"/>
      <c r="C571" s="1"/>
      <c r="D571" s="9"/>
      <c r="E571" s="9"/>
      <c r="F571" s="9"/>
      <c r="G571" s="9"/>
      <c r="H571" s="10"/>
    </row>
    <row r="572" spans="1:8" x14ac:dyDescent="0.25">
      <c r="A572" s="1"/>
      <c r="B572" s="1"/>
      <c r="C572" s="1"/>
      <c r="D572" s="9"/>
      <c r="E572" s="9"/>
      <c r="F572" s="9"/>
      <c r="G572" s="9"/>
      <c r="H572" s="10"/>
    </row>
    <row r="573" spans="1:8" x14ac:dyDescent="0.25">
      <c r="A573" s="1"/>
      <c r="B573" s="1"/>
      <c r="C573" s="1"/>
      <c r="D573" s="9"/>
      <c r="E573" s="9"/>
      <c r="F573" s="9"/>
      <c r="G573" s="9"/>
      <c r="H573" s="10"/>
    </row>
    <row r="574" spans="1:8" x14ac:dyDescent="0.25">
      <c r="A574" s="1"/>
      <c r="B574" s="1"/>
      <c r="C574" s="1"/>
      <c r="D574" s="9"/>
      <c r="E574" s="9"/>
      <c r="F574" s="9"/>
      <c r="G574" s="9"/>
      <c r="H574" s="10"/>
    </row>
    <row r="575" spans="1:8" x14ac:dyDescent="0.25">
      <c r="A575" s="1"/>
      <c r="B575" s="1"/>
      <c r="C575" s="1"/>
      <c r="D575" s="9"/>
      <c r="E575" s="9"/>
      <c r="F575" s="9"/>
      <c r="G575" s="9"/>
      <c r="H575" s="10"/>
    </row>
    <row r="576" spans="1:8" x14ac:dyDescent="0.25">
      <c r="A576" s="1"/>
      <c r="B576" s="1"/>
      <c r="C576" s="1"/>
      <c r="D576" s="9"/>
      <c r="E576" s="9"/>
      <c r="F576" s="9"/>
      <c r="G576" s="9"/>
      <c r="H576" s="10"/>
    </row>
    <row r="577" spans="1:8" x14ac:dyDescent="0.25">
      <c r="A577" s="1"/>
      <c r="B577" s="1"/>
      <c r="C577" s="1"/>
      <c r="D577" s="9"/>
      <c r="E577" s="9"/>
      <c r="F577" s="9"/>
      <c r="G577" s="9"/>
      <c r="H577" s="10"/>
    </row>
    <row r="578" spans="1:8" x14ac:dyDescent="0.25">
      <c r="A578" s="1"/>
      <c r="B578" s="1"/>
      <c r="C578" s="1"/>
      <c r="D578" s="9"/>
      <c r="E578" s="9"/>
      <c r="F578" s="9"/>
      <c r="G578" s="9"/>
      <c r="H578" s="10"/>
    </row>
    <row r="579" spans="1:8" x14ac:dyDescent="0.25">
      <c r="A579" s="1"/>
      <c r="B579" s="1"/>
      <c r="C579" s="1"/>
      <c r="D579" s="9"/>
      <c r="E579" s="9"/>
      <c r="F579" s="9"/>
      <c r="G579" s="9"/>
      <c r="H579" s="10"/>
    </row>
    <row r="580" spans="1:8" x14ac:dyDescent="0.25">
      <c r="A580" s="1"/>
      <c r="B580" s="1"/>
      <c r="C580" s="1"/>
      <c r="D580" s="9"/>
      <c r="E580" s="9"/>
      <c r="F580" s="9"/>
      <c r="G580" s="9"/>
      <c r="H580" s="10"/>
    </row>
    <row r="581" spans="1:8" x14ac:dyDescent="0.25">
      <c r="A581" s="1"/>
      <c r="B581" s="1"/>
      <c r="C581" s="1"/>
      <c r="D581" s="9"/>
      <c r="E581" s="9"/>
      <c r="F581" s="9"/>
      <c r="G581" s="9"/>
      <c r="H581" s="10"/>
    </row>
    <row r="582" spans="1:8" x14ac:dyDescent="0.25">
      <c r="A582" s="1"/>
      <c r="B582" s="1"/>
      <c r="C582" s="1"/>
      <c r="D582" s="9"/>
      <c r="E582" s="9"/>
      <c r="F582" s="9"/>
      <c r="G582" s="9"/>
      <c r="H582" s="10"/>
    </row>
    <row r="583" spans="1:8" x14ac:dyDescent="0.25">
      <c r="A583" s="1"/>
      <c r="B583" s="1"/>
      <c r="C583" s="1"/>
      <c r="D583" s="9"/>
      <c r="E583" s="9"/>
      <c r="F583" s="9"/>
      <c r="G583" s="9"/>
      <c r="H583" s="10"/>
    </row>
    <row r="584" spans="1:8" x14ac:dyDescent="0.25">
      <c r="A584" s="1"/>
      <c r="B584" s="1"/>
      <c r="C584" s="1"/>
      <c r="D584" s="9"/>
      <c r="E584" s="9"/>
      <c r="F584" s="9"/>
      <c r="G584" s="9"/>
      <c r="H584" s="10"/>
    </row>
    <row r="585" spans="1:8" x14ac:dyDescent="0.25">
      <c r="A585" s="1"/>
      <c r="B585" s="1"/>
      <c r="C585" s="1"/>
      <c r="D585" s="9"/>
      <c r="E585" s="9"/>
      <c r="F585" s="9"/>
      <c r="G585" s="9"/>
      <c r="H585" s="10"/>
    </row>
    <row r="586" spans="1:8" x14ac:dyDescent="0.25">
      <c r="A586" s="1"/>
      <c r="B586" s="1"/>
      <c r="C586" s="1"/>
      <c r="D586" s="9"/>
      <c r="E586" s="9"/>
      <c r="F586" s="9"/>
      <c r="G586" s="9"/>
      <c r="H586" s="10"/>
    </row>
    <row r="587" spans="1:8" x14ac:dyDescent="0.25">
      <c r="A587" s="1"/>
      <c r="B587" s="1"/>
      <c r="C587" s="1"/>
      <c r="D587" s="9"/>
      <c r="E587" s="9"/>
      <c r="F587" s="9"/>
      <c r="G587" s="9"/>
      <c r="H587" s="10"/>
    </row>
    <row r="588" spans="1:8" x14ac:dyDescent="0.25">
      <c r="A588" s="1"/>
      <c r="B588" s="1"/>
      <c r="C588" s="1"/>
      <c r="D588" s="9"/>
      <c r="E588" s="9"/>
      <c r="F588" s="9"/>
      <c r="G588" s="9"/>
      <c r="H588" s="10"/>
    </row>
    <row r="589" spans="1:8" x14ac:dyDescent="0.25">
      <c r="A589" s="1"/>
      <c r="B589" s="1"/>
      <c r="C589" s="1"/>
      <c r="D589" s="9"/>
      <c r="E589" s="9"/>
      <c r="F589" s="9"/>
      <c r="G589" s="9"/>
      <c r="H589" s="10"/>
    </row>
    <row r="590" spans="1:8" x14ac:dyDescent="0.25">
      <c r="A590" s="1"/>
      <c r="B590" s="1"/>
      <c r="C590" s="1"/>
      <c r="D590" s="9"/>
      <c r="E590" s="9"/>
      <c r="F590" s="9"/>
      <c r="G590" s="9"/>
      <c r="H590" s="10"/>
    </row>
    <row r="591" spans="1:8" x14ac:dyDescent="0.25">
      <c r="A591" s="1"/>
      <c r="B591" s="1"/>
      <c r="C591" s="1"/>
      <c r="D591" s="9"/>
      <c r="E591" s="9"/>
      <c r="F591" s="9"/>
      <c r="G591" s="9"/>
      <c r="H591" s="10"/>
    </row>
    <row r="592" spans="1:8" x14ac:dyDescent="0.25">
      <c r="A592" s="1"/>
      <c r="B592" s="1"/>
      <c r="C592" s="1"/>
      <c r="D592" s="9"/>
      <c r="E592" s="9"/>
      <c r="F592" s="9"/>
      <c r="G592" s="9"/>
      <c r="H592" s="10"/>
    </row>
    <row r="593" spans="1:8" x14ac:dyDescent="0.25">
      <c r="A593" s="1"/>
      <c r="B593" s="1"/>
      <c r="C593" s="1"/>
      <c r="D593" s="9"/>
      <c r="E593" s="9"/>
      <c r="F593" s="9"/>
      <c r="G593" s="9"/>
      <c r="H593" s="10"/>
    </row>
    <row r="594" spans="1:8" x14ac:dyDescent="0.25">
      <c r="A594" s="1"/>
      <c r="B594" s="1"/>
      <c r="C594" s="1"/>
      <c r="D594" s="9"/>
      <c r="E594" s="9"/>
      <c r="F594" s="9"/>
      <c r="G594" s="9"/>
      <c r="H594" s="10"/>
    </row>
    <row r="595" spans="1:8" x14ac:dyDescent="0.25">
      <c r="A595" s="1"/>
      <c r="B595" s="1"/>
      <c r="C595" s="1"/>
      <c r="D595" s="9"/>
      <c r="E595" s="9"/>
      <c r="F595" s="9"/>
      <c r="G595" s="9"/>
      <c r="H595" s="10"/>
    </row>
    <row r="596" spans="1:8" x14ac:dyDescent="0.25">
      <c r="A596" s="1"/>
      <c r="B596" s="1"/>
      <c r="C596" s="1"/>
      <c r="D596" s="9"/>
      <c r="E596" s="9"/>
      <c r="F596" s="9"/>
      <c r="G596" s="9"/>
      <c r="H596" s="10"/>
    </row>
    <row r="597" spans="1:8" x14ac:dyDescent="0.25">
      <c r="A597" s="1"/>
      <c r="B597" s="1"/>
      <c r="C597" s="1"/>
      <c r="D597" s="9"/>
      <c r="E597" s="9"/>
      <c r="F597" s="9"/>
      <c r="G597" s="9"/>
      <c r="H597" s="10"/>
    </row>
    <row r="598" spans="1:8" x14ac:dyDescent="0.25">
      <c r="A598" s="1"/>
      <c r="B598" s="1"/>
      <c r="C598" s="1"/>
      <c r="D598" s="9"/>
      <c r="E598" s="9"/>
      <c r="F598" s="9"/>
      <c r="G598" s="9"/>
      <c r="H598" s="10"/>
    </row>
    <row r="599" spans="1:8" x14ac:dyDescent="0.25">
      <c r="A599" s="1"/>
      <c r="B599" s="1"/>
      <c r="C599" s="1"/>
      <c r="D599" s="9"/>
      <c r="E599" s="9"/>
      <c r="F599" s="9"/>
      <c r="G599" s="9"/>
      <c r="H599" s="10"/>
    </row>
    <row r="600" spans="1:8" x14ac:dyDescent="0.25">
      <c r="A600" s="1"/>
      <c r="B600" s="1"/>
      <c r="C600" s="1"/>
      <c r="D600" s="9"/>
      <c r="E600" s="9"/>
      <c r="F600" s="9"/>
      <c r="G600" s="9"/>
      <c r="H600" s="10"/>
    </row>
    <row r="601" spans="1:8" x14ac:dyDescent="0.25">
      <c r="A601" s="1"/>
      <c r="B601" s="1"/>
      <c r="C601" s="1"/>
      <c r="D601" s="9"/>
      <c r="E601" s="9"/>
      <c r="F601" s="9"/>
      <c r="G601" s="9"/>
      <c r="H601" s="10"/>
    </row>
    <row r="602" spans="1:8" x14ac:dyDescent="0.25">
      <c r="A602" s="1"/>
      <c r="B602" s="1"/>
      <c r="C602" s="1"/>
      <c r="D602" s="9"/>
      <c r="E602" s="9"/>
      <c r="F602" s="9"/>
      <c r="G602" s="9"/>
      <c r="H602" s="10"/>
    </row>
    <row r="603" spans="1:8" x14ac:dyDescent="0.25">
      <c r="A603" s="1"/>
      <c r="B603" s="1"/>
      <c r="C603" s="1"/>
      <c r="D603" s="9"/>
      <c r="E603" s="9"/>
      <c r="F603" s="9"/>
      <c r="G603" s="9"/>
      <c r="H603" s="10"/>
    </row>
    <row r="604" spans="1:8" x14ac:dyDescent="0.25">
      <c r="A604" s="1"/>
      <c r="B604" s="1"/>
      <c r="C604" s="1"/>
      <c r="D604" s="9"/>
      <c r="E604" s="9"/>
      <c r="F604" s="9"/>
      <c r="G604" s="9"/>
      <c r="H604" s="10"/>
    </row>
    <row r="605" spans="1:8" x14ac:dyDescent="0.25">
      <c r="A605" s="1"/>
      <c r="B605" s="1"/>
      <c r="C605" s="1"/>
      <c r="D605" s="9"/>
      <c r="E605" s="9"/>
      <c r="F605" s="9"/>
      <c r="G605" s="9"/>
      <c r="H605" s="10"/>
    </row>
    <row r="606" spans="1:8" x14ac:dyDescent="0.25">
      <c r="A606" s="1"/>
      <c r="B606" s="1"/>
      <c r="C606" s="1"/>
      <c r="D606" s="9"/>
      <c r="E606" s="9"/>
      <c r="F606" s="9"/>
      <c r="G606" s="9"/>
      <c r="H606" s="10"/>
    </row>
    <row r="607" spans="1:8" x14ac:dyDescent="0.25">
      <c r="A607" s="1"/>
      <c r="B607" s="1"/>
      <c r="C607" s="1"/>
      <c r="D607" s="9"/>
      <c r="E607" s="9"/>
      <c r="F607" s="9"/>
      <c r="G607" s="9"/>
      <c r="H607" s="10"/>
    </row>
    <row r="608" spans="1:8" x14ac:dyDescent="0.25">
      <c r="A608" s="1"/>
      <c r="B608" s="1"/>
      <c r="C608" s="1"/>
      <c r="D608" s="9"/>
      <c r="E608" s="9"/>
      <c r="F608" s="9"/>
      <c r="G608" s="9"/>
      <c r="H608" s="10"/>
    </row>
    <row r="609" spans="1:8" x14ac:dyDescent="0.25">
      <c r="A609" s="1"/>
      <c r="B609" s="1"/>
      <c r="C609" s="1"/>
      <c r="D609" s="9"/>
      <c r="E609" s="9"/>
      <c r="F609" s="9"/>
      <c r="G609" s="9"/>
      <c r="H609" s="10"/>
    </row>
    <row r="610" spans="1:8" x14ac:dyDescent="0.25">
      <c r="A610" s="1"/>
      <c r="B610" s="1"/>
      <c r="C610" s="1"/>
      <c r="D610" s="9"/>
      <c r="E610" s="9"/>
      <c r="F610" s="9"/>
      <c r="G610" s="9"/>
      <c r="H610" s="10"/>
    </row>
    <row r="611" spans="1:8" x14ac:dyDescent="0.25">
      <c r="A611" s="1"/>
      <c r="B611" s="1"/>
      <c r="C611" s="1"/>
      <c r="D611" s="9"/>
      <c r="E611" s="9"/>
      <c r="F611" s="9"/>
      <c r="G611" s="9"/>
      <c r="H611" s="10"/>
    </row>
    <row r="612" spans="1:8" x14ac:dyDescent="0.25">
      <c r="A612" s="1"/>
      <c r="B612" s="1"/>
      <c r="C612" s="1"/>
      <c r="D612" s="9"/>
      <c r="E612" s="9"/>
      <c r="F612" s="9"/>
      <c r="G612" s="9"/>
      <c r="H612" s="10"/>
    </row>
    <row r="613" spans="1:8" x14ac:dyDescent="0.25">
      <c r="A613" s="1"/>
      <c r="B613" s="1"/>
      <c r="C613" s="1"/>
      <c r="D613" s="9"/>
      <c r="E613" s="9"/>
      <c r="F613" s="9"/>
      <c r="G613" s="9"/>
      <c r="H613" s="10"/>
    </row>
    <row r="614" spans="1:8" x14ac:dyDescent="0.25">
      <c r="A614" s="1"/>
      <c r="B614" s="1"/>
      <c r="C614" s="1"/>
      <c r="D614" s="9"/>
      <c r="E614" s="9"/>
      <c r="F614" s="9"/>
      <c r="G614" s="9"/>
      <c r="H614" s="10"/>
    </row>
    <row r="615" spans="1:8" x14ac:dyDescent="0.25">
      <c r="A615" s="1"/>
      <c r="B615" s="1"/>
      <c r="C615" s="1"/>
      <c r="D615" s="9"/>
      <c r="E615" s="9"/>
      <c r="F615" s="9"/>
      <c r="G615" s="9"/>
      <c r="H615" s="10"/>
    </row>
    <row r="616" spans="1:8" x14ac:dyDescent="0.25">
      <c r="A616" s="1"/>
      <c r="B616" s="1"/>
      <c r="C616" s="1"/>
      <c r="D616" s="9"/>
      <c r="E616" s="9"/>
      <c r="F616" s="9"/>
      <c r="G616" s="9"/>
      <c r="H616" s="10"/>
    </row>
    <row r="617" spans="1:8" x14ac:dyDescent="0.25">
      <c r="A617" s="1"/>
      <c r="B617" s="1"/>
      <c r="C617" s="1"/>
      <c r="D617" s="9"/>
      <c r="E617" s="9"/>
      <c r="F617" s="9"/>
      <c r="G617" s="9"/>
      <c r="H617" s="10"/>
    </row>
    <row r="618" spans="1:8" x14ac:dyDescent="0.25">
      <c r="A618" s="1"/>
      <c r="B618" s="1"/>
      <c r="C618" s="1"/>
      <c r="D618" s="9"/>
      <c r="E618" s="9"/>
      <c r="F618" s="9"/>
      <c r="G618" s="9"/>
      <c r="H618" s="10"/>
    </row>
    <row r="619" spans="1:8" x14ac:dyDescent="0.25">
      <c r="A619" s="1"/>
      <c r="B619" s="1"/>
      <c r="C619" s="1"/>
      <c r="D619" s="9"/>
      <c r="E619" s="9"/>
      <c r="F619" s="9"/>
      <c r="G619" s="9"/>
      <c r="H619" s="10"/>
    </row>
    <row r="620" spans="1:8" x14ac:dyDescent="0.25">
      <c r="A620" s="1"/>
      <c r="B620" s="1"/>
      <c r="C620" s="1"/>
      <c r="D620" s="9"/>
      <c r="E620" s="9"/>
      <c r="F620" s="9"/>
      <c r="G620" s="9"/>
      <c r="H620" s="10"/>
    </row>
    <row r="621" spans="1:8" x14ac:dyDescent="0.25">
      <c r="A621" s="1"/>
      <c r="B621" s="1"/>
      <c r="C621" s="1"/>
      <c r="D621" s="9"/>
      <c r="E621" s="9"/>
      <c r="F621" s="9"/>
      <c r="G621" s="9"/>
      <c r="H621" s="10"/>
    </row>
    <row r="622" spans="1:8" x14ac:dyDescent="0.25">
      <c r="A622" s="1"/>
      <c r="B622" s="1"/>
      <c r="C622" s="1"/>
      <c r="D622" s="9"/>
      <c r="E622" s="9"/>
      <c r="F622" s="9"/>
      <c r="G622" s="9"/>
      <c r="H622" s="10"/>
    </row>
    <row r="623" spans="1:8" x14ac:dyDescent="0.25">
      <c r="A623" s="1"/>
      <c r="B623" s="1"/>
      <c r="C623" s="1"/>
      <c r="D623" s="9"/>
      <c r="E623" s="9"/>
      <c r="F623" s="9"/>
      <c r="G623" s="9"/>
      <c r="H623" s="10"/>
    </row>
    <row r="624" spans="1:8" x14ac:dyDescent="0.25">
      <c r="A624" s="1"/>
      <c r="B624" s="1"/>
      <c r="C624" s="1"/>
      <c r="D624" s="9"/>
      <c r="E624" s="9"/>
      <c r="F624" s="9"/>
      <c r="G624" s="9"/>
      <c r="H624" s="10"/>
    </row>
    <row r="625" spans="1:8" x14ac:dyDescent="0.25">
      <c r="A625" s="1"/>
      <c r="B625" s="1"/>
      <c r="C625" s="1"/>
      <c r="D625" s="9"/>
      <c r="E625" s="9"/>
      <c r="F625" s="9"/>
      <c r="G625" s="9"/>
      <c r="H625" s="10"/>
    </row>
    <row r="626" spans="1:8" x14ac:dyDescent="0.25">
      <c r="A626" s="1"/>
      <c r="B626" s="1"/>
      <c r="C626" s="1"/>
      <c r="D626" s="9"/>
      <c r="E626" s="9"/>
      <c r="F626" s="9"/>
      <c r="G626" s="9"/>
      <c r="H626" s="10"/>
    </row>
    <row r="627" spans="1:8" x14ac:dyDescent="0.25">
      <c r="A627" s="1"/>
      <c r="B627" s="1"/>
      <c r="C627" s="1"/>
      <c r="D627" s="9"/>
      <c r="E627" s="9"/>
      <c r="F627" s="9"/>
      <c r="G627" s="9"/>
      <c r="H627" s="10"/>
    </row>
    <row r="628" spans="1:8" x14ac:dyDescent="0.25">
      <c r="A628" s="1"/>
      <c r="B628" s="1"/>
      <c r="C628" s="1"/>
      <c r="D628" s="9"/>
      <c r="E628" s="9"/>
      <c r="F628" s="9"/>
      <c r="G628" s="9"/>
      <c r="H628" s="10"/>
    </row>
    <row r="629" spans="1:8" x14ac:dyDescent="0.25">
      <c r="A629" s="1"/>
      <c r="B629" s="1"/>
      <c r="C629" s="1"/>
      <c r="D629" s="9"/>
      <c r="E629" s="9"/>
      <c r="F629" s="9"/>
      <c r="G629" s="9"/>
      <c r="H629" s="10"/>
    </row>
    <row r="630" spans="1:8" x14ac:dyDescent="0.25">
      <c r="A630" s="1"/>
      <c r="B630" s="1"/>
      <c r="C630" s="1"/>
      <c r="D630" s="9"/>
      <c r="E630" s="9"/>
      <c r="F630" s="9"/>
      <c r="G630" s="9"/>
      <c r="H630" s="10"/>
    </row>
    <row r="631" spans="1:8" x14ac:dyDescent="0.25">
      <c r="A631" s="1"/>
      <c r="B631" s="1"/>
      <c r="C631" s="1"/>
      <c r="D631" s="9"/>
      <c r="E631" s="9"/>
      <c r="F631" s="9"/>
      <c r="G631" s="9"/>
      <c r="H631" s="10"/>
    </row>
    <row r="632" spans="1:8" x14ac:dyDescent="0.25">
      <c r="A632" s="1"/>
      <c r="B632" s="1"/>
      <c r="C632" s="1"/>
      <c r="D632" s="9"/>
      <c r="E632" s="9"/>
      <c r="F632" s="9"/>
      <c r="G632" s="9"/>
      <c r="H632" s="10"/>
    </row>
    <row r="633" spans="1:8" x14ac:dyDescent="0.25">
      <c r="A633" s="1"/>
      <c r="B633" s="1"/>
      <c r="C633" s="1"/>
      <c r="D633" s="9"/>
      <c r="E633" s="9"/>
      <c r="F633" s="9"/>
      <c r="G633" s="9"/>
      <c r="H633" s="10"/>
    </row>
    <row r="634" spans="1:8" x14ac:dyDescent="0.25">
      <c r="A634" s="1"/>
      <c r="B634" s="1"/>
      <c r="C634" s="1"/>
      <c r="D634" s="9"/>
      <c r="E634" s="9"/>
      <c r="F634" s="9"/>
      <c r="G634" s="9"/>
      <c r="H634" s="10"/>
    </row>
    <row r="635" spans="1:8" x14ac:dyDescent="0.25">
      <c r="A635" s="1"/>
      <c r="B635" s="1"/>
      <c r="C635" s="1"/>
      <c r="D635" s="9"/>
      <c r="E635" s="9"/>
      <c r="F635" s="9"/>
      <c r="G635" s="9"/>
      <c r="H635" s="10"/>
    </row>
    <row r="636" spans="1:8" x14ac:dyDescent="0.25">
      <c r="A636" s="1"/>
      <c r="B636" s="1"/>
      <c r="C636" s="1"/>
      <c r="D636" s="9"/>
      <c r="E636" s="9"/>
      <c r="F636" s="9"/>
      <c r="G636" s="9"/>
      <c r="H636" s="10"/>
    </row>
    <row r="637" spans="1:8" x14ac:dyDescent="0.25">
      <c r="A637" s="1"/>
      <c r="B637" s="1"/>
      <c r="C637" s="1"/>
      <c r="D637" s="9"/>
      <c r="E637" s="9"/>
      <c r="F637" s="9"/>
      <c r="G637" s="9"/>
      <c r="H637" s="10"/>
    </row>
    <row r="638" spans="1:8" x14ac:dyDescent="0.25">
      <c r="A638" s="1"/>
      <c r="B638" s="1"/>
      <c r="C638" s="1"/>
      <c r="D638" s="9"/>
      <c r="E638" s="9"/>
      <c r="F638" s="9"/>
      <c r="G638" s="9"/>
      <c r="H638" s="10"/>
    </row>
    <row r="639" spans="1:8" x14ac:dyDescent="0.25">
      <c r="A639" s="1"/>
      <c r="B639" s="1"/>
      <c r="C639" s="1"/>
      <c r="D639" s="9"/>
      <c r="E639" s="9"/>
      <c r="F639" s="9"/>
      <c r="G639" s="9"/>
      <c r="H639" s="10"/>
    </row>
    <row r="640" spans="1:8" x14ac:dyDescent="0.25">
      <c r="A640" s="1"/>
      <c r="B640" s="1"/>
      <c r="C640" s="1"/>
      <c r="D640" s="9"/>
      <c r="E640" s="9"/>
      <c r="F640" s="9"/>
      <c r="G640" s="9"/>
      <c r="H640" s="10"/>
    </row>
    <row r="641" spans="1:8" x14ac:dyDescent="0.25">
      <c r="A641" s="1"/>
      <c r="B641" s="1"/>
      <c r="C641" s="1"/>
      <c r="D641" s="9"/>
      <c r="E641" s="9"/>
      <c r="F641" s="9"/>
      <c r="G641" s="9"/>
      <c r="H641" s="10"/>
    </row>
    <row r="642" spans="1:8" x14ac:dyDescent="0.25">
      <c r="A642" s="1"/>
      <c r="B642" s="1"/>
      <c r="C642" s="1"/>
      <c r="D642" s="9"/>
      <c r="E642" s="9"/>
      <c r="F642" s="9"/>
      <c r="G642" s="9"/>
      <c r="H642" s="10"/>
    </row>
    <row r="643" spans="1:8" x14ac:dyDescent="0.25">
      <c r="A643" s="1"/>
      <c r="B643" s="1"/>
      <c r="C643" s="1"/>
      <c r="D643" s="9"/>
      <c r="E643" s="9"/>
      <c r="F643" s="9"/>
      <c r="G643" s="9"/>
      <c r="H643" s="10"/>
    </row>
    <row r="644" spans="1:8" x14ac:dyDescent="0.25">
      <c r="A644" s="1"/>
      <c r="B644" s="1"/>
      <c r="C644" s="1"/>
      <c r="D644" s="9"/>
      <c r="E644" s="9"/>
      <c r="F644" s="9"/>
      <c r="G644" s="9"/>
      <c r="H644" s="10"/>
    </row>
    <row r="645" spans="1:8" x14ac:dyDescent="0.25">
      <c r="A645" s="1"/>
      <c r="B645" s="1"/>
      <c r="C645" s="1"/>
      <c r="D645" s="9"/>
      <c r="E645" s="9"/>
      <c r="F645" s="9"/>
      <c r="G645" s="9"/>
      <c r="H645" s="10"/>
    </row>
    <row r="646" spans="1:8" x14ac:dyDescent="0.25">
      <c r="A646" s="1"/>
      <c r="B646" s="1"/>
      <c r="C646" s="1"/>
      <c r="D646" s="9"/>
      <c r="E646" s="9"/>
      <c r="F646" s="9"/>
      <c r="G646" s="9"/>
      <c r="H646" s="10"/>
    </row>
    <row r="647" spans="1:8" x14ac:dyDescent="0.25">
      <c r="A647" s="1"/>
      <c r="B647" s="1"/>
      <c r="C647" s="1"/>
      <c r="D647" s="9"/>
      <c r="E647" s="9"/>
      <c r="F647" s="9"/>
      <c r="G647" s="9"/>
      <c r="H647" s="10"/>
    </row>
    <row r="648" spans="1:8" x14ac:dyDescent="0.25">
      <c r="A648" s="1"/>
      <c r="B648" s="1"/>
      <c r="C648" s="1"/>
      <c r="D648" s="9"/>
      <c r="E648" s="9"/>
      <c r="F648" s="9"/>
      <c r="G648" s="9"/>
      <c r="H648" s="10"/>
    </row>
    <row r="649" spans="1:8" x14ac:dyDescent="0.25">
      <c r="A649" s="1"/>
      <c r="B649" s="1"/>
      <c r="C649" s="1"/>
      <c r="D649" s="9"/>
      <c r="E649" s="9"/>
      <c r="F649" s="9"/>
      <c r="G649" s="9"/>
      <c r="H649" s="10"/>
    </row>
    <row r="650" spans="1:8" x14ac:dyDescent="0.25">
      <c r="A650" s="1"/>
      <c r="B650" s="1"/>
      <c r="C650" s="1"/>
      <c r="D650" s="9"/>
      <c r="E650" s="9"/>
      <c r="F650" s="9"/>
      <c r="G650" s="9"/>
      <c r="H650" s="10"/>
    </row>
    <row r="651" spans="1:8" x14ac:dyDescent="0.25">
      <c r="A651" s="1"/>
      <c r="B651" s="1"/>
      <c r="C651" s="1"/>
      <c r="D651" s="9"/>
      <c r="E651" s="9"/>
      <c r="F651" s="9"/>
      <c r="G651" s="9"/>
      <c r="H651" s="10"/>
    </row>
    <row r="652" spans="1:8" x14ac:dyDescent="0.25">
      <c r="A652" s="1"/>
      <c r="B652" s="1"/>
      <c r="C652" s="1"/>
      <c r="D652" s="9"/>
      <c r="E652" s="9"/>
      <c r="F652" s="9"/>
      <c r="G652" s="9"/>
      <c r="H652" s="10"/>
    </row>
    <row r="653" spans="1:8" x14ac:dyDescent="0.25">
      <c r="A653" s="1"/>
      <c r="B653" s="1"/>
      <c r="C653" s="1"/>
      <c r="D653" s="9"/>
      <c r="E653" s="9"/>
      <c r="F653" s="9"/>
      <c r="G653" s="9"/>
      <c r="H653" s="10"/>
    </row>
    <row r="654" spans="1:8" x14ac:dyDescent="0.25">
      <c r="A654" s="1"/>
      <c r="B654" s="1"/>
      <c r="C654" s="1"/>
      <c r="D654" s="9"/>
      <c r="E654" s="9"/>
      <c r="F654" s="9"/>
      <c r="G654" s="9"/>
      <c r="H654" s="10"/>
    </row>
    <row r="655" spans="1:8" x14ac:dyDescent="0.25">
      <c r="A655" s="1"/>
      <c r="B655" s="1"/>
      <c r="C655" s="1"/>
      <c r="D655" s="9"/>
      <c r="E655" s="9"/>
      <c r="F655" s="9"/>
      <c r="G655" s="9"/>
      <c r="H655" s="10"/>
    </row>
    <row r="656" spans="1:8" x14ac:dyDescent="0.25">
      <c r="A656" s="1"/>
      <c r="B656" s="1"/>
      <c r="C656" s="1"/>
      <c r="D656" s="9"/>
      <c r="E656" s="9"/>
      <c r="F656" s="9"/>
      <c r="G656" s="9"/>
      <c r="H656" s="10"/>
    </row>
    <row r="657" spans="1:8" x14ac:dyDescent="0.25">
      <c r="A657" s="1"/>
      <c r="B657" s="1"/>
      <c r="C657" s="1"/>
      <c r="D657" s="9"/>
      <c r="E657" s="9"/>
      <c r="F657" s="9"/>
      <c r="G657" s="9"/>
      <c r="H657" s="10"/>
    </row>
    <row r="658" spans="1:8" x14ac:dyDescent="0.25">
      <c r="A658" s="1"/>
      <c r="B658" s="1"/>
      <c r="C658" s="1"/>
      <c r="D658" s="9"/>
      <c r="E658" s="9"/>
      <c r="F658" s="9"/>
      <c r="G658" s="9"/>
      <c r="H658" s="10"/>
    </row>
    <row r="659" spans="1:8" x14ac:dyDescent="0.25">
      <c r="A659" s="1"/>
      <c r="B659" s="1"/>
      <c r="C659" s="1"/>
      <c r="D659" s="9"/>
      <c r="E659" s="9"/>
      <c r="F659" s="9"/>
      <c r="G659" s="9"/>
      <c r="H659" s="10"/>
    </row>
    <row r="660" spans="1:8" x14ac:dyDescent="0.25">
      <c r="A660" s="1"/>
      <c r="B660" s="1"/>
      <c r="C660" s="1"/>
      <c r="D660" s="9"/>
      <c r="E660" s="9"/>
      <c r="F660" s="9"/>
      <c r="G660" s="9"/>
      <c r="H660" s="10"/>
    </row>
    <row r="661" spans="1:8" x14ac:dyDescent="0.25">
      <c r="A661" s="1"/>
      <c r="B661" s="1"/>
      <c r="C661" s="1"/>
      <c r="D661" s="9"/>
      <c r="E661" s="9"/>
      <c r="F661" s="9"/>
      <c r="G661" s="9"/>
      <c r="H661" s="10"/>
    </row>
    <row r="662" spans="1:8" x14ac:dyDescent="0.25">
      <c r="A662" s="1"/>
      <c r="B662" s="1"/>
      <c r="C662" s="1"/>
      <c r="D662" s="9"/>
      <c r="E662" s="9"/>
      <c r="F662" s="9"/>
      <c r="G662" s="9"/>
      <c r="H662" s="10"/>
    </row>
    <row r="663" spans="1:8" x14ac:dyDescent="0.25">
      <c r="A663" s="1"/>
      <c r="B663" s="1"/>
      <c r="C663" s="1"/>
      <c r="D663" s="9"/>
      <c r="E663" s="9"/>
      <c r="F663" s="9"/>
      <c r="G663" s="9"/>
      <c r="H663" s="10"/>
    </row>
    <row r="664" spans="1:8" x14ac:dyDescent="0.25">
      <c r="A664" s="1"/>
      <c r="B664" s="1"/>
      <c r="C664" s="1"/>
      <c r="D664" s="9"/>
      <c r="E664" s="9"/>
      <c r="F664" s="9"/>
      <c r="G664" s="9"/>
      <c r="H664" s="10"/>
    </row>
    <row r="665" spans="1:8" x14ac:dyDescent="0.25">
      <c r="A665" s="1"/>
      <c r="B665" s="1"/>
      <c r="C665" s="1"/>
      <c r="D665" s="9"/>
      <c r="E665" s="9"/>
      <c r="F665" s="9"/>
      <c r="G665" s="9"/>
      <c r="H665" s="10"/>
    </row>
    <row r="666" spans="1:8" x14ac:dyDescent="0.25">
      <c r="A666" s="1"/>
      <c r="B666" s="1"/>
      <c r="C666" s="1"/>
      <c r="D666" s="9"/>
      <c r="E666" s="9"/>
      <c r="F666" s="9"/>
      <c r="G666" s="9"/>
      <c r="H666" s="10"/>
    </row>
    <row r="667" spans="1:8" x14ac:dyDescent="0.25">
      <c r="A667" s="1"/>
      <c r="B667" s="1"/>
      <c r="C667" s="1"/>
      <c r="D667" s="9"/>
      <c r="E667" s="9"/>
      <c r="F667" s="9"/>
      <c r="G667" s="9"/>
      <c r="H667" s="10"/>
    </row>
    <row r="668" spans="1:8" x14ac:dyDescent="0.25">
      <c r="A668" s="1"/>
      <c r="B668" s="1"/>
      <c r="C668" s="1"/>
      <c r="D668" s="9"/>
      <c r="E668" s="9"/>
      <c r="F668" s="9"/>
      <c r="G668" s="9"/>
      <c r="H668" s="10"/>
    </row>
    <row r="669" spans="1:8" x14ac:dyDescent="0.25">
      <c r="A669" s="1"/>
      <c r="B669" s="1"/>
      <c r="C669" s="1"/>
      <c r="D669" s="9"/>
      <c r="E669" s="9"/>
      <c r="F669" s="9"/>
      <c r="G669" s="9"/>
      <c r="H669" s="10"/>
    </row>
    <row r="670" spans="1:8" x14ac:dyDescent="0.25">
      <c r="A670" s="1"/>
      <c r="B670" s="1"/>
      <c r="C670" s="1"/>
      <c r="D670" s="9"/>
      <c r="E670" s="9"/>
      <c r="F670" s="9"/>
      <c r="G670" s="9"/>
      <c r="H670" s="10"/>
    </row>
    <row r="671" spans="1:8" x14ac:dyDescent="0.25">
      <c r="A671" s="1"/>
      <c r="B671" s="1"/>
      <c r="C671" s="1"/>
      <c r="D671" s="9"/>
      <c r="E671" s="9"/>
      <c r="F671" s="9"/>
      <c r="G671" s="9"/>
      <c r="H671" s="10"/>
    </row>
    <row r="672" spans="1:8" x14ac:dyDescent="0.25">
      <c r="A672" s="1"/>
      <c r="B672" s="1"/>
      <c r="C672" s="1"/>
      <c r="D672" s="9"/>
      <c r="E672" s="9"/>
      <c r="F672" s="9"/>
      <c r="G672" s="9"/>
      <c r="H672" s="10"/>
    </row>
    <row r="673" spans="1:8" x14ac:dyDescent="0.25">
      <c r="A673" s="1"/>
      <c r="B673" s="1"/>
      <c r="C673" s="1"/>
      <c r="D673" s="9"/>
      <c r="E673" s="9"/>
      <c r="F673" s="9"/>
      <c r="G673" s="9"/>
      <c r="H673" s="10"/>
    </row>
    <row r="674" spans="1:8" x14ac:dyDescent="0.25">
      <c r="A674" s="1"/>
      <c r="B674" s="1"/>
      <c r="C674" s="1"/>
      <c r="D674" s="9"/>
      <c r="E674" s="9"/>
      <c r="F674" s="9"/>
      <c r="G674" s="9"/>
      <c r="H674" s="10"/>
    </row>
    <row r="675" spans="1:8" x14ac:dyDescent="0.25">
      <c r="A675" s="1"/>
      <c r="B675" s="1"/>
      <c r="C675" s="1"/>
      <c r="D675" s="9"/>
      <c r="E675" s="9"/>
      <c r="F675" s="9"/>
      <c r="G675" s="9"/>
      <c r="H675" s="10"/>
    </row>
    <row r="676" spans="1:8" x14ac:dyDescent="0.25">
      <c r="A676" s="1"/>
      <c r="B676" s="1"/>
      <c r="C676" s="1"/>
      <c r="D676" s="9"/>
      <c r="E676" s="9"/>
      <c r="F676" s="9"/>
      <c r="G676" s="9"/>
      <c r="H676" s="10"/>
    </row>
    <row r="677" spans="1:8" x14ac:dyDescent="0.25">
      <c r="A677" s="1"/>
      <c r="B677" s="1"/>
      <c r="C677" s="1"/>
      <c r="D677" s="9"/>
      <c r="E677" s="9"/>
      <c r="F677" s="9"/>
      <c r="G677" s="9"/>
      <c r="H677" s="10"/>
    </row>
    <row r="678" spans="1:8" x14ac:dyDescent="0.25">
      <c r="A678" s="1"/>
      <c r="B678" s="1"/>
      <c r="C678" s="1"/>
      <c r="D678" s="9"/>
      <c r="E678" s="9"/>
      <c r="F678" s="9"/>
      <c r="G678" s="9"/>
      <c r="H678" s="10"/>
    </row>
    <row r="679" spans="1:8" x14ac:dyDescent="0.25">
      <c r="A679" s="1"/>
      <c r="B679" s="1"/>
      <c r="C679" s="1"/>
      <c r="D679" s="9"/>
      <c r="E679" s="9"/>
      <c r="F679" s="9"/>
      <c r="G679" s="9"/>
      <c r="H679" s="10"/>
    </row>
    <row r="680" spans="1:8" x14ac:dyDescent="0.25">
      <c r="A680" s="1"/>
      <c r="B680" s="1"/>
      <c r="C680" s="1"/>
      <c r="D680" s="9"/>
      <c r="E680" s="9"/>
      <c r="F680" s="9"/>
      <c r="G680" s="9"/>
      <c r="H680" s="10"/>
    </row>
    <row r="681" spans="1:8" x14ac:dyDescent="0.25">
      <c r="A681" s="1"/>
      <c r="B681" s="1"/>
      <c r="C681" s="1"/>
      <c r="D681" s="9"/>
      <c r="E681" s="9"/>
      <c r="F681" s="9"/>
      <c r="G681" s="9"/>
      <c r="H681" s="10"/>
    </row>
    <row r="682" spans="1:8" x14ac:dyDescent="0.25">
      <c r="A682" s="1"/>
      <c r="B682" s="1"/>
      <c r="C682" s="1"/>
      <c r="D682" s="9"/>
      <c r="E682" s="9"/>
      <c r="F682" s="9"/>
      <c r="G682" s="9"/>
      <c r="H682" s="10"/>
    </row>
    <row r="683" spans="1:8" x14ac:dyDescent="0.25">
      <c r="A683" s="1"/>
      <c r="B683" s="1"/>
      <c r="C683" s="1"/>
      <c r="D683" s="9"/>
      <c r="E683" s="9"/>
      <c r="F683" s="9"/>
      <c r="G683" s="9"/>
      <c r="H683" s="10"/>
    </row>
    <row r="684" spans="1:8" x14ac:dyDescent="0.25">
      <c r="A684" s="1"/>
      <c r="B684" s="1"/>
      <c r="C684" s="1"/>
      <c r="D684" s="9"/>
      <c r="E684" s="9"/>
      <c r="F684" s="9"/>
      <c r="G684" s="9"/>
      <c r="H684" s="10"/>
    </row>
    <row r="685" spans="1:8" x14ac:dyDescent="0.25">
      <c r="A685" s="1"/>
      <c r="B685" s="1"/>
      <c r="C685" s="1"/>
      <c r="D685" s="9"/>
      <c r="E685" s="9"/>
      <c r="F685" s="9"/>
      <c r="G685" s="9"/>
      <c r="H685" s="10"/>
    </row>
    <row r="686" spans="1:8" x14ac:dyDescent="0.25">
      <c r="A686" s="1"/>
      <c r="B686" s="1"/>
      <c r="C686" s="1"/>
      <c r="D686" s="9"/>
      <c r="E686" s="9"/>
      <c r="F686" s="9"/>
      <c r="G686" s="9"/>
      <c r="H686" s="10"/>
    </row>
    <row r="687" spans="1:8" x14ac:dyDescent="0.25">
      <c r="A687" s="1"/>
      <c r="B687" s="1"/>
      <c r="C687" s="1"/>
      <c r="D687" s="9"/>
      <c r="E687" s="9"/>
      <c r="F687" s="9"/>
      <c r="G687" s="9"/>
      <c r="H687" s="10"/>
    </row>
    <row r="688" spans="1:8" x14ac:dyDescent="0.25">
      <c r="A688" s="1"/>
      <c r="B688" s="1"/>
      <c r="C688" s="1"/>
      <c r="D688" s="9"/>
      <c r="E688" s="9"/>
      <c r="F688" s="9"/>
      <c r="G688" s="9"/>
      <c r="H688" s="10"/>
    </row>
    <row r="689" spans="1:8" x14ac:dyDescent="0.25">
      <c r="A689" s="1"/>
      <c r="B689" s="1"/>
      <c r="C689" s="1"/>
      <c r="D689" s="9"/>
      <c r="E689" s="9"/>
      <c r="F689" s="9"/>
      <c r="G689" s="9"/>
      <c r="H689" s="10"/>
    </row>
    <row r="690" spans="1:8" x14ac:dyDescent="0.25">
      <c r="A690" s="1"/>
      <c r="B690" s="1"/>
      <c r="C690" s="1"/>
      <c r="D690" s="9"/>
      <c r="E690" s="9"/>
      <c r="F690" s="9"/>
      <c r="G690" s="9"/>
      <c r="H690" s="10"/>
    </row>
    <row r="691" spans="1:8" x14ac:dyDescent="0.25">
      <c r="A691" s="1"/>
      <c r="B691" s="1"/>
      <c r="C691" s="1"/>
      <c r="D691" s="9"/>
      <c r="E691" s="9"/>
      <c r="F691" s="9"/>
      <c r="G691" s="9"/>
      <c r="H691" s="10"/>
    </row>
    <row r="692" spans="1:8" x14ac:dyDescent="0.25">
      <c r="A692" s="1"/>
      <c r="B692" s="1"/>
      <c r="C692" s="1"/>
      <c r="D692" s="9"/>
      <c r="E692" s="9"/>
      <c r="F692" s="9"/>
      <c r="G692" s="9"/>
      <c r="H692" s="10"/>
    </row>
    <row r="693" spans="1:8" x14ac:dyDescent="0.25">
      <c r="A693" s="1"/>
      <c r="B693" s="1"/>
      <c r="C693" s="1"/>
      <c r="D693" s="9"/>
      <c r="E693" s="9"/>
      <c r="F693" s="9"/>
      <c r="G693" s="9"/>
      <c r="H693" s="10"/>
    </row>
    <row r="694" spans="1:8" x14ac:dyDescent="0.25">
      <c r="A694" s="1"/>
      <c r="B694" s="1"/>
      <c r="C694" s="1"/>
      <c r="D694" s="9"/>
      <c r="E694" s="9"/>
      <c r="F694" s="9"/>
      <c r="G694" s="9"/>
      <c r="H694" s="10"/>
    </row>
    <row r="695" spans="1:8" x14ac:dyDescent="0.25">
      <c r="A695" s="1"/>
      <c r="B695" s="1"/>
      <c r="C695" s="1"/>
      <c r="D695" s="9"/>
      <c r="E695" s="9"/>
      <c r="F695" s="9"/>
      <c r="G695" s="9"/>
      <c r="H695" s="10"/>
    </row>
    <row r="696" spans="1:8" x14ac:dyDescent="0.25">
      <c r="A696" s="1"/>
      <c r="B696" s="1"/>
      <c r="C696" s="1"/>
      <c r="D696" s="9"/>
      <c r="E696" s="9"/>
      <c r="F696" s="9"/>
      <c r="G696" s="9"/>
      <c r="H696" s="10"/>
    </row>
    <row r="697" spans="1:8" x14ac:dyDescent="0.25">
      <c r="A697" s="1"/>
      <c r="B697" s="1"/>
      <c r="C697" s="1"/>
      <c r="D697" s="9"/>
      <c r="E697" s="9"/>
      <c r="F697" s="9"/>
      <c r="G697" s="9"/>
      <c r="H697" s="10"/>
    </row>
    <row r="698" spans="1:8" x14ac:dyDescent="0.25">
      <c r="A698" s="1"/>
      <c r="B698" s="1"/>
      <c r="C698" s="1"/>
      <c r="D698" s="9"/>
      <c r="E698" s="9"/>
      <c r="F698" s="9"/>
      <c r="G698" s="9"/>
      <c r="H698" s="10"/>
    </row>
    <row r="699" spans="1:8" x14ac:dyDescent="0.25">
      <c r="A699" s="1"/>
      <c r="B699" s="1"/>
      <c r="C699" s="1"/>
      <c r="D699" s="9"/>
      <c r="E699" s="9"/>
      <c r="F699" s="9"/>
      <c r="G699" s="9"/>
      <c r="H699" s="10"/>
    </row>
    <row r="700" spans="1:8" x14ac:dyDescent="0.25">
      <c r="A700" s="1"/>
      <c r="B700" s="1"/>
      <c r="C700" s="1"/>
      <c r="D700" s="9"/>
      <c r="E700" s="9"/>
      <c r="F700" s="9"/>
      <c r="G700" s="9"/>
      <c r="H700" s="10"/>
    </row>
    <row r="701" spans="1:8" x14ac:dyDescent="0.25">
      <c r="A701" s="1"/>
      <c r="B701" s="1"/>
      <c r="C701" s="1"/>
      <c r="D701" s="9"/>
      <c r="E701" s="9"/>
      <c r="F701" s="9"/>
      <c r="G701" s="9"/>
      <c r="H701" s="10"/>
    </row>
    <row r="702" spans="1:8" x14ac:dyDescent="0.25">
      <c r="A702" s="1"/>
      <c r="B702" s="1"/>
      <c r="C702" s="1"/>
      <c r="D702" s="9"/>
      <c r="E702" s="9"/>
      <c r="F702" s="9"/>
      <c r="G702" s="9"/>
      <c r="H702" s="10"/>
    </row>
    <row r="703" spans="1:8" x14ac:dyDescent="0.25">
      <c r="A703" s="1"/>
      <c r="B703" s="1"/>
      <c r="C703" s="1"/>
      <c r="D703" s="9"/>
      <c r="E703" s="9"/>
      <c r="F703" s="9"/>
      <c r="G703" s="9"/>
      <c r="H703" s="10"/>
    </row>
    <row r="704" spans="1:8" x14ac:dyDescent="0.25">
      <c r="A704" s="1"/>
      <c r="B704" s="1"/>
      <c r="C704" s="1"/>
      <c r="D704" s="9"/>
      <c r="E704" s="9"/>
      <c r="F704" s="9"/>
      <c r="G704" s="9"/>
      <c r="H704" s="10"/>
    </row>
    <row r="705" spans="1:8" x14ac:dyDescent="0.25">
      <c r="A705" s="1"/>
      <c r="B705" s="1"/>
      <c r="C705" s="1"/>
      <c r="D705" s="9"/>
      <c r="E705" s="9"/>
      <c r="F705" s="9"/>
      <c r="G705" s="9"/>
      <c r="H705" s="10"/>
    </row>
    <row r="706" spans="1:8" x14ac:dyDescent="0.25">
      <c r="A706" s="1"/>
      <c r="B706" s="1"/>
      <c r="C706" s="1"/>
      <c r="D706" s="9"/>
      <c r="E706" s="9"/>
      <c r="F706" s="9"/>
      <c r="G706" s="9"/>
      <c r="H706" s="10"/>
    </row>
    <row r="707" spans="1:8" x14ac:dyDescent="0.25">
      <c r="A707" s="1"/>
      <c r="B707" s="1"/>
      <c r="C707" s="1"/>
      <c r="D707" s="9"/>
      <c r="E707" s="9"/>
      <c r="F707" s="9"/>
      <c r="G707" s="9"/>
      <c r="H707" s="10"/>
    </row>
    <row r="708" spans="1:8" x14ac:dyDescent="0.25">
      <c r="A708" s="1"/>
      <c r="B708" s="1"/>
      <c r="C708" s="1"/>
      <c r="D708" s="9"/>
      <c r="E708" s="9"/>
      <c r="F708" s="9"/>
      <c r="G708" s="9"/>
      <c r="H708" s="10"/>
    </row>
    <row r="709" spans="1:8" x14ac:dyDescent="0.25">
      <c r="A709" s="1"/>
      <c r="B709" s="1"/>
      <c r="C709" s="1"/>
      <c r="D709" s="9"/>
      <c r="E709" s="9"/>
      <c r="F709" s="9"/>
      <c r="G709" s="9"/>
      <c r="H709" s="10"/>
    </row>
    <row r="710" spans="1:8" x14ac:dyDescent="0.25">
      <c r="A710" s="1"/>
      <c r="B710" s="1"/>
      <c r="C710" s="1"/>
      <c r="D710" s="9"/>
      <c r="E710" s="9"/>
      <c r="F710" s="9"/>
      <c r="G710" s="9"/>
      <c r="H710" s="10"/>
    </row>
    <row r="711" spans="1:8" x14ac:dyDescent="0.25">
      <c r="A711" s="1"/>
      <c r="B711" s="1"/>
      <c r="C711" s="1"/>
      <c r="D711" s="9"/>
      <c r="E711" s="9"/>
      <c r="F711" s="9"/>
      <c r="G711" s="9"/>
      <c r="H711" s="10"/>
    </row>
    <row r="712" spans="1:8" x14ac:dyDescent="0.25">
      <c r="A712" s="1"/>
      <c r="B712" s="1"/>
      <c r="C712" s="1"/>
      <c r="D712" s="9"/>
      <c r="E712" s="9"/>
      <c r="F712" s="9"/>
      <c r="G712" s="9"/>
      <c r="H712" s="10"/>
    </row>
    <row r="713" spans="1:8" x14ac:dyDescent="0.25">
      <c r="A713" s="1"/>
      <c r="B713" s="1"/>
      <c r="C713" s="1"/>
      <c r="D713" s="9"/>
      <c r="E713" s="9"/>
      <c r="F713" s="9"/>
      <c r="G713" s="9"/>
      <c r="H713" s="10"/>
    </row>
    <row r="714" spans="1:8" x14ac:dyDescent="0.25">
      <c r="A714" s="1"/>
      <c r="B714" s="1"/>
      <c r="C714" s="1"/>
      <c r="D714" s="9"/>
      <c r="E714" s="9"/>
      <c r="F714" s="9"/>
      <c r="G714" s="9"/>
      <c r="H714" s="10"/>
    </row>
    <row r="715" spans="1:8" x14ac:dyDescent="0.25">
      <c r="A715" s="1"/>
      <c r="B715" s="1"/>
      <c r="C715" s="1"/>
      <c r="D715" s="9"/>
      <c r="E715" s="9"/>
      <c r="F715" s="9"/>
      <c r="G715" s="9"/>
      <c r="H715" s="10"/>
    </row>
    <row r="716" spans="1:8" x14ac:dyDescent="0.25">
      <c r="A716" s="1"/>
      <c r="B716" s="1"/>
      <c r="C716" s="1"/>
      <c r="D716" s="9"/>
      <c r="E716" s="9"/>
      <c r="F716" s="9"/>
      <c r="G716" s="9"/>
      <c r="H716" s="10"/>
    </row>
    <row r="717" spans="1:8" x14ac:dyDescent="0.25">
      <c r="A717" s="1"/>
      <c r="B717" s="1"/>
      <c r="C717" s="1"/>
      <c r="D717" s="9"/>
      <c r="E717" s="9"/>
      <c r="F717" s="9"/>
      <c r="G717" s="9"/>
      <c r="H717" s="10"/>
    </row>
    <row r="718" spans="1:8" x14ac:dyDescent="0.25">
      <c r="A718" s="1"/>
      <c r="B718" s="1"/>
      <c r="C718" s="1"/>
      <c r="D718" s="9"/>
      <c r="E718" s="9"/>
      <c r="F718" s="9"/>
      <c r="G718" s="9"/>
      <c r="H718" s="10"/>
    </row>
    <row r="719" spans="1:8" x14ac:dyDescent="0.25">
      <c r="A719" s="1"/>
      <c r="B719" s="1"/>
      <c r="C719" s="1"/>
      <c r="D719" s="9"/>
      <c r="E719" s="9"/>
      <c r="F719" s="9"/>
      <c r="G719" s="9"/>
      <c r="H719" s="10"/>
    </row>
    <row r="720" spans="1:8" x14ac:dyDescent="0.25">
      <c r="A720" s="1"/>
      <c r="B720" s="1"/>
      <c r="C720" s="1"/>
      <c r="D720" s="9"/>
      <c r="E720" s="9"/>
      <c r="F720" s="9"/>
      <c r="G720" s="9"/>
      <c r="H720" s="10"/>
    </row>
    <row r="721" spans="1:8" x14ac:dyDescent="0.25">
      <c r="A721" s="1"/>
      <c r="B721" s="1"/>
      <c r="C721" s="1"/>
      <c r="D721" s="9"/>
      <c r="E721" s="9"/>
      <c r="F721" s="9"/>
      <c r="G721" s="9"/>
      <c r="H721" s="10"/>
    </row>
    <row r="722" spans="1:8" x14ac:dyDescent="0.25">
      <c r="A722" s="1"/>
      <c r="B722" s="1"/>
      <c r="C722" s="1"/>
      <c r="D722" s="9"/>
      <c r="E722" s="9"/>
      <c r="F722" s="9"/>
      <c r="G722" s="9"/>
      <c r="H722" s="10"/>
    </row>
    <row r="723" spans="1:8" x14ac:dyDescent="0.25">
      <c r="A723" s="1"/>
      <c r="B723" s="1"/>
      <c r="C723" s="1"/>
      <c r="D723" s="9"/>
      <c r="E723" s="9"/>
      <c r="F723" s="9"/>
      <c r="G723" s="9"/>
      <c r="H723" s="10"/>
    </row>
    <row r="724" spans="1:8" x14ac:dyDescent="0.25">
      <c r="A724" s="1"/>
      <c r="B724" s="1"/>
      <c r="C724" s="1"/>
      <c r="D724" s="9"/>
      <c r="E724" s="9"/>
      <c r="F724" s="9"/>
      <c r="G724" s="9"/>
      <c r="H724" s="10"/>
    </row>
    <row r="725" spans="1:8" x14ac:dyDescent="0.25">
      <c r="A725" s="1"/>
      <c r="B725" s="1"/>
      <c r="C725" s="1"/>
      <c r="D725" s="9"/>
      <c r="E725" s="9"/>
      <c r="F725" s="9"/>
      <c r="G725" s="9"/>
      <c r="H725" s="10"/>
    </row>
    <row r="726" spans="1:8" x14ac:dyDescent="0.25">
      <c r="A726" s="1"/>
      <c r="B726" s="1"/>
      <c r="C726" s="1"/>
      <c r="D726" s="9"/>
      <c r="E726" s="9"/>
      <c r="F726" s="9"/>
      <c r="G726" s="9"/>
      <c r="H726" s="10"/>
    </row>
    <row r="727" spans="1:8" x14ac:dyDescent="0.25">
      <c r="A727" s="1"/>
      <c r="B727" s="1"/>
      <c r="C727" s="1"/>
      <c r="D727" s="9"/>
      <c r="E727" s="9"/>
      <c r="F727" s="9"/>
      <c r="G727" s="9"/>
      <c r="H727" s="10"/>
    </row>
    <row r="728" spans="1:8" x14ac:dyDescent="0.25">
      <c r="A728" s="1"/>
      <c r="B728" s="1"/>
      <c r="C728" s="1"/>
      <c r="D728" s="9"/>
      <c r="E728" s="9"/>
      <c r="F728" s="9"/>
      <c r="G728" s="9"/>
      <c r="H728" s="10"/>
    </row>
    <row r="729" spans="1:8" x14ac:dyDescent="0.25">
      <c r="A729" s="1"/>
      <c r="B729" s="1"/>
      <c r="C729" s="1"/>
      <c r="D729" s="9"/>
      <c r="E729" s="9"/>
      <c r="F729" s="9"/>
      <c r="G729" s="9"/>
      <c r="H729" s="10"/>
    </row>
    <row r="730" spans="1:8" x14ac:dyDescent="0.25">
      <c r="A730" s="1"/>
      <c r="B730" s="1"/>
      <c r="C730" s="1"/>
      <c r="D730" s="9"/>
      <c r="E730" s="9"/>
      <c r="F730" s="9"/>
      <c r="G730" s="9"/>
      <c r="H730" s="10"/>
    </row>
    <row r="731" spans="1:8" x14ac:dyDescent="0.25">
      <c r="A731" s="1"/>
      <c r="B731" s="1"/>
      <c r="C731" s="1"/>
      <c r="D731" s="9"/>
      <c r="E731" s="9"/>
      <c r="F731" s="9"/>
      <c r="G731" s="9"/>
      <c r="H731" s="10"/>
    </row>
    <row r="732" spans="1:8" x14ac:dyDescent="0.25">
      <c r="A732" s="1"/>
      <c r="B732" s="1"/>
      <c r="C732" s="1"/>
      <c r="D732" s="9"/>
      <c r="E732" s="9"/>
      <c r="F732" s="9"/>
      <c r="G732" s="9"/>
      <c r="H732" s="10"/>
    </row>
    <row r="733" spans="1:8" x14ac:dyDescent="0.25">
      <c r="A733" s="1"/>
      <c r="B733" s="1"/>
      <c r="C733" s="1"/>
      <c r="D733" s="9"/>
      <c r="E733" s="9"/>
      <c r="F733" s="9"/>
      <c r="G733" s="9"/>
      <c r="H733" s="10"/>
    </row>
    <row r="734" spans="1:8" x14ac:dyDescent="0.25">
      <c r="A734" s="1"/>
      <c r="B734" s="1"/>
      <c r="C734" s="1"/>
      <c r="D734" s="9"/>
      <c r="E734" s="9"/>
      <c r="F734" s="9"/>
      <c r="G734" s="9"/>
      <c r="H734" s="10"/>
    </row>
    <row r="735" spans="1:8" x14ac:dyDescent="0.25">
      <c r="A735" s="1"/>
      <c r="B735" s="1"/>
      <c r="C735" s="1"/>
      <c r="D735" s="9"/>
      <c r="E735" s="9"/>
      <c r="F735" s="9"/>
      <c r="G735" s="9"/>
      <c r="H735" s="10"/>
    </row>
    <row r="736" spans="1:8" x14ac:dyDescent="0.25">
      <c r="A736" s="1"/>
      <c r="B736" s="1"/>
      <c r="C736" s="1"/>
      <c r="D736" s="9"/>
      <c r="E736" s="9"/>
      <c r="F736" s="9"/>
      <c r="G736" s="9"/>
      <c r="H736" s="10"/>
    </row>
    <row r="737" spans="1:8" x14ac:dyDescent="0.25">
      <c r="A737" s="1"/>
      <c r="B737" s="1"/>
      <c r="C737" s="1"/>
      <c r="D737" s="9"/>
      <c r="E737" s="9"/>
      <c r="F737" s="9"/>
      <c r="G737" s="9"/>
      <c r="H737" s="10"/>
    </row>
    <row r="738" spans="1:8" x14ac:dyDescent="0.25">
      <c r="A738" s="1"/>
      <c r="B738" s="1"/>
      <c r="C738" s="1"/>
      <c r="D738" s="9"/>
      <c r="E738" s="9"/>
      <c r="F738" s="9"/>
      <c r="G738" s="9"/>
      <c r="H738" s="10"/>
    </row>
    <row r="739" spans="1:8" x14ac:dyDescent="0.25">
      <c r="A739" s="1"/>
      <c r="B739" s="1"/>
      <c r="C739" s="1"/>
      <c r="D739" s="9"/>
      <c r="E739" s="9"/>
      <c r="F739" s="9"/>
      <c r="G739" s="9"/>
      <c r="H739" s="10"/>
    </row>
    <row r="740" spans="1:8" x14ac:dyDescent="0.25">
      <c r="A740" s="1"/>
      <c r="B740" s="1"/>
      <c r="C740" s="1"/>
      <c r="D740" s="9"/>
      <c r="E740" s="9"/>
      <c r="F740" s="9"/>
      <c r="G740" s="9"/>
      <c r="H740" s="10"/>
    </row>
    <row r="741" spans="1:8" x14ac:dyDescent="0.25">
      <c r="A741" s="1"/>
      <c r="B741" s="1"/>
      <c r="C741" s="1"/>
      <c r="D741" s="9"/>
      <c r="E741" s="9"/>
      <c r="F741" s="9"/>
      <c r="G741" s="9"/>
      <c r="H741" s="10"/>
    </row>
    <row r="742" spans="1:8" x14ac:dyDescent="0.25">
      <c r="A742" s="1"/>
      <c r="B742" s="1"/>
      <c r="C742" s="1"/>
      <c r="D742" s="9"/>
      <c r="E742" s="9"/>
      <c r="F742" s="9"/>
      <c r="G742" s="9"/>
      <c r="H742" s="10"/>
    </row>
    <row r="743" spans="1:8" x14ac:dyDescent="0.25">
      <c r="A743" s="1"/>
      <c r="B743" s="1"/>
      <c r="C743" s="1"/>
      <c r="D743" s="9"/>
      <c r="E743" s="9"/>
      <c r="F743" s="9"/>
      <c r="G743" s="9"/>
      <c r="H743" s="10"/>
    </row>
    <row r="744" spans="1:8" x14ac:dyDescent="0.25">
      <c r="A744" s="1"/>
      <c r="B744" s="1"/>
      <c r="C744" s="1"/>
      <c r="D744" s="9"/>
      <c r="E744" s="9"/>
      <c r="F744" s="9"/>
      <c r="G744" s="9"/>
      <c r="H744" s="10"/>
    </row>
    <row r="745" spans="1:8" x14ac:dyDescent="0.25">
      <c r="A745" s="1"/>
      <c r="B745" s="1"/>
      <c r="C745" s="1"/>
      <c r="D745" s="9"/>
      <c r="E745" s="9"/>
      <c r="F745" s="9"/>
      <c r="G745" s="9"/>
      <c r="H745" s="10"/>
    </row>
    <row r="746" spans="1:8" x14ac:dyDescent="0.25">
      <c r="A746" s="1"/>
      <c r="B746" s="1"/>
      <c r="C746" s="1"/>
      <c r="D746" s="9"/>
      <c r="E746" s="9"/>
      <c r="F746" s="9"/>
      <c r="G746" s="9"/>
      <c r="H746" s="10"/>
    </row>
    <row r="747" spans="1:8" x14ac:dyDescent="0.25">
      <c r="A747" s="1"/>
      <c r="B747" s="1"/>
      <c r="C747" s="1"/>
      <c r="D747" s="9"/>
      <c r="E747" s="9"/>
      <c r="F747" s="9"/>
      <c r="G747" s="9"/>
      <c r="H747" s="10"/>
    </row>
    <row r="748" spans="1:8" x14ac:dyDescent="0.25">
      <c r="A748" s="1"/>
      <c r="B748" s="1"/>
      <c r="C748" s="1"/>
      <c r="D748" s="9"/>
      <c r="E748" s="9"/>
      <c r="F748" s="9"/>
      <c r="G748" s="9"/>
      <c r="H748" s="10"/>
    </row>
    <row r="749" spans="1:8" x14ac:dyDescent="0.25">
      <c r="A749" s="1"/>
      <c r="B749" s="1"/>
      <c r="C749" s="1"/>
      <c r="D749" s="9"/>
      <c r="E749" s="9"/>
      <c r="F749" s="9"/>
      <c r="G749" s="9"/>
      <c r="H749" s="10"/>
    </row>
    <row r="750" spans="1:8" x14ac:dyDescent="0.25">
      <c r="A750" s="1"/>
      <c r="B750" s="1"/>
      <c r="C750" s="1"/>
      <c r="D750" s="9"/>
      <c r="E750" s="9"/>
      <c r="F750" s="9"/>
      <c r="G750" s="9"/>
      <c r="H750" s="10"/>
    </row>
    <row r="751" spans="1:8" x14ac:dyDescent="0.25">
      <c r="A751" s="1"/>
      <c r="B751" s="1"/>
      <c r="C751" s="1"/>
      <c r="D751" s="9"/>
      <c r="E751" s="9"/>
      <c r="F751" s="9"/>
      <c r="G751" s="9"/>
      <c r="H751" s="10"/>
    </row>
    <row r="752" spans="1:8" x14ac:dyDescent="0.25">
      <c r="A752" s="1"/>
      <c r="B752" s="1"/>
      <c r="C752" s="1"/>
      <c r="D752" s="9"/>
      <c r="E752" s="9"/>
      <c r="F752" s="9"/>
      <c r="G752" s="9"/>
      <c r="H752" s="10"/>
    </row>
    <row r="753" spans="1:8" x14ac:dyDescent="0.25">
      <c r="A753" s="1"/>
      <c r="B753" s="1"/>
      <c r="C753" s="1"/>
      <c r="D753" s="9"/>
      <c r="E753" s="9"/>
      <c r="F753" s="9"/>
      <c r="G753" s="9"/>
      <c r="H753" s="10"/>
    </row>
    <row r="754" spans="1:8" x14ac:dyDescent="0.25">
      <c r="A754" s="1"/>
      <c r="B754" s="1"/>
      <c r="C754" s="1"/>
      <c r="D754" s="9"/>
      <c r="E754" s="9"/>
      <c r="F754" s="9"/>
      <c r="G754" s="9"/>
      <c r="H754" s="10"/>
    </row>
    <row r="755" spans="1:8" x14ac:dyDescent="0.25">
      <c r="A755" s="1"/>
      <c r="B755" s="1"/>
      <c r="C755" s="1"/>
      <c r="D755" s="9"/>
      <c r="E755" s="9"/>
      <c r="F755" s="9"/>
      <c r="G755" s="9"/>
      <c r="H755" s="10"/>
    </row>
    <row r="756" spans="1:8" x14ac:dyDescent="0.25">
      <c r="A756" s="1"/>
      <c r="B756" s="1"/>
      <c r="C756" s="1"/>
      <c r="D756" s="9"/>
      <c r="E756" s="9"/>
      <c r="F756" s="9"/>
      <c r="G756" s="9"/>
      <c r="H756" s="10"/>
    </row>
    <row r="757" spans="1:8" x14ac:dyDescent="0.25">
      <c r="A757" s="1"/>
      <c r="B757" s="1"/>
      <c r="C757" s="1"/>
      <c r="D757" s="9"/>
      <c r="E757" s="9"/>
      <c r="F757" s="9"/>
      <c r="G757" s="9"/>
      <c r="H757" s="10"/>
    </row>
    <row r="758" spans="1:8" x14ac:dyDescent="0.25">
      <c r="A758" s="1"/>
      <c r="B758" s="1"/>
      <c r="C758" s="1"/>
      <c r="D758" s="9"/>
      <c r="E758" s="9"/>
      <c r="F758" s="9"/>
      <c r="G758" s="9"/>
      <c r="H758" s="10"/>
    </row>
    <row r="759" spans="1:8" x14ac:dyDescent="0.25">
      <c r="A759" s="1"/>
      <c r="B759" s="1"/>
      <c r="C759" s="1"/>
      <c r="D759" s="9"/>
      <c r="E759" s="9"/>
      <c r="F759" s="9"/>
      <c r="G759" s="9"/>
      <c r="H759" s="10"/>
    </row>
    <row r="760" spans="1:8" x14ac:dyDescent="0.25">
      <c r="A760" s="1"/>
      <c r="B760" s="1"/>
      <c r="C760" s="1"/>
      <c r="D760" s="9"/>
      <c r="E760" s="9"/>
      <c r="F760" s="9"/>
      <c r="G760" s="9"/>
      <c r="H760" s="10"/>
    </row>
    <row r="761" spans="1:8" x14ac:dyDescent="0.25">
      <c r="A761" s="1"/>
      <c r="B761" s="1"/>
      <c r="C761" s="1"/>
      <c r="D761" s="9"/>
      <c r="E761" s="9"/>
      <c r="F761" s="9"/>
      <c r="G761" s="9"/>
      <c r="H761" s="10"/>
    </row>
    <row r="762" spans="1:8" x14ac:dyDescent="0.25">
      <c r="A762" s="1"/>
      <c r="B762" s="1"/>
      <c r="C762" s="1"/>
      <c r="D762" s="9"/>
      <c r="E762" s="9"/>
      <c r="F762" s="9"/>
      <c r="G762" s="9"/>
      <c r="H762" s="10"/>
    </row>
    <row r="763" spans="1:8" x14ac:dyDescent="0.25">
      <c r="A763" s="1"/>
      <c r="B763" s="1"/>
      <c r="C763" s="1"/>
      <c r="D763" s="9"/>
      <c r="E763" s="9"/>
      <c r="F763" s="9"/>
      <c r="G763" s="9"/>
      <c r="H763" s="10"/>
    </row>
    <row r="764" spans="1:8" x14ac:dyDescent="0.25">
      <c r="A764" s="1"/>
      <c r="B764" s="1"/>
      <c r="C764" s="1"/>
      <c r="D764" s="9"/>
      <c r="E764" s="9"/>
      <c r="F764" s="9"/>
      <c r="G764" s="9"/>
      <c r="H764" s="10"/>
    </row>
    <row r="765" spans="1:8" x14ac:dyDescent="0.25">
      <c r="A765" s="1"/>
      <c r="B765" s="1"/>
      <c r="C765" s="1"/>
      <c r="D765" s="9"/>
      <c r="E765" s="9"/>
      <c r="F765" s="9"/>
      <c r="G765" s="9"/>
      <c r="H765" s="10"/>
    </row>
    <row r="766" spans="1:8" x14ac:dyDescent="0.25">
      <c r="A766" s="1"/>
      <c r="B766" s="1"/>
      <c r="C766" s="1"/>
      <c r="D766" s="9"/>
      <c r="E766" s="9"/>
      <c r="F766" s="9"/>
      <c r="G766" s="9"/>
      <c r="H766" s="10"/>
    </row>
    <row r="767" spans="1:8" x14ac:dyDescent="0.25">
      <c r="A767" s="1"/>
      <c r="B767" s="1"/>
      <c r="C767" s="1"/>
      <c r="D767" s="9"/>
      <c r="E767" s="9"/>
      <c r="F767" s="9"/>
      <c r="G767" s="9"/>
      <c r="H767" s="10"/>
    </row>
    <row r="768" spans="1:8" x14ac:dyDescent="0.25">
      <c r="A768" s="1"/>
      <c r="B768" s="1"/>
      <c r="C768" s="1"/>
      <c r="D768" s="9"/>
      <c r="E768" s="9"/>
      <c r="F768" s="9"/>
      <c r="G768" s="9"/>
      <c r="H768" s="10"/>
    </row>
    <row r="769" spans="1:8" x14ac:dyDescent="0.25">
      <c r="A769" s="1"/>
      <c r="B769" s="1"/>
      <c r="C769" s="1"/>
      <c r="D769" s="9"/>
      <c r="E769" s="9"/>
      <c r="F769" s="9"/>
      <c r="G769" s="9"/>
      <c r="H769" s="10"/>
    </row>
    <row r="770" spans="1:8" x14ac:dyDescent="0.25">
      <c r="A770" s="1"/>
      <c r="B770" s="1"/>
      <c r="C770" s="1"/>
      <c r="D770" s="9"/>
      <c r="E770" s="9"/>
      <c r="F770" s="9"/>
      <c r="G770" s="9"/>
      <c r="H770" s="10"/>
    </row>
    <row r="771" spans="1:8" x14ac:dyDescent="0.25">
      <c r="A771" s="1"/>
      <c r="B771" s="1"/>
      <c r="C771" s="1"/>
      <c r="D771" s="9"/>
      <c r="E771" s="9"/>
      <c r="F771" s="9"/>
      <c r="G771" s="9"/>
      <c r="H771" s="10"/>
    </row>
    <row r="772" spans="1:8" x14ac:dyDescent="0.25">
      <c r="A772" s="1"/>
      <c r="B772" s="1"/>
      <c r="C772" s="1"/>
      <c r="D772" s="9"/>
      <c r="E772" s="9"/>
      <c r="F772" s="9"/>
      <c r="G772" s="9"/>
      <c r="H772" s="10"/>
    </row>
    <row r="773" spans="1:8" x14ac:dyDescent="0.25">
      <c r="A773" s="1"/>
      <c r="B773" s="1"/>
      <c r="C773" s="1"/>
      <c r="D773" s="9"/>
      <c r="E773" s="9"/>
      <c r="F773" s="9"/>
      <c r="G773" s="9"/>
      <c r="H773" s="10"/>
    </row>
    <row r="774" spans="1:8" x14ac:dyDescent="0.25">
      <c r="A774" s="1"/>
      <c r="B774" s="1"/>
      <c r="C774" s="1"/>
      <c r="D774" s="9"/>
      <c r="E774" s="9"/>
      <c r="F774" s="9"/>
      <c r="G774" s="9"/>
      <c r="H774" s="10"/>
    </row>
    <row r="775" spans="1:8" x14ac:dyDescent="0.25">
      <c r="A775" s="1"/>
      <c r="B775" s="1"/>
      <c r="C775" s="1"/>
      <c r="D775" s="9"/>
      <c r="E775" s="9"/>
      <c r="F775" s="9"/>
      <c r="G775" s="9"/>
      <c r="H775" s="10"/>
    </row>
    <row r="776" spans="1:8" x14ac:dyDescent="0.25">
      <c r="A776" s="1"/>
      <c r="B776" s="1"/>
      <c r="C776" s="1"/>
      <c r="D776" s="9"/>
      <c r="E776" s="9"/>
      <c r="F776" s="9"/>
      <c r="G776" s="9"/>
      <c r="H776" s="10"/>
    </row>
    <row r="777" spans="1:8" x14ac:dyDescent="0.25">
      <c r="A777" s="1"/>
      <c r="B777" s="1"/>
      <c r="C777" s="1"/>
      <c r="D777" s="9"/>
      <c r="E777" s="9"/>
      <c r="F777" s="9"/>
      <c r="G777" s="9"/>
      <c r="H777" s="10"/>
    </row>
    <row r="778" spans="1:8" x14ac:dyDescent="0.25">
      <c r="A778" s="1"/>
      <c r="B778" s="1"/>
      <c r="C778" s="1"/>
      <c r="D778" s="9"/>
      <c r="E778" s="9"/>
      <c r="F778" s="9"/>
      <c r="G778" s="9"/>
      <c r="H778" s="10"/>
    </row>
    <row r="779" spans="1:8" x14ac:dyDescent="0.25">
      <c r="A779" s="1"/>
      <c r="B779" s="1"/>
      <c r="C779" s="1"/>
      <c r="D779" s="9"/>
      <c r="E779" s="9"/>
      <c r="F779" s="9"/>
      <c r="G779" s="9"/>
      <c r="H779" s="10"/>
    </row>
    <row r="780" spans="1:8" x14ac:dyDescent="0.25">
      <c r="A780" s="1"/>
      <c r="B780" s="1"/>
      <c r="C780" s="1"/>
      <c r="D780" s="9"/>
      <c r="E780" s="9"/>
      <c r="F780" s="9"/>
      <c r="G780" s="9"/>
      <c r="H780" s="10"/>
    </row>
    <row r="781" spans="1:8" x14ac:dyDescent="0.25">
      <c r="A781" s="1"/>
      <c r="B781" s="1"/>
      <c r="C781" s="1"/>
      <c r="D781" s="9"/>
      <c r="E781" s="9"/>
      <c r="F781" s="9"/>
      <c r="G781" s="9"/>
      <c r="H781" s="10"/>
    </row>
    <row r="782" spans="1:8" x14ac:dyDescent="0.25">
      <c r="A782" s="1"/>
      <c r="B782" s="1"/>
      <c r="C782" s="1"/>
      <c r="D782" s="9"/>
      <c r="E782" s="9"/>
      <c r="F782" s="9"/>
      <c r="G782" s="9"/>
      <c r="H782" s="10"/>
    </row>
    <row r="783" spans="1:8" x14ac:dyDescent="0.25">
      <c r="A783" s="1"/>
      <c r="B783" s="1"/>
      <c r="C783" s="1"/>
      <c r="D783" s="9"/>
      <c r="E783" s="9"/>
      <c r="F783" s="9"/>
      <c r="G783" s="9"/>
      <c r="H783" s="10"/>
    </row>
    <row r="784" spans="1:8" x14ac:dyDescent="0.25">
      <c r="A784" s="1"/>
      <c r="B784" s="1"/>
      <c r="C784" s="1"/>
      <c r="D784" s="9"/>
      <c r="E784" s="9"/>
      <c r="F784" s="9"/>
      <c r="G784" s="9"/>
      <c r="H784" s="10"/>
    </row>
    <row r="785" spans="1:8" x14ac:dyDescent="0.25">
      <c r="A785" s="1"/>
      <c r="B785" s="1"/>
      <c r="C785" s="1"/>
      <c r="D785" s="9"/>
      <c r="E785" s="9"/>
      <c r="F785" s="9"/>
      <c r="G785" s="9"/>
      <c r="H785" s="10"/>
    </row>
    <row r="786" spans="1:8" x14ac:dyDescent="0.25">
      <c r="A786" s="1"/>
      <c r="B786" s="1"/>
      <c r="C786" s="1"/>
      <c r="D786" s="9"/>
      <c r="E786" s="9"/>
      <c r="F786" s="9"/>
      <c r="G786" s="9"/>
      <c r="H786" s="10"/>
    </row>
    <row r="787" spans="1:8" x14ac:dyDescent="0.25">
      <c r="A787" s="1"/>
      <c r="B787" s="1"/>
      <c r="C787" s="1"/>
      <c r="D787" s="9"/>
      <c r="E787" s="9"/>
      <c r="F787" s="9"/>
      <c r="G787" s="9"/>
      <c r="H787" s="10"/>
    </row>
    <row r="788" spans="1:8" x14ac:dyDescent="0.25">
      <c r="A788" s="1"/>
      <c r="B788" s="1"/>
      <c r="C788" s="1"/>
      <c r="D788" s="9"/>
      <c r="E788" s="9"/>
      <c r="F788" s="9"/>
      <c r="G788" s="9"/>
      <c r="H788" s="10"/>
    </row>
    <row r="789" spans="1:8" x14ac:dyDescent="0.25">
      <c r="A789" s="1"/>
      <c r="B789" s="1"/>
      <c r="C789" s="1"/>
      <c r="D789" s="9"/>
      <c r="E789" s="9"/>
      <c r="F789" s="9"/>
      <c r="G789" s="9"/>
      <c r="H789" s="10"/>
    </row>
    <row r="790" spans="1:8" x14ac:dyDescent="0.25">
      <c r="A790" s="1"/>
      <c r="B790" s="1"/>
      <c r="C790" s="1"/>
      <c r="D790" s="9"/>
      <c r="E790" s="9"/>
      <c r="F790" s="9"/>
      <c r="G790" s="9"/>
      <c r="H790" s="10"/>
    </row>
    <row r="791" spans="1:8" x14ac:dyDescent="0.25">
      <c r="A791" s="1"/>
      <c r="B791" s="1"/>
      <c r="C791" s="1"/>
      <c r="D791" s="9"/>
      <c r="E791" s="9"/>
      <c r="F791" s="9"/>
      <c r="G791" s="9"/>
      <c r="H791" s="10"/>
    </row>
    <row r="792" spans="1:8" x14ac:dyDescent="0.25">
      <c r="A792" s="1"/>
      <c r="B792" s="1"/>
      <c r="C792" s="1"/>
      <c r="D792" s="9"/>
      <c r="E792" s="9"/>
      <c r="F792" s="9"/>
      <c r="G792" s="9"/>
      <c r="H792" s="10"/>
    </row>
    <row r="793" spans="1:8" x14ac:dyDescent="0.25">
      <c r="A793" s="1"/>
      <c r="B793" s="1"/>
      <c r="C793" s="1"/>
      <c r="D793" s="9"/>
      <c r="E793" s="9"/>
      <c r="F793" s="9"/>
      <c r="G793" s="9"/>
      <c r="H793" s="10"/>
    </row>
    <row r="794" spans="1:8" x14ac:dyDescent="0.25">
      <c r="A794" s="1"/>
      <c r="B794" s="1"/>
      <c r="C794" s="1"/>
      <c r="D794" s="9"/>
      <c r="E794" s="9"/>
      <c r="F794" s="9"/>
      <c r="G794" s="9"/>
      <c r="H794" s="10"/>
    </row>
    <row r="795" spans="1:8" x14ac:dyDescent="0.25">
      <c r="A795" s="1"/>
      <c r="B795" s="1"/>
      <c r="C795" s="1"/>
      <c r="D795" s="9"/>
      <c r="E795" s="9"/>
      <c r="F795" s="9"/>
      <c r="G795" s="9"/>
      <c r="H795" s="10"/>
    </row>
    <row r="796" spans="1:8" x14ac:dyDescent="0.25">
      <c r="A796" s="1"/>
      <c r="B796" s="1"/>
      <c r="C796" s="1"/>
      <c r="D796" s="9"/>
      <c r="E796" s="9"/>
      <c r="F796" s="9"/>
      <c r="G796" s="9"/>
      <c r="H796" s="10"/>
    </row>
    <row r="797" spans="1:8" x14ac:dyDescent="0.25">
      <c r="A797" s="1"/>
      <c r="B797" s="1"/>
      <c r="C797" s="1"/>
      <c r="D797" s="9"/>
      <c r="E797" s="9"/>
      <c r="F797" s="9"/>
      <c r="G797" s="9"/>
      <c r="H797" s="10"/>
    </row>
    <row r="798" spans="1:8" x14ac:dyDescent="0.25">
      <c r="A798" s="1"/>
      <c r="B798" s="1"/>
      <c r="C798" s="1"/>
      <c r="D798" s="9"/>
      <c r="E798" s="9"/>
      <c r="F798" s="9"/>
      <c r="G798" s="9"/>
      <c r="H798" s="10"/>
    </row>
    <row r="799" spans="1:8" x14ac:dyDescent="0.25">
      <c r="A799" s="1"/>
      <c r="B799" s="1"/>
      <c r="C799" s="1"/>
      <c r="D799" s="9"/>
      <c r="E799" s="9"/>
      <c r="F799" s="9"/>
      <c r="G799" s="9"/>
      <c r="H799" s="10"/>
    </row>
    <row r="800" spans="1:8" x14ac:dyDescent="0.25">
      <c r="A800" s="1"/>
      <c r="B800" s="1"/>
      <c r="C800" s="1"/>
      <c r="D800" s="9"/>
      <c r="E800" s="9"/>
      <c r="F800" s="9"/>
      <c r="G800" s="9"/>
      <c r="H800" s="10"/>
    </row>
    <row r="801" spans="1:8" x14ac:dyDescent="0.25">
      <c r="A801" s="1"/>
      <c r="B801" s="1"/>
      <c r="C801" s="1"/>
      <c r="D801" s="9"/>
      <c r="E801" s="9"/>
      <c r="F801" s="9"/>
      <c r="G801" s="9"/>
      <c r="H801" s="10"/>
    </row>
    <row r="802" spans="1:8" x14ac:dyDescent="0.25">
      <c r="A802" s="1"/>
      <c r="B802" s="1"/>
      <c r="C802" s="1"/>
      <c r="D802" s="9"/>
      <c r="E802" s="9"/>
      <c r="F802" s="9"/>
      <c r="G802" s="9"/>
      <c r="H802" s="10"/>
    </row>
    <row r="803" spans="1:8" x14ac:dyDescent="0.25">
      <c r="A803" s="1"/>
      <c r="B803" s="1"/>
      <c r="C803" s="1"/>
      <c r="D803" s="9"/>
      <c r="E803" s="9"/>
      <c r="F803" s="9"/>
      <c r="G803" s="9"/>
      <c r="H803" s="10"/>
    </row>
    <row r="804" spans="1:8" x14ac:dyDescent="0.25">
      <c r="A804" s="1"/>
      <c r="B804" s="1"/>
      <c r="C804" s="1"/>
      <c r="D804" s="9"/>
      <c r="E804" s="9"/>
      <c r="F804" s="9"/>
      <c r="G804" s="9"/>
      <c r="H804" s="10"/>
    </row>
    <row r="805" spans="1:8" x14ac:dyDescent="0.25">
      <c r="A805" s="1"/>
      <c r="B805" s="1"/>
      <c r="C805" s="1"/>
      <c r="D805" s="9"/>
      <c r="E805" s="9"/>
      <c r="F805" s="9"/>
      <c r="G805" s="9"/>
      <c r="H805" s="10"/>
    </row>
    <row r="806" spans="1:8" x14ac:dyDescent="0.25">
      <c r="A806" s="1"/>
      <c r="B806" s="1"/>
      <c r="C806" s="1"/>
      <c r="D806" s="9"/>
      <c r="E806" s="9"/>
      <c r="F806" s="9"/>
      <c r="G806" s="9"/>
      <c r="H806" s="10"/>
    </row>
    <row r="807" spans="1:8" x14ac:dyDescent="0.25">
      <c r="A807" s="1"/>
      <c r="B807" s="1"/>
      <c r="C807" s="1"/>
      <c r="D807" s="9"/>
      <c r="E807" s="9"/>
      <c r="F807" s="9"/>
      <c r="G807" s="9"/>
      <c r="H807" s="10"/>
    </row>
    <row r="808" spans="1:8" x14ac:dyDescent="0.25">
      <c r="A808" s="1"/>
      <c r="B808" s="1"/>
      <c r="C808" s="1"/>
      <c r="D808" s="9"/>
      <c r="E808" s="9"/>
      <c r="F808" s="9"/>
      <c r="G808" s="9"/>
      <c r="H808" s="10"/>
    </row>
    <row r="809" spans="1:8" x14ac:dyDescent="0.25">
      <c r="A809" s="1"/>
      <c r="B809" s="1"/>
      <c r="C809" s="1"/>
      <c r="D809" s="9"/>
      <c r="E809" s="9"/>
      <c r="F809" s="9"/>
      <c r="G809" s="9"/>
      <c r="H809" s="10"/>
    </row>
    <row r="810" spans="1:8" x14ac:dyDescent="0.25">
      <c r="A810" s="1"/>
      <c r="B810" s="1"/>
      <c r="C810" s="1"/>
      <c r="D810" s="9"/>
      <c r="E810" s="9"/>
      <c r="F810" s="9"/>
      <c r="G810" s="9"/>
      <c r="H810" s="10"/>
    </row>
    <row r="811" spans="1:8" x14ac:dyDescent="0.25">
      <c r="A811" s="1"/>
      <c r="B811" s="1"/>
      <c r="C811" s="1"/>
      <c r="D811" s="9"/>
      <c r="E811" s="9"/>
      <c r="F811" s="9"/>
      <c r="G811" s="9"/>
      <c r="H811" s="10"/>
    </row>
    <row r="812" spans="1:8" x14ac:dyDescent="0.25">
      <c r="A812" s="1"/>
      <c r="B812" s="1"/>
      <c r="C812" s="1"/>
      <c r="D812" s="9"/>
      <c r="E812" s="9"/>
      <c r="F812" s="9"/>
      <c r="G812" s="9"/>
      <c r="H812" s="10"/>
    </row>
    <row r="813" spans="1:8" x14ac:dyDescent="0.25">
      <c r="A813" s="1"/>
      <c r="B813" s="1"/>
      <c r="C813" s="1"/>
      <c r="D813" s="9"/>
      <c r="E813" s="9"/>
      <c r="F813" s="9"/>
      <c r="G813" s="9"/>
      <c r="H813" s="10"/>
    </row>
    <row r="814" spans="1:8" x14ac:dyDescent="0.25">
      <c r="A814" s="1"/>
      <c r="B814" s="1"/>
      <c r="C814" s="1"/>
      <c r="D814" s="9"/>
      <c r="E814" s="9"/>
      <c r="F814" s="9"/>
      <c r="G814" s="9"/>
      <c r="H814" s="10"/>
    </row>
    <row r="815" spans="1:8" x14ac:dyDescent="0.25">
      <c r="A815" s="1"/>
      <c r="B815" s="1"/>
      <c r="C815" s="1"/>
      <c r="D815" s="9"/>
      <c r="E815" s="9"/>
      <c r="F815" s="9"/>
      <c r="G815" s="9"/>
      <c r="H815" s="10"/>
    </row>
    <row r="816" spans="1:8" x14ac:dyDescent="0.25">
      <c r="A816" s="1"/>
      <c r="B816" s="1"/>
      <c r="C816" s="1"/>
      <c r="D816" s="9"/>
      <c r="E816" s="9"/>
      <c r="F816" s="9"/>
      <c r="G816" s="9"/>
      <c r="H816" s="10"/>
    </row>
    <row r="817" spans="1:8" x14ac:dyDescent="0.25">
      <c r="A817" s="1"/>
      <c r="B817" s="1"/>
      <c r="C817" s="1"/>
      <c r="D817" s="9"/>
      <c r="E817" s="9"/>
      <c r="F817" s="9"/>
      <c r="G817" s="9"/>
      <c r="H817" s="10"/>
    </row>
    <row r="818" spans="1:8" x14ac:dyDescent="0.25">
      <c r="A818" s="1"/>
      <c r="B818" s="1"/>
      <c r="C818" s="1"/>
      <c r="D818" s="9"/>
      <c r="E818" s="9"/>
      <c r="F818" s="9"/>
      <c r="G818" s="9"/>
      <c r="H818" s="10"/>
    </row>
    <row r="819" spans="1:8" x14ac:dyDescent="0.25">
      <c r="A819" s="1"/>
      <c r="B819" s="1"/>
      <c r="C819" s="1"/>
      <c r="D819" s="9"/>
      <c r="E819" s="9"/>
      <c r="F819" s="9"/>
      <c r="G819" s="9"/>
      <c r="H819" s="10"/>
    </row>
    <row r="820" spans="1:8" x14ac:dyDescent="0.25">
      <c r="A820" s="1"/>
      <c r="B820" s="1"/>
      <c r="C820" s="1"/>
      <c r="D820" s="9"/>
      <c r="E820" s="9"/>
      <c r="F820" s="9"/>
      <c r="G820" s="9"/>
      <c r="H820" s="10"/>
    </row>
    <row r="821" spans="1:8" x14ac:dyDescent="0.25">
      <c r="A821" s="1"/>
      <c r="B821" s="1"/>
      <c r="C821" s="1"/>
      <c r="D821" s="9"/>
      <c r="E821" s="9"/>
      <c r="F821" s="9"/>
      <c r="G821" s="9"/>
      <c r="H821" s="10"/>
    </row>
    <row r="822" spans="1:8" x14ac:dyDescent="0.25">
      <c r="A822" s="1"/>
      <c r="B822" s="1"/>
      <c r="C822" s="1"/>
      <c r="D822" s="9"/>
      <c r="E822" s="9"/>
      <c r="F822" s="9"/>
      <c r="G822" s="9"/>
      <c r="H822" s="10"/>
    </row>
    <row r="823" spans="1:8" x14ac:dyDescent="0.25">
      <c r="A823" s="1"/>
      <c r="B823" s="1"/>
      <c r="C823" s="1"/>
      <c r="D823" s="9"/>
      <c r="E823" s="9"/>
      <c r="F823" s="9"/>
      <c r="G823" s="9"/>
      <c r="H823" s="10"/>
    </row>
    <row r="824" spans="1:8" x14ac:dyDescent="0.25">
      <c r="A824" s="1"/>
      <c r="B824" s="1"/>
      <c r="C824" s="1"/>
      <c r="D824" s="9"/>
      <c r="E824" s="9"/>
      <c r="F824" s="9"/>
      <c r="G824" s="9"/>
      <c r="H824" s="10"/>
    </row>
    <row r="825" spans="1:8" x14ac:dyDescent="0.25">
      <c r="A825" s="1"/>
      <c r="B825" s="1"/>
      <c r="C825" s="1"/>
      <c r="D825" s="9"/>
      <c r="E825" s="9"/>
      <c r="F825" s="9"/>
      <c r="G825" s="9"/>
      <c r="H825" s="10"/>
    </row>
    <row r="826" spans="1:8" x14ac:dyDescent="0.25">
      <c r="A826" s="1"/>
      <c r="B826" s="1"/>
      <c r="C826" s="1"/>
      <c r="D826" s="9"/>
      <c r="E826" s="9"/>
      <c r="F826" s="9"/>
      <c r="G826" s="9"/>
      <c r="H826" s="10"/>
    </row>
    <row r="827" spans="1:8" x14ac:dyDescent="0.25">
      <c r="A827" s="1"/>
      <c r="B827" s="1"/>
      <c r="C827" s="1"/>
      <c r="D827" s="9"/>
      <c r="E827" s="9"/>
      <c r="F827" s="9"/>
      <c r="G827" s="9"/>
      <c r="H827" s="10"/>
    </row>
    <row r="828" spans="1:8" x14ac:dyDescent="0.25">
      <c r="A828" s="1"/>
      <c r="B828" s="1"/>
      <c r="C828" s="1"/>
      <c r="D828" s="9"/>
      <c r="E828" s="9"/>
      <c r="F828" s="9"/>
      <c r="G828" s="9"/>
      <c r="H828" s="10"/>
    </row>
    <row r="829" spans="1:8" x14ac:dyDescent="0.25">
      <c r="A829" s="1"/>
      <c r="B829" s="1"/>
      <c r="C829" s="1"/>
      <c r="D829" s="9"/>
      <c r="E829" s="9"/>
      <c r="F829" s="9"/>
      <c r="G829" s="9"/>
      <c r="H829" s="10"/>
    </row>
    <row r="830" spans="1:8" x14ac:dyDescent="0.25">
      <c r="A830" s="1"/>
      <c r="B830" s="1"/>
      <c r="C830" s="1"/>
      <c r="D830" s="9"/>
      <c r="E830" s="9"/>
      <c r="F830" s="9"/>
      <c r="G830" s="9"/>
      <c r="H830" s="10"/>
    </row>
    <row r="831" spans="1:8" x14ac:dyDescent="0.25">
      <c r="A831" s="1"/>
      <c r="B831" s="1"/>
      <c r="C831" s="1"/>
      <c r="D831" s="9"/>
      <c r="E831" s="9"/>
      <c r="F831" s="9"/>
      <c r="G831" s="9"/>
      <c r="H831" s="10"/>
    </row>
    <row r="832" spans="1:8" x14ac:dyDescent="0.25">
      <c r="A832" s="1"/>
      <c r="B832" s="1"/>
      <c r="C832" s="1"/>
      <c r="D832" s="9"/>
      <c r="E832" s="9"/>
      <c r="F832" s="9"/>
      <c r="G832" s="9"/>
      <c r="H832" s="10"/>
    </row>
    <row r="833" spans="1:8" x14ac:dyDescent="0.25">
      <c r="A833" s="1"/>
      <c r="B833" s="1"/>
      <c r="C833" s="1"/>
      <c r="D833" s="9"/>
      <c r="E833" s="9"/>
      <c r="F833" s="9"/>
      <c r="G833" s="9"/>
      <c r="H833" s="10"/>
    </row>
    <row r="834" spans="1:8" x14ac:dyDescent="0.25">
      <c r="A834" s="1"/>
      <c r="B834" s="1"/>
      <c r="C834" s="1"/>
      <c r="D834" s="9"/>
      <c r="E834" s="9"/>
      <c r="F834" s="9"/>
      <c r="G834" s="9"/>
      <c r="H834" s="10"/>
    </row>
    <row r="835" spans="1:8" x14ac:dyDescent="0.25">
      <c r="A835" s="1"/>
      <c r="B835" s="1"/>
      <c r="C835" s="1"/>
      <c r="D835" s="9"/>
      <c r="E835" s="9"/>
      <c r="F835" s="9"/>
      <c r="G835" s="9"/>
      <c r="H835" s="10"/>
    </row>
    <row r="836" spans="1:8" x14ac:dyDescent="0.25">
      <c r="A836" s="1"/>
      <c r="B836" s="1"/>
      <c r="C836" s="1"/>
      <c r="D836" s="9"/>
      <c r="E836" s="9"/>
      <c r="F836" s="9"/>
      <c r="G836" s="9"/>
      <c r="H836" s="10"/>
    </row>
    <row r="837" spans="1:8" x14ac:dyDescent="0.25">
      <c r="A837" s="1"/>
      <c r="B837" s="1"/>
      <c r="C837" s="1"/>
      <c r="D837" s="9"/>
      <c r="E837" s="9"/>
      <c r="F837" s="9"/>
      <c r="G837" s="9"/>
      <c r="H837" s="10"/>
    </row>
    <row r="838" spans="1:8" x14ac:dyDescent="0.25">
      <c r="A838" s="1"/>
      <c r="B838" s="1"/>
      <c r="C838" s="1"/>
      <c r="D838" s="9"/>
      <c r="E838" s="9"/>
      <c r="F838" s="9"/>
      <c r="G838" s="9"/>
      <c r="H838" s="10"/>
    </row>
    <row r="839" spans="1:8" x14ac:dyDescent="0.25">
      <c r="A839" s="1"/>
      <c r="B839" s="1"/>
      <c r="C839" s="1"/>
      <c r="D839" s="9"/>
      <c r="E839" s="9"/>
      <c r="F839" s="9"/>
      <c r="G839" s="9"/>
      <c r="H839" s="10"/>
    </row>
    <row r="840" spans="1:8" x14ac:dyDescent="0.25">
      <c r="A840" s="1"/>
      <c r="B840" s="1"/>
      <c r="C840" s="1"/>
      <c r="D840" s="9"/>
      <c r="E840" s="9"/>
      <c r="F840" s="9"/>
      <c r="G840" s="9"/>
      <c r="H840" s="10"/>
    </row>
    <row r="841" spans="1:8" x14ac:dyDescent="0.25">
      <c r="A841" s="1"/>
      <c r="B841" s="1"/>
      <c r="C841" s="1"/>
      <c r="D841" s="9"/>
      <c r="E841" s="9"/>
      <c r="F841" s="9"/>
      <c r="G841" s="9"/>
      <c r="H841" s="10"/>
    </row>
    <row r="842" spans="1:8" x14ac:dyDescent="0.25">
      <c r="A842" s="1"/>
      <c r="B842" s="1"/>
      <c r="C842" s="1"/>
      <c r="D842" s="9"/>
      <c r="E842" s="9"/>
      <c r="F842" s="9"/>
      <c r="G842" s="9"/>
      <c r="H842" s="10"/>
    </row>
    <row r="843" spans="1:8" x14ac:dyDescent="0.25">
      <c r="A843" s="1"/>
      <c r="B843" s="1"/>
      <c r="C843" s="1"/>
      <c r="D843" s="9"/>
      <c r="E843" s="9"/>
      <c r="F843" s="9"/>
      <c r="G843" s="9"/>
      <c r="H843" s="10"/>
    </row>
    <row r="844" spans="1:8" x14ac:dyDescent="0.25">
      <c r="A844" s="1"/>
      <c r="B844" s="1"/>
      <c r="C844" s="1"/>
      <c r="D844" s="9"/>
      <c r="E844" s="9"/>
      <c r="F844" s="9"/>
      <c r="G844" s="9"/>
      <c r="H844" s="10"/>
    </row>
    <row r="845" spans="1:8" x14ac:dyDescent="0.25">
      <c r="A845" s="1"/>
      <c r="B845" s="1"/>
      <c r="C845" s="1"/>
      <c r="D845" s="9"/>
      <c r="E845" s="9"/>
      <c r="F845" s="9"/>
      <c r="G845" s="9"/>
      <c r="H845" s="10"/>
    </row>
    <row r="846" spans="1:8" x14ac:dyDescent="0.25">
      <c r="A846" s="1"/>
      <c r="B846" s="1"/>
      <c r="C846" s="1"/>
      <c r="D846" s="9"/>
      <c r="E846" s="9"/>
      <c r="F846" s="9"/>
      <c r="G846" s="9"/>
      <c r="H846" s="10"/>
    </row>
    <row r="847" spans="1:8" x14ac:dyDescent="0.25">
      <c r="A847" s="1"/>
      <c r="B847" s="1"/>
      <c r="C847" s="1"/>
      <c r="D847" s="9"/>
      <c r="E847" s="9"/>
      <c r="F847" s="9"/>
      <c r="G847" s="9"/>
      <c r="H847" s="10"/>
    </row>
    <row r="848" spans="1:8" x14ac:dyDescent="0.25">
      <c r="A848" s="1"/>
      <c r="B848" s="1"/>
      <c r="C848" s="1"/>
      <c r="D848" s="9"/>
      <c r="E848" s="9"/>
      <c r="F848" s="9"/>
      <c r="G848" s="9"/>
      <c r="H848" s="10"/>
    </row>
    <row r="849" spans="1:8" x14ac:dyDescent="0.25">
      <c r="A849" s="1"/>
      <c r="B849" s="1"/>
      <c r="C849" s="1"/>
      <c r="D849" s="9"/>
      <c r="E849" s="9"/>
      <c r="F849" s="9"/>
      <c r="G849" s="9"/>
      <c r="H849" s="10"/>
    </row>
    <row r="850" spans="1:8" x14ac:dyDescent="0.25">
      <c r="A850" s="1"/>
      <c r="B850" s="1"/>
      <c r="C850" s="1"/>
      <c r="D850" s="9"/>
      <c r="E850" s="9"/>
      <c r="F850" s="9"/>
      <c r="G850" s="9"/>
      <c r="H850" s="10"/>
    </row>
    <row r="851" spans="1:8" x14ac:dyDescent="0.25">
      <c r="A851" s="1"/>
      <c r="B851" s="1"/>
      <c r="C851" s="1"/>
      <c r="D851" s="9"/>
      <c r="E851" s="9"/>
      <c r="F851" s="9"/>
      <c r="G851" s="9"/>
      <c r="H851" s="10"/>
    </row>
    <row r="852" spans="1:8" x14ac:dyDescent="0.25">
      <c r="A852" s="1"/>
      <c r="B852" s="1"/>
      <c r="C852" s="1"/>
      <c r="D852" s="9"/>
      <c r="E852" s="9"/>
      <c r="F852" s="9"/>
      <c r="G852" s="9"/>
      <c r="H852" s="10"/>
    </row>
    <row r="853" spans="1:8" x14ac:dyDescent="0.25">
      <c r="A853" s="1"/>
      <c r="B853" s="1"/>
      <c r="C853" s="1"/>
      <c r="D853" s="9"/>
      <c r="E853" s="9"/>
      <c r="F853" s="9"/>
      <c r="G853" s="9"/>
      <c r="H853" s="10"/>
    </row>
    <row r="854" spans="1:8" x14ac:dyDescent="0.25">
      <c r="A854" s="1"/>
      <c r="B854" s="1"/>
      <c r="C854" s="1"/>
      <c r="D854" s="9"/>
      <c r="E854" s="9"/>
      <c r="F854" s="9"/>
      <c r="G854" s="9"/>
      <c r="H854" s="10"/>
    </row>
    <row r="855" spans="1:8" x14ac:dyDescent="0.25">
      <c r="A855" s="1"/>
      <c r="B855" s="1"/>
      <c r="C855" s="1"/>
      <c r="D855" s="9"/>
      <c r="E855" s="9"/>
      <c r="F855" s="9"/>
      <c r="G855" s="9"/>
      <c r="H855" s="10"/>
    </row>
    <row r="856" spans="1:8" x14ac:dyDescent="0.25">
      <c r="A856" s="1"/>
      <c r="B856" s="1"/>
      <c r="C856" s="1"/>
      <c r="D856" s="9"/>
      <c r="E856" s="9"/>
      <c r="F856" s="9"/>
      <c r="G856" s="9"/>
      <c r="H856" s="10"/>
    </row>
    <row r="857" spans="1:8" x14ac:dyDescent="0.25">
      <c r="A857" s="1"/>
      <c r="B857" s="1"/>
      <c r="C857" s="1"/>
      <c r="D857" s="9"/>
      <c r="E857" s="9"/>
      <c r="F857" s="9"/>
      <c r="G857" s="9"/>
      <c r="H857" s="10"/>
    </row>
    <row r="858" spans="1:8" x14ac:dyDescent="0.25">
      <c r="A858" s="1"/>
      <c r="B858" s="1"/>
      <c r="C858" s="1"/>
      <c r="D858" s="9"/>
      <c r="E858" s="9"/>
      <c r="F858" s="9"/>
      <c r="G858" s="9"/>
      <c r="H858" s="10"/>
    </row>
    <row r="859" spans="1:8" x14ac:dyDescent="0.25">
      <c r="A859" s="1"/>
      <c r="B859" s="1"/>
      <c r="C859" s="1"/>
      <c r="D859" s="9"/>
      <c r="E859" s="9"/>
      <c r="F859" s="9"/>
      <c r="G859" s="9"/>
      <c r="H859" s="10"/>
    </row>
    <row r="860" spans="1:8" x14ac:dyDescent="0.25">
      <c r="A860" s="1"/>
      <c r="B860" s="1"/>
      <c r="C860" s="1"/>
      <c r="D860" s="9"/>
      <c r="E860" s="9"/>
      <c r="F860" s="9"/>
      <c r="G860" s="9"/>
      <c r="H860" s="10"/>
    </row>
    <row r="861" spans="1:8" x14ac:dyDescent="0.25">
      <c r="A861" s="1"/>
      <c r="B861" s="1"/>
      <c r="C861" s="1"/>
      <c r="D861" s="9"/>
      <c r="E861" s="9"/>
      <c r="F861" s="9"/>
      <c r="G861" s="9"/>
      <c r="H861" s="10"/>
    </row>
    <row r="862" spans="1:8" x14ac:dyDescent="0.25">
      <c r="A862" s="1"/>
      <c r="B862" s="1"/>
      <c r="C862" s="1"/>
      <c r="D862" s="9"/>
      <c r="E862" s="9"/>
      <c r="F862" s="9"/>
      <c r="G862" s="9"/>
      <c r="H862" s="10"/>
    </row>
    <row r="863" spans="1:8" x14ac:dyDescent="0.25">
      <c r="A863" s="1"/>
      <c r="B863" s="1"/>
      <c r="C863" s="1"/>
      <c r="D863" s="9"/>
      <c r="E863" s="9"/>
      <c r="F863" s="9"/>
      <c r="G863" s="9"/>
      <c r="H863" s="10"/>
    </row>
    <row r="864" spans="1:8" x14ac:dyDescent="0.25">
      <c r="A864" s="1"/>
      <c r="B864" s="1"/>
      <c r="C864" s="1"/>
      <c r="D864" s="9"/>
      <c r="E864" s="9"/>
      <c r="F864" s="9"/>
      <c r="G864" s="9"/>
      <c r="H864" s="10"/>
    </row>
    <row r="865" spans="1:8" x14ac:dyDescent="0.25">
      <c r="A865" s="1"/>
      <c r="B865" s="1"/>
      <c r="C865" s="1"/>
      <c r="D865" s="9"/>
      <c r="E865" s="9"/>
      <c r="F865" s="9"/>
      <c r="G865" s="9"/>
      <c r="H865" s="10"/>
    </row>
    <row r="866" spans="1:8" x14ac:dyDescent="0.25">
      <c r="A866" s="1"/>
      <c r="B866" s="1"/>
      <c r="C866" s="1"/>
      <c r="D866" s="9"/>
      <c r="E866" s="9"/>
      <c r="F866" s="9"/>
      <c r="G866" s="9"/>
      <c r="H866" s="10"/>
    </row>
    <row r="867" spans="1:8" x14ac:dyDescent="0.25">
      <c r="A867" s="1"/>
      <c r="B867" s="1"/>
      <c r="C867" s="1"/>
      <c r="D867" s="9"/>
      <c r="E867" s="9"/>
      <c r="F867" s="9"/>
      <c r="G867" s="9"/>
      <c r="H867" s="10"/>
    </row>
    <row r="868" spans="1:8" x14ac:dyDescent="0.25">
      <c r="A868" s="1"/>
      <c r="B868" s="1"/>
      <c r="C868" s="1"/>
      <c r="D868" s="9"/>
      <c r="E868" s="9"/>
      <c r="F868" s="9"/>
      <c r="G868" s="9"/>
      <c r="H868" s="10"/>
    </row>
    <row r="869" spans="1:8" x14ac:dyDescent="0.25">
      <c r="A869" s="1"/>
      <c r="B869" s="1"/>
      <c r="C869" s="1"/>
      <c r="D869" s="9"/>
      <c r="E869" s="9"/>
      <c r="F869" s="9"/>
      <c r="G869" s="9"/>
      <c r="H869" s="10"/>
    </row>
    <row r="870" spans="1:8" x14ac:dyDescent="0.25">
      <c r="A870" s="1"/>
      <c r="B870" s="1"/>
      <c r="C870" s="1"/>
      <c r="D870" s="9"/>
      <c r="E870" s="9"/>
      <c r="F870" s="9"/>
      <c r="G870" s="9"/>
      <c r="H870" s="10"/>
    </row>
    <row r="871" spans="1:8" x14ac:dyDescent="0.25">
      <c r="A871" s="1"/>
      <c r="B871" s="1"/>
      <c r="C871" s="1"/>
      <c r="D871" s="9"/>
      <c r="E871" s="9"/>
      <c r="F871" s="9"/>
      <c r="G871" s="9"/>
      <c r="H871" s="10"/>
    </row>
    <row r="872" spans="1:8" x14ac:dyDescent="0.25">
      <c r="A872" s="1"/>
      <c r="B872" s="1"/>
      <c r="C872" s="1"/>
      <c r="D872" s="9"/>
      <c r="E872" s="9"/>
      <c r="F872" s="9"/>
      <c r="G872" s="9"/>
      <c r="H872" s="10"/>
    </row>
    <row r="873" spans="1:8" x14ac:dyDescent="0.25">
      <c r="A873" s="1"/>
      <c r="B873" s="1"/>
      <c r="C873" s="1"/>
      <c r="D873" s="9"/>
      <c r="E873" s="9"/>
      <c r="F873" s="9"/>
      <c r="G873" s="9"/>
      <c r="H873" s="10"/>
    </row>
    <row r="874" spans="1:8" x14ac:dyDescent="0.25">
      <c r="A874" s="1"/>
      <c r="B874" s="1"/>
      <c r="C874" s="1"/>
      <c r="D874" s="9"/>
      <c r="E874" s="9"/>
      <c r="F874" s="9"/>
      <c r="G874" s="9"/>
      <c r="H874" s="10"/>
    </row>
    <row r="875" spans="1:8" x14ac:dyDescent="0.25">
      <c r="A875" s="1"/>
      <c r="B875" s="1"/>
      <c r="C875" s="1"/>
      <c r="D875" s="9"/>
      <c r="E875" s="9"/>
      <c r="F875" s="9"/>
      <c r="G875" s="9"/>
      <c r="H875" s="10"/>
    </row>
    <row r="876" spans="1:8" x14ac:dyDescent="0.25">
      <c r="A876" s="1"/>
      <c r="B876" s="1"/>
      <c r="C876" s="1"/>
      <c r="D876" s="9"/>
      <c r="E876" s="9"/>
      <c r="F876" s="9"/>
      <c r="G876" s="9"/>
      <c r="H876" s="10"/>
    </row>
    <row r="877" spans="1:8" x14ac:dyDescent="0.25">
      <c r="A877" s="1"/>
      <c r="B877" s="1"/>
      <c r="C877" s="1"/>
      <c r="D877" s="9"/>
      <c r="E877" s="9"/>
      <c r="F877" s="9"/>
      <c r="G877" s="9"/>
      <c r="H877" s="10"/>
    </row>
    <row r="878" spans="1:8" x14ac:dyDescent="0.25">
      <c r="A878" s="1"/>
      <c r="B878" s="1"/>
      <c r="C878" s="1"/>
      <c r="D878" s="9"/>
      <c r="E878" s="9"/>
      <c r="F878" s="9"/>
      <c r="G878" s="9"/>
      <c r="H878" s="10"/>
    </row>
    <row r="879" spans="1:8" x14ac:dyDescent="0.25">
      <c r="A879" s="1"/>
      <c r="B879" s="1"/>
      <c r="C879" s="1"/>
      <c r="D879" s="9"/>
      <c r="E879" s="9"/>
      <c r="F879" s="9"/>
      <c r="G879" s="9"/>
      <c r="H879" s="10"/>
    </row>
    <row r="880" spans="1:8" x14ac:dyDescent="0.25">
      <c r="A880" s="1"/>
      <c r="B880" s="1"/>
      <c r="C880" s="1"/>
      <c r="D880" s="9"/>
      <c r="E880" s="9"/>
      <c r="F880" s="9"/>
      <c r="G880" s="9"/>
      <c r="H880" s="10"/>
    </row>
    <row r="881" spans="1:8" x14ac:dyDescent="0.25">
      <c r="A881" s="1"/>
      <c r="B881" s="1"/>
      <c r="C881" s="1"/>
      <c r="D881" s="9"/>
      <c r="E881" s="9"/>
      <c r="F881" s="9"/>
      <c r="G881" s="9"/>
      <c r="H881" s="10"/>
    </row>
    <row r="882" spans="1:8" x14ac:dyDescent="0.25">
      <c r="A882" s="1"/>
      <c r="B882" s="1"/>
      <c r="C882" s="1"/>
      <c r="D882" s="9"/>
      <c r="E882" s="9"/>
      <c r="F882" s="9"/>
      <c r="G882" s="9"/>
      <c r="H882" s="10"/>
    </row>
    <row r="883" spans="1:8" x14ac:dyDescent="0.25">
      <c r="A883" s="1"/>
      <c r="B883" s="1"/>
      <c r="C883" s="1"/>
      <c r="D883" s="9"/>
      <c r="E883" s="9"/>
      <c r="F883" s="9"/>
      <c r="G883" s="9"/>
      <c r="H883" s="10"/>
    </row>
    <row r="884" spans="1:8" x14ac:dyDescent="0.25">
      <c r="A884" s="1"/>
      <c r="B884" s="1"/>
      <c r="C884" s="1"/>
      <c r="D884" s="9"/>
      <c r="E884" s="9"/>
      <c r="F884" s="9"/>
      <c r="G884" s="9"/>
      <c r="H884" s="10"/>
    </row>
    <row r="885" spans="1:8" x14ac:dyDescent="0.25">
      <c r="A885" s="1"/>
      <c r="B885" s="1"/>
      <c r="C885" s="1"/>
      <c r="D885" s="9"/>
      <c r="E885" s="9"/>
      <c r="F885" s="9"/>
      <c r="G885" s="9"/>
      <c r="H885" s="10"/>
    </row>
    <row r="886" spans="1:8" x14ac:dyDescent="0.25">
      <c r="A886" s="1"/>
      <c r="B886" s="1"/>
      <c r="C886" s="1"/>
      <c r="D886" s="9"/>
      <c r="E886" s="9"/>
      <c r="F886" s="9"/>
      <c r="G886" s="9"/>
      <c r="H886" s="10"/>
    </row>
    <row r="887" spans="1:8" x14ac:dyDescent="0.25">
      <c r="A887" s="1"/>
      <c r="B887" s="1"/>
      <c r="C887" s="1"/>
      <c r="D887" s="9"/>
      <c r="E887" s="9"/>
      <c r="F887" s="9"/>
      <c r="G887" s="9"/>
      <c r="H887" s="10"/>
    </row>
    <row r="888" spans="1:8" x14ac:dyDescent="0.25">
      <c r="A888" s="1"/>
      <c r="B888" s="1"/>
      <c r="C888" s="1"/>
      <c r="D888" s="9"/>
      <c r="E888" s="9"/>
      <c r="F888" s="9"/>
      <c r="G888" s="9"/>
      <c r="H888" s="10"/>
    </row>
    <row r="889" spans="1:8" x14ac:dyDescent="0.25">
      <c r="A889" s="1"/>
      <c r="B889" s="1"/>
      <c r="C889" s="1"/>
      <c r="D889" s="9"/>
      <c r="E889" s="9"/>
      <c r="F889" s="9"/>
      <c r="G889" s="9"/>
      <c r="H889" s="10"/>
    </row>
    <row r="890" spans="1:8" x14ac:dyDescent="0.25">
      <c r="A890" s="1"/>
      <c r="B890" s="1"/>
      <c r="C890" s="1"/>
      <c r="D890" s="9"/>
      <c r="E890" s="9"/>
      <c r="F890" s="9"/>
      <c r="G890" s="9"/>
      <c r="H890" s="10"/>
    </row>
    <row r="891" spans="1:8" x14ac:dyDescent="0.25">
      <c r="A891" s="1"/>
      <c r="B891" s="1"/>
      <c r="C891" s="1"/>
      <c r="D891" s="9"/>
      <c r="E891" s="9"/>
      <c r="F891" s="9"/>
      <c r="G891" s="9"/>
      <c r="H891" s="10"/>
    </row>
    <row r="892" spans="1:8" x14ac:dyDescent="0.25">
      <c r="A892" s="1"/>
      <c r="B892" s="1"/>
      <c r="C892" s="1"/>
      <c r="D892" s="9"/>
      <c r="E892" s="9"/>
      <c r="F892" s="9"/>
      <c r="G892" s="9"/>
      <c r="H892" s="10"/>
    </row>
    <row r="893" spans="1:8" x14ac:dyDescent="0.25">
      <c r="A893" s="1"/>
      <c r="B893" s="1"/>
      <c r="C893" s="1"/>
      <c r="D893" s="9"/>
      <c r="E893" s="9"/>
      <c r="F893" s="9"/>
      <c r="G893" s="9"/>
      <c r="H893" s="10"/>
    </row>
    <row r="894" spans="1:8" x14ac:dyDescent="0.25">
      <c r="A894" s="1"/>
      <c r="B894" s="1"/>
      <c r="C894" s="1"/>
      <c r="D894" s="9"/>
      <c r="E894" s="9"/>
      <c r="F894" s="9"/>
      <c r="G894" s="9"/>
      <c r="H894" s="10"/>
    </row>
    <row r="895" spans="1:8" x14ac:dyDescent="0.25">
      <c r="A895" s="1"/>
      <c r="B895" s="1"/>
      <c r="C895" s="1"/>
      <c r="D895" s="9"/>
      <c r="E895" s="9"/>
      <c r="F895" s="9"/>
      <c r="G895" s="9"/>
      <c r="H895" s="10"/>
    </row>
    <row r="896" spans="1:8" x14ac:dyDescent="0.25">
      <c r="A896" s="1"/>
      <c r="B896" s="1"/>
      <c r="C896" s="1"/>
      <c r="D896" s="9"/>
      <c r="E896" s="9"/>
      <c r="F896" s="9"/>
      <c r="G896" s="9"/>
      <c r="H896" s="10"/>
    </row>
    <row r="897" spans="1:8" x14ac:dyDescent="0.25">
      <c r="A897" s="1"/>
      <c r="B897" s="1"/>
      <c r="C897" s="1"/>
      <c r="D897" s="9"/>
      <c r="E897" s="9"/>
      <c r="F897" s="9"/>
      <c r="G897" s="9"/>
      <c r="H897" s="10"/>
    </row>
    <row r="898" spans="1:8" x14ac:dyDescent="0.25">
      <c r="A898" s="1"/>
      <c r="B898" s="1"/>
      <c r="C898" s="1"/>
      <c r="D898" s="9"/>
      <c r="E898" s="9"/>
      <c r="F898" s="9"/>
      <c r="G898" s="9"/>
      <c r="H898" s="10"/>
    </row>
    <row r="899" spans="1:8" x14ac:dyDescent="0.25">
      <c r="A899" s="1"/>
      <c r="B899" s="1"/>
      <c r="C899" s="1"/>
      <c r="D899" s="9"/>
      <c r="E899" s="9"/>
      <c r="F899" s="9"/>
      <c r="G899" s="9"/>
      <c r="H899" s="10"/>
    </row>
    <row r="900" spans="1:8" x14ac:dyDescent="0.25">
      <c r="A900" s="1"/>
      <c r="B900" s="1"/>
      <c r="C900" s="1"/>
      <c r="D900" s="9"/>
      <c r="E900" s="9"/>
      <c r="F900" s="9"/>
      <c r="G900" s="9"/>
      <c r="H900" s="10"/>
    </row>
    <row r="901" spans="1:8" x14ac:dyDescent="0.25">
      <c r="A901" s="1"/>
      <c r="B901" s="1"/>
      <c r="C901" s="1"/>
      <c r="D901" s="9"/>
      <c r="E901" s="9"/>
      <c r="F901" s="9"/>
      <c r="G901" s="9"/>
      <c r="H901" s="10"/>
    </row>
    <row r="902" spans="1:8" x14ac:dyDescent="0.25">
      <c r="A902" s="1"/>
      <c r="B902" s="1"/>
    </row>
    <row r="903" spans="1:8" x14ac:dyDescent="0.25">
      <c r="A903" s="1"/>
      <c r="B903" s="1"/>
    </row>
    <row r="904" spans="1:8" x14ac:dyDescent="0.25">
      <c r="A904" s="1"/>
      <c r="B904" s="1"/>
    </row>
    <row r="905" spans="1:8" x14ac:dyDescent="0.25">
      <c r="A905" s="1"/>
      <c r="B905" s="1"/>
    </row>
    <row r="906" spans="1:8" x14ac:dyDescent="0.25">
      <c r="A906" s="1"/>
      <c r="B906" s="1"/>
    </row>
    <row r="907" spans="1:8" x14ac:dyDescent="0.25">
      <c r="A907" s="1"/>
      <c r="B907" s="1"/>
    </row>
    <row r="908" spans="1:8" x14ac:dyDescent="0.25">
      <c r="A908" s="1"/>
      <c r="B908" s="1"/>
    </row>
    <row r="909" spans="1:8" x14ac:dyDescent="0.25">
      <c r="A909" s="1"/>
      <c r="B909" s="1"/>
    </row>
    <row r="910" spans="1:8" x14ac:dyDescent="0.25">
      <c r="A910" s="1"/>
      <c r="B910" s="1"/>
    </row>
    <row r="911" spans="1:8" x14ac:dyDescent="0.25">
      <c r="A911" s="1"/>
      <c r="B911" s="1"/>
    </row>
    <row r="912" spans="1:8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23" sqref="F23"/>
    </sheetView>
  </sheetViews>
  <sheetFormatPr defaultRowHeight="15" x14ac:dyDescent="0.25"/>
  <cols>
    <col min="3" max="3" width="8.7109375" style="12"/>
    <col min="5" max="5" width="11.5703125" customWidth="1"/>
  </cols>
  <sheetData>
    <row r="1" spans="1:8" x14ac:dyDescent="0.25">
      <c r="A1" t="s">
        <v>936</v>
      </c>
    </row>
    <row r="2" spans="1:8" x14ac:dyDescent="0.25">
      <c r="A2" t="s">
        <v>937</v>
      </c>
    </row>
    <row r="3" spans="1:8" x14ac:dyDescent="0.25">
      <c r="A3" t="s">
        <v>1467</v>
      </c>
    </row>
    <row r="4" spans="1:8" x14ac:dyDescent="0.25">
      <c r="A4" t="s">
        <v>938</v>
      </c>
    </row>
    <row r="5" spans="1:8" x14ac:dyDescent="0.25">
      <c r="A5" t="s">
        <v>939</v>
      </c>
    </row>
    <row r="6" spans="1:8" x14ac:dyDescent="0.25">
      <c r="A6" t="s">
        <v>940</v>
      </c>
    </row>
    <row r="7" spans="1:8" x14ac:dyDescent="0.25">
      <c r="A7" t="s">
        <v>941</v>
      </c>
    </row>
    <row r="8" spans="1:8" x14ac:dyDescent="0.25">
      <c r="A8" t="s">
        <v>942</v>
      </c>
      <c r="B8" t="s">
        <v>943</v>
      </c>
    </row>
    <row r="9" spans="1:8" x14ac:dyDescent="0.25">
      <c r="A9" t="s">
        <v>944</v>
      </c>
    </row>
    <row r="11" spans="1:8" x14ac:dyDescent="0.25">
      <c r="A11" t="s">
        <v>934</v>
      </c>
      <c r="B11">
        <v>16</v>
      </c>
    </row>
    <row r="12" spans="1:8" x14ac:dyDescent="0.25">
      <c r="C12" s="12" t="s">
        <v>932</v>
      </c>
      <c r="E12" t="s">
        <v>928</v>
      </c>
      <c r="F12" s="18" t="s">
        <v>1468</v>
      </c>
    </row>
    <row r="13" spans="1:8" x14ac:dyDescent="0.25">
      <c r="C13" s="12" t="s">
        <v>930</v>
      </c>
      <c r="E13" t="s">
        <v>927</v>
      </c>
      <c r="F13" s="11" t="s">
        <v>1469</v>
      </c>
    </row>
    <row r="14" spans="1:8" x14ac:dyDescent="0.25">
      <c r="C14" s="12" t="s">
        <v>931</v>
      </c>
      <c r="E14" t="s">
        <v>926</v>
      </c>
      <c r="F14" s="11" t="s">
        <v>1470</v>
      </c>
    </row>
    <row r="15" spans="1:8" x14ac:dyDescent="0.25">
      <c r="C15" s="12" t="s">
        <v>933</v>
      </c>
      <c r="E15" t="s">
        <v>925</v>
      </c>
      <c r="F15" s="11" t="s">
        <v>1471</v>
      </c>
    </row>
    <row r="16" spans="1:8" x14ac:dyDescent="0.25">
      <c r="E16" t="s">
        <v>929</v>
      </c>
      <c r="F16" s="13">
        <v>2770</v>
      </c>
      <c r="G16" s="3">
        <v>1680</v>
      </c>
      <c r="H16" s="2">
        <v>1200</v>
      </c>
    </row>
    <row r="17" spans="1:9" x14ac:dyDescent="0.25">
      <c r="A17" t="s">
        <v>935</v>
      </c>
      <c r="B17">
        <v>18</v>
      </c>
    </row>
    <row r="18" spans="1:9" x14ac:dyDescent="0.25">
      <c r="C18" s="12" t="s">
        <v>932</v>
      </c>
      <c r="E18" t="s">
        <v>928</v>
      </c>
      <c r="F18" s="11" t="s">
        <v>1472</v>
      </c>
    </row>
    <row r="19" spans="1:9" x14ac:dyDescent="0.25">
      <c r="C19" s="12" t="s">
        <v>930</v>
      </c>
      <c r="E19" t="s">
        <v>927</v>
      </c>
      <c r="F19" s="11" t="s">
        <v>1473</v>
      </c>
    </row>
    <row r="20" spans="1:9" x14ac:dyDescent="0.25">
      <c r="C20" s="12" t="s">
        <v>931</v>
      </c>
      <c r="E20" t="s">
        <v>926</v>
      </c>
      <c r="F20" s="11" t="s">
        <v>1474</v>
      </c>
    </row>
    <row r="21" spans="1:9" x14ac:dyDescent="0.25">
      <c r="C21" s="12" t="s">
        <v>933</v>
      </c>
      <c r="E21" t="s">
        <v>925</v>
      </c>
      <c r="F21" s="11" t="s">
        <v>1475</v>
      </c>
    </row>
    <row r="22" spans="1:9" x14ac:dyDescent="0.25">
      <c r="E22" t="s">
        <v>929</v>
      </c>
      <c r="F22" s="2">
        <v>2690</v>
      </c>
      <c r="G22" s="2">
        <v>1680</v>
      </c>
      <c r="H22" s="2">
        <v>1230</v>
      </c>
    </row>
    <row r="24" spans="1:9" x14ac:dyDescent="0.25">
      <c r="F24" s="11"/>
    </row>
    <row r="25" spans="1:9" x14ac:dyDescent="0.25">
      <c r="F25" s="11"/>
    </row>
    <row r="26" spans="1:9" x14ac:dyDescent="0.25">
      <c r="F26" s="11"/>
    </row>
    <row r="27" spans="1:9" x14ac:dyDescent="0.25">
      <c r="E27" s="9"/>
      <c r="F27" s="19"/>
      <c r="G27" s="9"/>
      <c r="H27" s="9"/>
      <c r="I27" s="9"/>
    </row>
    <row r="28" spans="1:9" x14ac:dyDescent="0.25">
      <c r="E28" s="9"/>
      <c r="F28" s="20"/>
      <c r="G28" s="20"/>
      <c r="H28" s="20"/>
      <c r="I28" s="9"/>
    </row>
    <row r="29" spans="1:9" x14ac:dyDescent="0.25">
      <c r="E29" s="9"/>
      <c r="F29" s="9"/>
      <c r="G29" s="9"/>
      <c r="H29" s="9"/>
      <c r="I29" s="9"/>
    </row>
    <row r="30" spans="1:9" x14ac:dyDescent="0.25">
      <c r="E30" s="9"/>
      <c r="F30" s="19"/>
      <c r="G30" s="9"/>
      <c r="H30" s="9"/>
      <c r="I30" s="9"/>
    </row>
    <row r="31" spans="1:9" x14ac:dyDescent="0.25">
      <c r="E31" s="9"/>
      <c r="F31" s="19"/>
      <c r="G31" s="9"/>
      <c r="H31" s="9"/>
      <c r="I31" s="9"/>
    </row>
    <row r="32" spans="1:9" x14ac:dyDescent="0.25">
      <c r="E32" s="9"/>
      <c r="F32" s="19"/>
      <c r="G32" s="9"/>
      <c r="H32" s="9"/>
      <c r="I32" s="9"/>
    </row>
    <row r="33" spans="5:9" x14ac:dyDescent="0.25">
      <c r="E33" s="9"/>
      <c r="F33" s="19"/>
      <c r="G33" s="9"/>
      <c r="H33" s="9"/>
      <c r="I33" s="9"/>
    </row>
    <row r="34" spans="5:9" x14ac:dyDescent="0.25">
      <c r="E34" s="9"/>
      <c r="F34" s="20"/>
      <c r="G34" s="20"/>
      <c r="H34" s="20"/>
      <c r="I34" s="9"/>
    </row>
    <row r="35" spans="5:9" x14ac:dyDescent="0.25">
      <c r="E35" s="9"/>
      <c r="F35" s="9"/>
      <c r="G35" s="9"/>
      <c r="H35" s="9"/>
      <c r="I35" s="9"/>
    </row>
    <row r="37" spans="5:9" x14ac:dyDescent="0.25">
      <c r="F37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+ Y t U V m R v 4 w i n A A A A + Q A A A B I A H A B D b 2 5 m a W c v U G F j a 2 F n Z S 5 4 b W w g o h g A K K A U A A A A A A A A A A A A A A A A A A A A A A A A A A A A h c 8 x D o I w G A X g q 5 D u t L U a I + S n D M Z N E h M S 4 9 q U C o 1 Q D C 2 U u z l 4 J K 8 g i a J u j u / l G 9 5 7 3 O 6 Q j k 0 d D K q z u j U J W m C K A m V k W 2 h T J q h 3 5 3 C D U g 4 H I S + i V M G E j Y 1 H W y S o c u 4 a E + K 9 x 3 6 J 2 6 4 k j N I F O W X 7 X F a q E e i D 9 X 8 c a m O d M F I h D s f X G M 5 w t M J r x i J M J w t k 7 i H T 5 m v Y N B l T I D 8 l b P v a 9 Z 3 i d g j z H Z A 5 A n n f 4 E 9 Q S w M E F A A C A A g A + Y t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L V F b w Y A t D c A E A A H M R A A A T A B w A R m 9 y b X V s Y X M v U 2 V j d G l v b j E u b S C i G A A o o B Q A A A A A A A A A A A A A A A A A A A A A A A A A A A D t l k F r g z A U x + + C 3 y F k F w U n 0 9 Z W N j w M 2 7 L L B k V v c 4 i 1 r 2 1 A k y 6 J o 6 X 0 u y 8 i 2 z r a 6 2 q Z 9 R C T / w u + / H 8 8 n h G Q S 8 I o i p q 3 8 6 B r u i Z W G Y c 5 C s M o f X R T v 9 d P B e N S K Q E q Q O o a U k / E K p 6 D U k L x Y Y 9 Y X p V A p T E h B d g h o 1 I t h I G n 9 8 m E A 8 m S R T 3 e z j l b J 3 c + G r 9 X Z F 3 v T 5 6 z J Q W J Y h B S J H W + P C v I j G f 1 W Z K j / L b c S G x a r y M o S E k k 8 A B b 2 E I h K 6 q S i s C 1 0 J j m b E 7 o M n B c T y 2 n F Z M Q y W 0 B w c / U f m E U 3 k y r 8 X G D w 1 V G l 8 p c v F 0 D V o b i b K Y 2 x T y j Y s F 4 2 X y 9 D g q j M W 3 t d r h R H Z V d q g i S s J F 7 C 3 3 p 7 i 9 9 b + o a o S f T H e J W o S P g h m v i K / W / p P 5 t 1 2 u 5 y L 1 O 4 D 5 Z 5 L 1 r k Z + p y A c t F / m g W 7 i H L e M e d g L 3 y Z 7 S v / a U s 1 H 3 L u G 6 0 r n / 5 + A S q H e j o R 9 Q H 1 4 C 9 W 7 0 9 c b u U 5 w 6 r V 5 b D g / Q F e B + 2 8 D 9 / w v 8 E 1 B L A Q I t A B Q A A g A I A P m L V F Z k b + M I p w A A A P k A A A A S A A A A A A A A A A A A A A A A A A A A A A B D b 2 5 m a W c v U G F j a 2 F n Z S 5 4 b W x Q S w E C L Q A U A A I A C A D 5 i 1 R W D 8 r p q 6 Q A A A D p A A A A E w A A A A A A A A A A A A A A A A D z A A A A W 0 N v b n R l b n R f V H l w Z X N d L n h t b F B L A Q I t A B Q A A g A I A P m L V F b w Y A t D c A E A A H M R A A A T A A A A A A A A A A A A A A A A A O Q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N V A A A A A A A A o V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0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D o y M T o w N y 4 2 M D A 3 N z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F 9 z b 3 J 0 Z W Q v Q 2 h h b m d l Z C B U e X B l L n t D b 2 x 1 b W 4 x L D B 9 J n F 1 b 3 Q 7 L C Z x d W 9 0 O 1 N l Y 3 R p b 2 4 x L 0 N D U 1 9 B M l 8 4 M z R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0 X 3 N v c n R l Z C 9 D a G F u Z 2 V k I F R 5 c G U u e 0 N v b H V t b j E s M H 0 m c X V v d D s s J n F 1 b 3 Q 7 U 2 V j d G l v b j E v Q 0 N T X 0 E y X z g z N F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0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0 X 3 N v c n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R f c 2 9 y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0 N T X 0 E y X z g z N F 9 z b 3 J 0 Z W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D o y M T o w N y 4 2 M D A 3 N z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g w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F 9 z b 3 J 0 Z W Q v Q 2 h h b m d l Z C B U e X B l L n t D b 2 x 1 b W 4 x L D B 9 J n F 1 b 3 Q 7 L C Z x d W 9 0 O 1 N l Y 3 R p b 2 4 x L 0 N D U 1 9 B M l 8 4 M z R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0 X 3 N v c n R l Z C 9 D a G F u Z 2 V k I F R 5 c G U u e 0 N v b H V t b j E s M H 0 m c X V v d D s s J n F 1 b 3 Q 7 U 2 V j d G l v b j E v Q 0 N T X 0 E y X z g z N F 9 z b 3 J 0 Z W Q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N T X 0 E y X z g z N F 9 z b 3 J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F 9 z b 3 J 0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1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w O T o w O T o z M S 4 w M D A w N j A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V 9 z b 3 J 0 Z W Q v Q 2 h h b m d l Z C B U e X B l L n t D b 2 x 1 b W 4 x L D B 9 J n F 1 b 3 Q 7 L C Z x d W 9 0 O 1 N l Y 3 R p b 2 4 x L 0 N D U 1 9 B M l 8 4 M z V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1 X 3 N v c n R l Z C 9 D a G F u Z 2 V k I F R 5 c G U u e 0 N v b H V t b j E s M H 0 m c X V v d D s s J n F 1 b 3 Q 7 U 2 V j d G l v b j E v Q 0 N T X 0 E y X z g z N V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1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1 X 3 N v c n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R f c 2 9 y d G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0 N T X 0 E y X z g z N F 9 z b 3 J 0 Z W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D o y M T o w N y 4 2 M D A 3 N z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g w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F 9 z b 3 J 0 Z W Q v Q 2 h h b m d l Z C B U e X B l L n t D b 2 x 1 b W 4 x L D B 9 J n F 1 b 3 Q 7 L C Z x d W 9 0 O 1 N l Y 3 R p b 2 4 x L 0 N D U 1 9 B M l 8 4 M z R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0 X 3 N v c n R l Z C 9 D a G F u Z 2 V k I F R 5 c G U u e 0 N v b H V t b j E s M H 0 m c X V v d D s s J n F 1 b 3 Q 7 U 2 V j d G l v b j E v Q 0 N T X 0 E y X z g z N F 9 z b 3 J 0 Z W Q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N T X 0 E y X z g z N F 9 z b 3 J 0 Z W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F 9 z b 3 J 0 Z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2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w O T o x M z o w N S 4 z N T c w M j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l 9 z b 3 J 0 Z W Q v Q 2 h h b m d l Z C B U e X B l L n t D b 2 x 1 b W 4 x L D B 9 J n F 1 b 3 Q 7 L C Z x d W 9 0 O 1 N l Y 3 R p b 2 4 x L 0 N D U 1 9 B M l 8 4 M z Z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2 X 3 N v c n R l Z C 9 D a G F u Z 2 V k I F R 5 c G U u e 0 N v b H V t b j E s M H 0 m c X V v d D s s J n F 1 b 3 Q 7 U 2 V j d G l v b j E v Q 0 N T X 0 E y X z g z N l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2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2 X 3 N v c n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d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A 5 O j E 1 O j I x L j A 2 M T Y y N j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f O D M 3 X 3 N v c n R l Z C 9 D a G F u Z 2 V k I F R 5 c G U u e 0 N v b H V t b j E s M H 0 m c X V v d D s s J n F 1 b 3 Q 7 U 2 V j d G l v b j E v Q 0 N T X 0 E y X z g z N 1 9 z b 3 J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D U 1 9 B M l 8 4 M z d f c 2 9 y d G V k L 0 N o Y W 5 n Z W Q g V H l w Z S 5 7 Q 2 9 s d W 1 u M S w w f S Z x d W 9 0 O y w m c X V v d D t T Z W N 0 a W 9 u M S 9 D Q 1 N f Q T J f O D M 3 X 3 N v c n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U 1 9 B M l 8 4 M z d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d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F 9 z b 3 J 0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T A 6 M j E 6 M D c u N j A w N z c 1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4 M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U 1 9 B M l 8 4 M z R f c 2 9 y d G V k L 0 N o Y W 5 n Z W Q g V H l w Z S 5 7 Q 2 9 s d W 1 u M S w w f S Z x d W 9 0 O y w m c X V v d D t T Z W N 0 a W 9 u M S 9 D Q 1 N f Q T J f O D M 0 X 3 N v c n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N T X 0 E y X z g z N F 9 z b 3 J 0 Z W Q v Q 2 h h b m d l Z C B U e X B l L n t D b 2 x 1 b W 4 x L D B 9 J n F 1 b 3 Q 7 L C Z x d W 9 0 O 1 N l Y 3 R p b 2 4 x L 0 N D U 1 9 B M l 8 4 M z R f c 2 9 y d G V k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U 1 9 B M l 8 4 M z R f c 2 9 y d G V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R f c 2 9 y d G V k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V 9 z b 3 J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A 6 M z c 6 M z g u O D c 4 N T M 5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U 1 9 B M l 8 4 M z V f c 2 9 y d G V k I C g y K S 9 D a G F u Z 2 V k I F R 5 c G U u e 0 N v b H V t b j E s M H 0 m c X V v d D s s J n F 1 b 3 Q 7 U 2 V j d G l v b j E v Q 0 N T X 0 E y X z g z N V 9 z b 3 J 0 Z W Q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1 X 3 N v c n R l Z C A o M i k v Q 2 h h b m d l Z C B U e X B l L n t D b 2 x 1 b W 4 x L D B 9 J n F 1 b 3 Q 7 L C Z x d W 9 0 O 1 N l Y 3 R p b 2 4 x L 0 N D U 1 9 B M l 8 4 M z V f c 2 9 y d G V k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U 1 9 B M l 8 4 M z V f c 2 9 y d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V f c 2 9 y d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l 9 z b 3 J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A 6 M z k 6 N D k u M T M 1 N T g 0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U 1 9 B M l 8 4 M z Z f c 2 9 y d G V k I C g y K S 9 D a G F u Z 2 V k I F R 5 c G U u e 0 N v b H V t b j E s M H 0 m c X V v d D s s J n F 1 b 3 Q 7 U 2 V j d G l v b j E v Q 0 N T X 0 E y X z g z N l 9 z b 3 J 0 Z W Q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2 X 3 N v c n R l Z C A o M i k v Q 2 h h b m d l Z C B U e X B l L n t D b 2 x 1 b W 4 x L D B 9 J n F 1 b 3 Q 7 L C Z x d W 9 0 O 1 N l Y 3 R p b 2 4 x L 0 N D U 1 9 B M l 8 4 M z Z f c 2 9 y d G V k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U 1 9 B M l 8 4 M z Z f c 2 9 y d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Z f c 2 9 y d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1 9 z b 3 J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A 6 N D E 6 M z k u O T M y O D c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U 1 9 B M l 8 4 M z d f c 2 9 y d G V k I C g y K S 9 D a G F u Z 2 V k I F R 5 c G U u e 0 N v b H V t b j E s M H 0 m c X V v d D s s J n F 1 b 3 Q 7 U 2 V j d G l v b j E v Q 0 N T X 0 E y X z g z N 1 9 z b 3 J 0 Z W Q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3 X 3 N v c n R l Z C A o M i k v Q 2 h h b m d l Z C B U e X B l L n t D b 2 x 1 b W 4 x L D B 9 J n F 1 b 3 Q 7 L C Z x d W 9 0 O 1 N l Y 3 R p b 2 4 x L 0 N D U 1 9 B M l 8 4 M z d f c 2 9 y d G V k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U 1 9 B M l 8 4 M z d f c 2 9 y d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d f c 2 9 y d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S F R f M T Z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1 O j Q x O j E 4 L j Q 0 N j I z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I V F 8 x N l 9 z b 3 J 0 Z W Q v Q 2 h h b m d l Z C B U e X B l L n t D b 2 x 1 b W 4 x L D B 9 J n F 1 b 3 Q 7 L C Z x d W 9 0 O 1 N l Y 3 R p b 2 4 x L 0 N D U 1 9 B M k h U X z E 2 X 3 N v c n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N T X 0 E y S F R f M T Z f c 2 9 y d G V k L 0 N o Y W 5 n Z W Q g V H l w Z S 5 7 Q 2 9 s d W 1 u M S w w f S Z x d W 9 0 O y w m c X V v d D t T Z W N 0 a W 9 u M S 9 D Q 1 N f Q T J I V F 8 x N l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I V F 8 x N l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S F R f M T Z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S F R f M T h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2 O j I 2 O j U 5 L j Y z M j I 2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I V F 8 x O F 9 z b 3 J 0 Z W Q v Q 2 h h b m d l Z C B U e X B l L n t D b 2 x 1 b W 4 x L D B 9 J n F 1 b 3 Q 7 L C Z x d W 9 0 O 1 N l Y 3 R p b 2 4 x L 0 N D U 1 9 B M k h U X z E 4 X 3 N v c n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N T X 0 E y S F R f M T h f c 2 9 y d G V k L 0 N o Y W 5 n Z W Q g V H l w Z S 5 7 Q 2 9 s d W 1 u M S w w f S Z x d W 9 0 O y w m c X V v d D t T Z W N 0 a W 9 u M S 9 D Q 1 N f Q T J I V F 8 x O F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I V F 8 x O F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S F R f M T h f c 2 9 y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r Z + p E 0 W 0 d O m w K 5 8 j 6 h w 6 I A A A A A A g A A A A A A A 2 Y A A M A A A A A Q A A A A h L N T g j i p x r n + 0 Y a q 1 G U X i Q A A A A A E g A A A o A A A A B A A A A D N a f f 2 p y b X K X J M m 3 E u Q j U m U A A A A D c 4 t r H p p j O O D I L p U S P X B Y H l v 9 U v A z p Y L c E Y T t 5 p 6 b C q E r i y b 3 u k R I V o l 1 H H g 6 9 X L L l g t 7 / 4 a + S N W Y O y r n / T l U a g o S g t p y B Y 7 2 f v v O 8 8 j h 4 y F A A A A J x N g m Y j 7 + F 3 V p 4 L F S M 8 N h V R n W 6 U < / D a t a M a s h u p > 
</file>

<file path=customXml/itemProps1.xml><?xml version="1.0" encoding="utf-8"?>
<ds:datastoreItem xmlns:ds="http://schemas.openxmlformats.org/officeDocument/2006/customXml" ds:itemID="{D829B292-19DF-400D-A209-139A8257A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</vt:lpstr>
      <vt:lpstr>18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2022-03-01T10:19:08Z</dcterms:created>
  <dcterms:modified xsi:type="dcterms:W3CDTF">2023-02-21T08:33:23Z</dcterms:modified>
</cp:coreProperties>
</file>