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51200" windowHeight="28340" tabRatio="785" activeTab="19"/>
  </bookViews>
  <sheets>
    <sheet name="Summary" sheetId="5" r:id="rId1"/>
    <sheet name="Table S1. TECRDB Keqs" sheetId="4" r:id="rId2"/>
    <sheet name="Table S2. TECRDB ΔrH data" sheetId="3" r:id="rId3"/>
    <sheet name="Table S3. Compound thermo data" sheetId="6" r:id="rId4"/>
    <sheet name="Table S4. pKa data" sheetId="8" r:id="rId5"/>
    <sheet name="Table S5. Mg binding data" sheetId="9" r:id="rId6"/>
    <sheet name="Table S6. Optimized Mg binding" sheetId="12" r:id="rId7"/>
    <sheet name="Table S7. Other metal binding" sheetId="10" r:id="rId8"/>
    <sheet name="Table S8. Mg binding groups" sheetId="2" r:id="rId9"/>
    <sheet name="Table S9. Calc ΔfS by atom num" sheetId="13" r:id="rId10"/>
    <sheet name="Table S10. Estimated ΔrS values" sheetId="11" r:id="rId11"/>
    <sheet name="Table S11. Newgroup definitions" sheetId="1" r:id="rId12"/>
    <sheet name="Table S12. Mg corr case studies" sheetId="14" r:id="rId13"/>
    <sheet name="Table S13. Problematic data" sheetId="16" r:id="rId14"/>
    <sheet name="Table S14. T sensitive reaction" sheetId="17" r:id="rId15"/>
    <sheet name="Table S15. Molecular descriptor" sheetId="18" r:id="rId16"/>
    <sheet name="Table S16. Hyperparameter range" sheetId="19" r:id="rId17"/>
    <sheet name="Table S17. Estimated dGf, dSf" sheetId="20" r:id="rId18"/>
    <sheet name="Table S18. dSf lasso coeff" sheetId="21" r:id="rId19"/>
    <sheet name="Table S19. pKMg lasso coeff" sheetId="22" r:id="rId2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3" l="1"/>
  <c r="F3" i="13"/>
  <c r="F10" i="13"/>
  <c r="F15" i="13"/>
  <c r="J4" i="13"/>
  <c r="F5" i="13"/>
  <c r="F9" i="13"/>
  <c r="J8" i="13"/>
  <c r="J7" i="13"/>
  <c r="J6" i="13"/>
  <c r="J5" i="13"/>
  <c r="J3" i="13"/>
  <c r="N4210" i="4"/>
  <c r="N4178" i="4"/>
  <c r="M2212" i="4"/>
  <c r="N738" i="4"/>
  <c r="N3995" i="4"/>
  <c r="N3994" i="4"/>
  <c r="N3993" i="4"/>
  <c r="N3992" i="4"/>
  <c r="N3991" i="4"/>
  <c r="N3990" i="4"/>
  <c r="N3989" i="4"/>
  <c r="N3984" i="4"/>
  <c r="N3983" i="4"/>
  <c r="N3982" i="4"/>
  <c r="M2350" i="4"/>
  <c r="P1066" i="4"/>
  <c r="J122" i="4"/>
</calcChain>
</file>

<file path=xl/sharedStrings.xml><?xml version="1.0" encoding="utf-8"?>
<sst xmlns="http://schemas.openxmlformats.org/spreadsheetml/2006/main" count="83696" uniqueCount="21195">
  <si>
    <t>CSP([O-])([O-])=O</t>
  </si>
  <si>
    <t>1|2|3|4|5</t>
  </si>
  <si>
    <t>CSP([O-])(O)=O</t>
  </si>
  <si>
    <t>CSP(O)(O)=O</t>
  </si>
  <si>
    <t>aromatic N</t>
  </si>
  <si>
    <t>An1nnna1</t>
  </si>
  <si>
    <t>1|2|3|4</t>
  </si>
  <si>
    <t>C negative charge</t>
  </si>
  <si>
    <t>A[C-1](A)A</t>
  </si>
  <si>
    <t>C- connected to three other atoms</t>
  </si>
  <si>
    <t>AOP([O-])([O-])=S</t>
  </si>
  <si>
    <t>AOP([O-])(O)=S</t>
  </si>
  <si>
    <t>AOP(O)(O)=S</t>
  </si>
  <si>
    <t>AOP([O-1])(A)=S</t>
  </si>
  <si>
    <t>Oxygen -1 charge attached to aromatic N +1 charge</t>
  </si>
  <si>
    <t>[n+]([O-])</t>
  </si>
  <si>
    <t>charge -1 -CO-OPO2-</t>
  </si>
  <si>
    <t>AC(=O)OP([O-])(=O)A</t>
  </si>
  <si>
    <t>1|2|3|4|5|6</t>
  </si>
  <si>
    <t>charge 0 -CO-OPO2-</t>
  </si>
  <si>
    <t>AC(=O)OP(O)(=O)A</t>
  </si>
  <si>
    <t>N-CS-</t>
  </si>
  <si>
    <t>1|2</t>
  </si>
  <si>
    <t>carbox(sulfur)amide</t>
  </si>
  <si>
    <t>phosphonate group -2 charge</t>
  </si>
  <si>
    <t>[O-]P([O-])(=O)*</t>
  </si>
  <si>
    <t>0|1|2|3</t>
  </si>
  <si>
    <t>phosphonate group -1 charge</t>
  </si>
  <si>
    <t>OP([O-])(=O)*</t>
  </si>
  <si>
    <t>phosphonate group 0 charge</t>
  </si>
  <si>
    <t>OP(O)(=O)*</t>
  </si>
  <si>
    <t>Name</t>
  </si>
  <si>
    <t>SMARTS string</t>
  </si>
  <si>
    <t>Focal atoms (label starts from 0)</t>
  </si>
  <si>
    <t>Description</t>
  </si>
  <si>
    <t>N[C;H0;X3;+0](=S)[C,c,N,n]</t>
  </si>
  <si>
    <t>S replace single bound O on phosphate with -2 charge</t>
  </si>
  <si>
    <t>S replace single bound O on phosphate with -1 charge</t>
  </si>
  <si>
    <t>S replace single bound O on phosphate with 0 charge</t>
  </si>
  <si>
    <t>sulfur replace single bound O on phosphate with -2 charge</t>
  </si>
  <si>
    <t>sulfur replace single bound O on phosphate with -1 charge</t>
  </si>
  <si>
    <t>sulfur replace single bound O on phosphate with 0 charge</t>
  </si>
  <si>
    <t>four nitrogen atoms on an aromatic ring</t>
  </si>
  <si>
    <t>terminal phosphate with double bond S connected to P -2 charge</t>
  </si>
  <si>
    <t>terminal phosphate with double bond S connected to P -1 charge</t>
  </si>
  <si>
    <t>terminal phosphate with double bond S connected to P 0 charge</t>
  </si>
  <si>
    <t>middle phosphate with double bond S connected to P -1 charge</t>
  </si>
  <si>
    <t>middle phosphate with double bond S connected to P 0 charge</t>
  </si>
  <si>
    <t>-CO-OPO3 [H0 Z-2 Mg0]</t>
  </si>
  <si>
    <t>-CO-OPO3 [H1 Z-1 Mg0]</t>
  </si>
  <si>
    <t>CO-OPO3 [H1 Z-2 Mg0]</t>
  </si>
  <si>
    <t>CO-OPO3 [H2 Z-1 Mg0]</t>
  </si>
  <si>
    <t>-OPO3- [H0 Z-1 Mg0]</t>
  </si>
  <si>
    <t>-OPO2- [H0 Z-1 Mg0]</t>
  </si>
  <si>
    <t>-OPO3 [H0 Z-2 Mg0]</t>
  </si>
  <si>
    <t>-OPO3 [H1 Z-1 Mg0]</t>
  </si>
  <si>
    <t>-OPO3-OPO2- [H0 Z-2 Mg0]</t>
  </si>
  <si>
    <t>-OPO3-OPO2- [H1 Z-1 Mg0]</t>
  </si>
  <si>
    <t>-OPO2-OPO2- [H0 Z-2 Mg0]</t>
  </si>
  <si>
    <t>-OPO2-OPO2- [H1 Z-1 Mg0]</t>
  </si>
  <si>
    <t>ring -OPO3- [H0 Z-1 Mg0]</t>
  </si>
  <si>
    <t>ring -OPO3-OPO2- [H0 Z-2 Mg0]</t>
  </si>
  <si>
    <t>ring -OPO3-OPO2- [H1 Z-1 Mg0]</t>
  </si>
  <si>
    <t>ring -OPO2-OPO2- [H0 Z-2 Mg0]</t>
  </si>
  <si>
    <t>ring -OPO2-OPO2- [H1 Z-1 Mg0]</t>
  </si>
  <si>
    <t>N-PO3 [H0 Z-2 Mg0]</t>
  </si>
  <si>
    <t>N-PO3 [H1 Z-1 Mg0]</t>
  </si>
  <si>
    <t>C-PO3 [H0 Z-2 Mg0]</t>
  </si>
  <si>
    <t>C-PO3 [H1 Z-1 Mg0]</t>
  </si>
  <si>
    <t>-COO [H0 Z-1 Mg0]</t>
  </si>
  <si>
    <t>N-COO [H0 Z-1 Mg0]</t>
  </si>
  <si>
    <t>charge -1 -CO-OPO2- [H0 Z-1 Mg0]</t>
  </si>
  <si>
    <t>phosphonate group -2 charge [H0 Z-2 Mg0]</t>
  </si>
  <si>
    <t>phosphonate group -1 charge [H1 Z-1 Mg0]</t>
  </si>
  <si>
    <t>S replace single bound O on phosphate with -2 charge [H0 Z-2 Mg0]</t>
  </si>
  <si>
    <t>S replace single bound O on phosphate with -1 charge [H1 Z-1 Mg0]</t>
  </si>
  <si>
    <t>terminal phosphate with double bond S connected to P -2 charge [H0 Z-2 Mg0]</t>
  </si>
  <si>
    <t>terminal phosphate with double bond S connected to P -1 charge [H1 Z-1 Mg0]</t>
  </si>
  <si>
    <t>middle phosphate with double bond S connected to P -1 charge [H0 Z-1 Mg0]</t>
  </si>
  <si>
    <t>Reaction</t>
  </si>
  <si>
    <t>EC value</t>
  </si>
  <si>
    <t>Method</t>
  </si>
  <si>
    <t>Evaluation</t>
  </si>
  <si>
    <t>order</t>
  </si>
  <si>
    <t>T(K)</t>
  </si>
  <si>
    <t>pH</t>
  </si>
  <si>
    <t>Ionic strength</t>
  </si>
  <si>
    <t>pMg</t>
  </si>
  <si>
    <t>K'</t>
  </si>
  <si>
    <t>electrolytes</t>
  </si>
  <si>
    <t>Buffer/reagents/solute added</t>
  </si>
  <si>
    <t>Reference_id</t>
  </si>
  <si>
    <t>media conditions</t>
  </si>
  <si>
    <t>exclude</t>
  </si>
  <si>
    <t>anthranilate synthase</t>
  </si>
  <si>
    <t>4.1.3.27</t>
  </si>
  <si>
    <t>calorimetry, spectrophotometry, and chromatography</t>
  </si>
  <si>
    <t>A</t>
  </si>
  <si>
    <t>chorismate(aq) + ammonia(aq) = 2-amino-2-deoxyisochorismate(aq) + H2O(l)</t>
  </si>
  <si>
    <t>{'CHB_16134': -1, 'CHB_49197': 1, 'CHB_29748': -1, 'CHB_15377': 1}</t>
  </si>
  <si>
    <t>-</t>
  </si>
  <si>
    <t>Tricine + NaOH</t>
  </si>
  <si>
    <t>00BYR/GOL</t>
  </si>
  <si>
    <t>mol/kg;IS=0.15;Tricine=0.0465;(Na)1(OH)1=0.030967;(Mg)1(Cl)2=0.011233;chorismate=0.00005667;ammonia=0.09178;(Cl)1=0.09178;2-amino-2-deoxyisochorismate=0.0000494;(K)2(HPO4)1=0.003;(K)1(H2PO4)1=0.002;EDTA=0.000005;DTT=0.00001</t>
  </si>
  <si>
    <t>none</t>
  </si>
  <si>
    <t>no</t>
  </si>
  <si>
    <t>mol/kg;IS=0.15;Tricine=0.0467;(Na)1(OH)1=0.031;(Mg)1(Cl)2=0.01123;chorismate=0.00002413;ammonia=0.092063;(Cl)1=0.092063;2-amino-2-deoxyisochorismate=0.0000201;(K)2(HPO4)1=0.003;(K)1(H2PO4)1=0.002;EDTA=0.000005;DTT=0.00001</t>
  </si>
  <si>
    <t>mol/kg;IS=0.14;Tricine=0.047;(Na)1(OH)1=0.0295;(Mg)1(Cl)2=0.00995;chorismate=0.0000325;ammonia=0.09255;(Cl)1=0.09255;2-amino-2-deoxyisochorismate=0.0000253;(K)2(HPO4)1=0.003;(K)1(H2PO4)1=0.002;EDTA=0.000005;DTT=0.00001</t>
  </si>
  <si>
    <t>mol/kg;IS=0.14;Tricine=0.0471;(Na)1(OH)1=0.02953;(Mg)1(Cl)2=0.009963;chorismate=0.00002003;ammonia=0.092693;(Cl)1=0.092693;2-amino-2-deoxyisochorismate=0.0000139;(K)2(HPO4)1=0.003;(K)1(H2PO4)1=0.002;EDTA=0.000005;DTT=0.00001</t>
  </si>
  <si>
    <t>isochorismate synthase</t>
  </si>
  <si>
    <t>5.4.99.6</t>
  </si>
  <si>
    <t>chromatography</t>
  </si>
  <si>
    <t>chorismate(aq) = isochorismate(aq)</t>
  </si>
  <si>
    <t>{'CHB_29748': -1, 'CHB_29780': 1}</t>
  </si>
  <si>
    <t>Potassium phosphate (0.10M)</t>
  </si>
  <si>
    <t>00TEW/DAV</t>
  </si>
  <si>
    <t>mol/kg;IS=0.31;(K)2(HPO4)1=0.098;(H)3(PO4)1=0.0157;(Mg)1(Cl)2=0.00175;chorismate=0.0003448;isochorismate=0.0002914;(K)1(H2PO4)1=0.003;EDTA=0.00011;DTT=0.00011;(Na)1(Cl)1=0.012</t>
  </si>
  <si>
    <t>mol/kg;IS=0.3;(K)2(HPO4)1=0.0939;(H)3(PO4)1=0.0149;(Mg)1(Cl)2=0.00165;chorismate=0.0001908;isochorismate=0.000159;(K)1(H2PO4)1=0.003;EDTA=0.00011;DTT=0.00011;(Na)1(Cl)1=0.012;4-hydroxybenzoate=0.0004;pyruvate=0.0004</t>
  </si>
  <si>
    <t>pyruvate kinase</t>
  </si>
  <si>
    <t>2.7.1.40</t>
  </si>
  <si>
    <t>spectrophotometry and enzymatic assay</t>
  </si>
  <si>
    <t>ATP(aq) + pyruvate(aq) = phosphoenolpyruvate(aq) + ADP(aq)</t>
  </si>
  <si>
    <t>{'CHB_15361': -1, 'CHB_18021': 1, 'CHB_16761': 1, 'CHB_15422': -1}</t>
  </si>
  <si>
    <t>phosphate</t>
  </si>
  <si>
    <t>02DOB/HIT</t>
  </si>
  <si>
    <t>mol/L;IS=0.25;Mg2+_free=0.001</t>
  </si>
  <si>
    <t>(2-aminoethyl)phosphonate-pyruvate transferase</t>
  </si>
  <si>
    <t>2.6.1.37</t>
  </si>
  <si>
    <t>spectrophotometry</t>
  </si>
  <si>
    <t>B</t>
  </si>
  <si>
    <t>(2-aminoethyl)phosphonate(aq) + pyruvate(aq) = 2-phosphonoacetaldehyde(aq) + L-alanine(aq)</t>
  </si>
  <si>
    <t>{'CHB_15573': -1, 'CHB_15361': -1, 'CHB_16977': 1, 'CHB_18124': 1}</t>
  </si>
  <si>
    <t>Tricine (0.050 mol dm-3)</t>
  </si>
  <si>
    <t>02KIM/BAK</t>
  </si>
  <si>
    <t>mol/L;(Mg)1(Cl)2=0.005;potassium tricine=0.05</t>
  </si>
  <si>
    <t>3-dehydroquinate synthase</t>
  </si>
  <si>
    <t>4.6.1.3</t>
  </si>
  <si>
    <t>3-dehydroquinate(aq) = 3-dehydroshikimate(aq) + H2O(l)</t>
  </si>
  <si>
    <t>{'CHB_30918': 1, 'CHB_32364': -1, 'CHB_15377': 1}</t>
  </si>
  <si>
    <t>Hepes + NaOH</t>
  </si>
  <si>
    <t>02TEW/HAW</t>
  </si>
  <si>
    <t>mol/L;Tris-HCl=0.05;(Mg)1(Cl)2=0.002;EDTA=0.001;2-mercaptoethanol=0.002</t>
  </si>
  <si>
    <t>isocitrate lyase</t>
  </si>
  <si>
    <t>4.1.3.1</t>
  </si>
  <si>
    <t>spectophotometry</t>
  </si>
  <si>
    <t>isocitrate(aq) = succinate(aq) + glyoxylate(aq)</t>
  </si>
  <si>
    <t>{'CHB_16891': 1, 'CHB_30031': 1, 'CHB_16087': -1}</t>
  </si>
  <si>
    <t>Hepes (0.066 mol dm-3)</t>
  </si>
  <si>
    <t>03RAN/VAN</t>
  </si>
  <si>
    <t>mol/L;HEPES=0.066;(Mg)1(Cl)2=0.006;phenylhydrazine-HCl=0.004</t>
  </si>
  <si>
    <t>glucose-6-phosphate isomerase</t>
  </si>
  <si>
    <t>5.3.1.9</t>
  </si>
  <si>
    <t>calorimetriy</t>
  </si>
  <si>
    <t>D-glucose 6-phosphate(aq) = D-fructose 6-phosphate(aq)</t>
  </si>
  <si>
    <t>{'CHB_4170': -1, 'CHB_61553': 1}</t>
  </si>
  <si>
    <t>MgCl2 (0.1 mol/L)</t>
  </si>
  <si>
    <t>Tris (0.10 mol dm-3) + HCl</t>
  </si>
  <si>
    <t>04STO/SCH</t>
  </si>
  <si>
    <t>mol/L;Tris=0.1;(Mg)1(Cl)2=0.01;D-glucose 6-phosphate=0.0079;D-fructose 6-phosphate=0</t>
  </si>
  <si>
    <t>ADP-glucose phosphorylase</t>
  </si>
  <si>
    <t>2.7.7</t>
  </si>
  <si>
    <t>ADP(aq) + D-glucose 1-phosphate(aq) = ADPglucose(aq) + orthophosphate(aq)</t>
  </si>
  <si>
    <t>{'CHB_15751': 1, 'CHB_16077': -1, 'CHB_26078': 1, 'CHB_16761': -1}</t>
  </si>
  <si>
    <t>MgCl2 (0.0001 mol/L)</t>
  </si>
  <si>
    <t>Hepes (0.1 mol dm-3)</t>
  </si>
  <si>
    <t>06MCC/ARA</t>
  </si>
  <si>
    <t>mol/L;HEPES=0.1;orthophosphate=0.0001;ADPglucose=0.00005;(Mg)1(Cl)2=0.001;ADP=0;D-glucose 1-phosphate=0</t>
  </si>
  <si>
    <t>homoisocitrate dehydrogenase</t>
  </si>
  <si>
    <t>1.1.1.87</t>
  </si>
  <si>
    <t>(1R,2S)-1-hydroxybutane-1,2,4-tricarboxylate(aq) + NAD(aq) + H2O(l) = 2-oxoadipate(aq) + carbon dioxide(aq) + NADH(aq)</t>
  </si>
  <si>
    <t>{'CHB_15753': 1, 'CHB_16908': 1, 'CHB_15404': -1, 'CHB_17544': 1, 'CHB_15846': -1, 'CHB_15377': -1}</t>
  </si>
  <si>
    <t>Hepes (0.050 mol dm-3)</t>
  </si>
  <si>
    <t>07LIN/ALG</t>
  </si>
  <si>
    <t>mol/L;(Mg)1(Cl)2=0.01;HEPES=0.05;(1R,2S)-1-hydroxybutane-1,2,4-tricarboxylate=0.0000453548;NAD=0.00000535479;2-oxoadipate=0.00230465;carbon dioxide=0.000504645;NADH=0.000204645</t>
  </si>
  <si>
    <t>fructose-biphosphate aldolase and triose-phosphate isomerase</t>
  </si>
  <si>
    <t>4.1.2.13&amp;5.3.1.1</t>
  </si>
  <si>
    <t>C</t>
  </si>
  <si>
    <t>D-fructose 1,6-bisphosphate(aq) = 2 glycerone phosphate(aq)</t>
  </si>
  <si>
    <t>{'CHB_16108': 2.0, 'CHB_40595': -1}</t>
  </si>
  <si>
    <t>MgCl2 (0.0012 mol/L)</t>
  </si>
  <si>
    <t>35MEY</t>
  </si>
  <si>
    <t>mol/L;(Mg)1(Cl)2=0.0012</t>
  </si>
  <si>
    <t>MgCl2 (0.0025 mol/L)</t>
  </si>
  <si>
    <t>mol/L;(Mg)1(Cl)2=0.0025</t>
  </si>
  <si>
    <t>MgCl2 (0.006 mol/L)</t>
  </si>
  <si>
    <t>mol/L;(Mg)1(Cl)2=0.006</t>
  </si>
  <si>
    <t>MgCl2 (0.012 mol/L)</t>
  </si>
  <si>
    <t>mol/L;(Mg)1(Cl)2=0.012</t>
  </si>
  <si>
    <t>MgCl2 (0.031 mol/L)</t>
  </si>
  <si>
    <t>mol/L;(Mg)1(Cl)2=0.031</t>
  </si>
  <si>
    <t>MgCl2 (0.06 mol/L)</t>
  </si>
  <si>
    <t>mol/L;(Mg)1(Cl)2=0.06</t>
  </si>
  <si>
    <t>MgCl2 (0.12 mol/L)</t>
  </si>
  <si>
    <t>mol/L;(Mg)1(Cl)2=0.12</t>
  </si>
  <si>
    <t>MgCl2 (0.24 mol/L)</t>
  </si>
  <si>
    <t>mol/L;(Mg)1(Cl)2=0.24</t>
  </si>
  <si>
    <t>aconitate hydratase</t>
  </si>
  <si>
    <t>4.2.1.3</t>
  </si>
  <si>
    <t>polarimetry and manometry</t>
  </si>
  <si>
    <t>citrate(aq) = cis-aconitate(aq) + H2O(l)</t>
  </si>
  <si>
    <t>{'CHB_30769': -1, 'CHB_16383': 1, 'CHB_15377': 1}</t>
  </si>
  <si>
    <t>43KRE/EGG</t>
  </si>
  <si>
    <t>mol/L;phosphate buffer=0.025;(Mg)1(Cl)2=0.12</t>
  </si>
  <si>
    <t>polarimetry</t>
  </si>
  <si>
    <t>isocitrate(aq) = cis-aconitate(aq) + H2O(l)</t>
  </si>
  <si>
    <t>{'CHB_16383': 1, 'CHB_16087': -1, 'CHB_15377': 1}</t>
  </si>
  <si>
    <t>isocitrate(aq) = citrate(aq)</t>
  </si>
  <si>
    <t>{'CHB_30769': 1, 'CHB_16087': -1}</t>
  </si>
  <si>
    <t>nicotinamide-nucleotide adenylyltransferase</t>
  </si>
  <si>
    <t>2.7.7.1</t>
  </si>
  <si>
    <t>ATP(aq) + nicotinamide mononucleotide(aq) = NAD(aq) + pyrophosphate(aq)</t>
  </si>
  <si>
    <t>{'CHB_16171': -1, 'CHB_18361': 1, 'CHB_15846': 1, 'CHB_15422': -1}</t>
  </si>
  <si>
    <t>glycylglycine (0.05 mol dm-3)</t>
  </si>
  <si>
    <t>48KOR</t>
  </si>
  <si>
    <t>mol/L;ATP=0.00136;NAD=0.00074;pyrophosphate=0.00083;orthophosphate=0.00463;(Mg)1(Cl)2=0.0003;glycylglycine buffer=0.05;nicotinamide mononucleotide=0.00166</t>
  </si>
  <si>
    <t>mol/L;ATP=0.00102;NAD=0.00061;pyrophosphate=0.00079;orthophosphate=0.00375;(Mg)1(Cl)2=0.00075;glycylglycine buffer=0.05;nicotinamide mononucleotide=0.00102</t>
  </si>
  <si>
    <t>creatine kinase</t>
  </si>
  <si>
    <t>2.7.3.2</t>
  </si>
  <si>
    <t>chemical analysis and spectrophotometry</t>
  </si>
  <si>
    <t>ATP(aq) + creatine(aq) = ADP(aq) + phosphocreatine(aq)</t>
  </si>
  <si>
    <t>{'CHB_17287': 1, 'CHB_16919': -1, 'CHB_16761': 1, 'CHB_15422': -1}</t>
  </si>
  <si>
    <t>MgCl2 (0.074 mol/L)</t>
  </si>
  <si>
    <t>glycocol</t>
  </si>
  <si>
    <t>48SOR/DEG</t>
  </si>
  <si>
    <t>mol/L;(Mg)1(Cl)2=0.074</t>
  </si>
  <si>
    <t>MgCl2 (0.042 mol/L)</t>
  </si>
  <si>
    <t>mol/L;(Mg)1(Cl)2=0.042</t>
  </si>
  <si>
    <t>MgCl2 (0.037 mol/L)</t>
  </si>
  <si>
    <t>mol/L;(Mg)1(Cl)2=0.037</t>
  </si>
  <si>
    <t>MgCl2 (0.0105 mol/L)</t>
  </si>
  <si>
    <t>mol/L;(Mg)1(Cl)2=0.0105</t>
  </si>
  <si>
    <t>MgCl2 (0.0052 mol/L)</t>
  </si>
  <si>
    <t>mol/L;(Mg)1(Cl)2=0.0052</t>
  </si>
  <si>
    <t>phosphoglycerate mutase</t>
  </si>
  <si>
    <t>5.4.2.1</t>
  </si>
  <si>
    <t>2-phospho-D-glycerate(aq) = 3-phospho-D-glycerate(aq)</t>
  </si>
  <si>
    <t>{'CHB_17794': 1, 'CHB_17835': -1}</t>
  </si>
  <si>
    <t>49MEY/OES</t>
  </si>
  <si>
    <t>mol/L;(Mg)1=0.00297619047619048;(Na)1(HCO3)1=0.0453514739229025;(K)1(Cl)1=0.314285714285714</t>
  </si>
  <si>
    <t>?</t>
  </si>
  <si>
    <t>phosphopyruvate hydratase</t>
  </si>
  <si>
    <t>4.2.1.11</t>
  </si>
  <si>
    <t>chemical analysis and radioactivity</t>
  </si>
  <si>
    <t>2-phospho-D-glycerate(aq) = phosphoenolpyruvate(aq) + H2O(l)</t>
  </si>
  <si>
    <t>{'CHB_17835': -1, 'CHB_15377': 1, 'CHB_18021': 1}</t>
  </si>
  <si>
    <t>bicarbonate</t>
  </si>
  <si>
    <t>spectrophotometry, chemical analysis, and radioactivity</t>
  </si>
  <si>
    <t>ATP(aq) + pyruvate(aq) = ADP(aq) + phosphoenolpyruvate(aq)</t>
  </si>
  <si>
    <t>mol/L;(K)1(Cl)1=0.027027027027027;(Na)1(F)1=0.0810810810810811;(Na)1(HCO3)1=0.0128700128700129;(Mg)1=0.00337837837837838</t>
  </si>
  <si>
    <t>acetylcholinesterase</t>
  </si>
  <si>
    <t>3.1.1.7</t>
  </si>
  <si>
    <t>acetylcholine(aq) + H2O(l) = acetate(aq) + choline(aq)</t>
  </si>
  <si>
    <t>{'CHB_15355': -1, 'CHB_15354': 1, 'CHB_15377': -1, 'CHB_30089': 1}</t>
  </si>
  <si>
    <t>50HES</t>
  </si>
  <si>
    <t>mol/L;(K)2(HPO4)1=0.1;(Na)1(Cl)1=0.05;(Mg)1(Cl)2=0.02;acetylcholine=0.0037;acetate=1.4;choline=1.35</t>
  </si>
  <si>
    <t>mol/L;(K)2(HPO4)1=0.1;(Na)1(Cl)1=0.05;(Mg)1(Cl)2=0.02;acetylcholine=0.001;acetate=1.5;choline=1.45</t>
  </si>
  <si>
    <t>propionylcholine(aq) + H2O(l) = propionate(aq) + choline(aq)</t>
  </si>
  <si>
    <t>{'CHB_17272': 1, 'PBC_75612': -1, 'CHB_15354': 1, 'CHB_15377': -1}</t>
  </si>
  <si>
    <t>mol/L;(K)2(HPO4)1=0.1;(Na)1(Cl)1=0.05;(Mg)1(Cl)2=0.02;propionate=1.25;choline=1.2;propionylcholine=0.0026</t>
  </si>
  <si>
    <t>mol/L;(K)2(HPO4)1=0.1;(Na)1(Cl)1=0.05;(Mg)1(Cl)2=0.02;propionate=1.5;choline=1.45;propionylcholine=0.00126</t>
  </si>
  <si>
    <t>glycylglycine (0.06 mol dm-3)</t>
  </si>
  <si>
    <t>50KOR</t>
  </si>
  <si>
    <t>mol/L;glycylglycine=0.06;(Mg)1(Cl)2=0.003;ATP=0.00103;nicotinamide mononucleotide=0.00119;NAD=0.00081;pyrophosphate=0.000681</t>
  </si>
  <si>
    <t>barbital (0.05 mol dm-3)</t>
  </si>
  <si>
    <t>50SLE</t>
  </si>
  <si>
    <t>mol/L;barbital buffer=0.0167;(Mg)1(Cl)2=0.0067</t>
  </si>
  <si>
    <t>mannose-6-phosphate isomerase</t>
  </si>
  <si>
    <t>5.3.1.8</t>
  </si>
  <si>
    <t>D-mannose 6-phosphate(aq) = D-fructose 6-phosphate(aq)</t>
  </si>
  <si>
    <t>{'CHB_43896': -1, 'CHB_61553': 1}</t>
  </si>
  <si>
    <t>adenylate kinase</t>
  </si>
  <si>
    <t>2.7.4.3</t>
  </si>
  <si>
    <t>paper chromatography</t>
  </si>
  <si>
    <t>2 ADP(aq) = AMP(aq) + ATP(aq)</t>
  </si>
  <si>
    <t>{'CHB_15422': 1, 'CHB_16761': -2.0, 'CHB_16027': 1}</t>
  </si>
  <si>
    <t>triethanolamine (0.02 mol dm-3) + HCl</t>
  </si>
  <si>
    <t>52EGG/HEM</t>
  </si>
  <si>
    <t>mol/L;(Mg)1(Cl)2=0.01;triethanolamine buffer=0.02;ATP=0.00155;ADP=0.00322;AMP=0.00331</t>
  </si>
  <si>
    <t>citrate (si)-synthase and malate dehydrogenase</t>
  </si>
  <si>
    <t>4.1.3.7&amp;1.1.1.37</t>
  </si>
  <si>
    <t>(S)-malate(aq) + acetyl-CoA(aq) + NAD(aq) + H2O(l) = citrate(aq) + CoA(aq) + NADH(aq)</t>
  </si>
  <si>
    <t>{'CHB_16908': 1, 'CHB_30769': 1, 'CHB_15589': -1, 'CHB_15377': -1, 'CHB_15346': 1, 'CHB_15846': -1, 'CHB_15351': -1}</t>
  </si>
  <si>
    <t>potassium phosphate (0.025 mol dm-3)</t>
  </si>
  <si>
    <t>52STE/OCH</t>
  </si>
  <si>
    <t>mol/L;potassium phosphate buffer=0.025;(Mg)1(Cl)2=0.003;citrate=0.0167;(S)-malate=0.000167;acetyl-CoA=0.000085;NAD=0.00016;CoA=0;NADH=0</t>
  </si>
  <si>
    <t>malate dehydrogenase</t>
  </si>
  <si>
    <t>1.1.1.37</t>
  </si>
  <si>
    <t>(S)-malate(aq) + NAD(aq) = oxaloacetate(aq) + NADH(aq)</t>
  </si>
  <si>
    <t>{'CHB_16908': 1, 'CHB_16452': 1, 'CHB_15846': -1, 'CHB_15589': -1}</t>
  </si>
  <si>
    <t>mol/L;potassium phosphate buffer=0.025;(Mg)1(Cl)2=0.003</t>
  </si>
  <si>
    <t>phosphoglucomutase</t>
  </si>
  <si>
    <t>5.4.2.2</t>
  </si>
  <si>
    <t>enzymatic assay</t>
  </si>
  <si>
    <t>D-glucosamine 6-phosphate(aq) = D-glucosamine 1-phosphate(aq)</t>
  </si>
  <si>
    <t>{'CHB_58725': -1, 'CHB_27625': 1}</t>
  </si>
  <si>
    <t>53BRO</t>
  </si>
  <si>
    <t>mol/L;D-glucosamine 6-phosphate=0.003311538;D-glucosamine 1-phosphate=0.000788462;(Mg)1(SO4)1=0.0015;EDTA=0.00056</t>
  </si>
  <si>
    <t>mol/L;D-glucosamine 6-phosphate=0.0032144;D-glucosamine 1-phosphate=0.0008856;(Mg)1(SO4)1=0.0015;EDTA=0.00056</t>
  </si>
  <si>
    <t>mol/L;D-glucosamine 6-phosphate=0.0031898;D-glucosamine 1-phosphate=0.0009102;(Mg)1(SO4)1=0.0015;EDTA=0.00056</t>
  </si>
  <si>
    <t>53GRE/BRO</t>
  </si>
  <si>
    <t>mol/L;(K)1(Cl)1=0.1;(Mg)1(Cl)2=0.004;AMP=0.0000003;ADP=0.00000045;ATP=0.00000031</t>
  </si>
  <si>
    <t>xylose isomerase</t>
  </si>
  <si>
    <t>5.3.1.5</t>
  </si>
  <si>
    <t>chemical analysis and paper chromatography</t>
  </si>
  <si>
    <t>D-xylose(aq) = D-xylulose(aq)</t>
  </si>
  <si>
    <t>{'CHS_388344': 1, 'CHB_53455': -1}</t>
  </si>
  <si>
    <t>53HOC/WAT</t>
  </si>
  <si>
    <t>mol/L;(Na)1(F)1=0.02;(Mg)1(Cl)2=0.0033;(Na)1(HCO3)1=0.02</t>
  </si>
  <si>
    <t>acetyl-CoA C-acetyltransferase</t>
  </si>
  <si>
    <t>2.3.1.9</t>
  </si>
  <si>
    <t>2 acetyl-CoA(aq) = CoA(aq) + acetoacetyl-CoA(aq)</t>
  </si>
  <si>
    <t>{'CHB_15351': -2.0, 'CHB_15346': 1, 'CHB_15345': 1}</t>
  </si>
  <si>
    <t>53LYN/OCH</t>
  </si>
  <si>
    <t>mol/L;Tris-HCl=0.133;(Mg)1(Cl)2=0.00533;reduced glutathione=0.00667;acetoacetyl-CoA=0.00002;CoA=0.0001</t>
  </si>
  <si>
    <t>3-oxoacid CoA-transferase</t>
  </si>
  <si>
    <t>2.8.3.5</t>
  </si>
  <si>
    <t>succinyl-CoA(aq) + acetoacetate(aq) = succinate(aq) + acetoacetyl-CoA(aq)</t>
  </si>
  <si>
    <t>{'CHB_30031': 1, 'CHB_15380': -1, 'CHB_15345': 1, 'CHB_13705': -1}</t>
  </si>
  <si>
    <t>mol/L;succinyl-CoA=0.0000667;acetoacetate=0.033;succinate=0;acetoacetyl-CoA=0;(Mg)1(Cl)2=0.00533</t>
  </si>
  <si>
    <t>spectrophotometric</t>
  </si>
  <si>
    <t>53STE/COO</t>
  </si>
  <si>
    <t>mol/L;potassium phosphate buffer=0.04;(Mg)1(Cl)2=0.01</t>
  </si>
  <si>
    <t>nucleoside-diphosphate kinase</t>
  </si>
  <si>
    <t>2.7.4.6</t>
  </si>
  <si>
    <t>radioactive labelling and spectrophotometry</t>
  </si>
  <si>
    <t>ATP(aq) + inosine 5'-diphosphate(aq) = ADP(aq) + inosine 5'-triphosphate(aq)</t>
  </si>
  <si>
    <t>{'CHB_17808': -1, 'CHB_16761': 1, 'CHB_16039': 1, 'CHB_15422': -1}</t>
  </si>
  <si>
    <t>sodium succinate (0.02 mol dm-3)</t>
  </si>
  <si>
    <t>54BER/JOK</t>
  </si>
  <si>
    <t>mol/L;sodium succinate=0.2;(Mg)1(Cl)2=0.01;ATP=0.00044;inosine 5'-diphosphate=0.00056;ADP=0;inosine 5'-triphosphate=0</t>
  </si>
  <si>
    <t>MgCl2 (0.001 mol/L)</t>
  </si>
  <si>
    <t>sodium succinate (0.04 mol dm-3)</t>
  </si>
  <si>
    <t>54BOW/KER</t>
  </si>
  <si>
    <t>mol/L;sodium succinate=0.04;(Mg)1(Cl)2=0.001;ADP=0.00009;AMP=0;ATP=0</t>
  </si>
  <si>
    <t>ketotetraose-phosphate aldolase</t>
  </si>
  <si>
    <t>4.1.2.2</t>
  </si>
  <si>
    <t>radioactivity</t>
  </si>
  <si>
    <t>erythrulose 1-phosphate(aq) = formaldehyde(aq) + glycerone phosphate(aq)</t>
  </si>
  <si>
    <t>{'CHB_17063': -1, 'CHB_16108': 1, 'CHB_16842': 1}</t>
  </si>
  <si>
    <t>NH4OH</t>
  </si>
  <si>
    <t>54CHA</t>
  </si>
  <si>
    <t>mol/L;(Mg)1(Cl)2=0.075;formaldehyde=0.00117;glycerone phosphate=0.00106;erythrulose 1-phosphate=0.00288</t>
  </si>
  <si>
    <t>diol (0.0001 mol dm-3)</t>
  </si>
  <si>
    <t>54GOL</t>
  </si>
  <si>
    <t>mol/L;(Mg)1(Cl)2=0.0001;Diol buffer=0.1;acetyl-CoA=0.001455;CoA=0.00001125;acetoacetyl-CoA=0.00001125</t>
  </si>
  <si>
    <t>mol/L;(Mg)1(Cl)2=0.0001;Diol buffer=0.1;acetyl-CoA=0.001455;CoA=0.00001335;acetoacetyl-CoA=0.00001335</t>
  </si>
  <si>
    <t>acetate-CoA ligase</t>
  </si>
  <si>
    <t>6.2.1.1</t>
  </si>
  <si>
    <t>ATP(aq) + acetate(aq) + CoA(aq) = AMP(aq) + diphosphate(aq) + acetyl-CoA(aq)</t>
  </si>
  <si>
    <t>{'CHB_18361': 1, 'CHB_15422': -1, 'CHB_15346': -1, 'CHB_16027': 1, 'CHB_15351': 1, 'CHB_30089': -1}</t>
  </si>
  <si>
    <t>Tris (0.1 mol dm-3)</t>
  </si>
  <si>
    <t>54HEL</t>
  </si>
  <si>
    <t>mol/L;Tris=0.01;ATP=0.00025;CoA=0.0005;(Mg)1(Cl)2=0.0005;acetate=0.001;AMP=0;diphosphate=0;acetyl-CoA=0</t>
  </si>
  <si>
    <t>ATP(aq) + propanoate(aq) + CoA(aq) = AMP(aq) + diphosphate(aq) + propanonyl-CoA(aq)</t>
  </si>
  <si>
    <t>{'CHB_18361': 1, 'CHB_15422': -1, 'CHB_17272': -1, 'CHB_15346': -1, 'CHB_16027': 1, 'PBC_92753': 1}</t>
  </si>
  <si>
    <t>mol/L;Tris=0.01;ATP=0.00025;CoA=0.0005;(Mg)1(Cl)2=0.0005;propanoate=0.0014;AMP=0;diphosphate=0;propanonyl-CoA=0</t>
  </si>
  <si>
    <t>glutamate-ammonia ligase</t>
  </si>
  <si>
    <t>6.3.1.2</t>
  </si>
  <si>
    <t>chemical analysis and enzymatic assay</t>
  </si>
  <si>
    <t>ATP(aq) + L-glutamate(aq) + ammonia(aq) = ADP(aq) + phosphate(aq) + L-glutamine(aq)</t>
  </si>
  <si>
    <t>{'CHB_26078': 1, 'CHB_18050': 1, 'CHB_16134': -1, 'CHB_29985': -1, 'CHB_15422': -1, 'CHB_16761': 1}</t>
  </si>
  <si>
    <t>imidazole (0.1 mol dm-3) or Tris (0.1 mol dm-3)</t>
  </si>
  <si>
    <t>54LEV/MEI</t>
  </si>
  <si>
    <t>mol/L;(Mg)1(Cl)2=0.05;2-mercaptoethanol=0.025;imidazole buffer=0.1;L-glutamine=0.01;ADP=0.0133;phosphate=0.0233;ATP=0;L-glutamate=0;ammonia=0</t>
  </si>
  <si>
    <t>mol/L;(Mg)1(Cl)2=0.05;2-mercaptoethanol=0.025;imidazole buffer=0.1;L-glutamine=0.01;ADP=0.01;phosphate=0.01;ATP=0;L-glutamate=0;ammonia=0</t>
  </si>
  <si>
    <t>dihydroorotase</t>
  </si>
  <si>
    <t>3.5.2.3</t>
  </si>
  <si>
    <t>spectrophotometry and radioactivity</t>
  </si>
  <si>
    <t>(S)-dihydroorotate(aq) + H2O(l) = N-carbamoyl-L-aspartate(aq)</t>
  </si>
  <si>
    <t>{'CHB_30864': -1, 'CHB_15859': 1, 'CHB_15377': -1}</t>
  </si>
  <si>
    <t>phosphate (0.017 mol dm-3)</t>
  </si>
  <si>
    <t>54LIE/KOR</t>
  </si>
  <si>
    <t>mol/L;(Mg)1(Cl)2=0.005;potassium phosphate buffer=0.01667;L-cysteine=0.01</t>
  </si>
  <si>
    <t>carboxymethylhydantoinase</t>
  </si>
  <si>
    <t>3.5.2.4</t>
  </si>
  <si>
    <t>L-5-carboxymethylhydantoin(aq) + H2O(l) = N-carbamoyl-L-aspartate(aq)</t>
  </si>
  <si>
    <t>{'CHB_15859': 1, 'CHB_15377': -1, 'CHB_16342': -1}</t>
  </si>
  <si>
    <t>54NOD/KUB</t>
  </si>
  <si>
    <t>mol/L;glycine buffer=0.1;(Mg)1(SO4)1=0.02</t>
  </si>
  <si>
    <t>MgSO4 (0.002 mol/L)</t>
  </si>
  <si>
    <t>glycine, glycine (0.10 mol dm-3) and glycylglycine (0.10 mol dm-3)</t>
  </si>
  <si>
    <t>mol/L;glycine buffer=0.1;(Mg)1(SO4)1=0.002</t>
  </si>
  <si>
    <t>MgSO4 (0.006 mol/L)</t>
  </si>
  <si>
    <t>mol/L;glycine buffer=0.1;(Mg)1(SO4)1=0.006</t>
  </si>
  <si>
    <t>MgSO4 (0.01 mol/L)</t>
  </si>
  <si>
    <t>mol/L;glycine buffer=0.1;(Mg)1(SO4)1=0.01</t>
  </si>
  <si>
    <t>MgSO4 (0.02 mol/L)</t>
  </si>
  <si>
    <t>glycylglycine, glycine (0.10 mol dm-3) and glycylglycine (0.10 mol dm-3)</t>
  </si>
  <si>
    <t>mol/L;glycylglycine buffer=0.1;(Mg)1(SO4)1=0.002</t>
  </si>
  <si>
    <t>mol/L;glycylglycine buffer=0.1;(Mg)1(SO4)1=0.006</t>
  </si>
  <si>
    <t>mol/L;glycylglycine buffer=0.1;(Mg)1(SO4)1=0.01</t>
  </si>
  <si>
    <t>mol/L;glycylglycine buffer=0.1;(Mg)1(SO4)1=0.02</t>
  </si>
  <si>
    <t>MgSO4 (0.001 mol/L)</t>
  </si>
  <si>
    <t>mol/L;glycine buffer=0.1;(Mg)1(SO4)1=0.001</t>
  </si>
  <si>
    <t>acetate kinase</t>
  </si>
  <si>
    <t>2.7.2.1</t>
  </si>
  <si>
    <t>ATP(aq) + acetate(aq) = ADP(aq) + acetyl phosphate(aq)</t>
  </si>
  <si>
    <t>{'CHB_30089': -1, 'CHB_15350': 1, 'CHB_16761': 1, 'CHB_15422': -1}</t>
  </si>
  <si>
    <t>Tris (0.05 mol dm-3)</t>
  </si>
  <si>
    <t>54ROS/GRU</t>
  </si>
  <si>
    <t>mol/L;(Mg)1(Cl)2=0.01;Tris=0.05;(K)1=0.8;acetate=0.8;ATP=0.01;ADP=0;acetyl phosphate=0</t>
  </si>
  <si>
    <t>aspartate kinase</t>
  </si>
  <si>
    <t>2.7.2.4</t>
  </si>
  <si>
    <t>ATP(aq) + L-aspartate(aq) = ADP(aq) + 4-phospho-L-aspartate(aq)</t>
  </si>
  <si>
    <t>{'CHB_29991': -1, 'CHB_30407': 1, 'CHB_16761': 1, 'CHB_15422': -1}</t>
  </si>
  <si>
    <t>imidazole (0.05 mol dm-3)</t>
  </si>
  <si>
    <t>55BLA/WRI</t>
  </si>
  <si>
    <t>mol/L;L-aspartate=0.25;ATP=0.0213;(Mg)1(Cl)2=0.02;ADP=0;4-phospho-L-aspartate=0</t>
  </si>
  <si>
    <t>MgCl2 (0.2 mol/L)</t>
  </si>
  <si>
    <t>Tris and phosphate</t>
  </si>
  <si>
    <t>55DEC</t>
  </si>
  <si>
    <t>mol/L;(Mg)1(Cl)2=0.2</t>
  </si>
  <si>
    <t>MgCl2 (0.013 mol/L)</t>
  </si>
  <si>
    <t>mol/L;(Mg)1(Cl)2=0.013</t>
  </si>
  <si>
    <t>glucose-6-phosphate dehydrogenase</t>
  </si>
  <si>
    <t>1.1.1.49</t>
  </si>
  <si>
    <t>D-glucose 6-phosphate(aq) + NADP(aq) = D-glucono-1,5-lactone 6-phosphate(aq) + NADPH(aq)</t>
  </si>
  <si>
    <t>{'CHB_16474': 1, 'CHB_4170': -1, 'CHB_18009': -1, 'CHB_16938': 1}</t>
  </si>
  <si>
    <t>maleate (0.063 mol dm-3)</t>
  </si>
  <si>
    <t>55GLA/BRO</t>
  </si>
  <si>
    <t>mol/L;maleate buffer=0.063;(Mg)1(Cl)2=0.01</t>
  </si>
  <si>
    <t>succinate-CoA ligase (ADP forming)</t>
  </si>
  <si>
    <t>6.2.1.5</t>
  </si>
  <si>
    <t>ATP(aq) + succinate(aq) + CoA(aq) = ADP(aq) + phosphate(aq) + succinyl-CoA(aq)</t>
  </si>
  <si>
    <t>{'CHB_26078': 1, 'CHB_15422': -1, 'CHB_30031': -1, 'CHB_15380': 1, 'CHB_15346': -1, 'CHB_16761': 1}</t>
  </si>
  <si>
    <t>55KAU/ALI</t>
  </si>
  <si>
    <t>mol/L;Tris=0.1;(Mg)1(Cl)2=0.01;succinyl-CoA=0.00104;phosphate=0.002713333;ADP=0.001923333;ATP=0.000798333;CoA=0.000391667;succinate=0.079166667</t>
  </si>
  <si>
    <t>orotate phosphoribosyltransferase</t>
  </si>
  <si>
    <t>2.4.2.10</t>
  </si>
  <si>
    <t>orotidine 5'-phosphate(aq) + pyrophosphate(aq) = orotate(aq) + 5-phospho--D-ribose 1-diphosphate(aq)</t>
  </si>
  <si>
    <t>{'CHB_15842': -1, 'CHB_30839': 1, 'CHB_18361': -1, 'CHB_17111': 1}</t>
  </si>
  <si>
    <t>Tris (0.02 mol dm-3)</t>
  </si>
  <si>
    <t>55LIE/KOR</t>
  </si>
  <si>
    <t>mol/L;(Mg)1(Cl)2=0.002;Tris=0.02;(Na)1(F)1=0.005</t>
  </si>
  <si>
    <t>nucleoside-phosphate kinase</t>
  </si>
  <si>
    <t>2.7.4.4</t>
  </si>
  <si>
    <t>UTP(aq) + UMP(aq) = 2 UDP(aq)</t>
  </si>
  <si>
    <t>{'CHB_15713': -1, 'CHB_17659': 2.0, 'CHB_16695': -1}</t>
  </si>
  <si>
    <t>glycylglycine (0.067 mol dm-3)</t>
  </si>
  <si>
    <t>55LIE/KOR2</t>
  </si>
  <si>
    <t>mol/L;glycylglycine buffer=0.067;(Mg)1(Cl)2=0.0067;UMP=0.00033;UTP=0.000293;UDP=0</t>
  </si>
  <si>
    <t>phosphate (0.05 mol dm-3)</t>
  </si>
  <si>
    <t>55SLE</t>
  </si>
  <si>
    <t>mol/L;phosphate buffer=0.05;(Mg)1(Cl)2=0.002;L-cysteine=0.01</t>
  </si>
  <si>
    <t>chromatography and radioactivity</t>
  </si>
  <si>
    <t>ATP(aq) + L-glutamate(aq) + ammonia(aq) = ADP(aq) + orthophosphate(aq) + L-glutamine(aq)</t>
  </si>
  <si>
    <t>Tris (0.045 mol dm-3)</t>
  </si>
  <si>
    <t>55VAR/WEB</t>
  </si>
  <si>
    <t>mol/L;Tris=0.045;(Mg)1(SO4)1=0.03;2-mercaptoethanol=0.01;ADP=0.0005;L-glutamine=0.05;orthophosphate=0.025;hydroxylamine=0.04;ATP=0;L-glutamate=0;ammonia=0</t>
  </si>
  <si>
    <t>MgCl2 (0.000001 mol/L)</t>
  </si>
  <si>
    <t>56BOW/KER</t>
  </si>
  <si>
    <t>mol/L;Tris=0.02;(Mg)1(Cl)2=0.000001;ATP=0.00058;AMP=0.00058;ADP=0</t>
  </si>
  <si>
    <t>MgCl2 (0.00001 mol/L)</t>
  </si>
  <si>
    <t>mol/L;Tris=0.02;(Mg)1(Cl)2=0.00001;ATP=0.00058;AMP=0.00058;ADP=0</t>
  </si>
  <si>
    <t>mol/L;Tris=0.02;(Mg)1(Cl)2=0.0001;ATP=0.00058;AMP=0.00058;ADP=0</t>
  </si>
  <si>
    <t>MgCl2 (0.000144 mol/L)</t>
  </si>
  <si>
    <t>mol/L;Tris=0.02;(Mg)1(Cl)2=0.000144;ATP=0.00058;AMP=0.00058;ADP=0</t>
  </si>
  <si>
    <t>MgCl2 (0.000297 mol/L)</t>
  </si>
  <si>
    <t>mol/L;Tris=0.02;(Mg)1(Cl)2=0.000297;ATP=0.00058;AMP=0.00058;ADP=0</t>
  </si>
  <si>
    <t>MgCl2 (0.000531 mol/L)</t>
  </si>
  <si>
    <t>mol/L;Tris=0.02;(Mg)1(Cl)2=0.000531;ATP=0.00058;AMP=0.00058;ADP=0</t>
  </si>
  <si>
    <t>mol/L;Tris=0.02;(Mg)1(Cl)2=0.001;ATP=0.00058;AMP=0.00058;ADP=0</t>
  </si>
  <si>
    <t>MgCl2 (0.00158 mol/L)</t>
  </si>
  <si>
    <t>mol/L;Tris=0.02;(Mg)1(Cl)2=0.00158;ATP=0.00058;AMP=0.00058;ADP=0</t>
  </si>
  <si>
    <t>MgCl2 (0.00248 mol/L)</t>
  </si>
  <si>
    <t>mol/L;Tris=0.02;(Mg)1(Cl)2=0.00248;ATP=0.00058;AMP=0.00058;ADP=0</t>
  </si>
  <si>
    <t>glycine formiminotransferase</t>
  </si>
  <si>
    <t>2.1.2.4</t>
  </si>
  <si>
    <t>5-formiminotetrahydrofolate(aq) + glycine(aq) = N-formiminoglycine(aq) + tetrahydrofolate(aq)</t>
  </si>
  <si>
    <t>{'CHB_15639': -1, 'CHB_18415': 1, 'CHB_15635': 1, 'CHB_15428': -1}</t>
  </si>
  <si>
    <t>potassium maleate</t>
  </si>
  <si>
    <t>56RAB/PRI</t>
  </si>
  <si>
    <t>mol/L;potassium maleate=0.033;potassium phosphate=0.067;(Mg)1(Cl)2=0.0133</t>
  </si>
  <si>
    <t>phosphoacetylglucosamine mutase</t>
  </si>
  <si>
    <t>5.4.2.3</t>
  </si>
  <si>
    <t>N-acetyl-D-glucosamine 1-phosphate(aq) = N-acetyl-D-glucosamine 6-phosphate(aq)</t>
  </si>
  <si>
    <t>{'CHB_7125': -1, 'CHB_15784': 1}</t>
  </si>
  <si>
    <t>Tris (0.033 mol dm-3) + acetate</t>
  </si>
  <si>
    <t>56REI</t>
  </si>
  <si>
    <t>mol/L;N-acetyl-D-glucosamine 6-phosphate=0.00229333;N-acetyl-D-glucosamine 1-phosphate=0.000373333;Tris-acetate buffer=0.0167;sodium diethyldithiocarbamate=0.01;(Mg)1(SO4)1=0.00167</t>
  </si>
  <si>
    <t>56SMI/STA</t>
  </si>
  <si>
    <t>mol/L;Tris=0.05;(Mg)1(Cl)2=0.002;L-cysteine=0.001;succinate=0.003921667;glyoxylate=0.003388333;isocitrate=0.000466167</t>
  </si>
  <si>
    <t>MgCl2 (0.0053 mol/L)</t>
  </si>
  <si>
    <t>Tris (0.10 mol dm-3), Tris (0.067 mol dm-3) + HCl</t>
  </si>
  <si>
    <t>56STE</t>
  </si>
  <si>
    <t>mol/L;Tris-HCl=0.067;(Mg)1(Cl)2=0.005</t>
  </si>
  <si>
    <t>glycine (0.1 mol dm-3), Tris (0.067 mol dm-3) + HCl</t>
  </si>
  <si>
    <t>Tris (0.10 mol dm-3), Tris and glycine</t>
  </si>
  <si>
    <t>56STE/COO</t>
  </si>
  <si>
    <t>mol/L;Tris-HCl=0.1;(Mg)1(Cl)2=0.0053;(K)1=0.068;acetoacetate=0.0667;succinyl-CoA=0.00072;succinate=0.00124;acetoacetyl-CoA=0</t>
  </si>
  <si>
    <t>mol/L;Tris-HCl=0.1;(Mg)1(Cl)2=0.0053;(K)1=0.0678;acetoacetate=0.0667;succinyl-CoA=0.00054;succinate=0.0011;acetoacetyl-CoA=0</t>
  </si>
  <si>
    <t>mol/L;Tris-HCl=0.1;(Mg)1(Cl)2=0.0053;(K)1=0.0691;acetoacetate=0.0667;succinyl-CoA=0.00054;succinate=0.00243;acetoacetyl-CoA=0</t>
  </si>
  <si>
    <t>glycine (0.1 mol dm-3), Tris and glycine</t>
  </si>
  <si>
    <t>mol/L;(Mg)1(Cl)2=0.0053;(K)1=0.0687;acetoacetate=0.0667;succinyl-CoA=0.00009;succinate=0.00202;acetoacetyl-CoA=0;glycine buffer=0.1</t>
  </si>
  <si>
    <t>2-amino 2-hydroxymethylpropane-1,3 diol (0.075 mol dm-3)</t>
  </si>
  <si>
    <t>57CAL</t>
  </si>
  <si>
    <t>mol/L;Tris buffer=0.075;ADP=0.015;(Mg)1(Cl)2=0.01;cysteine-HCl=0.006;AMP=0;ATP=0</t>
  </si>
  <si>
    <t>adenine phosphoribosyltransferase</t>
  </si>
  <si>
    <t>2.4.2.7</t>
  </si>
  <si>
    <t>5-amino-4-imidazolecarboxamide(aq) + 5-phospho--D-ribose 1-diphosphate(aq) = 5-amino-1--D-ribosyl-4-imidazolecarboxamide 5'-phosphate(aq) + pyrophosphate(aq)</t>
  </si>
  <si>
    <t>{'PBC_9679': -1, 'CHB_18361': 1, 'CHB_17111': -1, 'MAN_10145': 1}</t>
  </si>
  <si>
    <t>Tris (0.1 mol dm-3) + HCl</t>
  </si>
  <si>
    <t>57FLA/ERW</t>
  </si>
  <si>
    <t>mol/L;Tris buffer=0.1;5-amino-4-imidazolecarboxamide=0.0001;5-phospho--D-ribose 1-diphosphate=0.00025;(Mg)1(Cl)2=0.002;pyrophosphate=0.001;5-amino-1--D-ribosyl-4-imidazolecarboxamide 5'-phosphate=0</t>
  </si>
  <si>
    <t>L-xylulose reductase</t>
  </si>
  <si>
    <t>1.1.1.10</t>
  </si>
  <si>
    <t>xylitol(aq) + NADP(aq) = L-xylulose(aq) + NADPH(aq)</t>
  </si>
  <si>
    <t>{'MAN_10210': 1, 'CHB_17151': -1, 'CHB_16474': 1, 'CHB_18009': -1}</t>
  </si>
  <si>
    <t>57HOL/TOU</t>
  </si>
  <si>
    <t>mol/L;Tris buffer=0.05;NADP=0.00013;(Mg)1(Cl)2=0.008;xylitol=0.0066;L-xylulose=0;NADPH=0</t>
  </si>
  <si>
    <t>hexokinase</t>
  </si>
  <si>
    <t>2.7.1.1</t>
  </si>
  <si>
    <t>ATP(aq) + D-glucose(aq) = ADP(aq) + D-glucose 6-phosphate(aq)</t>
  </si>
  <si>
    <t>{'CHB_4167': -1, 'CHB_4170': 1, 'CHB_16761': 1, 'CHB_15422': -1}</t>
  </si>
  <si>
    <t>MgCl2 (0.177 mol/L)</t>
  </si>
  <si>
    <t>57ROB/BOY</t>
  </si>
  <si>
    <t>mol/L;phosphate=0.1;(Mg)1(Cl)2=0.177</t>
  </si>
  <si>
    <t>MgCl2 (0.155 mol/L)</t>
  </si>
  <si>
    <t>mol/L;phosphate=0.1;(Mg)1(Cl)2=0.1755</t>
  </si>
  <si>
    <t>MgCl2 (0.153 mol/L)</t>
  </si>
  <si>
    <t>mol/L;phosphate=0.1;(Mg)1(Cl)2=0.153</t>
  </si>
  <si>
    <t>MgCl2 (0.151 mol/L)</t>
  </si>
  <si>
    <t>mol/L;phosphate=0.1;(Mg)1(Cl)2=0.151</t>
  </si>
  <si>
    <t>MgCl2 (0.149 mol/L)</t>
  </si>
  <si>
    <t>mol/L;phosphate=0.1;(Mg)1(Cl)2=0.149</t>
  </si>
  <si>
    <t>MgCl2 (0.146 mol/L)</t>
  </si>
  <si>
    <t>mol/L;phosphate=0.1;(Mg)1(Cl)2=0.146</t>
  </si>
  <si>
    <t>MgCl2 (0.119 mol/L)</t>
  </si>
  <si>
    <t>mol/L;phosphate=0.1;(Mg)1(Cl)2=0.119</t>
  </si>
  <si>
    <t>MgCl2 (0.117 mol/L)</t>
  </si>
  <si>
    <t>mol/L;phosphate=0.1;(Mg)1(Cl)2=0.117</t>
  </si>
  <si>
    <t>MgCl2 (0.105 mol/L)</t>
  </si>
  <si>
    <t>mol/L;phosphate=0.1;(Mg)1(Cl)2=0.105</t>
  </si>
  <si>
    <t>MgCl2 (0.099 mol/L)</t>
  </si>
  <si>
    <t>mol/L;phosphate=0.1;(Mg)1(Cl)2=0.099</t>
  </si>
  <si>
    <t>MgCl2 (0.0903 mol/L)</t>
  </si>
  <si>
    <t>mol/L;phosphate=0.1;(Mg)1(Cl)2=0.0903</t>
  </si>
  <si>
    <t>MgCl2 (0.0855 mol/L)</t>
  </si>
  <si>
    <t>mol/L;phosphate=0.1;(Mg)1(Cl)2=0.0855</t>
  </si>
  <si>
    <t>MgCl2 (0.08 mol/L)</t>
  </si>
  <si>
    <t>mol/L;phosphate=0.1;(Mg)1(Cl)2=0.08</t>
  </si>
  <si>
    <t>MgCl2 (0.014 mol/L)</t>
  </si>
  <si>
    <t>mol/L;phosphate=0.1;(Mg)1(Cl)2=0.014</t>
  </si>
  <si>
    <t>MgCl2 (0.01084 mol/L)</t>
  </si>
  <si>
    <t>mol/L;phosphate=0.1;(Mg)1(Cl)2=0.0108</t>
  </si>
  <si>
    <t>MgCl2 (0.00756 mol/L)</t>
  </si>
  <si>
    <t>mol/L;phosphate=0.1;(Mg)1(Cl)2=0.00756</t>
  </si>
  <si>
    <t>MgCl2 (0.00492 mol/L)</t>
  </si>
  <si>
    <t>mol/L;phosphate=0.1;(Mg)1(Cl)2=0.00492</t>
  </si>
  <si>
    <t>MgCl2 (0.00485 mol/L)</t>
  </si>
  <si>
    <t>mol/L;phosphate=0.1;(Mg)1(Cl)2=0.00485</t>
  </si>
  <si>
    <t>MgCl2 (0.00395 mol/L)</t>
  </si>
  <si>
    <t>mol/L;phosphate=0.1;(Mg)1(Cl)2=0.00395</t>
  </si>
  <si>
    <t>mol/L;phosphate=0.1;(Mg)1(Cl)2=0.0025</t>
  </si>
  <si>
    <t>MgCl2 (0.00217 mol/L)</t>
  </si>
  <si>
    <t>mol/L;phosphate=0.1;(Mg)1(Cl)2=0.00217</t>
  </si>
  <si>
    <t>MgCl2 (0.00216 mol/L)</t>
  </si>
  <si>
    <t>mol/L;phosphate=0.1;(Mg)1(Cl)2=0.00216</t>
  </si>
  <si>
    <t>MgCl2 (0.00214 mol/L)</t>
  </si>
  <si>
    <t>mol/L;phosphate=0.1;(Mg)1(Cl)2=0.00214</t>
  </si>
  <si>
    <t>mol/L;phosphate=0.1;(Mg)1(Cl)2=0.000214</t>
  </si>
  <si>
    <t>MgCl2 (0.00205 mol/L)</t>
  </si>
  <si>
    <t>mol/L;phosphate=0.1;(Mg)1(Cl)2=0.00205</t>
  </si>
  <si>
    <t>Tris (0.067 mol dm-3)</t>
  </si>
  <si>
    <t>57SMI/GUN</t>
  </si>
  <si>
    <t>mol/L;Tris buffer=0.067;(Mg)1(Cl)2=0.002;cysteine-HCl=0.00133;succinate=0.002580952;glyoxylate=0.00244;isocitrate=0.000323667</t>
  </si>
  <si>
    <t>KCl (0.4 mol/L), MgSO4 (0.008 mol/L)</t>
  </si>
  <si>
    <t>57WOL/BAL</t>
  </si>
  <si>
    <t>mol/L;imidazole=0.05;(K)1(Cl)1=0.4;(Mg)1(SO4)1=0.008</t>
  </si>
  <si>
    <t>mol/L;imidazole=0.05;(Mg)1(SO4)1=0.001</t>
  </si>
  <si>
    <t>mol/L;imidazole=0.05;(Mg)1(SO4)1=0.01</t>
  </si>
  <si>
    <t>,-trehalose-phosphate synthase (UDP-forming)</t>
  </si>
  <si>
    <t>2.4.1.15</t>
  </si>
  <si>
    <t>enzymatic assay and spectrophotometry</t>
  </si>
  <si>
    <t>UDPglucose(aq) + D-glucose 6-phosphate(aq) = UDP(aq) + trehalose 6-phosphate(aq)</t>
  </si>
  <si>
    <t>{'CHB_4170': -1, 'CHB_18066': -1, 'CHB_18283': 1, 'CHB_17659': 1}</t>
  </si>
  <si>
    <t>58CAB/LEL</t>
  </si>
  <si>
    <t>mol/L;EDTA=0.001;(Mg)1(SO4)1=0.025;UDPglucose=0.00444;D-glucose 6-phosphate=0.008;UDP=0;trehalose 6-phosphate=0</t>
  </si>
  <si>
    <t>adenylosuccinate synthase</t>
  </si>
  <si>
    <t>6.3.4.4</t>
  </si>
  <si>
    <t>GTP(aq) + IMP(aq) + L-aspartate(aq) = GDP(aq) + orthophosphate(aq) + adenylosuccinate(aq)</t>
  </si>
  <si>
    <t>{'CHB_17202': -1, 'CHB_26078': 1, 'CHB_29991': -1, 'CHB_15996': -1, 'CHB_15919': 1, 'CHB_17552': 1}</t>
  </si>
  <si>
    <t>glycine (0.071 mol dm-3)</t>
  </si>
  <si>
    <t>58FRO</t>
  </si>
  <si>
    <t>mol/L;glycine=0.071;(Mg)1(SO4)1=0.018;GTP=0.0034;IMP=0.00007;L-aspartate=0.00112;adenylosuccinate=0.00066;GDP=0.00097;orthophosphate=0.00122</t>
  </si>
  <si>
    <t>cytidylate kinase</t>
  </si>
  <si>
    <t>2.7.4.14</t>
  </si>
  <si>
    <t>ATP(aq) + dCMP(aq) = ADP(aq) + dCDP(aq)</t>
  </si>
  <si>
    <t>{'CHB_15918': -1, 'CHB_28846': 1, 'CHB_16761': 1, 'CHB_15422': -1}</t>
  </si>
  <si>
    <t>58MAL/OCH</t>
  </si>
  <si>
    <t>mol/L;Tris=0.1;(Mg)1(Cl)2=0.02;ATP=0.00546;dCMP=0.00201;ADP=0.00424;dCDP=0.0038</t>
  </si>
  <si>
    <t>sulfate adenylyltransferase</t>
  </si>
  <si>
    <t>2.7.7.4</t>
  </si>
  <si>
    <t>ATP(aq) + sulfate(aq) = adenosine 5'-phosphosulfate(aq) + pyrophosphate(aq)</t>
  </si>
  <si>
    <t>{'CHB_16189': -1, 'CHB_17709': 1, 'CHB_18361': 1, 'CHB_15422': -1}</t>
  </si>
  <si>
    <t>58ROB/LIP</t>
  </si>
  <si>
    <t>mol/L;Tris-HCl=0.1;ATP=0.01;(K)2(SO4)1=0.02;(Mg)1(Cl)2=0.005;adenosine 5'-phosphosulfate=0.000025;pyrophosphate=0.000025;sulfate=0</t>
  </si>
  <si>
    <t>UTP-glucose-1-phosphate uridylyltransferase</t>
  </si>
  <si>
    <t>2.7.7.9</t>
  </si>
  <si>
    <t>chromatography and spectrophotometry</t>
  </si>
  <si>
    <t>UTP(aq) + D-glucose 1-phosphate(aq) = pyrophosphate(aq) + UDPglucose(aq)</t>
  </si>
  <si>
    <t>{'CHB_18361': 1, 'CHB_15713': -1, 'CHB_18066': 1, 'CHB_16077': -1}</t>
  </si>
  <si>
    <t>MgCl2 (0.01 mol/L)</t>
  </si>
  <si>
    <t>Tris (0.2 mol dm-3) + HCl</t>
  </si>
  <si>
    <t>58TUR/TUR</t>
  </si>
  <si>
    <t>mol/L;Tris-HCl=0.2;(Na)1=0.0368;pyrophosphate=0.0092;D-glucose 1-phosphate=0.0268;UDPglucose=0.002;(Mg)1(Cl)2=0.01;UTP=0</t>
  </si>
  <si>
    <t>MgCl2 (0.005 mol/L)</t>
  </si>
  <si>
    <t>mol/L;Tris-HCl=0.2;(Na)1=0.0368;pyrophosphate=0.0092;D-glucose 1-phosphate=0.0268;UDPglucose=0.002;(Mg)1(Cl)2=0.005;UTP=0</t>
  </si>
  <si>
    <t>mol/L;Tris-HCl=0.2;(Na)1=0.0368;pyrophosphate=0.0092;D-glucose 1-phosphate=0.0268;UDPglucose=0.002;(Mg)1(Cl)2=0.0025;UTP=0</t>
  </si>
  <si>
    <t>sulfate adenylyltransferase and inorganic pyrophosphatase</t>
  </si>
  <si>
    <t>2.7.7.4&amp;3.6.1.1</t>
  </si>
  <si>
    <t>ATP(aq) + sulfate(aq) + H2O(l) = 2 orthophosphate(aq) + adenosine 5'-phosphosulfate(aq)</t>
  </si>
  <si>
    <t>{'CHB_16189': -1, 'CHB_17709': 1, 'CHB_26078': 2.0, 'CHB_15377': -1, 'CHB_15422': -1}</t>
  </si>
  <si>
    <t>Tris (0.02 mol dm-3) + HCl</t>
  </si>
  <si>
    <t>58WIL/BAN</t>
  </si>
  <si>
    <t>mol/L;ATP=0.01;(Na)2=0.04;sulfate=0.02;(Mg)1(Cl)2=0.002;Tris-HCl=0.1;EDTA=0.0006;orthophosphate=0;adenosine 5'-phosphosulfate=0</t>
  </si>
  <si>
    <t>mol/L;ATP=0.01;(Na)2=0.04;sulfate=0.02;(Mg)1(Cl)2=0.002;Tris-HCl=0.1;EDTA=0.0006;adenosine 5'-phosphosulfate=0;pyrophosphate=0</t>
  </si>
  <si>
    <t>D-glucose 1-phosphate(aq) = D-glucose 6-phosphate(aq)</t>
  </si>
  <si>
    <t>{'CHB_4170': 1, 'CHB_16077': -1}</t>
  </si>
  <si>
    <t>NaOH + HCl</t>
  </si>
  <si>
    <t>59ATK/JOH</t>
  </si>
  <si>
    <t>mol/L;(Mg)1(Cl)2=0.025;D-glucose 6-phosphate=0.00943;D-glucose 1-phosphate=0.000593333</t>
  </si>
  <si>
    <t>methylaspartate ammonia-lyase</t>
  </si>
  <si>
    <t>4.3.1.2</t>
  </si>
  <si>
    <t>L-threo-3-methylaspartate(aq) = 2-methylfumarate(aq) + ammonia(aq)</t>
  </si>
  <si>
    <t>{'CHB_16134': 1, 'CHB_47980': -1, 'CHB_36986': 1}</t>
  </si>
  <si>
    <t>ethanolamine (0.05 mol dm-3), {Tris (0.05 mol dm-3) + HCl} and ethanolamine (0.05 mol dm-3)</t>
  </si>
  <si>
    <t>59BAR/SMY</t>
  </si>
  <si>
    <t>mol/L;ethanolamine chloride=0.05;(K)1(Cl)1=0.01;(Mg)1(Cl)2=0.001;L-threo-3-methylaspartate=0.000048375;2-methylfumarate=0.000150625;ammonia=0.1058;(SO4)1=0.0529</t>
  </si>
  <si>
    <t>Tris (0.05 mol dm-3) + HCl, {Tris (0.05 mol dm-3) + HCl} and ethanolamine (0.05 mol dm-3)</t>
  </si>
  <si>
    <t>mol/L;Tris-HCl=0.05;(K)1(Cl)1=0.01;(Mg)1(Cl)2=0.001;L-threo-3-methylaspartate=0.00007475;2-methylfumarate=0.00012425;ammonia=0.15;(SO4)1=0.075</t>
  </si>
  <si>
    <t>Tris (0.020 mol dm-3) + HCl</t>
  </si>
  <si>
    <t>59CAL/WEB</t>
  </si>
  <si>
    <t>mol/L;Tris-HCl=0.02;(Mg)1(Cl)2=0.0015;ADP=0.00175;AMP=0.00115;ATP=0.00113333</t>
  </si>
  <si>
    <t>paper chromatography and spectrophotometry</t>
  </si>
  <si>
    <t>ATP(aq) + UDP(aq) = ADP(aq) + UTP(aq)</t>
  </si>
  <si>
    <t>{'CHB_15713': 1, 'CHB_17659': -1, 'CHB_16761': 1, 'CHB_15422': -1}</t>
  </si>
  <si>
    <t>Tris (0.050 mol dm-3) + HCl</t>
  </si>
  <si>
    <t>59KIR/TUR</t>
  </si>
  <si>
    <t>mol/L;Tris-HCl=0.05;(Mg)1(Cl)2=0.00253;ADP=0.000976427;UTP=0.000976427;ATP=0.00102357;UDP=0.00102357</t>
  </si>
  <si>
    <t>59KRI</t>
  </si>
  <si>
    <t>mol/L;pyruvate=0.0848;phosphoenolpyruvate=0.00118;ATP=0.00402;ADP=0.00119;Tris=0.067;(Mg)1(Cl)2=0.00067;(K)1=0.086</t>
  </si>
  <si>
    <t>mol/L;pyruvate=0.0848;phosphoenolpyruvate=0.00118;ATP=0.00387;ADP=0.00137;Tris=0.067;(Mg)1(Cl)2=0.00067;(K)1=0.086</t>
  </si>
  <si>
    <t>mol/L;pyruvate=0.0852;phosphoenolpyruvate=0.0008;ATP=0.00439;ADP=0.00071;Tris=0.067;(Mg)1(Cl)2=0.00067;(K)1=0.086</t>
  </si>
  <si>
    <t>mol/L;pyruvate=0.0852;phosphoenolpyruvate=0.0008;ATP=0.0042;ADP=0.00093;Tris=0.067;(Mg)1(Cl)2=0.00067;(K)1=0.086</t>
  </si>
  <si>
    <t>mol/L;pyruvate=0.0855;phosphoenolpyruvate=0.00053;ATP=0.00458;ADP=0.00041;Tris=0.067;(Mg)1(Cl)2=0.00067;(K)1=0.086</t>
  </si>
  <si>
    <t>mol/L;pyruvate=0.0855;phosphoenolpyruvate=0.00054;ATP=0.00443;ADP=0.00048;Tris=0.067;(Mg)1(Cl)2=0.00067;(K)1=0.086</t>
  </si>
  <si>
    <t>mol/L;pyruvate=0.0856;phosphoenolpyruvate=0.00042;ATP=0.00469;ADP=0.00037;Tris=0.067;(Mg)1(Cl)2=0.00067;(K)1=0.086</t>
  </si>
  <si>
    <t>mol/L;pyruvate=0.0856;phosphoenolpyruvate=0.00042;ATP=0.0045;ADP=0.00045;Tris=0.067;(Mg)1(Cl)2=0.00067;(K)1=0.086</t>
  </si>
  <si>
    <t>mol/L;pyruvate=0.0848;phosphoenolpyruvate=0.00118;ATP=0.00382;ADP=0.00118;Tris=0.067;(Mg)1(Cl)2=0.00067;(K)1=0.086</t>
  </si>
  <si>
    <t>mol/L;pyruvate=0.0852;phosphoenolpyruvate=0.0008;ATP=0.0042;ADP=0.0008;Tris=0.067;(Mg)1(Cl)2=0.00067;(K)1=0.086</t>
  </si>
  <si>
    <t>mol/L;pyruvate=0.0855;phosphoenolpyruvate=0.00053;ATP=0.00447;ADP=0.00053;Tris=0.067;(Mg)1(Cl)2=0.00067;(K)1=0.086</t>
  </si>
  <si>
    <t>mol/L;pyruvate=0.0856;phosphoenolpyruvate=0.00042;ATP=0.00458;ADP=0.00042;Tris=0.067;(Mg)1(Cl)2=0.00067;(K)1=0.086</t>
  </si>
  <si>
    <t>histidine (0.04 mol dm-3)</t>
  </si>
  <si>
    <t>59MCC/NAJ</t>
  </si>
  <si>
    <t>mol/L;D-glucose 6-phosphate=0.00378022;D-glucose 1-phosphate=0.00021978;(Mg)1(Cl)2=0.0012;histidine buffer=0.04</t>
  </si>
  <si>
    <t>Tris (0.050 mol dm-3)</t>
  </si>
  <si>
    <t>59MCQ/UTT</t>
  </si>
  <si>
    <t>mol/L;(K)1(Cl)1=0.067;(Mg)1(Cl)2=0.002;Tris=0.05;pyruvate=0.033;ATP=0.005245;ADP=0.000166;phosphoenolpyruvate=0.0001605</t>
  </si>
  <si>
    <t>mol/L;(K)1(Cl)1=0.067;(Mg)1(Cl)2=0.002;Tris=0.05;pyruvate=0.03335;ATP=0.00514;ADP=0.0002835;phosphoenolpyruvate=0.0002695</t>
  </si>
  <si>
    <t>mol/L;(K)1(Cl)1=0.067;(Mg)1(Cl)2=0.002;Tris=0.05;pyruvate=0.0332;ATP=0.004985;ADP=0.000432;phosphoenolpyruvate=0.000422</t>
  </si>
  <si>
    <t>mol/L;(K)1(Cl)1=0.067;(Mg)1(Cl)2=0.002;Tris=0.05;pyruvate=0.0324;ATP=0.00605;ADP=0.000747;phosphoenolpyruvate=0.000717</t>
  </si>
  <si>
    <t>sorbitol-6-phosphate dehydrogenase</t>
  </si>
  <si>
    <t>1.1.1.140</t>
  </si>
  <si>
    <t>D-sorbitol 6-phosphate(aq) + NAD(aq) = D-fructose 6-phosphate(aq) + NADH(aq)</t>
  </si>
  <si>
    <t>{'CHB_17044': -1, 'CHB_16908': 1, 'CHB_61553': 1, 'CHB_15846': -1}</t>
  </si>
  <si>
    <t>Tris (0.035 mol dm-3)</t>
  </si>
  <si>
    <t>59SHO/PRI</t>
  </si>
  <si>
    <t>mol/L;Tris=0.035;NAD=0.00033;(Mg)1(Cl)2=0.0018;D-sorbitol 6-phosphate=0.0004;D-fructose 6-phosphate=0;NADH=0;pyruvate=0.0033</t>
  </si>
  <si>
    <t>UDP-N-acetylglucosamine pyrophosphorylase</t>
  </si>
  <si>
    <t>2.7.7.23</t>
  </si>
  <si>
    <t>UTP(aq) + N-acetyl--D-glucosamine 1-phosphate(aq) = UDP-N-acetyl-D-glucosamine(aq) + pyrophosphate(aq)</t>
  </si>
  <si>
    <t>{'CHB_15713': -1, 'CHB_16264': 1, 'PBC_440272': -1, 'CHB_18361': 1}</t>
  </si>
  <si>
    <t>59STR/SMI</t>
  </si>
  <si>
    <t>mol/L;Tris=0.02;pyrophosphate=0.01;(Mg)1(Cl)2=0.001;UDP-N-acetyl-D-glucosamine=0.00105;UTP=0;N-acetyl--D-glucosamine 1-phosphate=0</t>
  </si>
  <si>
    <t>UDPglucose-hexose-1-phosphate uridylyltransferase</t>
  </si>
  <si>
    <t>2.7.7.12</t>
  </si>
  <si>
    <t>UDPglucose(aq) + D-galactose 1-phosphate(aq) = D-glucose 1-phosphate(aq) + UDPgalactose(aq)</t>
  </si>
  <si>
    <t>{'CHB_18307': 1, 'CHB_16077': 1, 'CHB_37480': -1, 'CHB_18066': -1}</t>
  </si>
  <si>
    <t>glycine (0.1 mol dm-3)</t>
  </si>
  <si>
    <t>60KUR/SUG</t>
  </si>
  <si>
    <t>mol/L;glycine buffer=0.1;(Mg)1(Cl)2=0.01;cysteine-HCl=0.008;UDPglucose=0.00065;D-galactose 1-phosphate=0.00105;D-glucose 1-phosphate=0;UDPgalactose=0</t>
  </si>
  <si>
    <t>arginosuccinate synthase</t>
  </si>
  <si>
    <t>6.3.4.5</t>
  </si>
  <si>
    <t>ATP(aq) + L-citrulline(aq) + L-aspartate(aq) = AMP(aq) + diphosphate(aq) + L-arginosuccinate(aq)</t>
  </si>
  <si>
    <t>{'CHB_15682': 1, 'CHB_18361': 1, 'CHB_29991': -1, 'CHB_15422': -1, 'CHB_16027': 1, 'CHB_16349': -1}</t>
  </si>
  <si>
    <t>MgCl2 (0.0066 mol/L)</t>
  </si>
  <si>
    <t>60SCH/RAT</t>
  </si>
  <si>
    <t>mol/L;Tris maleate buffer =0.1;(Mg)1(SO4)1=0.0066;L-arginosuccinate=0.00042;diphosphate=0.00042;AMP=0.00041;L-citrulline=0.00079;L-aspartate=0.00083;ATP=0.00080</t>
  </si>
  <si>
    <t>mol/L;Tris maleate buffer =0.1;(Mg)1(SO4)1=0.0066;L-arginosuccinate=0.00075;diphosphate=0.00060;AMP=0.00069;L-citrulline=0.00052;L-aspartate=0.00052;ATP=0.00050</t>
  </si>
  <si>
    <t>mol/L;Tris maleate buffer =0.1;(Mg)1(SO4)1=0.0066;L-arginosuccinate=0.00093;diphosphate=0.00092;AMP=0.00092;L-citrulline=0.00024;L-aspartate=0.00029;ATP=0.00030</t>
  </si>
  <si>
    <t>mol/L;Tris maleate buffer =0.1;(Mg)1(SO4)1=0.0066;L-arginosuccinate=0.00042;diphosphate=0.00042;AMP=0.00041;L-citrulline=0.00079;L-aspartate=0.00083;ATP=0.00025</t>
  </si>
  <si>
    <t>electrophoresis and enzymatic assay</t>
  </si>
  <si>
    <t>MgCl2 (0.025 mol/L)</t>
  </si>
  <si>
    <t>HCl + NaOH</t>
  </si>
  <si>
    <t>61ATK/BUR</t>
  </si>
  <si>
    <t>mol/L;(Mg)1(Cl)2=0.025;ADP=0.0028;ATP=0.001;AMP=0.0021;D-galactose=0.0012;D-galactose 1-phosphate=0.012</t>
  </si>
  <si>
    <t>mol/L;(Mg)1(Cl)2=0.01;ADP=0.00239;ATP=0.00111;AMP=0.00243;D-galactose=0.00082;D-galactose 1-phosphate=0.0104</t>
  </si>
  <si>
    <t>galactokinase</t>
  </si>
  <si>
    <t>2.7.1.6</t>
  </si>
  <si>
    <t>ATP(aq) + D-galactose(aq) = ADP(aq) + D-galactose 1-phosphate(aq)</t>
  </si>
  <si>
    <t>{'CHB_4139': -1, 'CHB_37480': 1, 'CHB_16761': 1, 'CHB_15422': -1}</t>
  </si>
  <si>
    <t>61ATK/JOH</t>
  </si>
  <si>
    <t>mol/L;(Mg)1(Cl)2=0.025;D-glucose 1-phosphate=0.0008;D-glucose 6-phosphate=0.0136;D-fructose 6-phosphate=0.00034</t>
  </si>
  <si>
    <t>alkaline phosphatase</t>
  </si>
  <si>
    <t>3.1.3.1</t>
  </si>
  <si>
    <t>D-glucose 6-phosphate(aq) + H2O(l) = D-glucose(aq) + orthophosphate(aq)</t>
  </si>
  <si>
    <t>{'CHB_4167': 1, 'CHB_26078': 1, 'CHB_4170': -1, 'CHB_15377': -1}</t>
  </si>
  <si>
    <t>mol/L;(Mg)1(Cl)2=0.002;D-glucose 6-phosphate=0.000319;D-glucose=0.248;orthophosphate=0.240</t>
  </si>
  <si>
    <t>transketolase</t>
  </si>
  <si>
    <t>2.2.1.1</t>
  </si>
  <si>
    <t>D-fructose 6-phosphate(aq) + D-glyceraldehyde 3-phosphate(aq) = D-erythrose 4-phosphate(aq) + D-xylulose 5-phosphate(aq)</t>
  </si>
  <si>
    <t>{'CHB_48153': 1, 'CHB_29052': -1, 'CHB_16332': 1, 'CHB_61553': -1}</t>
  </si>
  <si>
    <t>glycylglycine (0.025 mol dm-3)</t>
  </si>
  <si>
    <t>61DAT/RAC</t>
  </si>
  <si>
    <t>mol/L;glycylglycine buffer=0.025;(Mg)1(Cl)2=0.001;D-xylulose 5-phosphate=0.00101;D-erythrose 4-phosphate=0.000965;D-fructose 6-phosphate=0;D-glyceraldehyde 3-phosphate=0</t>
  </si>
  <si>
    <t>D-fructose 6-phosphate(aq) + glycolaldehyde(aq) = L-erythrulose(aq) + D-erythrose 4-phosphate(aq)</t>
  </si>
  <si>
    <t>{'CHB_48153': 1, 'CHB_27913': 1, 'CHB_61553': -1, 'CHB_17071': -1}</t>
  </si>
  <si>
    <t>mol/L;glycylglycine buffer=0.025;(Mg)1(Cl)2=0.001;D-fructose 6-phosphate=0.001;glycolaldehyde=0.001;L-erythrulose=0;D-erythrose 4-phosphate=0</t>
  </si>
  <si>
    <t>sedoheptulose 7-phosphate(aq) + D-glyceraldehyde 3-phosphate(aq) = D-ribose 5-phosphate(aq) + D-xylulose 5-phosphate(aq)</t>
  </si>
  <si>
    <t>{'CHB_29052': -1, 'CHB_52742': 1, 'MAN_10207': -1, 'CHB_16332': 1}</t>
  </si>
  <si>
    <t>mol/L;glycylglycine buffer=0.025;(Mg)1(Cl)2=0.001;sedoheptulose 7-phosphate=0.000474;D-glyceraldehyde 3-phosphate=0.0004415;D-ribose 5-phosphate=0.000545;D-xylulose 5-phosphate=0.0003245</t>
  </si>
  <si>
    <t>glucose-1-phosphate thymidylyltransferase</t>
  </si>
  <si>
    <t>2.7.7.24</t>
  </si>
  <si>
    <t>dTTP(aq) + D-glucose 1-phosphate(aq) = dTDPglucose(aq) + pyrophosphate(aq)</t>
  </si>
  <si>
    <t>{'CHB_15700': 1, 'CHB_16077': -1, 'CHB_18361': 1, 'CHB_18077': -1}</t>
  </si>
  <si>
    <t>Tris (0.01 mol dm-3) + HCl</t>
  </si>
  <si>
    <t>61KOR/GLA</t>
  </si>
  <si>
    <t>mol/L;Tris=0.01;(Mg)1(Cl)2=0.002;EDTA=0.0002;dTDPglucose=0.0002025;pyrophosphate=0.00025;dTTP=0;D-glucose 1-phosphate=0</t>
  </si>
  <si>
    <t>thiamin-phosphate pyrophosphorylase</t>
  </si>
  <si>
    <t>2.5.1.3</t>
  </si>
  <si>
    <t>fluorescence and chemical analysis</t>
  </si>
  <si>
    <t>2-methyl-4-amino-5-hydroxymethylpyrimidine diphosphate(aq) + 4-methyl-5-(2-phosphonoxyethyl)-thiazole(aq) = pyrophosphate(aq) + thiamine monophosphate(aq)</t>
  </si>
  <si>
    <t>{'CHB_9533': 1, 'CHB_17857': -1, 'CHB_18361': 1, 'CHB_16629': -1}</t>
  </si>
  <si>
    <t>glycine (0.10 mol dm-3)</t>
  </si>
  <si>
    <t>61LED</t>
  </si>
  <si>
    <t>mol/L;(Mg)1(SO4)1=0.0001;2-mercaptoethanol=0.0005;glycine buffer=0.1;thiamine monophosphate=0.000059;pyrophosphate=0.00036;2-methyl-4-amino-5-hydroxymethylpyrimidine diphosphate=0;4-methyl-5-(2-phosphonoxyethyl)-thiazole=0</t>
  </si>
  <si>
    <t>62AKA/CAM</t>
  </si>
  <si>
    <t>mol/L;ATP=0.00707;(Na)2=0.0133;sulfate=0.0137;(Mg)1(Cl)2=0.0067;Tris=0.067;adenosine 5'-phosphosulfate=0;pyrophosphate=0</t>
  </si>
  <si>
    <t>glucose-1-phosphate adenylyltransferase</t>
  </si>
  <si>
    <t>2.7.7.27</t>
  </si>
  <si>
    <t>radioactivity and spectrophotometry</t>
  </si>
  <si>
    <t>ATP(aq) + D-glucose 1-phosphate(aq) = ADPglucose(aq) + pyrophosphate(aq)</t>
  </si>
  <si>
    <t>{'CHB_16077': -1, 'CHB_15751': 1, 'CHB_18361': 1, 'CHB_15422': -1}</t>
  </si>
  <si>
    <t>62ESP</t>
  </si>
  <si>
    <t>mol/L;Tris-HCl=0.05;(Mg)1(Cl)2=0.02;ADPglucose=0.00052;pyrophosphate=0.001;ATP=0;D-glucose 1-phosphate=0</t>
  </si>
  <si>
    <t>malate synthase</t>
  </si>
  <si>
    <t>4.1.3.2</t>
  </si>
  <si>
    <t>(S)-malate(aq) + CoA(aq) = acetyl-CoA(aq) + H2O(l) + glyoxylate(aq)</t>
  </si>
  <si>
    <t>{'CHB_16891': 1, 'CHB_15589': -1, 'CHB_15346': -1, 'CHB_15377': 1, 'CHB_15351': 1}</t>
  </si>
  <si>
    <t>Tris (0.04 mol dm-3)</t>
  </si>
  <si>
    <t>62GOL/WAG</t>
  </si>
  <si>
    <t>mol/L;Tris=0.04;(Mg)1(Cl)2=0.006;acetyl-CoA=0.002316;(Na)1=0.00128;glyoxylate=0.000996001;(S)-malate=0.000283999;CoA=0.000283999</t>
  </si>
  <si>
    <t>Tris (0.033 mol dm-3) + HCl</t>
  </si>
  <si>
    <t>62GRI</t>
  </si>
  <si>
    <t>mol/L;(K)1=0.0167;(Mg)1(SO4)1=0.0033;Tris=0.033;2-phospho-D-glycerate=0.00228311;3-phospho-D-glycerate=0.0143836</t>
  </si>
  <si>
    <t>propanoyl-CoA carboxylase</t>
  </si>
  <si>
    <t>6.4.1.3</t>
  </si>
  <si>
    <t>ATP(aq) + propanoyl-CoA(aq) + carbon dioxide(aq) = ADP(aq) + orthophosphate(aq) + (S)-methylmalonyl-CoA(aq)</t>
  </si>
  <si>
    <t>{'CHB_26078': 1, 'CHB_15422': -1, 'CHB_17544': -1, 'CHB_15539': -1, 'CHB_15466': 1, 'CHB_16761': 1}</t>
  </si>
  <si>
    <t>62HAL/FEN</t>
  </si>
  <si>
    <t>mol/L;Tris=0.067;(K)1=0.0342;(Mg)1(Cl)2=0.0025;reduced glutathione=0.0033;carbon dioxide=0.0338;ATP=0.00216;propanoyl-CoA=0.00014;(S)-methylmalonyl-CoA=0.00039;ADP=0.00045;orthophosphate=0.00047</t>
  </si>
  <si>
    <t>formate-tetrahydrofolate ligase</t>
  </si>
  <si>
    <t>6.3.4.3</t>
  </si>
  <si>
    <t>ATP(aq) + formate(aq) + tetrahydrofolate(aq) = ADP(aq) + orthophosphate(aq) + 10-formyltetrahydrofolate(aq)</t>
  </si>
  <si>
    <t>{'CHB_26078': 1, 'CHB_15740': -1, 'CHB_15635': -1, 'CHB_15422': -1, 'CHB_15637': 1, 'CHB_16761': 1}</t>
  </si>
  <si>
    <t>triethanolamine (0.1 mol dm-3)</t>
  </si>
  <si>
    <t>62HIM/RAB</t>
  </si>
  <si>
    <t>mol/L;triethanolamine=0.1;2-mercaptoethanol=0.2;(Mg)1(Cl)2=0.01;(Na)1=0.04;ATP=0.0001;formate=0.04;tetrahydrofolate=0.002;ADP=0;orthophosphate=0;10-formyltetrahydrofolate=0</t>
  </si>
  <si>
    <t>L-ribulose-phosphate 4-epimerase</t>
  </si>
  <si>
    <t>5.1.3.4</t>
  </si>
  <si>
    <t>L-ribulose 5-phosphate(aq) = D-xylulose 5-phosphate(aq)</t>
  </si>
  <si>
    <t>{'CHB_16332': 1, 'CHB_17666': -1}</t>
  </si>
  <si>
    <t>succinate (0.092 mol dm-3) + NaOH</t>
  </si>
  <si>
    <t>62HOR</t>
  </si>
  <si>
    <t>mol/L;succinate-NaOH=0.0930233;(Mg)1(Cl)2=0.00775194;reduced glutathione=0.0116279;thiamine pyrophosphate=0.000193798;ADP=0.00775194;L-ribulose 5-phosphate=0.000775194;D-xylulose 5-phosphate=0.000775194</t>
  </si>
  <si>
    <t>ATP(aq) + CMP(aq) = ADP(aq) + CDP(aq)</t>
  </si>
  <si>
    <t>{'CHB_17239': 1, 'CHB_17361': -1, 'CHB_16761': 1, 'CHB_15422': -1}</t>
  </si>
  <si>
    <t>Tris (0.002 mol dm-3) + HCl</t>
  </si>
  <si>
    <t>62MEN</t>
  </si>
  <si>
    <t>mol/L;Tris-HCl=0.002;(Mg)1(Cl)2=0.004;CMP=0.00085;CDP=0.0006;ATP=0.00028;ADP=0.0004;AMP=0.00072</t>
  </si>
  <si>
    <t>3-hydroxybutyrate dehydrogenase</t>
  </si>
  <si>
    <t>1.1.1.30</t>
  </si>
  <si>
    <t>(R)-3-hydroxybutanoate(aq) + NAD(aq) = 3-oxobutanoate(aq) + NADH(aq)</t>
  </si>
  <si>
    <t>{'CHB_16908': 1, 'CHB_15846': -1, 'CHB_10983': -1, 'CHB_13705': 1}</t>
  </si>
  <si>
    <t>62SHU/DOU</t>
  </si>
  <si>
    <t>mol/L;Tris-HCl=0.033;(Mg)1(Cl)2=0.001;(Na)1=0.0033;(R)-3-hydroxybutanoate=0.0033;NAD=0.00033;3-oxobutanoate=0;NADH=0</t>
  </si>
  <si>
    <t>sucrose synthase</t>
  </si>
  <si>
    <t>2.4.1.13</t>
  </si>
  <si>
    <t>UDPglucose(aq) + D-fructose(aq) = UDP(aq) + sucrose(aq)</t>
  </si>
  <si>
    <t>{'CHB_17659': 1, 'CHB_18066': -1, 'CHB_17992': 1, 'CHB_37721': -1}</t>
  </si>
  <si>
    <t>Tris</t>
  </si>
  <si>
    <t>64AVI</t>
  </si>
  <si>
    <t>mol/L;Tris=0.0477273;(Na)1(F)1=0.00454545;2-mercaptoethanol=0.00227273;(Mg)1(Cl)2=0.00227273;UDPglucose=0.00406156;UDP=0.00275662</t>
  </si>
  <si>
    <t>oxamate carbamoyltransferase</t>
  </si>
  <si>
    <t>2.1.3.5</t>
  </si>
  <si>
    <t>carbamoyl phosphate(aq) + oxamate(aq) = orthophosphate(aq) + carbamoyl oxamate(aq)</t>
  </si>
  <si>
    <t>{'MAN_10167': 1, 'CHB_26078': 1, 'CHB_17672': -1, 'CHB_18058': -1}</t>
  </si>
  <si>
    <t>64BOJ/GAU</t>
  </si>
  <si>
    <t>mol/L;(Mg)1(SO4)1=0.005;Tris=0.04;orthophosphate=0.0071176;carbamoyl oxamate=0.0071176;oxamate=0.0090788;carbamoyl phosphate=0.0090824</t>
  </si>
  <si>
    <t>fructose-biphosphate aldolase</t>
  </si>
  <si>
    <t>4.1.2.13</t>
  </si>
  <si>
    <t>fluorimetry</t>
  </si>
  <si>
    <t>D-fructose 1,6-bisphosphate(aq) = glycerone phosphate(aq) + D-glyceraldehyde 3-phosphate(aq)</t>
  </si>
  <si>
    <t>{'CHB_29052': 1, 'CHB_16108': 1, 'CHB_40595': -1}</t>
  </si>
  <si>
    <t>imidazole (0.020 mol dm-3)</t>
  </si>
  <si>
    <t>64LOW/PAS</t>
  </si>
  <si>
    <t>mol/L;imidazole buffer=0.02;potassium acetate=0.15;(Mg)1(Cl)2=0.005;(K)2(HPO4)1=0.005;D-fructose 1,6-bisphosphate=0.000248;glycerone phosphate=0.000159;D-glyceraldehyde 3-phosphate=0.000144</t>
  </si>
  <si>
    <t>phosphate (0.04 mol dm-3)</t>
  </si>
  <si>
    <t>mol/L;imidazole buffer=0.02;potassium acetate=0.15;(Mg)1(Cl)2=0.005;(K)2(HPO4)1=0.005;3-phospho-D-glycerate=0.000339;2-phospho-D-glycerate=0.000034</t>
  </si>
  <si>
    <t>mol/L;imidazole buffer=0.02;potassium acetate=0.15;(Mg)1(Cl)2=0.005;(K)2(HPO4)1=0.005;2-phospho-D-glycerate=0.000084;phosphoenolpyruvate=0.000375</t>
  </si>
  <si>
    <t>4-hydroxy-2-oxoglutarate aldolase</t>
  </si>
  <si>
    <t>4.1.3.16</t>
  </si>
  <si>
    <t>4-hydroxy-2-oxoglutarate(aq) = pyruvate(aq) + glyoxylate(aq)</t>
  </si>
  <si>
    <t>{'CHB_17742': -1, 'CHB_16891': 1, 'CHB_15361': 1}</t>
  </si>
  <si>
    <t>64MAI/DEK</t>
  </si>
  <si>
    <t>mol/L;Tris-HCl=0.1;reduced glutathione=0.005;(Mg)1(Cl)2=0.005;4-hydroxy-2-oxoglutarate=0.005;pyruvate=0;glyoxylate=0</t>
  </si>
  <si>
    <t>mannose-1-phosphate guanylyltransferase</t>
  </si>
  <si>
    <t>2.7.7.13</t>
  </si>
  <si>
    <t>paper chromatography and chemical analysis</t>
  </si>
  <si>
    <t>GTP(aq) + D-mannose 1-phosphate(aq) = GDPmannose(aq) + pyrophosphate(aq)</t>
  </si>
  <si>
    <t>{'CHB_15820': 1, 'CHB_15996': -1, 'CHB_18361': 1, 'CHB_35374': -1}</t>
  </si>
  <si>
    <t>Tris (0.06 mol dm-3) + HCl</t>
  </si>
  <si>
    <t>64PRE/WOO</t>
  </si>
  <si>
    <t>mol/L;Tris-HCl=0.03;(Mg)1(Cl)2=0.004;(K)1(F)1=0.01;2-mercaptoethanol=0.02;pyrophosphate=0.0004;GDPmannose=0.000218;D-mannose 1-phosphate=0;GTP=0</t>
  </si>
  <si>
    <t>(deoxy)nucleoside-phosphate kinase</t>
  </si>
  <si>
    <t>2.7.4.13</t>
  </si>
  <si>
    <t>ATP(aq) + dTMP(aq) = ADP(aq) + dTDP(aq)</t>
  </si>
  <si>
    <t>{'CHB_18075': 1, 'CHB_63528': -1, 'CHB_16761': 1, 'CHB_15422': -1}</t>
  </si>
  <si>
    <t>Tris (0.08 mol dm-3) + HCl</t>
  </si>
  <si>
    <t>65BES/HER</t>
  </si>
  <si>
    <t>mol/L;(Mg)1(Cl)2=0.008;(K)1(Cl)1=0.08;Tris=0.08;phosphopyruvate=0.002;ATP=0.005;NADH=0.0002;dTMP=0.0007;ADP=0;dTDP=0</t>
  </si>
  <si>
    <t>N-acylglucosamine 2-epimerase</t>
  </si>
  <si>
    <t>5.1.3.8</t>
  </si>
  <si>
    <t>N-acetyl-D-glucosamine(aq) = N-acetyl-D-mannosamine(aq)</t>
  </si>
  <si>
    <t>{'CHB_63153': 1, 'CHB_506227': -1}</t>
  </si>
  <si>
    <t>Tris (0.063 mol dm-3) + HCl</t>
  </si>
  <si>
    <t>65GHO/ROS2</t>
  </si>
  <si>
    <t>mol/L;ATP=0.025;(Mg)1(Cl)2=0.0125;Tris-HCl=0.0625;N-acetyl-D-mannosamine=0.000510204;N-acetyl-D-glucosamine=0.0019898;(NH4)2(SO4)1=0.000908128</t>
  </si>
  <si>
    <t>65KAZ/GRO</t>
  </si>
  <si>
    <t>mol/L;Tris-HCl=0.1;(Mg)1(Cl)2=0.006;ATP=0.00011;carbon dioxide=0.0289;propanoyl-CoA=0.00032;ADP=0.00159;orthophosphate=0.00215;(S)-methylmalonyl-CoA=0.00161</t>
  </si>
  <si>
    <t>glucose-1-phosphate cytidylyltransferase</t>
  </si>
  <si>
    <t>2.7.7.33</t>
  </si>
  <si>
    <t>CTP(aq) + D-glucose 1-phosphate(aq) = CDPglucose(aq) + pyrophosphate(aq)</t>
  </si>
  <si>
    <t>{'CHB_16077': -1, 'CHB_18361': 1, 'CHB_35242': 1, 'CHB_17677': -1}</t>
  </si>
  <si>
    <t>65MAY/GIN</t>
  </si>
  <si>
    <t>mol/L;Tris=0.025;(Mg)1(Cl)2=0.001;EDTA=0.0001;CTP=0.00025;D-glucose 1-phosphate=0.00025;CDPglucose=0.00025;pyrophosphate=0.00025</t>
  </si>
  <si>
    <t>N-ethylmorpholine + HCl</t>
  </si>
  <si>
    <t>65MOR/JAM</t>
  </si>
  <si>
    <t>mol/L;N-ethylmorpholine-HCl=0.1;EDTA=0.00001;Mg2+_free=0.001;(Cl)2=0.001</t>
  </si>
  <si>
    <t>isopentenyl-diphosphate-isomerase</t>
  </si>
  <si>
    <t>5.3.3.2</t>
  </si>
  <si>
    <t>isopentenyl diphosphate(aq) = dimethylallyl diphosphate(aq)</t>
  </si>
  <si>
    <t>{'CHB_16057': 1, 'CHB_16584': -1}</t>
  </si>
  <si>
    <t>Tris (0.048 mol dm-3) + HCl</t>
  </si>
  <si>
    <t>65SHA/CLE</t>
  </si>
  <si>
    <t>mol/L;Tris=0.05;(Mg)1(Cl)2=0.005;(K)1(F)1=0.012;isopentenyl diphosphate=0.156;dimethylallyl diphosphate=0</t>
  </si>
  <si>
    <t>citrate (pro-3S)-lyase</t>
  </si>
  <si>
    <t>4.1.3.6</t>
  </si>
  <si>
    <t>citrate(aq) = acetate(aq) + oxaloacetate(aq)</t>
  </si>
  <si>
    <t>{'CHB_30769': -1, 'CHB_16452': 1, 'CHB_30089': 1}</t>
  </si>
  <si>
    <t>Mg2+ (0.00165 mol/L)</t>
  </si>
  <si>
    <t>triethanolamine + HCl</t>
  </si>
  <si>
    <t>65TAT/DAT</t>
  </si>
  <si>
    <t>mol/L;triethanolamine-HCl IS=0.1;citrate=0.00072;oxaloacetate=0.00125;acetate=0.02628;Mg2+_free=0.00165</t>
  </si>
  <si>
    <t>Mg2+ (0.00378 mol/L)</t>
  </si>
  <si>
    <t>mol/L;triethanolamine-HCl IS=0.1;citrate=0.00093;oxaloacetate=0.00105;acetate=0.02607;Mg2+_free=0.00378</t>
  </si>
  <si>
    <t>Mg2+ (0.00609 mol/L)</t>
  </si>
  <si>
    <t>mol/L;triethanolamine-HCl IS=0.1;citrate=0.00107;oxaloacetate=0.0009;acetate=0.02593;Mg2+_free=0.00609</t>
  </si>
  <si>
    <t>Mg2+ (0.00858 mol/L)</t>
  </si>
  <si>
    <t>mol/L;triethanolamine-HCl IS=0.1;citrate=0.00106;oxaloacetate=0.00074;acetate=0.02594;Mg2+_free=0.00858</t>
  </si>
  <si>
    <t>Mg2+ (0.01097 mol/L)</t>
  </si>
  <si>
    <t>mol/L;triethanolamine-HCl IS=0.1;citrate=0.00112;oxaloacetate=0.00075;acetate=0.02588;Mg2+_free=0.01097</t>
  </si>
  <si>
    <t>Mg2+ (0.00032 mol/L)</t>
  </si>
  <si>
    <t>mol/L;triethanolamine-HCl IS=0.1;citrate=0.00018;oxaloacetate=0.00181;acetate=0.01432;Mg2+_free=0.00032</t>
  </si>
  <si>
    <t>Mg2+ (0.00061 mol/L)</t>
  </si>
  <si>
    <t>mol/L;triethanolamine-HCl IS=0.1;citrate=0.00036;oxaloacetate=0.00162;acetate=0.01414;Mg2+_free=0.00061</t>
  </si>
  <si>
    <t>Mg2+ (0.00031 mol/L)</t>
  </si>
  <si>
    <t>mol/L;triethanolamine-HCl IS=0.1;citrate=0.00021;oxaloacetate=0.00178;acetate=0.01429;Mg2+_free=0.00031</t>
  </si>
  <si>
    <t>Mg2+ (0.00063 mol/L)</t>
  </si>
  <si>
    <t>mol/L;triethanolamine-HCl IS=0.1;citrate=0.00033;oxaloacetate=0.00168;acetate=0.01417;Mg2+_free=0.00063</t>
  </si>
  <si>
    <t>Mg2+ (0.00101 mol/L)</t>
  </si>
  <si>
    <t>mol/L;triethanolamine-HCl IS=0.1;citrate=0.00034;oxaloacetate=0.00165;acetate=0.01416;Mg2+_free=0.00101</t>
  </si>
  <si>
    <t>Mg2+ (0.00136 mol/L)</t>
  </si>
  <si>
    <t>mol/L;triethanolamine-HCl IS=0.1;citrate=0.00048;oxaloacetate=0.00151;acetate=0.01402;Mg2+_free=0.00136</t>
  </si>
  <si>
    <t>Mg2+ (0.00069 mol/L)</t>
  </si>
  <si>
    <t>mol/L;triethanolamine-HCl IS=0.1;citrate=0.00021;oxaloacetate=0.00178;acetate=0.00804;Mg2+_free=0.00069</t>
  </si>
  <si>
    <t>mol/L;triethanolamine-HCl IS=0.1;citrate=0.00032;oxaloacetate=0.00166;acetate=0.02043;Mg2+_free=0.00063</t>
  </si>
  <si>
    <t>Mg2+ (0.00062 mol/L)</t>
  </si>
  <si>
    <t>mol/L;triethanolamine-HCl IS=0.1;citrate=0.00035;oxaloacetate=0.00164;acetate=0.02665;Mg2+_free=0.00062</t>
  </si>
  <si>
    <t>Mg2+ (0.00966 mol/L)</t>
  </si>
  <si>
    <t>mol/L;triethanolamine-HCl IS=0.1;citrate=0.00016;oxaloacetate=0.00033;acetate=0.01284;Mg2+_free=0.00966</t>
  </si>
  <si>
    <t>Mg2+ (0.00932 mol/L)</t>
  </si>
  <si>
    <t>mol/L;triethanolamine-HCl IS=0.1;citrate=0.00034;oxaloacetate=0.00065;acetate=0.01316;Mg2+_free=0.00932</t>
  </si>
  <si>
    <t>Mg2+ (0.00892 mol/L)</t>
  </si>
  <si>
    <t>mol/L;triethanolamine-HCl IS=0.1;citrate=0.00065;oxaloacetate=0.00085;acetate=0.01335;Mg2+_free=0.00892</t>
  </si>
  <si>
    <t>Mg2+ (0.00855 mol/L)</t>
  </si>
  <si>
    <t>mol/L;triethanolamine-HCl IS=0.1;citrate=0.00092;oxaloacetate=0.00108;acetate=0.01358;Mg2+_free=0.00855</t>
  </si>
  <si>
    <t>D-glucose(aq) = D-fructose(aq)</t>
  </si>
  <si>
    <t>{'CHB_4167': -1, 'CHB_37721': 1}</t>
  </si>
  <si>
    <t>ammonium (0.05 mol dm-3)</t>
  </si>
  <si>
    <t>65TSU/SAT</t>
  </si>
  <si>
    <t>mol/L;ammonium buffer=0.05;(Mg)1(SO4)1=0.1;(Co)1(Cl)2=0.001</t>
  </si>
  <si>
    <t>Tris acetate (0.1 mol dm-3)</t>
  </si>
  <si>
    <t>66ALB/BAS</t>
  </si>
  <si>
    <t>mol/L;(Mg)1=0.002;acetate=0.004;Tris-acetate=0.1;UTP=0.00031;D-glucose 1-phosphate=0.00023;UDPglucose=0.00015;pyrophosphate=0.00015</t>
  </si>
  <si>
    <t>66HAN/ALB</t>
  </si>
  <si>
    <t>mol/L;Tris-acetate buffer=0.09;(Mg)1=0.002;acetate=0.004;(Na)4=0.002;pyrophosphate=0.002;NADP=0.0004;UDPglucose=0.0004;D-glucose 1-phosphate=0;UTP=0</t>
  </si>
  <si>
    <t>adenine(aq) + 5-phospho--D-ribose 1-diphosphate(aq) = AMP(aq) + pyrophosphate(aq)</t>
  </si>
  <si>
    <t>{'CHB_18361': 1, 'CHB_16708': -1, 'CHB_17111': -1, 'CHB_16027': 1}</t>
  </si>
  <si>
    <t>66HOR/HEN</t>
  </si>
  <si>
    <t>mol/L;(Mg)1(SO4)1=0.001;Tris-HCl=0.2</t>
  </si>
  <si>
    <t>66KIM/SUZ</t>
  </si>
  <si>
    <t>mol/L;Tris-HCl=0.0625;(Mg)1(Cl)2=0.01;(Na)1(F)1=0.005;CTP=0.00092;D-glucose 1-phosphate=0.000945;CDPglucose=0;pyrophosphate=0</t>
  </si>
  <si>
    <t>electrophoresis and spectrophotometry</t>
  </si>
  <si>
    <t>Tris acetate (0.040 mol dm-3)</t>
  </si>
  <si>
    <t>66MAR/WAD</t>
  </si>
  <si>
    <t>mol/L;Tris-acetate=0.04;(Mg)1(Cl)2=0.005;AMP=0.00682105;ATP=0.00682105;ADP=0.00757895</t>
  </si>
  <si>
    <t>66THO/NAN</t>
  </si>
  <si>
    <t>mol/L;Tris=0.033;(Mg)1(SO4)1=0.003;citrate=0.0014144;isocitrate=0.00012;cis-aconitate=0.0000656;NADH=0.000076</t>
  </si>
  <si>
    <t>arginine kinase</t>
  </si>
  <si>
    <t>2.7.3.3</t>
  </si>
  <si>
    <t>ATP(aq) + L-arginine(aq) = ADP(aq) + N-w-phospho-L-arginine(aq)</t>
  </si>
  <si>
    <t>{'CHB_16467': -1, 'CHB_18412': 1, 'CHB_16761': 1, 'CHB_15422': -1}</t>
  </si>
  <si>
    <t>MgCl2 (0.004 mol/L)</t>
  </si>
  <si>
    <t>triethanolamine (0.1 mol dm-3) + HCl</t>
  </si>
  <si>
    <t>66UHR/MAR</t>
  </si>
  <si>
    <t>mol/L;triethanolamine-HCl buffer=0.1;(Mg)1(Cl)2=0.004;ADP=0.00286151;N-w-phospho-L-arginine=0.00286151;ATP=0.00313849;L-arginine=0.00213849</t>
  </si>
  <si>
    <t>mol/L;triethanolamine-HCl buffer=0.1;(Mg)1(Cl)2=0.006;ADP=0.00323003;N-w-phospho-L-arginine=0.00323003;ATP=0.00276997;L-arginine=0.00176997</t>
  </si>
  <si>
    <t>MgCl2 (0.008 mol/L)</t>
  </si>
  <si>
    <t>mol/L;triethanolamine-HCl buffer=0.1;(Mg)1(Cl)2=0.008;ADP=0.00331762;N-w-phospho-L-arginine=0.00331762;ATP=0.00268238;L-arginine=0.00168238</t>
  </si>
  <si>
    <t>glucose-1-phosphate guanylyltransferase</t>
  </si>
  <si>
    <t>2.7.7.34</t>
  </si>
  <si>
    <t>GTP(aq) + D-glucose 1-phosphate(aq) = GDPglucose(aq) + pyrophosphate(aq)</t>
  </si>
  <si>
    <t>{'CHB_62254': 1, 'CHB_16077': -1, 'CHB_15996': -1, 'CHB_18361': 1}</t>
  </si>
  <si>
    <t>66VER/ROD</t>
  </si>
  <si>
    <t>mol/L;Tris-acetate buffer=0.1;(Mg)1(Cl)2=0.001;GDPglucose=0.000667;pyrophosphate=0.000667;D-glucose 1-phosphate=0.00133;GTP=0.00133</t>
  </si>
  <si>
    <t>pyruvate carboxylase</t>
  </si>
  <si>
    <t>6.4.1.1</t>
  </si>
  <si>
    <t>ATP(aq) + pyruvate(aq) + carbon dioxide(aq) = ADP(aq) + orthophosphate(aq) + oxaloacetate(aq)</t>
  </si>
  <si>
    <t>{'CHB_26078': 1, 'CHB_16452': 1, 'CHB_15422': -1, 'CHB_17544': -1, 'CHB_15361': -1, 'CHB_16761': 1}</t>
  </si>
  <si>
    <t>MgCl2 (0.0045 mol/L)</t>
  </si>
  <si>
    <t>phosphate, potassium phosphate (0.010 mol dm-3) and {Tris (0.010 mol dm-3) + HCl}</t>
  </si>
  <si>
    <t>66WOO/DAV</t>
  </si>
  <si>
    <t>mol/L;potassium phosphate buffer=0.01;(K)1(HCO3)1=0.01;(Mg)1(Cl)2=0.0045;(K)1(Cl)1=0.045;carbon dioxide=0.00724;orthophosphate=0.0112;ADP=0.00121;ATP=0.0002;pyruvate=0.000645;oxaloacetate=0.000451</t>
  </si>
  <si>
    <t>mol/L;potassium phosphate buffer=0.01;(K)1(HCO3)1=0.01;(Mg)1(Cl)2=0.0045;(K)1(Cl)1=0.045;carbon dioxide=0.00652;orthophosphate=0.0113;ADP=0.00115;ATP=0.000159;pyruvate=0.000679;oxaloacetate=0.00055</t>
  </si>
  <si>
    <t>MgCl2 (0.009 mol/L)</t>
  </si>
  <si>
    <t>mol/L;potassium phosphate buffer=0.01;(K)1(HCO3)1=0.01;(Mg)1(Cl)2=0.009;(K)1(Cl)1=0.045;carbon dioxide=0.00682;orthophosphate=0.0112;ADP=0.00119;ATP=0.000188;pyruvate=0.000768;oxaloacetate=0.000503</t>
  </si>
  <si>
    <t>phosphoenolpyruvate carboxykinase (diphosphate)</t>
  </si>
  <si>
    <t>4.1.1.38</t>
  </si>
  <si>
    <t>diphosphate(aq) + oxaloacetate(aq) + H2O(l) = orthophosphate(aq) + phosphoenolpyruvate(aq) + carbon dioxide(aq)</t>
  </si>
  <si>
    <t>{'CHB_26078': 1, 'CHB_16452': -1, 'CHB_18361': -1, 'CHB_17544': 1, 'CHB_15377': -1, 'CHB_18021': 1}</t>
  </si>
  <si>
    <t>carbonate + bicarbonate</t>
  </si>
  <si>
    <t>mol/L;IS=0.1;(Mg)1(Cl)2=0.0024;2-mercaptoethanol=0.001;(K)1(HCO3)1=0.003;(K)1(Cl)1=0.087;carbon dioxide=0.003115;oxaloacetate=0.00008425;pyruvate=0.00010075;diphosphate=0.00021475;orthophosphate=0.0002845;phosphoenolpyruvate=0.000285</t>
  </si>
  <si>
    <t>citramalate lyase</t>
  </si>
  <si>
    <t>4.1.3.22</t>
  </si>
  <si>
    <t>(S)-2-methylmalate(aq) = acetate(aq) + pyruvate(aq)</t>
  </si>
  <si>
    <t>{'CHB_15361': 1, 'CHB_30936': -1, 'CHB_30089': 1}</t>
  </si>
  <si>
    <t>potassium phosphate (0.05 mol dm-3)</t>
  </si>
  <si>
    <t>67BAR</t>
  </si>
  <si>
    <t>mol/L;potassium phosphate buffer=0.05;(Mg)1(Cl)2=0.001;(S)-2-methylmalate=0.02;NADH=0.0001;acetate=0;pyruvate=0</t>
  </si>
  <si>
    <t>MgSO4 (0.00065 mol/L)</t>
  </si>
  <si>
    <t>67ENG/DEN</t>
  </si>
  <si>
    <t>mol/L;triethanolamine-HCl=0.1;citrate=0.001;isocitrate=0;(Mg)1(SO4)1=0.00065</t>
  </si>
  <si>
    <t>MgSO4 (0.0011 mol/L)</t>
  </si>
  <si>
    <t>mol/L;triethanolamine-HCl=0.1;citrate=0.001;isocitrate=0;(Mg)1(SO4)1=0.0011</t>
  </si>
  <si>
    <t>MgSO4 (0.0016 mol/L)</t>
  </si>
  <si>
    <t>mol/L;triethanolamine-HCl=0.1;citrate=0.001;isocitrate=0;(Mg)1(SO4)1=0.0016</t>
  </si>
  <si>
    <t>MgSO4 (0.0021 mol/L)</t>
  </si>
  <si>
    <t>mol/L;triethanolamine-HCl=0.1;citrate=0.001;isocitrate=0;(Mg)1(SO4)1=0.0021</t>
  </si>
  <si>
    <t>MgSO4 (0.0031 mol/L)</t>
  </si>
  <si>
    <t>mol/L;triethanolamine-HCl=0.1;citrate=0.001;isocitrate=0;(Mg)1(SO4)1=0.0031</t>
  </si>
  <si>
    <t>MgSO4 (0.005 mol/L)</t>
  </si>
  <si>
    <t>mol/L;triethanolamine-HCl=0.1;citrate=0.001;isocitrate=0;(Mg)1(SO4)1=0.005</t>
  </si>
  <si>
    <t>MgSO4 (0.05 mol/L)</t>
  </si>
  <si>
    <t>mol/L;triethanolamine-HCl=0.1;citrate=0.001;isocitrate=0;(Mg)1(SO4)1=0.05</t>
  </si>
  <si>
    <t>ATP citrate(pro-3S)-lyase</t>
  </si>
  <si>
    <t>4.1.3.8</t>
  </si>
  <si>
    <t>radioactivity and paper chromatography</t>
  </si>
  <si>
    <t>ATP(aq) + citrate(aq) + CoA(aq) = ADP(aq) + phosphate(aq) + acetyl-CoA(aq) + oxaloacetate(aq)</t>
  </si>
  <si>
    <t>{'CHB_26078': 1, 'CHB_16452': 1, 'CHB_30769': -1, 'CHB_15422': -1, 'CHB_16761': 1, 'CHB_15346': -1, 'CHB_15351': 1}</t>
  </si>
  <si>
    <t>Tris + HCl</t>
  </si>
  <si>
    <t>67PLO/CLE</t>
  </si>
  <si>
    <t>mol/L;Tris-HCl=0.1;(K)1(Cl)1=0.25;Mg2+_free=0.000424</t>
  </si>
  <si>
    <t>chemical analysis and polarimetry</t>
  </si>
  <si>
    <t>phosphate (0.045 mol dm-3)</t>
  </si>
  <si>
    <t>67TAK</t>
  </si>
  <si>
    <t>mol/L;phosphate buffer=0.045;(Mg)1(SO4)1=0.009</t>
  </si>
  <si>
    <t>histidine ammonia-lyase</t>
  </si>
  <si>
    <t>4.3.1.3</t>
  </si>
  <si>
    <t>L-histidine(aq) = urocanate(aq) + ammonia(aq)</t>
  </si>
  <si>
    <t>{'CHB_16134': 1, 'CHB_15971': -1, 'CHB_27247': 1}</t>
  </si>
  <si>
    <t>67WIL/HIR</t>
  </si>
  <si>
    <t>mol/L;Tris-acetate=0.033;(Mg)1(SO4)1=0.001;EDTA=0.000033;2-mercaptoethanol=0.00067;L-histidine=0.005;ammonia=0.195;urocanate=0.075</t>
  </si>
  <si>
    <t>pyruvate,orthophosphate dikinase</t>
  </si>
  <si>
    <t>2.7.9.1</t>
  </si>
  <si>
    <t>ATP(aq) + pyruvate(aq) + orthophosphate(aq) = AMP(aq) + phosphoenolpyruvate(aq) + pyrophosphate(aq)</t>
  </si>
  <si>
    <t>{'CHB_26078': -1, 'CHB_18361': 1, 'CHB_15422': -1, 'CHB_16027': 1, 'CHB_15361': -1, 'CHB_18021': 1}</t>
  </si>
  <si>
    <t>Tris (0.038 mol dm-3) + HCl</t>
  </si>
  <si>
    <t>68HAT/SLA</t>
  </si>
  <si>
    <t>mol/L;Tris-HCl=0.0375;(Na)1=0.01475;(Mg)1(Cl)2=0.015;ATP=0.0035;pyruvate=0.01475;orthophosphate=0.001;AMP=0;phosphoenolpyruvate=0;pyrophosphate=0</t>
  </si>
  <si>
    <t>isocitrate dehydrogenase (NADP+)</t>
  </si>
  <si>
    <t>1.1.1.42</t>
  </si>
  <si>
    <t>isocitrate(aq) + NADP(aq) = 2-oxoglutarate(aq) + NADPH(aq) + CO2(aq)</t>
  </si>
  <si>
    <t>{'CHB_16810': 1, 'CHB_16474': 1, 'CHB_16087': -1, 'CHB_16526': 1, 'CHB_18009': -1}</t>
  </si>
  <si>
    <t>68LON/DAL</t>
  </si>
  <si>
    <t>mol/L;IS=0.104;NADP=0.0000133;isocitrate=0.0000109;NADPH=0.0000359;2-oxoglutarate=0.00208;carbon dioxide=0.00165;(Mg)1(SO4)1=0.000133;IS=0.104</t>
  </si>
  <si>
    <t>mol/L;IS=0.017;NADP=0.000011375;isocitrate=0.000010175;NADPH=0.000032275;2-oxoglutarate=0.00204225;carbon dioxide=0.0017;(Mg)1(SO4)1=0.000133;IS=0.017</t>
  </si>
  <si>
    <t>mol/L;IS=0.054;NADP=0.000042525;isocitrate=0.000035875;NADPH=0.000041425;2-oxoglutarate=0.00101925;carbon dioxide=0.03245;(Mg)1(SO4)1=0.000133;IS=0.054</t>
  </si>
  <si>
    <t>mol/L;IS=0.254;NADP=0.00004485;isocitrate=0.0000382;NADPH=0.000039175;2-oxoglutarate=0.00102;carbon dioxide=0.0306;(Mg)1(SO4)1=0.000133;IS=0.254</t>
  </si>
  <si>
    <t>mol/L;IS=0.4;NADP=0.00004772;isocitrate=0.00003976;NADPH=0.00003868;2-oxoglutarate=0.0010254;carbon dioxide=0.02952;(Mg)1(SO4)1=0.000133;IS=0.404</t>
  </si>
  <si>
    <t>(imidazole + HCl) and (Tris + HCl)</t>
  </si>
  <si>
    <t>68REE/MEN</t>
  </si>
  <si>
    <t>mol/L;(Mg)1(Cl)2=0.009;(NH4)1(Cl)1=0.009;orthophosphate=0.0188;pyruvate=0.0081;ATP=0.00066;AMP=0.00016;pyrophosphate=0.00037;phosphoenolpyruvate=0.0003</t>
  </si>
  <si>
    <t>mol/L;(Mg)1(Cl)2=0.009;(NH4)1(Cl)1=0.009;orthophosphate=0.0179;pyruvate=0.0034;ATP=0.00043;AMP=0.00029;pyrophosphate=0.00029;phosphoenolpyruvate=0.00029</t>
  </si>
  <si>
    <t>mol/L;(Mg)1(Cl)2=0.009;(NH4)1(Cl)1=0.009;orthophosphate=0.0187;pyruvate=0.0116;ATP=0.00048;AMP=0.00034;pyrophosphate=0.00056;phosphoenolpyruvate=0.00048</t>
  </si>
  <si>
    <t>mol/L;(Mg)1(Cl)2=0.009;(NH4)1(Cl)1=0.009;orthophosphate=0.0197;pyruvate=0.0046;ATP=0.00069;AMP=0.00016;pyrophosphate=0.00067;phosphoenolpyruvate=0.00048</t>
  </si>
  <si>
    <t>mol/L;(Mg)1(Cl)2=0.00833;(NH4)1(Cl)1=0.00833;orthophosphate=0.0164;pyruvate=0.0025;ATP=0.00032;AMP=0.00025;pyrophosphate=0.00025;phosphoenolpyruvate=0.00025</t>
  </si>
  <si>
    <t>mol/L;(Mg)1(Cl)2=0.009;(NH4)1(Cl)1=0.009;orthophosphate=0.0187;pyruvate=0.0079;ATP=0.00051;AMP=0.00031;pyrophosphate=0.00078;phosphoenolpyruvate=0.00045</t>
  </si>
  <si>
    <t>mol/L;(Mg)1(Cl)2=0.00833;(NH4)1(Cl)1=0.00833;orthophosphate=0.0171;pyruvate=0.0038;ATP=0.00039;AMP=0.00036;pyrophosphate=0.0008;phosphoenolpyruvate=0.0005</t>
  </si>
  <si>
    <t>imidazole (0.021 mol dm-3), (imidazole + HCl) and (Tris + HCl)</t>
  </si>
  <si>
    <t>mol/L;imidazole-HCl=0.021;(Mg)1(Cl)2=0.00833;(NH4)1(Cl)1=0.00833;orthophosphate=0.017;pyruvate=0.0037;ATP=0.00029;AMP=0.00046;pyrophosphate=0.0009;phosphoenolpyruvate=0.00044</t>
  </si>
  <si>
    <t>Tris (0.023 mol dm-3), (imidazole + HCl) and (Tris + HCl)</t>
  </si>
  <si>
    <t>mol/L;Tris-HCl=0.023;(Mg)1(Cl)2=0.009;(NH4)1(Cl)1=0.009;orthophosphate=0.0014;pyruvate=0.0025;ATP=0.00023;AMP=0.00039;pyrophosphate=0.00039;phosphoenolpyruvate=0.00039</t>
  </si>
  <si>
    <t>mol/L;Tris-HCl=0.023;(Mg)1(Cl)2=0.009;(NH4)1(Cl)1=0.009;orthophosphate=0.0015;pyruvate=0.0012;ATP=0.0003;AMP=0.00032;pyrophosphate=0.00084;phosphoenolpyruvate=0.00032</t>
  </si>
  <si>
    <t>mol/L;Tris-HCl=0.023;(Mg)1(Cl)2=0.009;(NH4)1(Cl)1=0.009;orthophosphate=0.0015;pyruvate=0.0012;ATP=0.00036;AMP=0.00028;pyrophosphate=0.00131;phosphoenolpyruvate=0.00093</t>
  </si>
  <si>
    <t>MgCl2 (0.032 mol/L)</t>
  </si>
  <si>
    <t>Tris (0.016 mol dm-3) + HCl</t>
  </si>
  <si>
    <t>68SU/RUS</t>
  </si>
  <si>
    <t>mol/L;(Mg)1(Cl)2=0.032;Tris-HCl=0.161;ADP=0.016129;ATP=0;AMP=0</t>
  </si>
  <si>
    <t>MgCl2 (0.0081 mol/L)</t>
  </si>
  <si>
    <t>mol/L;(Mg)1(Cl)2=0.00806;Tris-HCl=0.161;ADP=0.016129;ATP=0;AMP=0</t>
  </si>
  <si>
    <t>MgCl2 (0.016 mol/L)</t>
  </si>
  <si>
    <t>mol/L;(Mg)1(Cl)2=0.0161;Tris-HCl=0.161;ADP=0.016129;ATP=0;AMP=0</t>
  </si>
  <si>
    <t>MgCl2 (0.065 mol/L)</t>
  </si>
  <si>
    <t>mol/L;(Mg)1(Cl)2=0.0645;Tris-HCl=0.161;ADP=0.016129;ATP=0;AMP=0</t>
  </si>
  <si>
    <t>2 dADP(aq) = dAMP(aq) + dATP(aq)</t>
  </si>
  <si>
    <t>{'CHB_16284': 1, 'CHB_17713': 1, 'CHB_16174': -2.0}</t>
  </si>
  <si>
    <t>mol/L;(Mg)1(Cl)2=0.00806;Tris-HCl=0.161;dADP=0.016129;dATP=0;dAMP=0</t>
  </si>
  <si>
    <t>mol/L;(Mg)1(Cl)2=0.0161;Tris-HCl=0.161;dADP=0.016129;dATP=0;dAMP=0</t>
  </si>
  <si>
    <t>mol/L;(Mg)1(Cl)2=0.032;Tris-HCl=0.161;dADP=0.016129;dATP=0;dAMP=0</t>
  </si>
  <si>
    <t>mol/L;(Mg)1(Cl)2=0.0645;Tris-HCl=0.161;dADP=0.016129;dATP=0;dAMP=0</t>
  </si>
  <si>
    <t>triethanolamine</t>
  </si>
  <si>
    <t>69BLA</t>
  </si>
  <si>
    <t>mol/L;IS=0.1;(Mg)1(Cl)2=0.01</t>
  </si>
  <si>
    <t>mol/L;IS=0.15;(Mg)1(Cl)2=0.008</t>
  </si>
  <si>
    <t>mol/L;IS=0.07;(Mg)1(Cl)2=0.008</t>
  </si>
  <si>
    <t>mol/L;IS=0.044;(Mg)1(Cl)2=0.008</t>
  </si>
  <si>
    <t>MgCl2 (0.007 mol/L)</t>
  </si>
  <si>
    <t>mol/L;IS=0.1;(Mg)1(Cl)2=0.007</t>
  </si>
  <si>
    <t>mol/L;IS=0.07;(Mg)1(Cl)2=0.006</t>
  </si>
  <si>
    <t>mol/L;IS=0.15;(Mg)1(Cl)2=0.004</t>
  </si>
  <si>
    <t>mol/L;IS=0.1;(Mg)1(Cl)2=0.004</t>
  </si>
  <si>
    <t>mol/L;IS=0.07;(Mg)1(Cl)2=0.004</t>
  </si>
  <si>
    <t>mol/L;IS=0.044;(Mg)1(Cl)2=0.004</t>
  </si>
  <si>
    <t>MgCl2 (0.003 mol/L)</t>
  </si>
  <si>
    <t>mol/L;IS=0.1;(Mg)1(Cl)2=0.003</t>
  </si>
  <si>
    <t>MgCl2 (0.002 mol/L)</t>
  </si>
  <si>
    <t>mol/L;IS=0.15;(Mg)1(Cl)2=0.002</t>
  </si>
  <si>
    <t>mol/L;IS=0.1;(Mg)1(Cl)2=0.002</t>
  </si>
  <si>
    <t>mol/L;IS=0.07;(Mg)1(Cl)2=0.002</t>
  </si>
  <si>
    <t>mol/L;IS=0.044;(Mg)1(Cl)2=0.002</t>
  </si>
  <si>
    <t>mol/L;IS=0.1;(Mg)1(Cl)2=0.001</t>
  </si>
  <si>
    <t>mol/L;IS=0.15;(Mg)1(Cl)2=0.001</t>
  </si>
  <si>
    <t>mol/L;IS=0.07;(Mg)1(Cl)2=0.001</t>
  </si>
  <si>
    <t>mol/L;IS=0.044;(Mg)1(Cl)2=0.001</t>
  </si>
  <si>
    <t>MgCl2 (0.0005 mol/L)</t>
  </si>
  <si>
    <t>mol/L;IS=0.07;(Mg)1(Cl)2=0.0005</t>
  </si>
  <si>
    <t>radioactivity and chromatography</t>
  </si>
  <si>
    <t>triethanolamine acetate (0.1 mol dm-3)</t>
  </si>
  <si>
    <t>69GAR/CLE</t>
  </si>
  <si>
    <t>mol/L;triethanolamine acetate buffer=0.1;Mg2+_free=0.001</t>
  </si>
  <si>
    <t>D-fructose 6-phosphate(aq) + D-glucose 1,6-diphosphate(aq) = D-glucose 6-phosphate(aq) + D-fructose 1,6-bisphosphate(aq)</t>
  </si>
  <si>
    <t>{'CHB_18148': -1, 'CHB_61553': -1, 'CHB_40595': 1, 'CHB_4170': 1}</t>
  </si>
  <si>
    <t>imidazole (0.05 mol dm-3) + HCl</t>
  </si>
  <si>
    <t>69PAS/LOW</t>
  </si>
  <si>
    <t>mol/L;imidazole-HCl=0.05;(Mg)1(Cl)2=0.001</t>
  </si>
  <si>
    <t>phosphomevalonate kinase</t>
  </si>
  <si>
    <t>2.7.4.2</t>
  </si>
  <si>
    <t>ATP(aq) + (R)-5-phosphomevalonate(aq) = ADP(aq) + (R)-5-diphosphomevalonate(aq)</t>
  </si>
  <si>
    <t>{'CHB_15899': 1, 'CHB_17436': -1, 'CHB_16761': 1, 'CHB_15422': -1}</t>
  </si>
  <si>
    <t>69POP</t>
  </si>
  <si>
    <t>mol/L;Tris-HCl=0.05;(Mg)1(Cl)2=0.005;(K)1(F)1=0.01;L-cysteine=0.01;ATP=0.00283165;(R)-5-phosphomevalonate=0.000231651;ADP=0.000768349;(R)-5-diphosphomevalonate=0.000768349</t>
  </si>
  <si>
    <t>69SMI/MOR</t>
  </si>
  <si>
    <t>mol/L;triethanolamine buffer=0.1;EDTA=0.00001;(Mg)1(Cl)2=0.0007;ATP=0.000346;L-arginine=0.000232;ADP=0.000268;N-w-phospho-L-arginine=0.000268</t>
  </si>
  <si>
    <t>mol/L;triethanolamine buffer=0.1;EDTA=0.00001;(Mg)1(Cl)2=0.0021;ATP=0.00104;L-arginine=0.00074;ADP=0.00076;N-w-phospho-L-arginine=0.000759</t>
  </si>
  <si>
    <t>mol/L;triethanolamine buffer=0.1;EDTA=0.00001;(Mg)1(Cl)2=0.007;ATP=0.003521;L-arginine=0.00252;ADP=0.002479;N-w-phospho-L-arginine=0.002479</t>
  </si>
  <si>
    <t>ribose-phosphate pyrophosphokinase</t>
  </si>
  <si>
    <t>2.7.6.1</t>
  </si>
  <si>
    <t>ATP(aq) + D-ribose 5-phosphate(aq) = AMP(aq) + 5-phospho--D-ribose 1-diphosphate(aq)</t>
  </si>
  <si>
    <t>{'CHB_52742': -1, 'CHB_16027': 1, 'CHB_17111': 1, 'CHB_15422': -1}</t>
  </si>
  <si>
    <t>potassium phosphate (0.050 mol dm-3)</t>
  </si>
  <si>
    <t>69SWI</t>
  </si>
  <si>
    <t>mol/L;potassium phosphate buffer=0.05;(Mg)1(Cl)2=0.005;ATP=0.00021875;D-ribose 5-phosphate=0.00016875;5-phospho--D-ribose 1-diphosphate=0.00084125;AMP=0.00134</t>
  </si>
  <si>
    <t>69TSU/FUK</t>
  </si>
  <si>
    <t>mol/L;Tris buffer=0.05;(Mg)1(Cl)2=0.0002;UTP=0.000133;D-glucose 1-phosphate=0.000133;pyrophosphate=0.0000667;UDPglucose=0.0000667</t>
  </si>
  <si>
    <t>MgCl2 (0.05 mol/L)</t>
  </si>
  <si>
    <t>sodium phosphate (0.010 mol dm-3)</t>
  </si>
  <si>
    <t>69VEE/RAI</t>
  </si>
  <si>
    <t>mol/L;IS=0.25;(Mg)1(Cl)2=0.05; sodium phosphate buffer=0.01</t>
  </si>
  <si>
    <t>mol/L;IS=0.25;(Mg)1(Cl)2=0.005; sodium phosphate buffer=0.01</t>
  </si>
  <si>
    <t>triose-phosphate isomerase</t>
  </si>
  <si>
    <t>5.3.1.1</t>
  </si>
  <si>
    <t>D-glyceraldehyde 3-phosphate(aq) = glycerone phosphate(aq)</t>
  </si>
  <si>
    <t>{'CHB_29052': -1, 'CHB_16108': 1}</t>
  </si>
  <si>
    <t>nucleoside-triphosphate-adenylate kinase</t>
  </si>
  <si>
    <t>2.7.4.10</t>
  </si>
  <si>
    <t>GTP(aq) + AMP(aq) = ADP(aq) + GDP(aq)</t>
  </si>
  <si>
    <t>{'CHB_15996': -1, 'CHB_17552': 1, 'CHB_16761': 1, 'CHB_16027': -1}</t>
  </si>
  <si>
    <t>triethanolamine (0.05 mol dm-3) + HCl</t>
  </si>
  <si>
    <t>70ALB</t>
  </si>
  <si>
    <t>mol/L;triethanolamine-HCl=0.05;(Mg)1(Cl)2=0.005;EDTA=0.001;GTP=0.00295;AMP=0.00765;ADP=0.00401;GDP=0.00401</t>
  </si>
  <si>
    <t>anion exchange chromatography</t>
  </si>
  <si>
    <t>KCl (0.075 mol/L), MgCl2 (0.00386 mol/L)</t>
  </si>
  <si>
    <t>triethanolaminehydrochloride (0.01 mol dm-3) + tetramethylammonium hydroxide</t>
  </si>
  <si>
    <t>70BLA</t>
  </si>
  <si>
    <t>mol/L;triethanolamine-HCl=0.01;(K)1(Cl)1=0.075;(Mg)1(Cl)2=0.00386</t>
  </si>
  <si>
    <t>KCl (0.075 mol/L), MgCl2 (0.00215 mol/L)</t>
  </si>
  <si>
    <t>mol/L;triethanolamine-HCl=0.01;(K)1(Cl)1=0.075;(Mg)1(Cl)2=0.00215</t>
  </si>
  <si>
    <t>KCl (0.075 mol/L), MgCl2 (0.00158 mol/L)</t>
  </si>
  <si>
    <t>mol/L;triethanolamine-HCl=0.01;(K)1(Cl)1=0.075;(Mg)1(Cl)2=0.00158</t>
  </si>
  <si>
    <t>KCl (0.075 mol/L), MgCl2 (0.00108 mol/L)</t>
  </si>
  <si>
    <t>mol/L;triethanolamine-HCl=0.01;(K)1(Cl)1=0.075;(Mg)1(Cl)2=0.00108</t>
  </si>
  <si>
    <t>KCl (0.075 mol/L), MgCl2 (0.000631 mol/L)</t>
  </si>
  <si>
    <t>mol/L;triethanolamine-HCl=0.01;(K)1(Cl)1=0.075;(Mg)1(Cl)2=0.000631</t>
  </si>
  <si>
    <t>KCl (0.075 mol/L), MgCl2 (0.000398 mol/L)</t>
  </si>
  <si>
    <t>mol/L;triethanolamine-HCl=0.01;(K)1(Cl)1=0.075;(Mg)1(Cl)2=0.000398</t>
  </si>
  <si>
    <t>KCl (0.075 mol/L), MgCl2 (0.000209 mol/L)</t>
  </si>
  <si>
    <t>mol/L;triethanolamine-HCl=0.01;(K)1(Cl)1=0.075;(Mg)1(Cl)2=0.000209</t>
  </si>
  <si>
    <t>KCl (0.075 mol/L), MgCl2 (0.00001 mol/L)</t>
  </si>
  <si>
    <t>mol/L;triethanolamine-HCl=0.01;(K)1(Cl)1=0.075;(Mg)1(Cl)2=0.00001</t>
  </si>
  <si>
    <t>MgCl2 (0.00398 mol/L)</t>
  </si>
  <si>
    <t>mol/L;triethanolamine-HCl=0.01;(Mg)1(Cl)2=0.00398</t>
  </si>
  <si>
    <t>MgCl2 (0.00215 mol/L)</t>
  </si>
  <si>
    <t>mol/L;triethanolamine-HCl=0.01;(Mg)1(Cl)2=0.00215</t>
  </si>
  <si>
    <t>MgCl2 (0.00117 mol/L)</t>
  </si>
  <si>
    <t>mol/L;triethanolamine-HCl=0.01;(Mg)1(Cl)2=0.00117</t>
  </si>
  <si>
    <t>MgCl2 (0.000736 mol/L)</t>
  </si>
  <si>
    <t>mol/L;triethanolamine-HCl=0.01;(Mg)1(Cl)2=0.000736</t>
  </si>
  <si>
    <t>MgCl2 (0.00043 mol/L)</t>
  </si>
  <si>
    <t>mol/L;triethanolamine-HCl=0.01;(Mg)1(Cl)2=0.00043</t>
  </si>
  <si>
    <t>MgCl2 (0.0002 mol/L)</t>
  </si>
  <si>
    <t>mol/L;triethanolamine-HCl=0.01;(Mg)1(Cl)2=0.0002</t>
  </si>
  <si>
    <t>mol/L;triethanolamine-HCl=0.01;(Mg)1(Cl)2=0.00001</t>
  </si>
  <si>
    <t>Tris acetate (0.10 mol dm-3)</t>
  </si>
  <si>
    <t>70KNO/HAN</t>
  </si>
  <si>
    <t>mol/L;Tris-acetate=0.09;(Mg)1=0.001;acetate=0.002;2-mercaptoethanol=0.002;D-glucose 1-phosphate=0.000715;UTP=0.000731;UDPglucose=0.0002867;pyrophosphate=0.0002817</t>
  </si>
  <si>
    <t>phosphoglycerate kinase</t>
  </si>
  <si>
    <t>2.7.2.3</t>
  </si>
  <si>
    <t>ATP(aq) + 3-phospho-D-glycerate(aq) = ADP(aq) + 3-phospho-D-glyceroyl phosphate(aq)</t>
  </si>
  <si>
    <t>{'CHB_17794': -1, 'CHB_16001': 1, 'CHB_16761': 1, 'CHB_15422': -1}</t>
  </si>
  <si>
    <t>triethanolamine (0.080 mol dm-3)</t>
  </si>
  <si>
    <t>70KRI/BUC</t>
  </si>
  <si>
    <t>mol/L;triethanolamine buffer=0.08;(Mg)1(SO4)1=0.008;NADH=0.00025;ATP=0.0024;3-phospho-D-glycerate=0.012;ADP=0;3-phospho-D-glyceroyl phosphate=0</t>
  </si>
  <si>
    <t>glyceraldehyde-3-phosphate dehydrogenase and phosphoglycerate kinase</t>
  </si>
  <si>
    <t>1.2.1.12&amp;2.7.2.3</t>
  </si>
  <si>
    <t>D-glyceraldehyde 3-phosphate(aq) + ADP(aq) + NAD(aq) + orthophosphate(aq) = 3-phospho-D-glycerate(aq) + ATP(aq) + NADH(aq)</t>
  </si>
  <si>
    <t>{'CHB_26078': -1, 'CHB_16908': 1, 'CHB_29052': -1, 'CHB_15422': 1, 'CHB_17794': 1, 'CHB_15846': -1, 'CHB_16761': -1}</t>
  </si>
  <si>
    <t>70VEE/RAI</t>
  </si>
  <si>
    <t>mol/L;IS=0.25;Mg2+_free = 0.0006</t>
  </si>
  <si>
    <t>adenylate cyclase</t>
  </si>
  <si>
    <t>4.6.1.1</t>
  </si>
  <si>
    <t>ATP(aq) = adenosine 3':5'-(cyclic)phosphate(aq) + diphosphate(aq)</t>
  </si>
  <si>
    <t>{'CHB_18361': 1, 'CHB_17489': 1, 'CHB_15422': -1}</t>
  </si>
  <si>
    <t>71HAY/GRE</t>
  </si>
  <si>
    <t>mol/L;Tris-HCl=0.05;(Na)4=0.01;(Mg)1(SO4)1=0.01;sodium pyruvate=0.005;(Na)1(F)1=0.003;diphosphate=0.01;adenosine 3':5'-(cyclic)phosphate=0.01;ATP=0</t>
  </si>
  <si>
    <t>Mg_tot (0.002 mol/L), nucleotides_tot (0.00206 mol/L)</t>
  </si>
  <si>
    <t>71HOR/HUS</t>
  </si>
  <si>
    <t>mol/L;triethanolamine-HCl=0.1;(Mg)1(Cl)2=0.002;ADP=0.00206;AMP=0;ATP=0</t>
  </si>
  <si>
    <t>Mg_tot (0.00243 mol/L), nucleotides_tot (0.005 mol/L)</t>
  </si>
  <si>
    <t>mol/L;triethanolamine-HCl=0.1;(Mg)1(Cl)2=0.00243;ADP=0.005;AMP=0;ATP=0</t>
  </si>
  <si>
    <t>Mg_tot (0.003 mol/L), nucleotides_tot (0.0033 mol/L)</t>
  </si>
  <si>
    <t>mol/L;triethanolamine-HCl=0.1;(Mg)1(Cl)2=0.003;ADP=0.0033;AMP=0;ATP=0</t>
  </si>
  <si>
    <t>Mg_tot (0.004 mol/L), nucleotides_tot (0.00482 mol/L)</t>
  </si>
  <si>
    <t>mol/L;triethanolamine-HCl=0.1;(Mg)1(Cl)2=0.004;ADP=0.00482;AMP=0;ATP=0</t>
  </si>
  <si>
    <t>Mg_tot (0.004 mol/L), nucleotides_tot (0.00499 mol/L)</t>
  </si>
  <si>
    <t>mol/L;triethanolamine-HCl=0.1;(Mg)1(Cl)2=0.004;ADP=0.00499;AMP=0;ATP=0</t>
  </si>
  <si>
    <t>Mg_tot (0.004 mol/L), nucleotides_tot (0.00608 mol/L)</t>
  </si>
  <si>
    <t>mol/L;triethanolamine-HCl=0.1;(Mg)1(Cl)2=0.004;ADP=0.00608;AMP=0;ATP=0</t>
  </si>
  <si>
    <t>Mg_tot (0.005 mol/L), nucleotides_tot (0.00058 mol/L)</t>
  </si>
  <si>
    <t>mol/L;triethanolamine-HCl=0.1;(Mg)1(Cl)2=0.005;ADP=0.00058;AMP=0;ATP=0</t>
  </si>
  <si>
    <t>Mg_tot (0.00535 mol/L), nucleotides_tot (0.005 mol/L)</t>
  </si>
  <si>
    <t>mol/L;triethanolamine-HCl=0.1;(Mg)1(Cl)2=0.00535;ADP=0.005;AMP=0;ATP=0</t>
  </si>
  <si>
    <t>Mg_tot (0.04 mol/L), nucleotides_tot (0.0031 mol/L)</t>
  </si>
  <si>
    <t>mol/L;triethanolamine-HCl=0.1;(Mg)1(Cl)2=0.04;ADP=0.0031;AMP=0;ATP=0</t>
  </si>
  <si>
    <t>Mg_tot (0.04 mol/L), nucleotides_tot (0.00332 mol/L)</t>
  </si>
  <si>
    <t>mol/L;triethanolamine-HCl=0.1;(Mg)1(Cl)2=0.04;ADP=0.00332;AMP=0;ATP=0</t>
  </si>
  <si>
    <t>Mg_tot (0.04 mol/L), nucleotides_tot (0.00648 mol/L)</t>
  </si>
  <si>
    <t>mol/L;triethanolamine-HCl=0.1;(Mg)1(Cl)2=0.04;ADP=0.00648;AMP=0;ATP=0</t>
  </si>
  <si>
    <t>glucuronate-1-phosphate uridylyltransferase</t>
  </si>
  <si>
    <t>2.7.7.44</t>
  </si>
  <si>
    <t>chromatography, electrophoresis, and radioactivity</t>
  </si>
  <si>
    <t>1-phospho--D-glucuronate(aq) + UTP(aq) = UDP-D-glucuronate(aq) + pyrophosphate(aq)</t>
  </si>
  <si>
    <t>{'CHB_15713': -1, 'CHB_16787': -1, 'CHB_17200': 1, 'CHB_18361': 1}</t>
  </si>
  <si>
    <t>71ROB</t>
  </si>
  <si>
    <t>mol/L;Tris-HCl=0.1;(Mg)1(Cl)2=0.01;pyrophosphate=0.00815;UDP-D-glucuronate=0.00015;1-phospho--D-glucuronate=0.00185;UTP=0.00185;(Na)4=0.01</t>
  </si>
  <si>
    <t>guanylate kinase</t>
  </si>
  <si>
    <t>2.7.4.8</t>
  </si>
  <si>
    <t>ATP(aq) + dGMP(aq) = ADP(aq) + dGDP(aq)</t>
  </si>
  <si>
    <t>{'CHB_15422': -1, 'CHB_16761': 1, 'CHB_16192': -1, 'CHB_28862': 1}</t>
  </si>
  <si>
    <t>71SHI/SUG</t>
  </si>
  <si>
    <t>mol/L;(K)1(Cl)1=0.2;(Mg)1(Cl)2=0.006;Tris-HCl=0.04;dGMP=0.000788928;ATP=0.00228893;ADP=0.000711072;dGDP=0.000711072</t>
  </si>
  <si>
    <t>ATP(aq) + GMP(aq) = ADP(aq) + GDP(aq)</t>
  </si>
  <si>
    <t>{'CHB_17345': -1, 'CHB_17552': 1, 'CHB_16761': 1, 'CHB_15422': -1}</t>
  </si>
  <si>
    <t>mol/L;(K)1(Cl)1=0.2;(Mg)1(Cl)2=0.006;Tris-HCl=0.04;GMP=0.000822758;ATP=0.00232276;ADP=0.000677242;GDP=0.000677242</t>
  </si>
  <si>
    <t>chromatography, fluorimetry, and radioactivity</t>
  </si>
  <si>
    <t>71TAK/KUR</t>
  </si>
  <si>
    <t>mol/L;Tris-HCl =0.05;(Mg)1(SO4)1=0.005</t>
  </si>
  <si>
    <t>yes</t>
  </si>
  <si>
    <t>D-glutamate cyclase</t>
  </si>
  <si>
    <t>4.2.1.48</t>
  </si>
  <si>
    <t>D-glutamate(aq) = 5-oxo-D-proline(aq) + H2O(l)</t>
  </si>
  <si>
    <t>{'CHB_29989': -1, 'CHB_16924': 1, 'CHB_15377': 1}</t>
  </si>
  <si>
    <t>2-methylimidazole (0.15 mol dm-3) + HCl</t>
  </si>
  <si>
    <t>71UNK/GOL</t>
  </si>
  <si>
    <t>mol/L;2-methylimidazole-HCl=0.15;(Mg)1(SO4)1=0.033</t>
  </si>
  <si>
    <t>g-fluoroglutamate(aq) = cis-D-3-fluoro-2-pyrrolidone-5-carboxylate(aq) + H2O(l)</t>
  </si>
  <si>
    <t>{'MAN_10003': 1, 'CHB_15377': 1, 'PBC_102871': -1}</t>
  </si>
  <si>
    <t>g-fluoroglutamate(aq) = trans-D-3-fluoro-2-pyrrolidone-5-carboxylate(aq) + H2O(l)</t>
  </si>
  <si>
    <t>{'MAN_10004': 1, 'CHB_15377': 1, 'PBC_102871': -1}</t>
  </si>
  <si>
    <t>pyrophosphate-serine phosphotransferase</t>
  </si>
  <si>
    <t>2.7.1.80</t>
  </si>
  <si>
    <t>pyrophosphate(aq) + L-serine(aq) = orthophosphate(aq) + O-phospho-L-serine(aq)</t>
  </si>
  <si>
    <t>{'CHB_15811': 1, 'CHB_26078': 1, 'CHB_18361': -1, 'CHB_17115': -1}</t>
  </si>
  <si>
    <t>phosphate (0.02 mol/L)</t>
  </si>
  <si>
    <t>72CAG/FRI</t>
  </si>
  <si>
    <t>mol/L;phosphate buffer=0.02;(Mg)1(SO4)1=0.001</t>
  </si>
  <si>
    <t>phosphate (0.025 mol/L)</t>
  </si>
  <si>
    <t>mol/L;phosphate buffer=0.025;(Mg)1(SO4)1=0.001</t>
  </si>
  <si>
    <t>phosphate (0.05 mol/L)</t>
  </si>
  <si>
    <t>mol/L;phosphate buffer=0.05;(Mg)1(SO4)1=0.001</t>
  </si>
  <si>
    <t>phosphate (0.075 mol/L)</t>
  </si>
  <si>
    <t>mol/L;phosphate buffer=0.075;(Mg)1(SO4)1=0.001</t>
  </si>
  <si>
    <t>phosphate (0.1 mol/L)</t>
  </si>
  <si>
    <t>mol/L;phosphate buffer=0.1;(Mg)1(SO4)1=0.001</t>
  </si>
  <si>
    <t>3-hydroxybenzyl-alcohol dehydrogenase</t>
  </si>
  <si>
    <t>1.1.1.97</t>
  </si>
  <si>
    <t>3-hydroxybenzyl alcohol(aq) + NADP(aq) = 3-hydroxybenzaldehyde(aq) + NADPH(aq)</t>
  </si>
  <si>
    <t>{'CHB_17069': -1, 'CHB_16474': 1, 'CHB_18009': -1, 'CHB_16207': 1}</t>
  </si>
  <si>
    <t>N-tris(hydroxymethyl)methyl-2-aminoethanesulfonic acid</t>
  </si>
  <si>
    <t>72FOR/GAU</t>
  </si>
  <si>
    <t>mol/L;TES buffer=0.01;(Mg)1(Cl)2=0.001;NADPH=0.0002;3-hydroxybenzaldehyde=0.0004;NADP=0;3-hydroxybenzyl alcohol=0</t>
  </si>
  <si>
    <t>MgSO4 (0.0002 mol/L)</t>
  </si>
  <si>
    <t>Tris (0.04 mol dm-3) + HCl</t>
  </si>
  <si>
    <t>72GUS/GAN</t>
  </si>
  <si>
    <t>mol/L;Tris-HCl=0.04;(Mg)1(SO4)1=0.0002;pyrophosphate=0.0002;UDPglucose=0.0002;D-glucose 1-phosphate=0;UTP=0</t>
  </si>
  <si>
    <t>MgSO4 (0.0004 mol/L)</t>
  </si>
  <si>
    <t>mol/L;Tris-HCl=0.04;(Mg)1(SO4)1=0.0004;pyrophosphate=0.0002;UDPglucose=0.0002;D-glucose 1-phosphate=0;UTP=0</t>
  </si>
  <si>
    <t>MgSO4 (0.0006 mol/L)</t>
  </si>
  <si>
    <t>mol/L;Tris-HCl=0.04;(Mg)1(SO4)1=0.0006;pyrophosphate=0.0002;UDPglucose=0.0002;D-glucose 1-phosphate=0;UTP=0</t>
  </si>
  <si>
    <t>mol/L;Tris-HCl=0.04;(Mg)1(SO4)1=0.001;pyrophosphate=0.0002;UDPglucose=0.0002;D-glucose 1-phosphate=0;UTP=0</t>
  </si>
  <si>
    <t>MgSO4 (0.004 mol/L)</t>
  </si>
  <si>
    <t>mol/L;Tris-HCl=0.04;(Mg)1(SO4)1=0.004;pyrophosphate=0.0002;UDPglucose=0.0002;D-glucose 1-phosphate=0;UTP=0</t>
  </si>
  <si>
    <t>mol/L;Tris-HCl=0.04;(Mg)1(SO4)1=0.01;pyrophosphate=0.0002;UDPglucose=0.0002;D-glucose 1-phosphate=0;UTP=0</t>
  </si>
  <si>
    <t>enzymatic assay and chemical analysis</t>
  </si>
  <si>
    <t>MgCl2 (0.0504 mol/L)</t>
  </si>
  <si>
    <t>Tris (0.10 mol dm-3)</t>
  </si>
  <si>
    <t>72ROS/SLA</t>
  </si>
  <si>
    <t>mol/L;IS=0.2;(Mg)1(Cl)2=0.0504;(K)1=0.045;ATP=0.0016;ADP=0.0088;orthophosphate=0.0102</t>
  </si>
  <si>
    <t>mol/L;IS=0.3;(Mg)1(Cl)2=0.0504;(K)1=0.098;ATP=0.0013;ADP=0.0088;orthophosphate=0.0097</t>
  </si>
  <si>
    <t>MgCl2 (0.0107 mol/L)</t>
  </si>
  <si>
    <t>mol/L;IS=0.22;(Mg)1(Cl)2=0.0107;(K)1=0.093;ATP=0.0013;ADP=0.0076;orthophosphate=0.0101</t>
  </si>
  <si>
    <t>MgCl2 (0.0495 mol/L)</t>
  </si>
  <si>
    <t>mol/L;IS=0.21;(Mg)1(Cl)2=0.0495;(K)1=0.084;ATP=0.0009;ADP=0.0093;orthophosphate=0.0094</t>
  </si>
  <si>
    <t>MgCl2 (0.0098 mol/L)</t>
  </si>
  <si>
    <t>mol/L;IS=0.17;(Mg)1(Cl)2=0.0098;(K)1=0.073;ATP=0.0008;ADP=0.0092;orthophosphate=0.0101</t>
  </si>
  <si>
    <t>glucose-6-phosphate 1-epimerase</t>
  </si>
  <si>
    <t>5.1.3.15</t>
  </si>
  <si>
    <t>alpha-D-Glucose 6-phosphate(aq) = beta-D-Glucose 6-phosphate(aq)</t>
  </si>
  <si>
    <t>{'CHB_17665': -1, 'CHB_17719': 1}</t>
  </si>
  <si>
    <t>imidazole (0.050 mol dm-3) + HCl</t>
  </si>
  <si>
    <t>72WUR/HES</t>
  </si>
  <si>
    <t>mol/L;imidazole-HCl=0.05; (K)1(Cl)1=0.05;(Mg)1(SO4)1=0.008</t>
  </si>
  <si>
    <t>73DEW/LOW</t>
  </si>
  <si>
    <t>mol/L;(Tetrabutylammonium)1(Cl)1=0.455;Tetrabutylammonium HEPES=0.025;DTT=0.01;(Mg)1(Cl)2=0.0196187186473862</t>
  </si>
  <si>
    <t>mol/L;(Tetrabutylammonium)1(Cl)1=0.455;Tetrabutylammonium HEPES=0.025;DTT=0.01;(Mg)1(Cl)2=0.0186857510306013</t>
  </si>
  <si>
    <t>mol/L;(Tetrabutylammonium)1(Cl)1=0.455;Tetrabutylammonium HEPES=0.025;DTT=0.01;(Mg)1(Cl)2=0.0149230899934523</t>
  </si>
  <si>
    <t>mol/L;(Tetrabutylammonium)1(Cl)1=0.455;Tetrabutylammonium HEPES=0.025;DTT=0.01;(Mg)1(Cl)2=0.0135833290372701</t>
  </si>
  <si>
    <t>mol/L;(Tetrabutylammonium)1(Cl)1=0.455;Tetrabutylammonium HEPES=0.025;DTT=0.01;(Mg)1(Cl)2=0.00626245964051851</t>
  </si>
  <si>
    <t>mol/L;(Tetrabutylammonium)1(Cl)1=0.455;Tetrabutylammonium HEPES=0.025;DTT=0.01;(Mg)1(Cl)2=0.006273208250964</t>
  </si>
  <si>
    <t>mol/L;(Tetrabutylammonium)1(Cl)1=0.455;Tetrabutylammonium HEPES=0.025;DTT=0.01;(Mg)1(Cl)2=0.00556444542123862</t>
  </si>
  <si>
    <t>mol/L;(Tetrabutylammonium)1(Cl)1=0.455;Tetrabutylammonium HEPES=0.025;DTT=0.01;(Mg)1(Cl)2=0.00518037044525969</t>
  </si>
  <si>
    <t>mol/L;(Tetrabutylammonium)1(Cl)1=0.455;Tetrabutylammonium HEPES=0.025;DTT=0.01;(Mg)1(Cl)2=0.00235332233149625</t>
  </si>
  <si>
    <t>mol/L;(Tetrabutylammonium)1(Cl)1=0.455;Tetrabutylammonium HEPES=0.025;DTT=0.01;(Mg)1(Cl)2=0.00226824978821747</t>
  </si>
  <si>
    <t>mol/L;(Tetrabutylammonium)1(Cl)1=0.455;Tetrabutylammonium HEPES=0.025;DTT=0.01;(Mg)1(Cl)2=0.00165670657942221</t>
  </si>
  <si>
    <t>mol/L;(Tetrabutylammonium)1(Cl)1=0.455;Tetrabutylammonium HEPES=0.025;DTT=0.01;(Mg)1(Cl)2=0.00150995007147202</t>
  </si>
  <si>
    <t>mol/L;(Tetrabutylammonium)1(Cl)1=0.455;Tetrabutylammonium HEPES=0.025;DTT=0.01;(Mg)1(Cl)2=0.00106486226394957</t>
  </si>
  <si>
    <t>mol/L;(Tetrabutylammonium)1(Cl)1=0.455;Tetrabutylammonium HEPES=0.025;DTT=0.01;(Mg)1(Cl)2=0.000733194987096986</t>
  </si>
  <si>
    <t>mol/L;(Tetrabutylammonium)1(Cl)1=0.455;Tetrabutylammonium HEPES=0.025;DTT=0.01;(Mg)1(Cl)2=0.000480750496020877</t>
  </si>
  <si>
    <t>mol/L;(Tetrabutylammonium)1(Cl)1=0.455;Tetrabutylammonium HEPES=0.025;DTT=0.01;(Mg)1(Cl)2=0.00033099686848812</t>
  </si>
  <si>
    <t>mol/L;(Tetrabutylammonium)1(Cl)1=0.455;Tetrabutylammonium HEPES=0.025;DTT=0.01;(Mg)1(Cl)2=0.000326602196369042</t>
  </si>
  <si>
    <t>mol/L;(Tetrabutylammonium)1(Cl)1=0.455;Tetrabutylammonium HEPES=0.025;DTT=0.01;(Mg)1(Cl)2=0.000172248773424548</t>
  </si>
  <si>
    <t>mol/L;(Tetrabutylammonium)1(Cl)1=0.455;Tetrabutylammonium HEPES=0.025;DTT=0.01;(Mg)1(Cl)2=0.000103338000482807</t>
  </si>
  <si>
    <t>mol/L;(Tetrabutylammonium)1(Cl)1=0.455;Tetrabutylammonium HEPES=0.025;DTT=0.01;(Mg)1(Cl)2=8.52454414238488E-05</t>
  </si>
  <si>
    <t>mol/L;(Tetrabutylammonium)1(Cl)1=0.455;Tetrabutylammonium HEPES=0.025;DTT=0.01;(Mg)1(Cl)2=7.55227213962918E-05</t>
  </si>
  <si>
    <t>mol/L;(Tetrabutylammonium)1(Cl)1=0.455;Tetrabutylammonium HEPES=0.025;DTT=0.01;(Mg)1(Cl)2=5.00217468489385E-05</t>
  </si>
  <si>
    <t>mol/L;(Tetrabutylammonium)1(Cl)1=0.455;Tetrabutylammonium HEPES=0.025;DTT=0.01;(Mg)1(Cl)2=1.62427252438271E-05</t>
  </si>
  <si>
    <t>mol/L;(Tetrabutylammonium)1(Cl)1=0.455;Tetrabutylammonium HEPES=0.025;DTT=0.01;(Mg)1(Cl)2=1.25992907171891E-05</t>
  </si>
  <si>
    <t>mol/L;(Tetrabutylammonium)1(Cl)1=0.455;Tetrabutylammonium HEPES=0.025;DTT=0.01;(Mg)1(Cl)2=1.08656415785362E-05</t>
  </si>
  <si>
    <t>mol/L;(Tetrabutylammonium)1(Cl)1=0.455;Tetrabutylammonium HEPES=0.025;DTT=0.01;(Mg)1(Cl)2=7.67283310883974E-06</t>
  </si>
  <si>
    <t>mol/L;(Tetrabutylammonium)1(Cl)1=0.455;Tetrabutylammonium HEPES=0.025;DTT=0.01;(Mg)1(Cl)2=5.1428815164001E-06</t>
  </si>
  <si>
    <t>mol/L;(Tetrabutylammonium)1(Cl)1=0.455;Tetrabutylammonium HEPES=0.025;DTT=0.01;(Mg)1(Cl)2=4.97424779384421E-06</t>
  </si>
  <si>
    <t>mol/L;(Tetrabutylammonium)1(Cl)1=0.455;Tetrabutylammonium HEPES=0.025;DTT=0.01;(Mg)1(Cl)2=3.90309318468015E-06</t>
  </si>
  <si>
    <t>mol/L;(Tetrabutylammonium)1(Cl)1=0.455;Tetrabutylammonium HEPES=0.025;DTT=0.01;(Mg)1(Cl)2=3.45844680417522E-06</t>
  </si>
  <si>
    <t>mol/L;(Tetrabutylammonium)1(Cl)1=0.455;Tetrabutylammonium HEPES=0.025;DTT=0.01;(Mg)1(Cl)2=5.46597413148615E-07</t>
  </si>
  <si>
    <t>mol/L;(Tetrabutylammonium)1(Cl)1=0.455;Tetrabutylammonium HEPES=0.025;DTT=0.01;(Mg)1(Cl)2=4.78717974155932E-07</t>
  </si>
  <si>
    <t>mol/L;(Tetrabutylammonium)1(Cl)1=0.455;Tetrabutylammonium HEPES=0.025;DTT=0.01;(Mg)1(Cl)2=4.23754007096752E-07</t>
  </si>
  <si>
    <t>mol/L;(Tetrabutylammonium)1(Cl)1=0.455;Tetrabutylammonium HEPES=0.025;DTT=0.01;(Mg)1(Cl)2=3.66682953686757E-07</t>
  </si>
  <si>
    <t>mol/L;(Tetrabutylammonium)1(Cl)1=0.455;Tetrabutylammonium HEPES=0.025;DTT=0.01;(Mg)1(Cl)2=2.52818122029431E-07</t>
  </si>
  <si>
    <t>mol/L;(Tetrabutylammonium)1(Cl)1=0.455;Tetrabutylammonium HEPES=0.025;DTT=0.01;(Mg)1(Cl)2=2.19044688165958E-07</t>
  </si>
  <si>
    <t>mol/L;(Tetrabutylammonium)1(Cl)1=0.455;Tetrabutylammonium HEPES=0.025;DTT=0.01;(Mg)1(Cl)2=1.93787542817927E-07</t>
  </si>
  <si>
    <t>mol/L;(Tetrabutylammonium)1(Cl)1=0.455;Tetrabutylammonium HEPES=0.025;DTT=0.01;(Mg)1(Cl)2=1.86697359639986E-07</t>
  </si>
  <si>
    <t>mol/L;(Tetrabutylammonium)1(Cl)1=0.455;Tetrabutylammonium HEPES=0.025;DTT=0.01;(Mg)1(Cl)2=5.2577610040749E-08</t>
  </si>
  <si>
    <t>mol/L;(Tetrabutylammonium)1(Cl)1=0.455;Tetrabutylammonium HEPES=0.025;DTT=0.01;(Mg)1(Cl)2=3.71541975564235E-08</t>
  </si>
  <si>
    <t>Mg2+ (0.00111 mol/L)</t>
  </si>
  <si>
    <t>73GUY/GEL</t>
  </si>
  <si>
    <t>mol/L;IS=0.25;potassium phosphate=0.05;(Mg)1=0.0011</t>
  </si>
  <si>
    <t>MgSO4 (0.000116 mol/L)</t>
  </si>
  <si>
    <t>mol/L;IS=0.25;potassium phosphate=0.025;(Mg)1(SO4)1=0.000116</t>
  </si>
  <si>
    <t>MgSO4 (0.00102 mol/L)</t>
  </si>
  <si>
    <t>mol/L;IS=0.25;potassium phosphate=0.025;(Mg)1(SO4)1=0.00102</t>
  </si>
  <si>
    <t>MgSO4 (0.00201 mol/L)</t>
  </si>
  <si>
    <t>mol/L;IS=0.25;potassium phosphate=0.025;(Mg)1(SO4)1=0.00201</t>
  </si>
  <si>
    <t>MgSO4 (0.00508 mol/L)</t>
  </si>
  <si>
    <t>mol/L;IS=0.25;potassium phosphate=0.025;(Mg)1(SO4)1=0.00508</t>
  </si>
  <si>
    <t>mol/L;IS=0.25;potassium phosphate=0.025;(Mg)1(SO4)1=0.01</t>
  </si>
  <si>
    <t>citrate (si)-synthase</t>
  </si>
  <si>
    <t>4.1.3.7</t>
  </si>
  <si>
    <t>oxaloacetate(aq) + acetyl-CoA(aq) + H2O(l) = citrate(aq) + CoA(aq)</t>
  </si>
  <si>
    <t>{'CHB_30769': 1, 'CHB_16452': -1, 'CHB_15346': 1, 'CHB_15377': -1, 'CHB_15351': -1}</t>
  </si>
  <si>
    <t>MgSO4 (0.00001 mol/L)</t>
  </si>
  <si>
    <t>mol/L;IS=0.25;potassium phosphate=0.025;(Mg)1(SO4)1=0.00001</t>
  </si>
  <si>
    <t>MgSO4 (0.0001 mol/L)</t>
  </si>
  <si>
    <t>mol/L;IS=0.25;potassium phosphate=0.025;(Mg)1(SO4)1=0.0001</t>
  </si>
  <si>
    <t>mol/L;IS=0.25;potassium phosphate=0.025;(Mg)1(SO4)1=0.001</t>
  </si>
  <si>
    <t>MgSO4 (0.00277 mol/L)</t>
  </si>
  <si>
    <t>mol/L;IS=0.25;potassium phosphate=0.025;(Mg)1(SO4)1=0.00277</t>
  </si>
  <si>
    <t>mol/L;IS=0.25;potassium phosphate=0.025;(Mg)1(SO4)1=0.02</t>
  </si>
  <si>
    <t>MgSO4 (0.03 mol/L)</t>
  </si>
  <si>
    <t>mol/L;IS=0.25;potassium phosphate=0.025;(Mg)1(SO4)1=0.03</t>
  </si>
  <si>
    <t>phosphate acetyltransferase and acetate kinase</t>
  </si>
  <si>
    <t>2.3.1.8&amp;2.7.2.1</t>
  </si>
  <si>
    <t>CoA(aq) + acetate(aq) + ATP(aq) = acetyl-CoA(aq) + ADP(aq) + orthophospate(aq)</t>
  </si>
  <si>
    <t>{'CHB_15422': -1, 'CHB_15351': 1, 'CHB_15346': -1, 'CHB_26078': 1, 'CHB_16761': 1, 'CHB_30089': -1}</t>
  </si>
  <si>
    <t>Mg2+ (0.0000025 mol/L)</t>
  </si>
  <si>
    <t>73GUY/VEE</t>
  </si>
  <si>
    <t>mol/L;IS=0.25;(Mg)1=0.0000025</t>
  </si>
  <si>
    <t>Mg2+ (0.000048 mol/L)</t>
  </si>
  <si>
    <t>mol/L;IS=0.25;(Mg)1=0.000048</t>
  </si>
  <si>
    <t>Mg2+ (0.00029 mol/L)</t>
  </si>
  <si>
    <t>mol/L;IS=0.25;(Mg)1=0.00029</t>
  </si>
  <si>
    <t>mol/L;IS=0.25;(Mg)1=0.00069</t>
  </si>
  <si>
    <t>Mg2+ (0.0027 mol/L)</t>
  </si>
  <si>
    <t>mol/L;IS=0.25;(Mg)1=0.0027</t>
  </si>
  <si>
    <t>Mg2+ (0.0041 mol/L)</t>
  </si>
  <si>
    <t>mol/L;IS=0.25;(Mg)1=0.0041</t>
  </si>
  <si>
    <t>6-phosphofructokinase</t>
  </si>
  <si>
    <t>2.7.1.11</t>
  </si>
  <si>
    <t>enzymatic assay; spectrophotometry</t>
  </si>
  <si>
    <t>ATP(aq) + D-fructose 6-phosphate(aq) = ADP(aq) + D-fructose 1,6-bisphosphate(aq)</t>
  </si>
  <si>
    <t>{'CHB_61553': -1, 'CHB_16761': 1, 'CHB_40595': 1, 'CHB_15422': -1}</t>
  </si>
  <si>
    <t>73HAN/RUD</t>
  </si>
  <si>
    <t>mol/L;Tris-HCl=0.033;(Mg)1=0.004</t>
  </si>
  <si>
    <t>malyl-CoA lyase</t>
  </si>
  <si>
    <t>4.1.3.24</t>
  </si>
  <si>
    <t>(R,S)-malyl-CoA(aq) = acetyl-CoA(aq) + glyoxylate(aq)</t>
  </si>
  <si>
    <t>{'CHB_16891': 1, 'PBC_11966145': -1, 'CHB_15351': 1}</t>
  </si>
  <si>
    <t>Tris (0.05 mol dm-3) + HCl</t>
  </si>
  <si>
    <t>73HER</t>
  </si>
  <si>
    <t>mol/L;Tris-HCl=0.1;(Mg)1(SO4)1=0.001</t>
  </si>
  <si>
    <t>73SUG</t>
  </si>
  <si>
    <t>mol/L;Tris-HCl=0.002;(Mg)1(Cl)2=0.0042;dithiothreitol=0.0001;(K)1(Cl)1=0.004;phosphoenolpyruvate=0.000136;AMP=0.000192;pyrophosphate=0.000112;pyruvate=0.000824;ATP=0.00082;orthophosphate=0.00088</t>
  </si>
  <si>
    <t>enzymatic assay and fluorimetry</t>
  </si>
  <si>
    <t>MgCl2 (12.3 mol/L)</t>
  </si>
  <si>
    <t>73VEL/GUY</t>
  </si>
  <si>
    <t>mol/L;IS=0.25;(Mg)1(Cl)2=0.0123;citrate=0.000464;isocitrate=0.000008;(K)1=0.125;(Na)1=0.025</t>
  </si>
  <si>
    <t>MgCl2 (10 mol/L)</t>
  </si>
  <si>
    <t>mol/L;IS=0.25;(Mg)1(Cl)2=0.01;citrate=0.000471;isocitrate=0.000009;(K)1=0.125;(Na)1=0.025</t>
  </si>
  <si>
    <t>MgCl2 (8.5 mol/L)</t>
  </si>
  <si>
    <t>mol/L;IS=0.25;(Mg)1(Cl)2=0.0085;citrate=0.00046;isocitrate=0.00001;(K)1=0.125;(Na)1=0.025</t>
  </si>
  <si>
    <t>MgCl2 (6.9 mol/L)</t>
  </si>
  <si>
    <t>mol/L;IS=0.25;(Mg)1(Cl)2=0.0069;citrate=0.00046;isocitrate=0.00001;(K)1=0.125;(Na)1=0.025</t>
  </si>
  <si>
    <t>mol/L;IS=0.25;(Mg)1(Cl)2=0.0069;citrate=0.000466;isocitrate=0.00001;(K)1=0.125;(Na)1=0.025</t>
  </si>
  <si>
    <t>mol/L;IS=0.25;(Mg)1(Cl)2=0.0069;citrate=0.00047;isocitrate=0.00001;(K)1=0.125;(Na)1=0.025</t>
  </si>
  <si>
    <t>mol/L;IS=0.25;(Mg)1(Cl)2=0.0069;citrate=0.00019;isocitrate=0.000004;(K)1=0.125;(Na)1=0.025</t>
  </si>
  <si>
    <t>MgCl2 (4.5 mol/L)</t>
  </si>
  <si>
    <t>mol/L;IS=0.25;(Mg)1(Cl)2=0.0045;citrate=0.00048;isocitrate=0.000011;(K)1=0.125;(Na)1=0.025</t>
  </si>
  <si>
    <t>MgCl2 (3.6 mol/L)</t>
  </si>
  <si>
    <t>mol/L;IS=0.25;(Mg)1(Cl)2=0.0036;citrate=0.000484;isocitrate=0.000013;(K)1=0.125;(Na)1=0.025</t>
  </si>
  <si>
    <t>MgCl2 (2.3 mol/L)</t>
  </si>
  <si>
    <t>mol/L;IS=0.25;(Mg)1(Cl)2=0.0023;citrate=0.000469;isocitrate=0.000017;(K)1=0.125;(Na)1=0.025</t>
  </si>
  <si>
    <t>mol/L;IS=0.25;(Mg)1(Cl)2=0.0023;citrate=0.000491;isocitrate=0.000017;(K)1=0.125;(Na)1=0.025</t>
  </si>
  <si>
    <t>mol/L;IS=0.25;(Mg)1(Cl)2=0.0023;citrate=0.000472;isocitrate=0.000016;(K)1=0.125;(Na)1=0.025</t>
  </si>
  <si>
    <t>MgCl2 (0.93 mol/L)</t>
  </si>
  <si>
    <t>mol/L;IS=0.25;(Mg)1(Cl)2=0.00093;citrate=0.000469;isocitrate=0.000026;(K)1=0.125;(Na)1=0.025</t>
  </si>
  <si>
    <t>MgCl2 (0.7 mol/L)</t>
  </si>
  <si>
    <t>mol/L;IS=0.25;(Mg)1(Cl)2=0.0007;citrate=0.000444;isocitrate=0.00003;(K)1=0.125;(Na)1=0.025</t>
  </si>
  <si>
    <t>mol/L;IS=0.25;(Mg)1(Cl)2=0.0007;citrate=0.000461;isocitrate=0.000029;(K)1=0.125;(Na)1=0.025</t>
  </si>
  <si>
    <t>mol/L;IS=0.25;(Mg)1(Cl)2=0.0007;citrate=0.000474;isocitrate=0.00003;(K)1=0.125;(Na)1=0.025</t>
  </si>
  <si>
    <t>mol/L;IS=0.25;(Mg)1(Cl)2=0.0007;citrate=0.000189;isocitrate=0.000011;(K)1=0.125;(Na)1=0.025</t>
  </si>
  <si>
    <t>MgCl2 (0.47 mol/L)</t>
  </si>
  <si>
    <t>mol/L;IS=0.25;(Mg)1(Cl)2=0.00047;citrate=0.00046;isocitrate=0.000033;(K)1=0.125;(Na)1=0.025</t>
  </si>
  <si>
    <t>MgCl2 (0.23 mol/L)</t>
  </si>
  <si>
    <t>mol/L;IS=0.25;(Mg)1(Cl)2=0.00023;citrate=0.000465;isocitrate=0.000038;(K)1=0.125;(Na)1=0.025</t>
  </si>
  <si>
    <t>MgCl2 (0.094 mol/L)</t>
  </si>
  <si>
    <t>mol/L;IS=0.25;(Mg)1(Cl)2=0.000094;citrate=0.000458;isocitrate=0.000042;(K)1=0.125;(Na)1=0.025</t>
  </si>
  <si>
    <t>MgCl2 (0.047 mol/L)</t>
  </si>
  <si>
    <t>mol/L;IS=0.25;(Mg)1(Cl)2=0.000047;citrate=0.000438;isocitrate=0.000044;(K)1=0.125;(Na)1=0.025</t>
  </si>
  <si>
    <t>mol/L;IS=0.25;(Mg)1(Cl)2=0.000047;citrate=0.000444;isocitrate=0.000044;(K)1=0.125;(Na)1=0.025</t>
  </si>
  <si>
    <t>mol/L;IS=0.25;(Mg)1(Cl)2=0.000047;citrate=0.000433;isocitrate=0.000042;(K)1=0.125;(Na)1=0.025</t>
  </si>
  <si>
    <t>mol/L;IS=0.25;(Mg)1(Cl)2=0.000047;citrate=0.00018;isocitrate=0.000017;(K)1=0.125;(Na)1=0.025</t>
  </si>
  <si>
    <t>mol/L;IS=0.25;(Mg)1(Cl)2=0.000009;citrate=0.000436;isocitrate=0.000044;(K)1=0.125;(Na)1=0.025</t>
  </si>
  <si>
    <t>73WUR/HES</t>
  </si>
  <si>
    <t>mol/L;imidazole-HCl=0.05;(K)1(Cl)1=0.05;(Mg)1(SO4)1=0.008</t>
  </si>
  <si>
    <t>_-phosphoglucomutase</t>
  </si>
  <si>
    <t>5.4.2.6</t>
  </si>
  <si>
    <t>74BEL/MAR</t>
  </si>
  <si>
    <t>mol/L;HEPES=0.05;(Mg)1=0.005;acetate=0.01;EDTA=0.001;D-glucose 1-phosphate=0.0008446;D-glucose 6-phosphate=0.024</t>
  </si>
  <si>
    <t>MgCl2 (0.0453 mol/L)</t>
  </si>
  <si>
    <t>Tris (0.0167 mol dm-3), sodium maleate; imidazole + HNO3; and Tris + HCl</t>
  </si>
  <si>
    <t>74CLA/BIR</t>
  </si>
  <si>
    <t>mol/L;Tris=0.0167;(Mg)1(Cl)2=0.0453;IS=0.085</t>
  </si>
  <si>
    <t>mol/L;Tris=0.0167;(Mg)1(Cl)2=0.0453;IS=0.046</t>
  </si>
  <si>
    <t>mol/L;Tris=0.0167;(Mg)1(Cl)2=0.0453;IS=0.059</t>
  </si>
  <si>
    <t>MgCl2 (0.0333 mol/L)</t>
  </si>
  <si>
    <t>mol/L;Tris=0.0167;(Mg)1(Cl)2=0.0333;IS=0.032</t>
  </si>
  <si>
    <t>mol/L;Tris=0.0167;(Mg)1(Cl)2=0.0333;IS=0.038</t>
  </si>
  <si>
    <t>phospho-3-hexuloisomerase</t>
  </si>
  <si>
    <t>5.3.1.-</t>
  </si>
  <si>
    <t>D-arabino-3-hexulose 6-phosphate(aq) = D-fructose 6-phosphate(aq)</t>
  </si>
  <si>
    <t>{'CHB_61553': 1, 'CHB_27973': -1}</t>
  </si>
  <si>
    <t>phosphate (0.050 mol dm-3)</t>
  </si>
  <si>
    <t>74FER/STR</t>
  </si>
  <si>
    <t>mol/L;phosphate buffer=0.05;(Mg)1(Cl)2=0.005</t>
  </si>
  <si>
    <t>D-arabino-3-hexulose phosphate formaldehyde lyase</t>
  </si>
  <si>
    <t>4.1.2.-</t>
  </si>
  <si>
    <t>D-arabino-3-hexulose 6-phosphate(aq) = D-ribulose 5-phosphate(aq) + formaldehyde(aq)</t>
  </si>
  <si>
    <t>{'CHB_16842': 1, 'CHB_27973': -1, 'CHB_17363': 1}</t>
  </si>
  <si>
    <t>inorganic pyrophosphatase</t>
  </si>
  <si>
    <t>3.6.1.1</t>
  </si>
  <si>
    <t>pyrophosphate(aq) + H2O(l) = 2 orthophosphate(aq)</t>
  </si>
  <si>
    <t>{'CHB_26078': 2.0, 'CHB_18361': -1, 'CHB_15377': -1}</t>
  </si>
  <si>
    <t>KCl (0.0045 mol/L), MgCl2 (0.0001 mol/L), orthophosphate (0.0025 mol/L)</t>
  </si>
  <si>
    <t>74FLO/FLE</t>
  </si>
  <si>
    <t>mol/L;(K)1(Cl)1=0.0045;(Mg)1(Cl)2=0.0001;phosphate buffer=0.0025</t>
  </si>
  <si>
    <t>KCl (0.009 mol/L), MgCl2 (0.0001 mol/L), orthophosphate (0.005 mol/L)</t>
  </si>
  <si>
    <t>mol/L;(K)1(Cl)1=0.009;(Mg)1(Cl)2=0.0001;phosphate buffer=0.005</t>
  </si>
  <si>
    <t>KCl (0.018 mol/L), MgCl2 (0.04 mol/L), orthophosphate (0.01 mol/L)</t>
  </si>
  <si>
    <t>mol/L;(K)1(Cl)1=0.018;(Mg)1(Cl)2=0.04;phosphate buffer=0.01</t>
  </si>
  <si>
    <t>KCl (0.018 mol/L), MgCl2 (0.02 mol/L), orthophosphate (0.01 mol/L)</t>
  </si>
  <si>
    <t>mol/L;(K)1(Cl)1=0.018;(Mg)1(Cl)2=0.02;phosphate buffer=0.01</t>
  </si>
  <si>
    <t>KCl (0.018 mol/L), MgCl2 (0.01 mol/L), orthophosphate (0.01 mol/L)</t>
  </si>
  <si>
    <t>KCl (0.018 mol/L), MgCl2 (0.005 mol/L), orthophosphate (0.01 mol/L)</t>
  </si>
  <si>
    <t>mol/L;(K)1(Cl)1=0.0018;(Mg)1(Cl)2=0.005;phosphate buffer=0.01</t>
  </si>
  <si>
    <t>KCl (0.044 mol/L), MgCl2 (0.005 mol/L), orthophosphate (0.01 mol/L)</t>
  </si>
  <si>
    <t>mol/L;(K)1(Cl)1=0.044;(Mg)1(Cl)2=0.005;phosphate buffer=0.01</t>
  </si>
  <si>
    <t>KCl (0.036 mol/L), MgCl2 (0.005 mol/L), orthophosphate (0.02 mol/L)</t>
  </si>
  <si>
    <t>mol/L;(K)1(Cl)1=0.036;(Mg)1(Cl)2=0.005;phosphate buffer=0.02</t>
  </si>
  <si>
    <t>KCl (0.0445 mol/L), MgCl2 (0.0005 mol/L), orthophosphate (0.02 mol/L)</t>
  </si>
  <si>
    <t>mol/L;(K)1(Cl)1=0.0445;(Mg)1(Cl)2=0.0005;phosphate buffer=0.02</t>
  </si>
  <si>
    <t>KCl (0.215 mol/L), MgCl2 (0.005 mol/L), orthophosphate (0.025 mol/L)</t>
  </si>
  <si>
    <t>mol/L;(K)1(Cl)1=0.215;(Mg)1(Cl)2=0.005;phosphate buffer=0.025</t>
  </si>
  <si>
    <t>KCl (0.045 mol/L), MgCl2 (0.001 mol/L), orthophosphate (0.025 mol/L)</t>
  </si>
  <si>
    <t>mol/L;(K)1(Cl)1=0.045;(Mg)1(Cl)2=0.001;phosphate buffer=0.025</t>
  </si>
  <si>
    <t>KCl (0.18 mol/L), MgCl2 (0.01 mol/L), orthophosphate (0.05 mol/L)</t>
  </si>
  <si>
    <t>mol/L;(K)1(Cl)1=0.18;(Mg)1(Cl)2=0.01;phosphate buffer=0.05</t>
  </si>
  <si>
    <t>KCl (0.195 mol/L), MgCl2 (0.005 mol/L), orthophosphate (0.05 mol/L)</t>
  </si>
  <si>
    <t>mol/L;(K)1(Cl)1=0.195;(Mg)1(Cl)2=0.005;phosphate buffer=0.05</t>
  </si>
  <si>
    <t>KCl (0.207 mol/L), MgCl2 (0.001 mol/L), orthophosphate (0.05 mol/L)</t>
  </si>
  <si>
    <t>mol/L;(K)1(Cl)1=0.207;(Mg)1(Cl)2=0.001;phosphate buffer=0.05</t>
  </si>
  <si>
    <t>KCl (0.0535 mol/L), MgCl2 (0.005 mol/L), orthophosphate (0.075 mol/L)</t>
  </si>
  <si>
    <t>mol/L;(K)1(Cl)1=0.0535;(Mg)1(Cl)2=0.005;phosphate buffer=0.075</t>
  </si>
  <si>
    <t>MgCl2 (0.02 mol/L), orthophosphate (0.01 mol/L), tetra-n-propylammonium+ (0.018 mol/L)</t>
  </si>
  <si>
    <t>mol/L;(Mg)1(Cl)2=0.02;phosphate buffer=0.01;(tetra-n-propylammonium)1=0.018</t>
  </si>
  <si>
    <t>MgCl2 (0.005 mol/L), orthophosphate (0.01 mol/L), tetra-n-propylammonium+ (0.018 mol/L)</t>
  </si>
  <si>
    <t>mol/L;(Mg)1(Cl)2=0.005;phosphate buffer=0.01;(tetra-n-propylammonium)1=0.018</t>
  </si>
  <si>
    <t>MgCl2 (0.02 mol/L), orthophosphate (0.01 mol/L), tetra-n-propylammonium+ (0.22 mol/L)</t>
  </si>
  <si>
    <t>mol/L;(Mg)1(Cl)2=0.02;phosphate buffer=0.01;(tetra-n-propylammonium)1=0.22</t>
  </si>
  <si>
    <t>MgCl2 (0.005 mol/L), orthophosphate (0.01 mol/L), tetra-n-propylammonium+ (0.22 mol/L)</t>
  </si>
  <si>
    <t>mol/L;(Mg)1(Cl)2=0.005;phosphate buffer=0.01;(tetra-n-propylammonium)1=0.22</t>
  </si>
  <si>
    <t>Mg2+ (0.0008 mol/L)</t>
  </si>
  <si>
    <t>74GUY/VEL</t>
  </si>
  <si>
    <t>mol/L;IS=0.25;(Mg)1=0.0008</t>
  </si>
  <si>
    <t>Mg2+ (0.001 mol/L)</t>
  </si>
  <si>
    <t>mol/L;IS=0.25;(Mg)1=0.001</t>
  </si>
  <si>
    <t>Mg2+ (0.000025 mol/L)</t>
  </si>
  <si>
    <t>74GUY/WEB</t>
  </si>
  <si>
    <t>mol/L;IS=0.25;(Mg)1=0.000025</t>
  </si>
  <si>
    <t>Mg2+ (0.000036 mol/L)</t>
  </si>
  <si>
    <t>mol/L;IS=0.25;(Mg)1=0.000036</t>
  </si>
  <si>
    <t>Mg2+ (0.00026 mol/L)</t>
  </si>
  <si>
    <t>mol/L;IS=0.25;(Mg)1=0.00026</t>
  </si>
  <si>
    <t>Mg2+ (0.00064 mol/L)</t>
  </si>
  <si>
    <t>mol/L;IS=0.25;(Mg)1=0.00064</t>
  </si>
  <si>
    <t>Mg2+ (0.00073 mol/L)</t>
  </si>
  <si>
    <t>mol/L;IS=0.25;(Mg)1=0.00073</t>
  </si>
  <si>
    <t>Mg2+ (0.00074 mol/L)</t>
  </si>
  <si>
    <t>mol/L;IS=0.25;(Mg)1=0.00074</t>
  </si>
  <si>
    <t>Mg2+ (0.00075 mol/L)</t>
  </si>
  <si>
    <t>mol/L;IS=0.25;(Mg)1=0.00075</t>
  </si>
  <si>
    <t>Mg2+ (0.00077 mol/L)</t>
  </si>
  <si>
    <t>mol/L;IS=0.25;(Mg)1=0.00077</t>
  </si>
  <si>
    <t>Mg2+ (0.00082 mol/L)</t>
  </si>
  <si>
    <t>mol/L;IS=0.25;(Mg)1=0.00082</t>
  </si>
  <si>
    <t>Mg2+ (0.00083 mol/L)</t>
  </si>
  <si>
    <t>mol/L;IS=0.25;(Mg)1=0.00083</t>
  </si>
  <si>
    <t>Mg2+ (0.00095 mol/L)</t>
  </si>
  <si>
    <t>mol/L;IS=0.25;(Mg)1=0.00095</t>
  </si>
  <si>
    <t>Mg2+ (0.0025 mol/L)</t>
  </si>
  <si>
    <t>mol/L;IS=0.25;(Mg)1=0.0025</t>
  </si>
  <si>
    <t>Mg2+ (0.0028 mol/L)</t>
  </si>
  <si>
    <t>mol/L;IS=0.25;(Mg)1=0.0028</t>
  </si>
  <si>
    <t>Mg2+ (0.005 mol/L)</t>
  </si>
  <si>
    <t>mol/L;IS=0.25;(Mg)1=0.005</t>
  </si>
  <si>
    <t>Mg2+ (0.0052 mol/L)</t>
  </si>
  <si>
    <t>Mg2+ (0.0063 mol/L)</t>
  </si>
  <si>
    <t>mol/L;IS=0.25;(Mg)1=0.00063</t>
  </si>
  <si>
    <t>74JEB/TY</t>
  </si>
  <si>
    <t>mol/L;Tris-HCl=0.05;(Mg)1(Cl)2=0.005;(K)1(Cl)1=0.05</t>
  </si>
  <si>
    <t>ADP(aq) + ADP-N-1-oxide(aq) = ATP-N-1-oxide(aq) + AMP(aq)</t>
  </si>
  <si>
    <t>{'MAN_10054': 1, 'MAN_10055': -1, 'CHB_16761': -1, 'CHB_16027': 1}</t>
  </si>
  <si>
    <t>fluorimetry, spectrophotometry, and radioactivity</t>
  </si>
  <si>
    <t>Hepes (0.060 mol dm-3) + KOH</t>
  </si>
  <si>
    <t>74KUR/TAK</t>
  </si>
  <si>
    <t>mol/L;HEPES-KOH=0.06;(Mg)1(SO4)1=0.005</t>
  </si>
  <si>
    <t>MgCl2 (0.1 mol/L), Mg2+ (0.975 mol/L)</t>
  </si>
  <si>
    <t>Tris (0.2 mol dm-3), Tris and triethanolamine (TEA)</t>
  </si>
  <si>
    <t>74LAN</t>
  </si>
  <si>
    <t>mol/L;IS=3.15;(Mg)1=0.975</t>
  </si>
  <si>
    <t>MgCl2 (0.1 mol/L), Mg2+ (0.974 mol/L)</t>
  </si>
  <si>
    <t>MgCl2 (0.5 mol/L), Mg2+ (0.477 mol/L)</t>
  </si>
  <si>
    <t>mol/L;IS=1.65;(Mg)1=0.477</t>
  </si>
  <si>
    <t>MgCl2 (0.5 mol/L), Mg2+ (0.474 mol/L)</t>
  </si>
  <si>
    <t>MgCl2 (0.2 mol/L), Mg2+ (0.173 mol/L)</t>
  </si>
  <si>
    <t>mol/L;IS=0.654;(Mg)1=0.173</t>
  </si>
  <si>
    <t>mol/L;IS=0.777;(Mg)1=0.173</t>
  </si>
  <si>
    <t>MgCl2 (0.2 mol/L), Mg2+ (0.172 mol/L)</t>
  </si>
  <si>
    <t>MgCl2 (0.2 mol/L), Mg2+ (0.171 mol/L)</t>
  </si>
  <si>
    <t>mol/L;IS=0.748;(Mg)1=0.171</t>
  </si>
  <si>
    <t>MgCl2 (0.2 mol/L), Mg2+ (0.17 mol/L)</t>
  </si>
  <si>
    <t>MgCl2 (0.13 mol/L), Mg2+ (0.102 mol/L)</t>
  </si>
  <si>
    <t>mol/L;IS=0.541;(Mg)1=0.102</t>
  </si>
  <si>
    <t>MgCl2 (0.2 mol/L), Mg2+ (0.1 mol/L)</t>
  </si>
  <si>
    <t>mol/L;IS=0.704;(Mg)1=0.1</t>
  </si>
  <si>
    <t>MgCl2 (0.13 mol/L), Mg2+ (0.0999 mol/L)</t>
  </si>
  <si>
    <t>mol/L;IS=0.54;(Mg)1=0.099</t>
  </si>
  <si>
    <t>MgCl2 (0.1 mol/L), Mg2+ (0.0741 mol/L)</t>
  </si>
  <si>
    <t>mol/L;IS=0.482;(Mg)1=0.0741</t>
  </si>
  <si>
    <t>MgCl2 (0.1 mol/L), Mg2+ (0.0738 mol/L)</t>
  </si>
  <si>
    <t>mol/L;IS=0.483;(Mg)1=0.0738</t>
  </si>
  <si>
    <t>MgCl2 (0.08 mol/L), Mg2+ (0.0527 mol/L)</t>
  </si>
  <si>
    <t>mol/L;IS=0.395;(Mg)1=0.0527</t>
  </si>
  <si>
    <t>MgCl2 (0.08 mol/L), Mg2+ (0.0515 mol/L)</t>
  </si>
  <si>
    <t>mol/L;IS=0.395;(Mg)1=0.0515</t>
  </si>
  <si>
    <t>MgCl2 (0.11 mol/L), Mg2+ (0.0294 mol/L)</t>
  </si>
  <si>
    <t>mol/L;IS=0.472;(Mg)1=0.0294</t>
  </si>
  <si>
    <t>MgCl2 (0.2 mol/L), Mg2+ (0.027 mol/L)</t>
  </si>
  <si>
    <t>mol/L;IS=0.723;(Mg)1=0.027</t>
  </si>
  <si>
    <t>MgCl2 (0.11 mol/L), Mg2+ (0.0266 mol/L)</t>
  </si>
  <si>
    <t>mol/L;IS=0.474;(Mg)1=0.0266</t>
  </si>
  <si>
    <t>MgCl2 (0.05 mol/L), Mg2+ (0.026 mol/L)</t>
  </si>
  <si>
    <t>mol/L;IS=0.343;(Mg)1=0.026</t>
  </si>
  <si>
    <t>MgCl2 (0.05 mol/L), Mg2+ (0.0253 mol/L)</t>
  </si>
  <si>
    <t>mol/L;IS=0.343;(Mg)1=0.0253</t>
  </si>
  <si>
    <t>MgCl2 (0.05 mol/L), Mg2+ (0.0246 mol/L)</t>
  </si>
  <si>
    <t>mol/L;IS=0.216;(Mg)1=0.0246</t>
  </si>
  <si>
    <t>MgCl2 (0.05 mol/L), Mg2+ (0.0233 mol/L)</t>
  </si>
  <si>
    <t>mol/L;IS=0.216;(Mg)1=0.0233</t>
  </si>
  <si>
    <t>MgCl2 (0.04 mol/L), Mg2+ (0.0191 mol/L)</t>
  </si>
  <si>
    <t>mol/L;IS=0.286;(Mg)1=0.0233</t>
  </si>
  <si>
    <t>MgCl2 (0.04 mol/L), Mg2+ (0.0174 mol/L)</t>
  </si>
  <si>
    <t>mol/L;IS=0.287;(Mg)1=0.0191</t>
  </si>
  <si>
    <t>MgCl2 (0.03 mol/L), Mg2+ (0.0086 mol/L)</t>
  </si>
  <si>
    <t>mol/L;IS=0.266;(Mg)1=0.0086</t>
  </si>
  <si>
    <t>MgCl2 (0.03 mol/L), Mg2+ (0.00784 mol/L)</t>
  </si>
  <si>
    <t>mol/L;IS=0.268;(Mg)1=0.00784</t>
  </si>
  <si>
    <t>MgCl2 (0.02 mol/L), Mg2+ (0.0036 mol/L)</t>
  </si>
  <si>
    <t>mol/L;IS=0.284;(Mg)1=0.0036</t>
  </si>
  <si>
    <t>MgCl2 (0.02 mol/L), Mg2+ (0.00333 mol/L)</t>
  </si>
  <si>
    <t>mol/L;IS=0.287;(Mg)1=0.00333</t>
  </si>
  <si>
    <t>MgCl2 (0.2 mol/L), Mg2+ (0.0014 mol/L)</t>
  </si>
  <si>
    <t>mol/L;IS=1.55;(Mg)1=0.0014</t>
  </si>
  <si>
    <t>MgCl2 (0.05 mol/L), Mg2+ (0.00128 mol/L)</t>
  </si>
  <si>
    <t>mol/L;IS=0.454;(Mg)1=0.00128</t>
  </si>
  <si>
    <t>MgCl2 (0.05 mol/L), Mg2+ (0.00126 mol/L)</t>
  </si>
  <si>
    <t>mol/L;IS=0.461;(Mg)1=0.00126</t>
  </si>
  <si>
    <t>MgCl2 (0.2 mol/L), Mg2+ (0.00125 mol/L)</t>
  </si>
  <si>
    <t>mol/L;IS=1.67;(Mg)1=0.00125</t>
  </si>
  <si>
    <t>MgCl2 (0.01 mol/L), Mg2+ (0.000873 mol/L)</t>
  </si>
  <si>
    <t>mol/L;IS=0.283;(Mg)1=0.000873</t>
  </si>
  <si>
    <t>MgCl2 (0.01 mol/L), Mg2+ (0.000764 mol/L)</t>
  </si>
  <si>
    <t>mol/L;IS=0.288;(Mg)1=0.000764</t>
  </si>
  <si>
    <t>MgCl2 (0.0125 mol/L), Mg2+ (0.00066 mol/L)</t>
  </si>
  <si>
    <t>mol/L;IS=0.263;(Mg)1=0.00066</t>
  </si>
  <si>
    <t>MgCl2 (0.0125 mol/L), Mg2+ (0.000603 mol/L)</t>
  </si>
  <si>
    <t>mol/L;IS=0.268;(Mg)1=0.000603</t>
  </si>
  <si>
    <t>MgCl2 (0.01 mol/L), Mg2+ (0.000365 mol/L)</t>
  </si>
  <si>
    <t>mol/L;IS=0.272;(Mg)1=0.000365</t>
  </si>
  <si>
    <t>MgCl2 (0.01 mol/L), Mg2+ (0.000351 mol/L)</t>
  </si>
  <si>
    <t>mol/L;IS=0.274;(Mg)1=0.000351</t>
  </si>
  <si>
    <t>MgCl2 (0.01 mol/L), Mg2+ (0.000319 mol/L)</t>
  </si>
  <si>
    <t>mol/L;IS=0.179;(Mg)1=0.000319</t>
  </si>
  <si>
    <t>MgCl2 (0.01 mol/L), Mg2+ (0.000295 mol/L)</t>
  </si>
  <si>
    <t>mol/L;IS=0.183;(Mg)1=0.000295</t>
  </si>
  <si>
    <t>MgCl2 (0.005 mol/L), Mg2+ (0.000285 mol/L)</t>
  </si>
  <si>
    <t>mol/L;IS=0.288;(Mg)1=0.000285</t>
  </si>
  <si>
    <t>MgCl2 (0.005 mol/L), Mg2+ (0.00024 mol/L)</t>
  </si>
  <si>
    <t>mol/L;IS=0.298;(Mg)1=0.00024</t>
  </si>
  <si>
    <t>MgCl2 (0.0075 mol/L), Mg2+ (0.000216 mol/L)</t>
  </si>
  <si>
    <t>mol/L;IS=0.276;(Mg)1=0.000216</t>
  </si>
  <si>
    <t>MgCl2 (0.0075 mol/L), Mg2+ (0.000215 mol/L)</t>
  </si>
  <si>
    <t>mol/L;IS=0.276;(Mg)1=0.000215</t>
  </si>
  <si>
    <t>MgCl2 (0.005 mol/L), Mg2+ (0.000113 mol/L)</t>
  </si>
  <si>
    <t>mol/L;IS=0.283;(Mg)1=0.000113</t>
  </si>
  <si>
    <t>MgCl2 (0.005 mol/L), Mg2+ (0.00011 mol/L)</t>
  </si>
  <si>
    <t>mol/L;IS=0.286;(Mg)1=0.000113</t>
  </si>
  <si>
    <t>MgCl2 (0.005 mol/L), Mg2+ (0.000091 mol/L)</t>
  </si>
  <si>
    <t>mol/L;IS=0.191;(Mg)1=0.000091</t>
  </si>
  <si>
    <t>MgCl2 (0.005 mol/L), Mg2+ (0.0000894 mol/L)</t>
  </si>
  <si>
    <t>mol/L;IS=0.193;(Mg)1=0.0000894</t>
  </si>
  <si>
    <t>MgCl2 (0.0015 mol/L), Mg2+ (0.0000623 mol/L)</t>
  </si>
  <si>
    <t>mol/L;IS=0.296;(Mg)1=0.0000623</t>
  </si>
  <si>
    <t>MgCl2 (0.01 mol/L), Mg2+ (0.0000522 mol/L)</t>
  </si>
  <si>
    <t>mol/L;IS=0.592;(Mg)1=0.0000522</t>
  </si>
  <si>
    <t>MgCl2 (0.0015 mol/L), Mg2+ (0.0000511 mol/L)</t>
  </si>
  <si>
    <t>mol/L;IS=0.311;(Mg)1=0.0000511</t>
  </si>
  <si>
    <t>MgCl2 (0.01 mol/L), Mg2+ (0.0000494 mol/L)</t>
  </si>
  <si>
    <t>mol/L;IS=0.594;(Mg)1=0.0000494</t>
  </si>
  <si>
    <t>MgCl2 (0.002 mol/L), Mg2+ (0.0000268 mol/L)</t>
  </si>
  <si>
    <t>mol/L;IS=0.208;(Mg)1=0.0000268</t>
  </si>
  <si>
    <t>MgCl2 (0.002 mol/L), Mg2+ (0.000025 mol/L)</t>
  </si>
  <si>
    <t>mol/L;IS=0.214;(Mg)1=0.000025</t>
  </si>
  <si>
    <t>MgCl2 (0.0005 mol/L), Mg2+ (0.00000574 mol/L)</t>
  </si>
  <si>
    <t>mol/L;IS=0.216;(Mg)1=0.00000574</t>
  </si>
  <si>
    <t>MgCl2 (0.0005 mol/L), Mg2+ (0.00000526 mol/L)</t>
  </si>
  <si>
    <t>mol/L;IS=0.227;(Mg)1=0.00000526</t>
  </si>
  <si>
    <t>not given</t>
  </si>
  <si>
    <t>mol/L;Tris=0.2;(Mg)1=0.005</t>
  </si>
  <si>
    <t>MgCl2 (0.0008 mol/L), Mg2+ (0.000454 mol/L)</t>
  </si>
  <si>
    <t>Tris (0.1 mol dm-3), Tris and triethanolamine (TEA)</t>
  </si>
  <si>
    <t>mol/L;IS=0.093;(Mg)1=0.000454</t>
  </si>
  <si>
    <t>MgCl2 (0.0008 mol/L), Mg2+ (0.000449 mol/L)</t>
  </si>
  <si>
    <t>mol/L;IS=0.093;(Mg)1=0.000449</t>
  </si>
  <si>
    <t>MgCl2 (0.0005 mol/L), Mg2+ (0.00024 mol/L)</t>
  </si>
  <si>
    <t>mol/L;IS=0.093;(Mg)1=0.00024</t>
  </si>
  <si>
    <t>MgCl2 (0.0005 mol/L), Mg2+ (0.000235 mol/L)</t>
  </si>
  <si>
    <t>mol/L;IS=0.093;(Mg)1=0.000235</t>
  </si>
  <si>
    <t>MgCl2 (0.0008 mol/L), Mg2+ (0.000444 mol/L)</t>
  </si>
  <si>
    <t>Tris (0.01 mol dm-3), Tris and triethanolamine (TEA)</t>
  </si>
  <si>
    <t>mol/L;IS=0.013;(Mg)1=0.000444</t>
  </si>
  <si>
    <t>MgCl2 (0.0008 mol/L), Mg2+ (0.000426 mol/L)</t>
  </si>
  <si>
    <t>mol/L;IS=0.013;(Mg)1=0.000426</t>
  </si>
  <si>
    <t>MgCl2 (0.0005 mol/L), Mg2+ (0.00023 mol/L)</t>
  </si>
  <si>
    <t>mol/L;IS=0.013;(Mg)1=0.000235</t>
  </si>
  <si>
    <t>MgCl2 (0.0005 mol/L), Mg2+ (0.000223 mol/L)</t>
  </si>
  <si>
    <t>mol/L;IS=0.013;(Mg)1=0.000223</t>
  </si>
  <si>
    <t>MgCl2 (0.04 mol/L), Mg2+ (0.0162 mol/L)</t>
  </si>
  <si>
    <t>TEA (0.205 mol dm-3), Tris and triethanolamine (TEA)</t>
  </si>
  <si>
    <t>mol/L;IS=0.282;(Mg)1=0.0162</t>
  </si>
  <si>
    <t>MgCl2 (0.04 mol/L), Mg2+ (0.0157 mol/L)</t>
  </si>
  <si>
    <t>mol/L;IS=0.282;(Mg)1=0.0157</t>
  </si>
  <si>
    <t>MgCl2 (0.0125 mol/L), Mg2+ (0.000695 mol/L)</t>
  </si>
  <si>
    <t>mol/L;IS=0.255;(Mg)1=0.000695</t>
  </si>
  <si>
    <t>MgCl2 (0.0125 mol/L), Mg2+ (0.000629 mol/L)</t>
  </si>
  <si>
    <t>mol/L;IS=0.258;(Mg)1=0.000629</t>
  </si>
  <si>
    <t>MgCl2 (0.005 mol/L), Mg2+ (0.000102 mol/L)</t>
  </si>
  <si>
    <t>mol/L;IS=0.281;(Mg)1=0.000102</t>
  </si>
  <si>
    <t>MgCl2 (0.005 mol/L), Mg2+ (0.0000988 mol/L)</t>
  </si>
  <si>
    <t>mol/L;IS=0.283;(Mg)1=0.0000988</t>
  </si>
  <si>
    <t>MgCl2 (0.0008 mol/L), Mg2+ (0.000448 mol/L)</t>
  </si>
  <si>
    <t>TEA (0.01 mol dm-3), Tris and triethanolamine (TEA)</t>
  </si>
  <si>
    <t>mol/L;IS=0.012;(Mg)1=0.000448</t>
  </si>
  <si>
    <t>MgCl2 (0.0008 mol/L), Mg2+ (0.000436 mol/L)</t>
  </si>
  <si>
    <t>mol/L;IS=0.012;(Mg)1=0.000436</t>
  </si>
  <si>
    <t>MgCl2 (0.0005 mol/L), Mg2+ (0.000234 mol/L)</t>
  </si>
  <si>
    <t>mol/L;IS=0.012;(Mg)1=0.000234</t>
  </si>
  <si>
    <t>MgCl2 (0.0005 mol/L), Mg2+ (0.000219 mol/L)</t>
  </si>
  <si>
    <t>mol/L;IS=0.012;(Mg)1=0.000219</t>
  </si>
  <si>
    <t>MgCl2 (0.05 mol/L), Mg2+ (0.0287 mol/L)</t>
  </si>
  <si>
    <t>Tris and triethanolamine (TEA)</t>
  </si>
  <si>
    <t>mol/L;IS=0.163;(Mg)1=0.0287</t>
  </si>
  <si>
    <t>MgCl2 (0.05 mol/L), Mg2+ (0.0241 mol/L)</t>
  </si>
  <si>
    <t>mol/L;IS=0.172;(Mg)1=0.0241</t>
  </si>
  <si>
    <t>MgCl2 (0.025 mol/L), Mg2+ (0.00769 mol/L)</t>
  </si>
  <si>
    <t>mol/L;IS=0.11;(Mg)1=0.00769</t>
  </si>
  <si>
    <t>MgCl2 (0.025 mol/L), Mg2+ (0.0045 mol/L)</t>
  </si>
  <si>
    <t>mol/L;IS=0.129;(Mg)1=0.0045</t>
  </si>
  <si>
    <t>MgCl2 (0.002 mol/L), Mg2+ (0.0000322 mol/L)</t>
  </si>
  <si>
    <t>mol/L;IS=0.16;(Mg)1=0.0000322</t>
  </si>
  <si>
    <t>MgCl2 (0.002 mol/L), Mg2+ (0.0000296 mol/L)</t>
  </si>
  <si>
    <t>mol/L;IS=0.17;(Mg)1=0.0000296</t>
  </si>
  <si>
    <t>MgCl2 (0.2 mol/L), Mg2+ (0.175 mol/L)</t>
  </si>
  <si>
    <t>Tris (0.2 mol dm-3)</t>
  </si>
  <si>
    <t>mol/L;Tris=0.2;(Mg)1=0.175</t>
  </si>
  <si>
    <t>MgCl2 (0.2 mol/L), Mg2+ (0.174 mol/L)</t>
  </si>
  <si>
    <t>mol/L;Tris=0.2;(Mg)1=0.174</t>
  </si>
  <si>
    <t>MgCl2 (0.08 mol/L), Mg2+ (0.0572 mol/L)</t>
  </si>
  <si>
    <t>mol/L;Tris=0.2;(Mg)1=0.0572</t>
  </si>
  <si>
    <t>MgCl2 (0.08 mol/L), Mg2+ (0.0567 mol/L)</t>
  </si>
  <si>
    <t>mol/L;Tris=0.2;(Mg)1=0.0567</t>
  </si>
  <si>
    <t>MgCl2 (0.04 mol/L), Mg2+ (0.021 mol/L)</t>
  </si>
  <si>
    <t>mol/L;Tris=0.2;(Mg)1=0.021</t>
  </si>
  <si>
    <t>MgCl2 (0.04 mol/L), Mg2+ (0.0205 mol/L)</t>
  </si>
  <si>
    <t>mol/L;Tris=0.2;(Mg)1=0.0205</t>
  </si>
  <si>
    <t>MgCl2 (0.03 mol/L), Mg2+ (0.0123 mol/L)</t>
  </si>
  <si>
    <t>mol/L;Tris=0.2;(Mg)1=0.0123</t>
  </si>
  <si>
    <t>MgCl2 (0.02 mol/L), Mg2+ (0.00492 mol/L)</t>
  </si>
  <si>
    <t>mol/L;Tris=0.2;(Mg)1=0.00492</t>
  </si>
  <si>
    <t>MgCl2 (0.02 mol/L), Mg2+ (0.00424 mol/L)</t>
  </si>
  <si>
    <t>mol/L;Tris=0.2;(Mg)1=0.00424</t>
  </si>
  <si>
    <t>MgCl2 (0.016 mol/L), Mg2+ (0.00197 mol/L)</t>
  </si>
  <si>
    <t>mol/L;Tris=0.2;(Mg)1=0.00197</t>
  </si>
  <si>
    <t>MgCl2 (0.016 mol/L), Mg2+ (0.00176 mol/L)</t>
  </si>
  <si>
    <t>mol/L;Tris=0.2;(Mg)1=0.00176</t>
  </si>
  <si>
    <t>MgCl2 (0.015 mol/L), Mg2+ (0.00149 mol/L)</t>
  </si>
  <si>
    <t>mol/L;Tris=0.2;(Mg)1=0.00149</t>
  </si>
  <si>
    <t>MgCl2 (0.015 mol/L), Mg2+ (0.00146 mol/L)</t>
  </si>
  <si>
    <t>mol/L;Tris=0.2;(Mg)1=0.00146</t>
  </si>
  <si>
    <t>MgCl2 (0.01 mol/L), Mg2+ (0.000391 mol/L)</t>
  </si>
  <si>
    <t>mol/L;Tris=0.2;(Mg)1=0.000391</t>
  </si>
  <si>
    <t>MgCl2 (0.01 mol/L), Mg2+ (0.000333 mol/L)</t>
  </si>
  <si>
    <t>mol/L;Tris=0.2;(Mg)1=0.000333</t>
  </si>
  <si>
    <t>MgCl2 (0.005 mol/L), Mg2+ (0.0000722 mol/L)</t>
  </si>
  <si>
    <t>mol/L;Tris=0.2;(Mg)1=0.0000722</t>
  </si>
  <si>
    <t>MgCl2 (0.005 mol/L), Mg2+ (0.0000702 mol/L)</t>
  </si>
  <si>
    <t>mol/L;Tris=0.2;(Mg)1=0.0000702</t>
  </si>
  <si>
    <t>MgCl2 (0.002 mol/L), Mg2+ (0.0000248 mol/L)</t>
  </si>
  <si>
    <t>mol/L;Tris=0.2;(Mg)1=0.0000248</t>
  </si>
  <si>
    <t>MgCl2 (0.002 mol/L), Mg2+ (0.000024 mol/L)</t>
  </si>
  <si>
    <t>mol/L;Tris=0.2;(Mg)1=0.000024</t>
  </si>
  <si>
    <t>Tris acetate (0.09 mol dm-3)</t>
  </si>
  <si>
    <t>74TUR/GIL</t>
  </si>
  <si>
    <t>mol/L;Tris-acetate=0.09;(Mg)1=0.002</t>
  </si>
  <si>
    <t>malate dehydrogenase (oxaloacetate-decarboxylating) (NADP+)</t>
  </si>
  <si>
    <t>1.1.1.40</t>
  </si>
  <si>
    <t>(S)-malate(aq) + NADP(aq) = pyruvate(aq) + NADPH(aq) + CO2(aq)</t>
  </si>
  <si>
    <t>{'CHB_16474': 1, 'CHB_15361': 1, 'CHB_15589': -1, 'CHB_18009': -1, 'CHB_16526': 1}</t>
  </si>
  <si>
    <t>75SCH/RIF</t>
  </si>
  <si>
    <t>mol/L;potassium glycine=0.025;potassium acetate=0.025;potassium HEPES=0.025;potassium cacodylate=0.025;carbon dioxide=0.0038;(Mg)1(SO4)1=0.02;(HCO3)1=0.0162;(K)1=0.02;NADPH=0.000079;NADP=0.000102;pyruvate=0.00383;(S)-malate=0.000419</t>
  </si>
  <si>
    <t>ethanolamine-phosphate cytidylyltransferase</t>
  </si>
  <si>
    <t>2.7.7.14</t>
  </si>
  <si>
    <t>CTP(aq) + O-phosphorylethanolamine(aq) = pyrophosphate(aq) + CDPethanolamine(aq)</t>
  </si>
  <si>
    <t>{'CHB_17553': -1, 'CHB_18361': 1, 'CHB_16732': 1, 'CHB_17677': -1}</t>
  </si>
  <si>
    <t>75SUN</t>
  </si>
  <si>
    <t>mol/L;Tris-HCl=0.02;(Mg)1(Cl)2=0.01;DTT=0.005;CTP=0.002;O-phosphorylethanolamine=0.001;pyrophosphate=0;CDPethanolamine=0</t>
  </si>
  <si>
    <t>ATP(aq) + sulfate(aq) = pyrophosphate(aq) + adenylylsulfate(aq)</t>
  </si>
  <si>
    <t>{'CHB_16189': -1, 'CHB_15422': -1, 'CHB_18361': 1, 'CHB_17709': 1}</t>
  </si>
  <si>
    <t>76FAR/CRY</t>
  </si>
  <si>
    <t>mol/L;Tris-HCl=0.08;(Mg)1(Cl)2=0.008</t>
  </si>
  <si>
    <t>phosphorylcholine(aq) + H2O(l) = choline(aq) + orthophosphate(aq)</t>
  </si>
  <si>
    <t>{'CHB_26078': 1, 'CHB_15354': 1, 'CHB_18132': -1, 'CHB_15377': -1}</t>
  </si>
  <si>
    <t>MgCl2 (0.015 mol/L)</t>
  </si>
  <si>
    <t>76GUY</t>
  </si>
  <si>
    <t>mol/L;IS=0.25;(Mg)1(Cl)2=0.015</t>
  </si>
  <si>
    <t>MgCl2 (0.0141 mol/L)</t>
  </si>
  <si>
    <t>mol/L;IS=0.25;(Mg)1(Cl)2=0.0141</t>
  </si>
  <si>
    <t>MgCl2 (0.0121 mol/L)</t>
  </si>
  <si>
    <t>mol/L;IS=0.25;(Mg)1(Cl)2=0.0121</t>
  </si>
  <si>
    <t>mol/L;IS=0.25;(Mg)1(Cl)2=0.012</t>
  </si>
  <si>
    <t>MgCl2 (0.0114 mol/L)</t>
  </si>
  <si>
    <t>mol/L;IS=0.25;(Mg)1(Cl)2=0.0114</t>
  </si>
  <si>
    <t>MgCl2 (0.0087 mol/L)</t>
  </si>
  <si>
    <t>mol/L;IS=0.25;(Mg)1(Cl)2=0.0087</t>
  </si>
  <si>
    <t>MgCl2 (0.0082 mol/L)</t>
  </si>
  <si>
    <t>mol/L;IS=0.25;(Mg)1(Cl)2=0.0082</t>
  </si>
  <si>
    <t>MgCl2 (0.0065 mol/L)</t>
  </si>
  <si>
    <t>mol/L;IS=0.25;(Mg)1(Cl)2=0.0065</t>
  </si>
  <si>
    <t>MgCl2 (0.0056 mol/L)</t>
  </si>
  <si>
    <t>mol/L;IS=0.25;(Mg)1(Cl)2=0.0056</t>
  </si>
  <si>
    <t xml:space="preserve"> </t>
  </si>
  <si>
    <t>mol/L;IS=0.25;(Mg)1(Cl)2=0.005</t>
  </si>
  <si>
    <t>MgCl2 (0.0047 mol/L)</t>
  </si>
  <si>
    <t>mol/L;IS=0.25;(Mg)1(Cl)2=0.0047</t>
  </si>
  <si>
    <t>MgCl2 (0.0029 mol/L)</t>
  </si>
  <si>
    <t>mol/L;IS=0.25;(Mg)1(Cl)2=0.0029</t>
  </si>
  <si>
    <t>MgCl2 (0.0026 mol/L)</t>
  </si>
  <si>
    <t>mol/L;IS=0.25;(Mg)1(Cl)2=0.0026</t>
  </si>
  <si>
    <t>MgCl2 (0.0019 mol/L)</t>
  </si>
  <si>
    <t>mol/L;IS=0.25;(Mg)1(Cl)2=0.0019</t>
  </si>
  <si>
    <t>MgCl2 (0.0017 mol/L)</t>
  </si>
  <si>
    <t>mol/L;IS=0.25;(Mg)1(Cl)2=0.0017</t>
  </si>
  <si>
    <t>MgCl2 (0.0014 mol/L)</t>
  </si>
  <si>
    <t>mol/L;IS=0.25;(Mg)1(Cl)2=0.0014</t>
  </si>
  <si>
    <t>mol/L;IS=0.25;(Mg)1(Cl)2=0.0005</t>
  </si>
  <si>
    <t>76HIL/ATT</t>
  </si>
  <si>
    <t>mol/L;imidazole-HCl=0.05;(Mg)1(Cl)2=0.00175</t>
  </si>
  <si>
    <t>Mg2+ (0.0001 mol/L)</t>
  </si>
  <si>
    <t>phosphate (0.0095 M - 0.0097 mol dm-3)</t>
  </si>
  <si>
    <t>76LAW/GUY</t>
  </si>
  <si>
    <t>mol/L;IS=0.25;phosphate buffer=0.0096;(Mg)1=0.0001</t>
  </si>
  <si>
    <t>Mg2+ (0.00025 mol/L)</t>
  </si>
  <si>
    <t>mol/L;IS=0.25;phosphate buffer=0.0096;(Mg)1=0.00025</t>
  </si>
  <si>
    <t>Mg2+ (0.00036 mol/L)</t>
  </si>
  <si>
    <t>mol/L;IS=0.25;phosphate buffer=0.0096;(Mg)1=0.00036</t>
  </si>
  <si>
    <t>Mg2+ (0.00037 mol/L)</t>
  </si>
  <si>
    <t>mol/L;IS=0.25;phosphate buffer=0.0096;(Mg)1=0.00037</t>
  </si>
  <si>
    <t>Mg2+ (0.00038 mol/L)</t>
  </si>
  <si>
    <t>mol/L;IS=0.25;phosphate buffer=0.0096;(Mg)1=0.00038</t>
  </si>
  <si>
    <t>Mg2+ (0.00044 mol/L)</t>
  </si>
  <si>
    <t>mol/L;IS=0.25;phosphate buffer=0.0096;(Mg)1=0.00044</t>
  </si>
  <si>
    <t>Mg2+ (0.00066 mol/L)</t>
  </si>
  <si>
    <t>mol/L;IS=0.25;phosphate buffer=0.0096;(Mg)1=0.00066</t>
  </si>
  <si>
    <t>mol/L;IS=0.25;phosphate buffer=0.0096;(Mg)1=0.00083</t>
  </si>
  <si>
    <t>Mg2+ (0.00108 mol/L)</t>
  </si>
  <si>
    <t>mol/L;IS=0.25;phosphate buffer=0.0096;(Mg)1=0.00108</t>
  </si>
  <si>
    <t>Mg2+ (0.0011 mol/L)</t>
  </si>
  <si>
    <t>mol/L;IS=0.25;phosphate buffer=0.0096;(Mg)1=0.0011</t>
  </si>
  <si>
    <t>Mg2+ (0.00195 mol/L)</t>
  </si>
  <si>
    <t>mol/L;IS=0.25;phosphate buffer=0.0096;(Mg)1=0.00195</t>
  </si>
  <si>
    <t>Mg2+ (0.00445 mol/L)</t>
  </si>
  <si>
    <t>mol/L;IS=0.25;phosphate buffer=0.0096;(Mg)1=0.00445</t>
  </si>
  <si>
    <t>Mg2+ (0.00998 mol/L)</t>
  </si>
  <si>
    <t>mol/L;IS=0.25;phosphate buffer=0.0096;(Mg)1=0.00998</t>
  </si>
  <si>
    <t>fructose-biphosphatase</t>
  </si>
  <si>
    <t>3.1.3.11</t>
  </si>
  <si>
    <t>D-fructose 1,6-bisphosphate(aq) + H2O(l) = D-fructose 6-phosphate(aq) + orthophosphate(aq)</t>
  </si>
  <si>
    <t>{'CHB_26078': 1, 'CHB_61553': 1, 'CHB_40595': -1, 'CHB_15377': -1}</t>
  </si>
  <si>
    <t>phosphate (0.104 mol dm-3)</t>
  </si>
  <si>
    <t>mol/L;IS=0.25;phosphate buffer=0.104;(Mg)1=0.001</t>
  </si>
  <si>
    <t>phosphate (0.098 mol dm-3)</t>
  </si>
  <si>
    <t>mol/L;IS=0.25;phosphate buffer=0.098;(Mg)1=0.001</t>
  </si>
  <si>
    <t>polarimetry and HPLC</t>
  </si>
  <si>
    <t>sodium sulfite + sodium hydrogen sulfite</t>
  </si>
  <si>
    <t>76LLO/KHA</t>
  </si>
  <si>
    <t>mol/L;sodium bisulfite buffer=0.02;(Mg)1(SO4)1=0.005</t>
  </si>
  <si>
    <t>phosphomannomutase</t>
  </si>
  <si>
    <t>5.4.2.8</t>
  </si>
  <si>
    <t>D-mannose 1-phosphate(aq) = D-mannose 6-phosphate(aq)</t>
  </si>
  <si>
    <t>{'CHB_43896': 1, 'CHB_35374': -1}</t>
  </si>
  <si>
    <t>Tris acetate (0.02 mol dm-3)</t>
  </si>
  <si>
    <t>76MUR</t>
  </si>
  <si>
    <t>mol/L;Tris-acetate=0.02;(Mg)1(Cl)2=0.001</t>
  </si>
  <si>
    <t>76SPR/LIM</t>
  </si>
  <si>
    <t>mol/L;potassium phosphate buffer=0.05;(Co)1(Cl)2=0.001;(Mg)1(Cl)2=0.01</t>
  </si>
  <si>
    <t>phosphocreatine(aq) + cyclocreatine(aq) = creatine(aq) + phosphocyclocreatine(aq)</t>
  </si>
  <si>
    <t>{'CHB_17287': -1, 'CHB_16919': 1, 'PBC_124896': 1, 'PBC_2896': -1}</t>
  </si>
  <si>
    <t>triethanolamine + HCl, (triethanolamine + HCl) and sodium glycine</t>
  </si>
  <si>
    <t>77ANN/WAL</t>
  </si>
  <si>
    <t>mol/L;(Mg)1=0.002;acetate=0.004;ATP=0.001;triethanolamine-HCl=0.05;phosphocreatine=0.011;cyclocreatine=0.013;creatine=0.059;phosphocyclocreatine=0.06</t>
  </si>
  <si>
    <t>sodium gylcine, (triethanolamine + HCl) and sodium glycine</t>
  </si>
  <si>
    <t>mol/L;(Mg)1=0.002;acetate=0.004;ATP=0.001;glycine-NaOH=0.05;phosphocreatine=0.007;cyclocreatine=0.006;creatine=0.03;phosphocyclocreatine=0.036</t>
  </si>
  <si>
    <t>NAD+ kinase</t>
  </si>
  <si>
    <t>2.7.1.23</t>
  </si>
  <si>
    <t>enzymatic assay and chromatography</t>
  </si>
  <si>
    <t>ATP(aq) + NAD(aq) = ADP(aq) + NADP(aq)</t>
  </si>
  <si>
    <t>{'CHB_15846': -1, 'CHB_18009': 1, 'CHB_16761': 1, 'CHB_15422': -1}</t>
  </si>
  <si>
    <t>sodium cacodylate (0.1 mol dm-3)</t>
  </si>
  <si>
    <t>77APP/NAI</t>
  </si>
  <si>
    <t>mol/L;sodium cacodylate=0.1;(Mg)1(Cl)2=0.01;NAD=0.001;ATP=0.002;ADP=0;NADP=0</t>
  </si>
  <si>
    <t>acetic acid, glycine, cacodylic acid, and Hepes</t>
  </si>
  <si>
    <t>77SCH/CLE</t>
  </si>
  <si>
    <t>mol/L;potassium acetate buffer=0.025;glycine-KOH=0.025;potassium cacodylate buffer=0.025;potassium HEPES=0.025;(Mg)1(SO4)1=0.02</t>
  </si>
  <si>
    <t>acetate CoA-transferase</t>
  </si>
  <si>
    <t>2.8.3.8</t>
  </si>
  <si>
    <t>acetyl-CoA(aq) + acetoacetate(aq) = acetoacetyl-CoA(aq) + acetate(aq)</t>
  </si>
  <si>
    <t>{'CHB_30089': 1, 'CHB_15345': 1, 'CHB_15351': -1, 'CHB_13705': -1}</t>
  </si>
  <si>
    <t>Tris (0.067 mol dm-3) + HCl</t>
  </si>
  <si>
    <t>77SRA/FRE</t>
  </si>
  <si>
    <t>TLC and radioactivity</t>
  </si>
  <si>
    <t>77TRA/JON</t>
  </si>
  <si>
    <t>mol/L;Tris-HCl=0.02;DTT=0.002;(Mg)1(Cl)2=0.005;orotidine 5'-phosphate=0.00000199463;pyrophosphate=0.0000519946;orotate=0.0000051;5-phospho--D-ribose 1-diphosphate=0.000298005</t>
  </si>
  <si>
    <t>choline-phosphate cytidylyltransferase</t>
  </si>
  <si>
    <t>2.7.7.15</t>
  </si>
  <si>
    <t>CTP(aq) + phosphorylcholine(aq) = pyrophosphate(aq) + CDPcholine(aq)</t>
  </si>
  <si>
    <t>{'CHB_17677': -1, 'CHB_18361': 1, 'CHB_16436': 1, 'CHB_18132': -1}</t>
  </si>
  <si>
    <t>Hepes and Tris</t>
  </si>
  <si>
    <t>78INF/KIN</t>
  </si>
  <si>
    <t>mol/L;IS=0.15;Mg2+_free=0.001</t>
  </si>
  <si>
    <t>fluorimetry and spectrophotometry</t>
  </si>
  <si>
    <t>ATP(aq) + GDP(aq) = ADP(aq) + GTP(aq)</t>
  </si>
  <si>
    <t>{'CHB_15996': 1, 'CHB_17552': -1, 'CHB_16761': 1, 'CHB_15422': -1}</t>
  </si>
  <si>
    <t>78LYN/GUY</t>
  </si>
  <si>
    <t>mol/L;IS=0.25;Mg2+_tot=0.001;ATP=0.00022;GTP=0.000198;ADP=0.000181;GDP=0.000194;K+_tot=0.247</t>
  </si>
  <si>
    <t>2.7.4.7</t>
  </si>
  <si>
    <t>mol/L;IS=0.25;Mg2+_tot=0.001;ATP=0.000185;GTP=0.000216;ADP=0.000212;GDP=0.000178;K+_tot=0.247</t>
  </si>
  <si>
    <t>mol/L;IS=0.25;Mg2+_tot=0.001;ATP=0.000244;GTP=0.000176;ADP=0.000178;GDP=0.000184;K+_tot=0.247</t>
  </si>
  <si>
    <t>2.7.4.9</t>
  </si>
  <si>
    <t>mol/L;IS=0.25;Mg2+_tot=0.0073;ATP=0.000206;GTP=0.000202;ADP=0.000176;GDP=0.000166;K+_tot=0.2281</t>
  </si>
  <si>
    <t>mol/L;IS=0.25;Mg2+_tot=0.0073;ATP=0.000204;GTP=0.000197;ADP=0.000198;GDP=0.000181;K+_tot=0.2281</t>
  </si>
  <si>
    <t>2.7.4.11</t>
  </si>
  <si>
    <t>mol/L;IS=0.25;Mg2+_tot=0.0073;ATP=0.00023;GTP=0.000182;ADP=0.000186;GDP=0.000163;K+_tot=0.2281</t>
  </si>
  <si>
    <t>2.7.4.12</t>
  </si>
  <si>
    <t>mol/L;IS=0.25;Mg2+_tot=0.0137;ATP=0.000231;GTP=0.000177;ADP=0.000156;GDP=0.000192;K+_tot=0.2089</t>
  </si>
  <si>
    <t>mol/L;IS=0.25;Mg2+_tot=0.0137;ATP=0.000164;GTP=0.000178;ADP=0.000198;GDP=0.000148;K+_tot=0.2089</t>
  </si>
  <si>
    <t>mol/L;IS=0.25;Mg2+_tot=0.0137;ATP=0.000231;GTP=0.000167;ADP=0.000172;GDP=0.000168;K+_tot=0.2089</t>
  </si>
  <si>
    <t>2.7.4.15</t>
  </si>
  <si>
    <t>mol/L;IS=0.25;Mg2+_tot=0.02;ATP=0.000182;GTP=0.000205;ADP=0.000168;GDP=0.00013;K+_tot=0.19</t>
  </si>
  <si>
    <t>2.7.4.16</t>
  </si>
  <si>
    <t>mol/L;IS=0.25;Mg2+_tot=0.02;ATP=0.000171;GTP=0.000182;ADP=0.000184;GDP=0.000151;K+_tot=0.19</t>
  </si>
  <si>
    <t>2.7.4.17</t>
  </si>
  <si>
    <t>mol/L;IS=0.25;Mg2+_tot=0.001;ATP=0.000195;GTP=0.000186;ADP=0.000217;GDP=0.000225;K+_tot=0.247</t>
  </si>
  <si>
    <t>2.7.4.18</t>
  </si>
  <si>
    <t>mol/L;IS=0.25;Mg2+_tot=0.001;ATP=0.000167;GTP=0.000205;ADP=0.000247;GDP=0.000195;K+_tot=0.247</t>
  </si>
  <si>
    <t>2.7.4.19</t>
  </si>
  <si>
    <t>mol/L;IS=0.25;Mg2+_tot=0.001;ATP=0.000192;GTP=0.00019;ADP=0.000245;GDP=0.000206;K+_tot=0.247</t>
  </si>
  <si>
    <t>2.7.4.20</t>
  </si>
  <si>
    <t>mol/L;IS=0.25;Mg2+_tot=0.0073;ATP=0.000192;GTP=0.000177;ADP=0.000201;GDP=0.000222;K+_tot=0.2281</t>
  </si>
  <si>
    <t>2.7.4.21</t>
  </si>
  <si>
    <t>mol/L;IS=0.25;Mg2+_tot=0.0073;ATP=0.000204;GTP=0.00017;ADP=0.000214;GDP=0.00023;K+_tot=0.2281</t>
  </si>
  <si>
    <t>2.7.4.22</t>
  </si>
  <si>
    <t>mol/L;IS=0.25;Mg2+_tot=0.0073;ATP=0.000194;GTP=0.000187;ADP=0.000239;GDP=0.000203;K+_tot=0.2281</t>
  </si>
  <si>
    <t>2.7.4.23</t>
  </si>
  <si>
    <t>mol/L;IS=0.25;Mg2+_tot=0.0137;ATP=0.000176;GTP=0.0002;ADP=0.000188;GDP=0.000204;K+_tot=0.2089</t>
  </si>
  <si>
    <t>2.7.4.24</t>
  </si>
  <si>
    <t>mol/L;IS=0.25;Mg2+_tot=0.0137;ATP=0.000204;GTP=0.000152;ADP=0.000199;GDP=0.00023;K+_tot=0.2089</t>
  </si>
  <si>
    <t>2.7.4.25</t>
  </si>
  <si>
    <t>mol/L;IS=0.25;Mg2+_tot=0.0137;ATP=0.000209;GTP=0.000155;ADP=0.000196;GDP=0.000211;K+_tot=0.2089</t>
  </si>
  <si>
    <t>2.7.4.26</t>
  </si>
  <si>
    <t>mol/L;IS=0.25;Mg2+_tot=0.02;ATP=0.000175;GTP=0.000201;ADP=0.000188;GDP=0.0002;K+_tot=0.19</t>
  </si>
  <si>
    <t>2.7.4.27</t>
  </si>
  <si>
    <t>mol/L;IS=0.25;Mg2+_tot=0.02;ATP=0.000167;GTP=0.000166;ADP=0.000207;GDP=0.000183;K+_tot=0.19</t>
  </si>
  <si>
    <t>2.7.4.28</t>
  </si>
  <si>
    <t>mol/L;IS=0.25;Mg2+_tot=0.02;ATP=0.000162;GTP=0.000173;ADP=0.000215;GDP=0.000164;K+_tot=0.19</t>
  </si>
  <si>
    <t>succinate-CoA ligase (GDP-forming)</t>
  </si>
  <si>
    <t>6.2.1.4</t>
  </si>
  <si>
    <t>GTP(aq) + succinate(aq) + CoA(aq) = GDP(aq) + phosphate(aq) + succinyl-CoA(aq)</t>
  </si>
  <si>
    <t>{'CHB_26078': 1, 'CHB_15996': -1, 'CHB_30031': -1, 'CHB_15380': 1, 'CHB_15346': -1, 'CHB_17552': 1}</t>
  </si>
  <si>
    <t>Tris (0.1 mol dm-3) + acetic acid</t>
  </si>
  <si>
    <t>mol/L;IS=0.25;GTP=0.0000609;GDP=0.0000682;succinyl-CoA=0.0000442;phosphate=0.00337;succinate=0.00709;CoA=0.0000235;Mg2+_tot=0.00047;Mg2+_free=0.00011;K+_tot=0.207</t>
  </si>
  <si>
    <t>mol/L;IS=0.25;GTP=0.0000452;GDP=0.0000815;succinyl-CoA=0.0000447;phosphate=0.00339;succinate=0.00692;CoA=0.000063;Mg2+_tot=0.00174;Mg2+_free=0.00116;K+_tot=0.0158</t>
  </si>
  <si>
    <t>mol/L;IS=0.25;GTP=0.0000609;GDP=0.0000682;succinyl-CoA=0.0000442;phosphate=0.00337;succinate=0.00709;CoA=0.0000235;Mg2+_tot=0.00047;Mg2+_free=0.00011;K+_tot=0.208</t>
  </si>
  <si>
    <t>mol/L;IS=0.25;GTP=0.0000452;GDP=0.0000815;succinyl-CoA=0.0000447;phosphate=0.00339;succinate=0.00692;CoA=0.000063;Mg2+_tot=0.00174;Mg2+_free=0.00116;K+_tot=0.0159</t>
  </si>
  <si>
    <t>mol/L;IS=0.25;GTP=0.0000609;GDP=0.0000682;succinyl-CoA=0.0000442;phosphate=0.00337;succinate=0.00709;CoA=0.0000235;Mg2+_tot=0.00047;Mg2+_free=0.00011;K+_tot=0.209</t>
  </si>
  <si>
    <t>mol/L;IS=0.25;GTP=0.0000452;GDP=0.0000815;succinyl-CoA=0.0000447;phosphate=0.00339;succinate=0.00692;CoA=0.000063;Mg2+_tot=0.00174;Mg2+_free=0.00116;K+_tot=0.0160</t>
  </si>
  <si>
    <t>mol/L;IS=0.25;GTP=0.0000609;GDP=0.0000682;succinyl-CoA=0.0000442;phosphate=0.00337;succinate=0.00709;CoA=0.0000235;Mg2+_tot=0.00047;Mg2+_free=0.00011;K+_tot=0.210</t>
  </si>
  <si>
    <t>mol/L;IS=0.25;GTP=0.0000452;GDP=0.0000815;succinyl-CoA=0.0000447;phosphate=0.00339;succinate=0.00692;CoA=0.000063;Mg2+_tot=0.00174;Mg2+_free=0.00116;K+_tot=0.0161</t>
  </si>
  <si>
    <t>mol/L;IS=0.25;GTP=0.0000609;GDP=0.0000682;succinyl-CoA=0.0000442;phosphate=0.00337;succinate=0.00709;CoA=0.0000235;Mg2+_tot=0.00047;Mg2+_free=0.00011;K+_tot=0.211</t>
  </si>
  <si>
    <t>mol/L;IS=0.25;GTP=0.0000452;GDP=0.0000815;succinyl-CoA=0.0000447;phosphate=0.00339;succinate=0.00692;CoA=0.000063;Mg2+_tot=0.00174;Mg2+_free=0.00116;K+_tot=0.0162</t>
  </si>
  <si>
    <t>mol/L;IS=0.25;GTP=0.0000609;GDP=0.0000682;succinyl-CoA=0.0000442;phosphate=0.00337;succinate=0.00709;CoA=0.0000235;Mg2+_tot=0.00047;Mg2+_free=0.00011;K+_tot=0.212</t>
  </si>
  <si>
    <t>mol/L;IS=0.25;GTP=0.0000452;GDP=0.0000815;succinyl-CoA=0.0000447;phosphate=0.00339;succinate=0.00692;CoA=0.000063;Mg2+_tot=0.00174;Mg2+_free=0.00116;K+_tot=0.0163</t>
  </si>
  <si>
    <t>mol/L;IS=0.25;GTP=0.0000609;GDP=0.0000682;succinyl-CoA=0.0000442;phosphate=0.00337;succinate=0.00709;CoA=0.0000235;Mg2+_tot=0.00047;Mg2+_free=0.00011;K+_tot=0.213</t>
  </si>
  <si>
    <t>mol/L;IS=0.25;GTP=0.0000452;GDP=0.0000815;succinyl-CoA=0.0000447;phosphate=0.00339;succinate=0.00692;CoA=0.000063;Mg2+_tot=0.00174;Mg2+_free=0.00116;K+_tot=0.0164</t>
  </si>
  <si>
    <t>mol/L;IS=0.25;GTP=0.0000609;GDP=0.0000682;succinyl-CoA=0.0000442;phosphate=0.00337;succinate=0.00709;CoA=0.0000235;Mg2+_tot=0.00047;Mg2+_free=0.00011;K+_tot=0.214</t>
  </si>
  <si>
    <t>mol/L;IS=0.25;GTP=0.0000452;GDP=0.0000815;succinyl-CoA=0.0000447;phosphate=0.00339;succinate=0.00692;CoA=0.000063;Mg2+_tot=0.00174;Mg2+_free=0.00116;K+_tot=0.0165</t>
  </si>
  <si>
    <t>mol/L;IS=0.25;GTP=0.0000609;GDP=0.0000682;succinyl-CoA=0.0000442;phosphate=0.00337;succinate=0.00709;CoA=0.0000235;Mg2+_tot=0.00047;Mg2+_free=0.00011;K+_tot=0.215</t>
  </si>
  <si>
    <t>mol/L;IS=0.25;GTP=0.0000452;GDP=0.0000815;succinyl-CoA=0.0000447;phosphate=0.00339;succinate=0.00692;CoA=0.000063;Mg2+_tot=0.00174;Mg2+_free=0.00116;K+_tot=0.0166</t>
  </si>
  <si>
    <t>mol/L;IS=0.25;GTP=0.0000609;GDP=0.0000682;succinyl-CoA=0.0000442;phosphate=0.00337;succinate=0.00709;CoA=0.0000235;Mg2+_tot=0.00047;Mg2+_free=0.00011;K+_tot=0.216</t>
  </si>
  <si>
    <t>mol/L;IS=0.25;GTP=0.0000452;GDP=0.0000815;succinyl-CoA=0.0000447;phosphate=0.00339;succinate=0.00692;CoA=0.000063;Mg2+_tot=0.00174;Mg2+_free=0.00116;K+_tot=0.0167</t>
  </si>
  <si>
    <t>mol/L;IS=0.25;GTP=0.0000609;GDP=0.0000682;succinyl-CoA=0.0000442;phosphate=0.00337;succinate=0.00709;CoA=0.0000235;Mg2+_tot=0.00047;Mg2+_free=0.00011;K+_tot=0.217</t>
  </si>
  <si>
    <t>mol/L;IS=0.25;GTP=0.0000452;GDP=0.0000815;succinyl-CoA=0.0000447;phosphate=0.00339;succinate=0.00692;CoA=0.000063;Mg2+_tot=0.00174;Mg2+_free=0.00116;K+_tot=0.0168</t>
  </si>
  <si>
    <t>mol/L;IS=0.25;GTP=0.0000609;GDP=0.0000682;succinyl-CoA=0.0000442;phosphate=0.00337;succinate=0.00709;CoA=0.0000235;Mg2+_tot=0.00047;Mg2+_free=0.00011;K+_tot=0.218</t>
  </si>
  <si>
    <t>mol/L;IS=0.25;GTP=0.0000452;GDP=0.0000815;succinyl-CoA=0.0000447;phosphate=0.00339;succinate=0.00692;CoA=0.000063;Mg2+_tot=0.00174;Mg2+_free=0.00116;K+_tot=0.0169</t>
  </si>
  <si>
    <t>mol/L;IS=0.25;GTP=0.0000609;GDP=0.0000682;succinyl-CoA=0.0000442;phosphate=0.00337;succinate=0.00709;CoA=0.0000235;Mg2+_tot=0.00047;Mg2+_free=0.00011;K+_tot=0.219</t>
  </si>
  <si>
    <t>mol/L;IS=0.25;GTP=0.0000452;GDP=0.0000815;succinyl-CoA=0.0000447;phosphate=0.00339;succinate=0.00692;CoA=0.000063;Mg2+_tot=0.00174;Mg2+_free=0.00116;K+_tot=0.0170</t>
  </si>
  <si>
    <t>mol/L;IS=0.25;GTP=0.0000609;GDP=0.0000682;succinyl-CoA=0.0000442;phosphate=0.00337;succinate=0.00709;CoA=0.0000235;Mg2+_tot=0.00047;Mg2+_free=0.00011;K+_tot=0.220</t>
  </si>
  <si>
    <t>mol/L;IS=0.25;GTP=0.0000452;GDP=0.0000815;succinyl-CoA=0.0000447;phosphate=0.00339;succinate=0.00692;CoA=0.000063;Mg2+_tot=0.00174;Mg2+_free=0.00116;K+_tot=0.0171</t>
  </si>
  <si>
    <t>mol/L;IS=0.25;GTP=0.0000609;GDP=0.0000682;succinyl-CoA=0.0000442;phosphate=0.00337;succinate=0.00709;CoA=0.0000235;Mg2+_tot=0.00047;Mg2+_free=0.00011;K+_tot=0.221</t>
  </si>
  <si>
    <t>mol/L;IS=0.25;GTP=0.0000452;GDP=0.0000815;succinyl-CoA=0.0000447;phosphate=0.00339;succinate=0.00692;CoA=0.000063;Mg2+_tot=0.00174;Mg2+_free=0.00116;K+_tot=0.0172</t>
  </si>
  <si>
    <t>mol/L;IS=0.25;GTP=0.0000516;GDP=0.000114;succinyl-CoA=0.000053;phosphate=0.00329;succinate=0.00692;CoA=0.0000332;Mg2+_tot=0.00174;Mg2+_free=0.00124;K+_tot=0.203</t>
  </si>
  <si>
    <t>mol/L;IS=0.25;GTP=0.0000411;GDP=0.0000684;succinyl-CoA=0.0000506;phosphate=0.00329;succinate=0.00692;CoA=0.0000233;Mg2+_tot=0.00174;Mg2+_free=0.00126;K+_tot=0.203</t>
  </si>
  <si>
    <t>mol/L;IS=0.25;GTP=0.0000217;GDP=0.0000831;succinyl-CoA=0.0000499;phosphate=0.00329;succinate=0.00692;CoA=0.0000578;Mg2+_tot=0.00174;Mg2+_free=0.00126;K+_tot=0.203</t>
  </si>
  <si>
    <t>mol/L;IS=0.25;GTP=0.0000557;GDP=0.00011;succinyl-CoA=0.0000532;phosphate=0.0033;succinate=0.0058;CoA=0.000033;Mg2+_tot=0.00174;Mg2+_free=0.00127;K+_tot=0.203</t>
  </si>
  <si>
    <t>mol/L;IS=0.25;GTP=0.0000347;GDP=0.0000747;succinyl-CoA=0.0000558;phosphate=0.0033;succinate=0.0058;CoA=0.0000411;Mg2+_tot=0.00174;Mg2+_free=0.00129;K+_tot=0.203</t>
  </si>
  <si>
    <t>mol/L;IS=0.25;GTP=0.0000531;GDP=0.000174;succinyl-CoA=0.0000199;phosphate=0.00344;succinate=0.00449;CoA=0.0000397;Mg2+_tot=0.00186;Mg2+_free=0.00143;K+_tot=0.203</t>
  </si>
  <si>
    <t>mol/L;IS=0.25;GTP=0.000048;GDP=0.000186;succinyl-CoA=0.0000137;phosphate=0.00368;succinate=0.00371;CoA=0.0000344;Mg2+_tot=0.00186;Mg2+_free=0.00144;K+_tot=0.204</t>
  </si>
  <si>
    <t>mol/L;IS=0.25;GTP=0.0000428;GDP=0.000136;succinyl-CoA=0.0000196;phosphate=0.00382;succinate=0.004;CoA=0.0000352;Mg2+_tot=0.00186;Mg2+_free=0.00145;K+_tot=0.204</t>
  </si>
  <si>
    <t>Mg2+ (0.000002 mol/L)</t>
  </si>
  <si>
    <t>phosphate  (0.020 mol dm-3)</t>
  </si>
  <si>
    <t>78MEE/AKE</t>
  </si>
  <si>
    <t>mol/L;IS=0.25;phosphate buffer=0.02;(Mg)1=0.000002</t>
  </si>
  <si>
    <t>Mg2+ (0.00000302 mol/L)</t>
  </si>
  <si>
    <t>mol/L;IS=0.25;phosphate buffer=0.02;(Mg)1=0.000003</t>
  </si>
  <si>
    <t>Mg2+ (0.0000178 mol/L)</t>
  </si>
  <si>
    <t>mol/L;IS=0.25;phosphate buffer=0.02;(Mg)1=0.0000178</t>
  </si>
  <si>
    <t>Mg2+ (0.0000234 mol/L)</t>
  </si>
  <si>
    <t>mol/L;IS=0.25;phosphate buffer=0.02;(Mg)1=0.0000234</t>
  </si>
  <si>
    <t>Mg2+ (0.0000617 mol/L)</t>
  </si>
  <si>
    <t>mol/L;IS=0.25;phosphate buffer=0.02;(Mg)1=0.0000617</t>
  </si>
  <si>
    <t>Mg2+ (0.0000832 mol/L)</t>
  </si>
  <si>
    <t>mol/L;IS=0.25;phosphate buffer=0.02;(Mg)1=0.0000832</t>
  </si>
  <si>
    <t>Mg2+ (0.000148 mol/L)</t>
  </si>
  <si>
    <t>mol/L;IS=0.25;phosphate buffer=0.02;(Mg)1=0.000148</t>
  </si>
  <si>
    <t>Mg2+ (0.000166 mol/L)</t>
  </si>
  <si>
    <t>mol/L;IS=0.25;phosphate buffer=0.02;(Mg)1=0.000166</t>
  </si>
  <si>
    <t>Mg2+ (0.000209 mol/L)</t>
  </si>
  <si>
    <t>mol/L;IS=0.25;phosphate buffer=0.02;(Mg)1=0.000209</t>
  </si>
  <si>
    <t>Mg2+ (0.000331 mol/L)</t>
  </si>
  <si>
    <t>mol/L;IS=0.25;phosphate buffer=0.02;(Mg)1=0.000331</t>
  </si>
  <si>
    <t>mol/L;IS=0.25;phosphate buffer=0.02;(Mg)1=0.00038</t>
  </si>
  <si>
    <t>Mg2+ (0.000741 mol/L)</t>
  </si>
  <si>
    <t>mol/L;IS=0.25;phosphate buffer=0.02;(Mg)1=0.000741</t>
  </si>
  <si>
    <t>Mg2+ (0.000891 mol/L)</t>
  </si>
  <si>
    <t>mol/L;IS=0.25;phosphate buffer=0.02;(Mg)1=0.00089</t>
  </si>
  <si>
    <t>Mg2+ (0.00219 mol/L)</t>
  </si>
  <si>
    <t>mol/L;IS=0.25;phosphate buffer=0.02;(Mg)1=0.00219</t>
  </si>
  <si>
    <t>Mg2+ (0.00234 mol/L)</t>
  </si>
  <si>
    <t>mol/L;IS=0.25;phosphate buffer=0.02;(Mg)1=0.00234</t>
  </si>
  <si>
    <t>phosphate (0.020 mol dm-3)</t>
  </si>
  <si>
    <t>NMR</t>
  </si>
  <si>
    <t>Hepes</t>
  </si>
  <si>
    <t>78RAO/COH</t>
  </si>
  <si>
    <t>mol/L;(Mg)1(Cl)2=0.015;potassium HEPES=0.1</t>
  </si>
  <si>
    <t>Mg2+ (0.01 mol/L)</t>
  </si>
  <si>
    <t>potassium phosphate and triethanolamine</t>
  </si>
  <si>
    <t>79COR/LEA</t>
  </si>
  <si>
    <t>mol/L;IS=0.25;(Mg)1=0.01</t>
  </si>
  <si>
    <t>Mg2+ (0.059 mol/L)</t>
  </si>
  <si>
    <t>mol/L;IS=0.25;(Mg)1=0.059</t>
  </si>
  <si>
    <t>Mg2+ (0.22 mol/L)</t>
  </si>
  <si>
    <t>mol/L;IS=0.25;(Mg)1=0.22</t>
  </si>
  <si>
    <t>Mg2+ (0.24 mol/L)</t>
  </si>
  <si>
    <t>mol/L;IS=0.25;(Mg)1=0.24</t>
  </si>
  <si>
    <t>Mg2+ (0.3 mol/L)</t>
  </si>
  <si>
    <t>mol/L;IS=0.25;(Mg)1=0.3</t>
  </si>
  <si>
    <t>Mg2+ (0.42 mol/L)</t>
  </si>
  <si>
    <t>mol/L;IS=0.25;(Mg)1=0.42</t>
  </si>
  <si>
    <t>Mg2+ (0.44 mol/L)</t>
  </si>
  <si>
    <t>Mg2+ (0.46 mol/L)</t>
  </si>
  <si>
    <t>mol/L;IS=0.25;(Mg)1=0.46</t>
  </si>
  <si>
    <t>Mg2+ (0.79 mol/L)</t>
  </si>
  <si>
    <t>mol/L;IS=0.25;(Mg)1=0.79</t>
  </si>
  <si>
    <t>Mg2+ (1.03 mol/L)</t>
  </si>
  <si>
    <t>mol/L;IS=0.25;(Mg)1=1.03</t>
  </si>
  <si>
    <t>Mg2+ (1.04 mol/L)</t>
  </si>
  <si>
    <t>mol/L;IS=0.25;(Mg)1=1.04</t>
  </si>
  <si>
    <t>Mg2+ (1.09 mol/L)</t>
  </si>
  <si>
    <t>mol/L;IS=0.25;(Mg)1=1.09</t>
  </si>
  <si>
    <t>Mg2+ (1.23 mol/L)</t>
  </si>
  <si>
    <t>mol/L;IS=0.25;(Mg)1=1.23</t>
  </si>
  <si>
    <t>Mg2+ (1.28 mol/L)</t>
  </si>
  <si>
    <t>mol/L;IS=0.25;(Mg)1=1.28</t>
  </si>
  <si>
    <t>Mg2+ (1.34 mol/L)</t>
  </si>
  <si>
    <t>mol/L;IS=0.25;(Mg)1=1.34</t>
  </si>
  <si>
    <t>Mg2+ (1.39 mol/L)</t>
  </si>
  <si>
    <t>mol/L;IS=0.25;(Mg)1=1.39</t>
  </si>
  <si>
    <t>Mg2+ (1.41 mol/L)</t>
  </si>
  <si>
    <t>mol/L;IS=0.25;(Mg)1=1.41</t>
  </si>
  <si>
    <t>Mg2+ (1.46 mol/L)</t>
  </si>
  <si>
    <t>mol/L;IS=0.25;(Mg)1=1.46</t>
  </si>
  <si>
    <t>Mg2+ (0.0012 mol/L)</t>
  </si>
  <si>
    <t>potassium phosphate</t>
  </si>
  <si>
    <t>mol/L;IS=0.25;(Mg)1=0.0012</t>
  </si>
  <si>
    <t>mol/L;IS=0.25(Mg)1=0.0012</t>
  </si>
  <si>
    <t>glyceraldehyde-3-phosphate dehydrogenase</t>
  </si>
  <si>
    <t>1.2.1.12</t>
  </si>
  <si>
    <t>D-glyceraldehyde 3-phosphate(aq) + orthophosphate(aq) + NAD(aq) = 3-phospho-D-glyceroyl phosphate(aq) + NADH(aq)</t>
  </si>
  <si>
    <t>{'CHB_16001': 1, 'CHB_26078': -1, 'CHB_16908': 1, 'CHB_15846': -1, 'CHB_29052': -1}</t>
  </si>
  <si>
    <t>Mg2+ (&lt;5E-6 mol/L)</t>
  </si>
  <si>
    <t>mol/L;IS=0.25;(Mg)1=0.000005</t>
  </si>
  <si>
    <t>mol/L;IS=0.04;(Mg)1=0.000005</t>
  </si>
  <si>
    <t>mol/L;IS=0.1;(Mg)1=0.000005</t>
  </si>
  <si>
    <t>mol/L;IS=0.18;(Mg)1=0.000005</t>
  </si>
  <si>
    <t>mol/L;IS=0.21;(Mg)1=0.000005</t>
  </si>
  <si>
    <t>mol/L;IS=0.4;(Mg)1=0.000005</t>
  </si>
  <si>
    <t>mol/L;IS=0.6;(Mg)1=0.000005</t>
  </si>
  <si>
    <t>mol/L;IS=0.25;(Mg)1=0.00031</t>
  </si>
  <si>
    <t>Mg2+ (0.00092 mol/L)</t>
  </si>
  <si>
    <t>mol/L;IS=0.25;(Mg)1=0.00092</t>
  </si>
  <si>
    <t>Mg2+ (0.00127 mol/L)</t>
  </si>
  <si>
    <t>mol/L;IS=0.25;(Mg)1=0.00127</t>
  </si>
  <si>
    <t>Mg2+ (0.00151 mol/L)</t>
  </si>
  <si>
    <t>mol/L;IS=0.25;(Mg)1=0.00151</t>
  </si>
  <si>
    <t>phosphate (0.0095 mol dm-3 - 0.0097 mol dm-3)</t>
  </si>
  <si>
    <t>79LAW/VEE</t>
  </si>
  <si>
    <t>mol/L;ATP=0.000633;ADP=0.0007;AMP=0.000759;Mg2+_tot=0.0025;IS=0.25;K+_tot=0.2366575</t>
  </si>
  <si>
    <t>mol/L;ATP=0.00064;ADP=0.0007;AMP=0.000752;Mg2+_tot=0.0025;IS=0.25;K+_tot=0.2366575</t>
  </si>
  <si>
    <t>mol/L;ATP=0.000633;ADP=0.000687;AMP=0.000723;Mg2+_tot=0.0025;IS=0.25;K+_tot=0.2366575</t>
  </si>
  <si>
    <t>mol/L;ATP=0.000627;ADP=0.000687;AMP=0.000726;Mg2+_tot=0.0025;IS=0.25;K+_tot=0.2366575</t>
  </si>
  <si>
    <t>mol/L;ATP=0.000646;ADP=0.000726;AMP=0.000772;Mg2+_tot=0.00121;IS=0.25;K+_tot=0.2405275</t>
  </si>
  <si>
    <t>mol/L;ATP=0.000659;ADP=0.000739;AMP=0.000722;Mg2+_tot=0.00121;IS=0.25;K+_tot=0.2405275</t>
  </si>
  <si>
    <t>mol/L;ATP=0.000633;ADP=0.0007;AMP=0.000759;Mg2+_tot=0.00121;IS=0.25;K+_tot=0.2405275</t>
  </si>
  <si>
    <t>mol/L;ATP=0.000633;ADP=0.000713;AMP=0.000746;Mg2+_tot=0.00121;IS=0.25;K+_tot=0.2405275</t>
  </si>
  <si>
    <t>mol/L;ATP=0.000388;ADP=0.000478;AMP=0.000417;Mg2+_tot=0.00036;IS=0.25;K+_tot=0.2430775</t>
  </si>
  <si>
    <t>mol/L;ATP=0.0004;ADP=0.000439;AMP=0.000433;Mg2+_tot=0.00072;IS=0.25;K+_tot=0.2419975</t>
  </si>
  <si>
    <t>mol/L;ATP=0.000381;ADP=0.000394;AMP=0.000413;Mg2+_tot=0.00108;IS=0.25;K+_tot=0.2409175</t>
  </si>
  <si>
    <t>mol/L;ATP=0.000413;ADP=0.00042;AMP=0.000446;Mg2+_tot=0.00144;IS=0.25;K+_tot=0.2398375</t>
  </si>
  <si>
    <t>mol/L;ATP=0.000413;ADP=0.00042;AMP=0.000452;Mg2+_tot=0.0018;IS=0.25;K+_tot=0.2387575</t>
  </si>
  <si>
    <t>mol/L;ATP=0.000407;ADP=0.000459;AMP=0.000436;Mg2+_tot=0.0036;IS=0.25;K+_tot=0.2333575</t>
  </si>
  <si>
    <t>mol/L;ATP=0.000368;ADP=0.00051;AMP=0.000404;Mg2+_tot=0.0072;IS=0.25;K+_tot=0.2225575</t>
  </si>
  <si>
    <t>mol/L;ATP=0.000342;ADP=0.000581;AMP=0.000375;Mg2+_tot=0.0144;IS=0.25;K+_tot=0.2009575</t>
  </si>
  <si>
    <t>phosphate and Tris</t>
  </si>
  <si>
    <t>mol/L;Mg2+_tot=0.0000026;ATP=0.000194;creatine=0.0102;ADP=0.000269;phosphocreatine=0.000266;Mg2+_free=0.00000056;IS=0.25;K+_tot=0.2337422</t>
  </si>
  <si>
    <t>mol/L;Mg2+_tot=0.0000026;ATP=0.000192;creatine=0.0102;ADP=0.000223;phosphocreatine=0.000268;Mg2+_free=0.00000089;IS=0.25;K+_tot=0.2337422</t>
  </si>
  <si>
    <t>mol/L;Mg2+_tot=0.0000026;ATP=0.000174;creatine=0.0103;ADP=0.000287;phosphocreatine=0.000201;Mg2+_free=0.00000051;IS=0.25;K+_tot=0.2337422</t>
  </si>
  <si>
    <t>mol/L;Mg2+_tot=0.0000026;ATP=0.000168;creatine=0.0102;ADP=0.000244;phosphocreatine=0.000202;Mg2+_free=0.00000064;IS=0.25;K+_tot=0.2337422</t>
  </si>
  <si>
    <t>mol/L;Mg2+_tot=0.0000057;ATP=0.0000544;creatine=0.0104;ADP=0.000145;phosphocreatine=0.000126;Mg2+_free=0.0000019;IS=0.25;K+_tot=0.2337329</t>
  </si>
  <si>
    <t>mol/L;Mg2+_tot=0.0000057;ATP=0.0000893;creatine=0.0104;ADP=0.000106;phosphocreatine=0.00026;Mg2+_free=0.0000018;IS=0.25;K+_tot=0.2337329</t>
  </si>
  <si>
    <t>mol/L;Mg2+_tot=0.0000057;ATP=0.0000874;creatine=0.0104;ADP=0.000302;phosphocreatine=0.0000919;Mg2+_free=0.0000015;IS=0.25;K+_tot=0.2337329</t>
  </si>
  <si>
    <t>mol/L;Mg2+_tot=0.0000057;ATP=0.000151;creatine=0.0104;ADP=0.000241;phosphocreatine=0.000202;Mg2+_free=0.0000019;IS=0.25;K+_tot=0.2337329</t>
  </si>
  <si>
    <t>mol/L;Mg2+_tot=0.0001;ATP=0.0031;creatine=0.00561;ADP=0.000664;phosphocreatine=0.000905;Mg2+_free=0.0000034;IS=0.25;K+_tot=0.2432</t>
  </si>
  <si>
    <t>mol/L;Mg2+_tot=0.0001;ATP=0.00314;creatine=0.00544;ADP=0.000685;phosphocreatine=0.000877;Mg2+_free=0.0000035;IS=0.25;K+_tot=0.2432</t>
  </si>
  <si>
    <t>mol/L;Mg2+_tot=0.0001;ATP=0.00312;creatine=0.00556;ADP=0.000687;phosphocreatine=0.000907;Mg2+_free=0.0000035;IS=0.25;K+_tot=0.2432</t>
  </si>
  <si>
    <t>mol/L;Mg2+_tot=0.0001;ATP=0.00234;creatine=0.00649;ADP=0.000708;phosphocreatine=0.000557;Mg2+_free=0.0000056;IS=0.25;K+_tot=0.2432</t>
  </si>
  <si>
    <t>mol/L;Mg2+_tot=0.0001;ATP=0.00247;creatine=0.00656;ADP=0.000685;phosphocreatine=0.000513;Mg2+_free=0.0000054;IS=0.25;K+_tot=0.2432</t>
  </si>
  <si>
    <t>mol/L;Mg2+_tot=0.0001;ATP=0.00236;creatine=0.00635;ADP=0.000728;phosphocreatine=0.000522;Mg2+_free=0.0000055;IS=0.25;K+_tot=0.2432</t>
  </si>
  <si>
    <t>mol/L;Mg2+_tot=0.001;ATP=0.0031;creatine=0.00559;ADP=0.000723;phosphocreatine=0.000812;Mg2+_free=0.000048;IS=0.25;K+_tot=0.2405</t>
  </si>
  <si>
    <t>mol/L;Mg2+_tot=0.001;ATP=0.00318;creatine=0.0056;ADP=0.000703;phosphocreatine=0.000857;Mg2+_free=0.000046;IS=0.25;K+_tot=0.2405</t>
  </si>
  <si>
    <t>mol/L;Mg2+_tot=0.001;ATP=0.00314;creatine=0.00554;ADP=0.000726;phosphocreatine=0.000832;Mg2+_free=0.000047;IS=0.25;K+_tot=0.2405</t>
  </si>
  <si>
    <t>mol/L;Mg2+_tot=0.001;ATP=0.00244;creatine=0.00646;ADP=0.000578;phosphocreatine=0.00047;Mg2+_free=0.000073;IS=0.25;K+_tot=0.2405</t>
  </si>
  <si>
    <t>mol/L;Mg2+_tot=0.001;ATP=0.0025;creatine=0.00648;ADP=0.000598;phosphocreatine=0.000486;Mg2+_free=0.000071;IS=0.25;K+_tot=0.2405</t>
  </si>
  <si>
    <t>mol/L;Mg2+_tot=0.001;ATP=0.00246;creatine=0.00658;ADP=0.000618;phosphocreatine=0.000476;Mg2+_free=0.000072;IS=0.25;K+_tot=0.2405</t>
  </si>
  <si>
    <t>mol/L;Mg2+_tot=0.0023;ATP=0.000303;creatine=0.01;ADP=0.000148;phosphocreatine=0.000161;Mg2+_free=0.00082;IS=0.25;K+_tot=0.22685</t>
  </si>
  <si>
    <t>mol/L;Mg2+_tot=0.0023;ATP=0.000124;creatine=0.01;ADP=0.0000702;phosphocreatine=0.000168;Mg2+_free=0.00088;IS=0.25;K+_tot=0.22685</t>
  </si>
  <si>
    <t>mol/L;Mg2+_tot=0.0023;ATP=0.000112;creatine=0.0099;ADP=0.000127;phosphocreatine=0.0000681;Mg2+_free=0.00087;IS=0.25;K+_tot=0.22685</t>
  </si>
  <si>
    <t>mol/L;Mg2+_tot=0.0023;ATP=0.000243;creatine=0.0098;ADP=0.00015;phosphocreatine=0.000122;Mg2+_free=0.00083;IS=0.25;K+_tot=0.22685</t>
  </si>
  <si>
    <t>mol/L;Mg2+_tot=0.0023;ATP=0.000092;creatine=0.01;ADP=0.0000962;phosphocreatine=0.0000773;Mg2+_free=0.00089;IS=0.25;K+_tot=0.22685</t>
  </si>
  <si>
    <t>mol/L;Mg2+_tot=0.0023;ATP=0.000131;creatine=0.0102;ADP=0.0000559;phosphocreatine=0.000203;Mg2+_free=0.00086;IS=0.25;K+_tot=0.22685</t>
  </si>
  <si>
    <t>mol/L;Mg2+_tot=0.0023;ATP=0.00013;creatine=0.0103;ADP=0.000237;phosphocreatine=0.0000458;Mg2+_free=0.00084;IS=0.25;K+_tot=0.22685</t>
  </si>
  <si>
    <t>mol/L;Mg2+_tot=0.0023;ATP=0.00012;creatine=0.0101;ADP=0.0000702;phosphocreatine=0.000135;Mg2+_free=0.00087;IS=0.25;K+_tot=0.22685</t>
  </si>
  <si>
    <t>mol/L;Mg2+_tot=0.0084;ATP=0.000572;creatine=0.01001;ADP=0.000181;phosphocreatine=0.000182;Mg2+_free=0.00336;IS=0.25;K+_tot=0.2183</t>
  </si>
  <si>
    <t>mol/L;Mg2+_tot=0.0084;ATP=0.000243;creatine=0.00951;ADP=0.000156;phosphocreatine=0.00009;Mg2+_free=0.00353;IS=0.25;K+_tot=0.2183</t>
  </si>
  <si>
    <t>mol/L;Mg2+_tot=0.0084;ATP=0.000254;creatine=0.00947;ADP=0.000098;phosphocreatine=0.00016;Mg2+_free=0.00348;IS=0.25;K+_tot=0.2183</t>
  </si>
  <si>
    <t>mol/L;Mg2+_tot=0.0084;ATP=0.000516;creatine=0.00914;ADP=0.000187;phosphocreatine=0.000152;Mg2+_free=0.00342;IS=0.25;K+_tot=0.2183</t>
  </si>
  <si>
    <t>mol/L;Mg2+_tot=0.0084;ATP=0.000522;creatine=0.0103;ADP=0.000203;phosphocreatine=0.000164;Mg2+_free=0.00332;IS=0.25;K+_tot=0.2183</t>
  </si>
  <si>
    <t>mol/L;Mg2+_tot=0.0084;ATP=0.000319;creatine=0.0102;ADP=0.000428;phosphocreatine=0.0000463;Mg2+_free=0.00338;IS=0.25;K+_tot=0.2183</t>
  </si>
  <si>
    <t>mol/L;Mg2+_tot=0.0084;ATP=0.000323;creatine=0.00992;ADP=0.0000567;phosphocreatine=0.000368;Mg2+_free=0.00342;IS=0.25;K+_tot=0.2183</t>
  </si>
  <si>
    <t>mol/L;Mg2+_tot=0.0084;ATP=0.000211;creatine=0.00951;ADP=0.0000617;phosphocreatine=0.000217;Mg2+_free=0.00353;IS=0.25;K+_tot=0.2183</t>
  </si>
  <si>
    <t>mol/L;Mg2+_tot=0.024;ATP=0.000442;creatine=0.00953;ADP=0.000189;phosphocreatine=0.000143;Mg2+_free=0.0119;IS=0.25;K+_tot=0.178</t>
  </si>
  <si>
    <t>mol/L;Mg2+_tot=0.024;ATP=0.000217;creatine=0.00939;ADP=0.000094;phosphocreatine=0.000147;Mg2+_free=0.0121;IS=0.25;K+_tot=0.178</t>
  </si>
  <si>
    <t>mol/L;Mg2+_tot=0.024;ATP=0.000202;creatine=0.00962;ADP=0.000152;phosphocreatine=0.000083;Mg2+_free=0.012;IS=0.25;K+_tot=0.178</t>
  </si>
  <si>
    <t>mol/L;Mg2+_tot=0.024;ATP=0.000504;creatine=0.00884;ADP=0.000188;phosphocreatine=0.000179;Mg2+_free=0.0118;IS=0.25;K+_tot=0.178</t>
  </si>
  <si>
    <t>mol/L;Mg2+_tot=0.024;ATP=0.000465;creatine=0.00921;ADP=0.000208;phosphocreatine=0.000155;Mg2+_free=0.0117;IS=0.25;K+_tot=0.178</t>
  </si>
  <si>
    <t>mol/L;Mg2+_tot=0.024;ATP=0.000302;creatine=0.00989;ADP=0.000064;phosphocreatine=0.000324;Mg2+_free=0.0119;IS=0.25;K+_tot=0.178</t>
  </si>
  <si>
    <t>mol/L;Mg2+_tot=0.024;ATP=0.000293;creatine=0.01;ADP=0.000416;phosphocreatine=0.000043;Mg2+_free=0.0117;IS=0.25;K+_tot=0.178</t>
  </si>
  <si>
    <t>mol/L;Mg2+_tot=0.024;ATP=0.000192;creatine=0.01;ADP=0.000068;phosphocreatine=0.000196;Mg2+_free=0.012;IS=0.25;K+_tot=0.178</t>
  </si>
  <si>
    <t>mol/L;D-fructose 1,6-bisphosphate=0.00000348;D-fructose 6-phosphate=0.00525;orthophosphate=0.102;IS=0.25;Mg2+_tot=0.00604;K+_tot=0.23188</t>
  </si>
  <si>
    <t>mol/L;D-fructose 1,6-bisphosphate=0.00000319;D-fructose 6-phosphate=0.00525;orthophosphate=0.105;IS=0.25;Mg2+_tot=0.00604;K+_tot=0.23188</t>
  </si>
  <si>
    <t>mol/L;D-fructose 1,6-bisphosphate=0.0000105;D-fructose 6-phosphate=0.0208;orthophosphate=0.102;IS=0.25;Mg2+_tot=0.00604;K+_tot=0.23188</t>
  </si>
  <si>
    <t>mol/L;D-fructose 1,6-bisphosphate=0.0000108;D-fructose 6-phosphate=0.0212;orthophosphate=0.102;IS=0.25;Mg2+_tot=0.00604;K+_tot=0.23188</t>
  </si>
  <si>
    <t>mol/L;D-fructose 1,6-bisphosphate=0.00000648;D-fructose 6-phosphate=0.0108;orthophosphate=0.101;IS=0.25;Mg2+_tot=0.00604;K+_tot=0.23188</t>
  </si>
  <si>
    <t>mol/L;D-fructose 1,6-bisphosphate=0.00000616;D-fructose 6-phosphate=0.0108;orthophosphate=0.105;IS=0.25;Mg2+_tot=0.00604;K+_tot=0.23188</t>
  </si>
  <si>
    <t>mol/L;D-fructose 1,6-bisphosphate=0.00000734;D-fructose 6-phosphate=0.011;orthophosphate=0.102;IS=0.25;Mg2+_tot=0.00604;K+_tot=0.23188</t>
  </si>
  <si>
    <t>mol/L;D-fructose 1,6-bisphosphate=0.0000071;D-fructose 6-phosphate=0.0108;orthophosphate=0.105;IS=0.25;Mg2+_tot=0.00604;K+_tot=0.23188</t>
  </si>
  <si>
    <t>mol/L;D-glucose 6-phosphate=0.0000947;D-glucose=0.105;orthophosphate=0.0996;IS=0.25;Mg2+_tot=0.00604;K+_tot=0.23188</t>
  </si>
  <si>
    <t>mol/L;D-glucose 6-phosphate=0.000093;D-glucose=0.106;orthophosphate=0.0942;IS=0.25;Mg2+_tot=0.00604;K+_tot=0.23188</t>
  </si>
  <si>
    <t>mol/L;D-glucose 6-phosphate=0.0000449;D-glucose=0.051;orthophosphate=0.0969;IS=0.25;Mg2+_tot=0.00604;K+_tot=0.23188</t>
  </si>
  <si>
    <t>mol/L;D-glucose 6-phosphate=0.0000465;D-glucose=0.052;orthophosphate=0.0983;IS=0.25;Mg2+_tot=0.00604;K+_tot=0.23188</t>
  </si>
  <si>
    <t>mol/L;D-glucose 6-phosphate=0.0000914;D-glucose=0.108;orthophosphate=0.0969;IS=0.25;Mg2+_tot=0.00604;K+_tot=0.23188</t>
  </si>
  <si>
    <t>mol/L;D-glucose 6-phosphate=0.0000964;D-glucose=0.108;orthophosphate=0.0969;IS=0.25;Mg2+_tot=0.00604;K+_tot=0.23188</t>
  </si>
  <si>
    <t>mol/L;D-glucose 6-phosphate=0.000098;D-glucose=0.109;orthophosphate=0.0983;IS=0.25;Mg2+_tot=0.00604;K+_tot=0.23188</t>
  </si>
  <si>
    <t>mol/L;D-glucose 6-phosphate=0.0000964;D-glucose=0.106;orthophosphate=0.0942;IS=0.25;Mg2+_tot=0.00604;K+_tot=0.23188</t>
  </si>
  <si>
    <t>79MCK/TAV</t>
  </si>
  <si>
    <t>mol/L;(Mg)1(SO4)1=0.01;D-glucose=0.108819886;D-fructose=0.091180114</t>
  </si>
  <si>
    <t>mol/L;(Mg)1(SO4)1=0.01;D-glucose=0.086042822;D-fructose=0.113957178</t>
  </si>
  <si>
    <t>mol/L;(Mg)1(SO4)1=0.01;D-glucose=0.097111074;D-fructose=0.102888926</t>
  </si>
  <si>
    <t>mol/L;(Mg)1(SO4)1=0.01;D-glucose=0.094546116;D-fructose=0.105453884</t>
  </si>
  <si>
    <t>2,3-dimethylmalate lyase</t>
  </si>
  <si>
    <t>4.1.3.32</t>
  </si>
  <si>
    <t>gas chromatography and spectrophotometry</t>
  </si>
  <si>
    <t>2,3-dimethylmalate(aq) = propanoate(aq) + pyruvate(aq)</t>
  </si>
  <si>
    <t>{'CHB_17272': 1, 'CHB_15590': -1, 'CHB_15361': 1}</t>
  </si>
  <si>
    <t>79PIR/LIL</t>
  </si>
  <si>
    <t>mol/L;Tris buffer=0.1;(Mg)1(Cl)2=0.002;DTT=0.005;propanoate=0.00838475;pyruvate=0.00838475;2,3-dimethylmalate=0.000115252;IS=0.092</t>
  </si>
  <si>
    <t>mol/L;Tris buffer=0.1;(Mg)1(Cl)2=0.002;DTT=0.005;propanoate=0.0202499;pyruvate=0.0202499;2,3-dimethylmalate=0.00100014;IS=0.157</t>
  </si>
  <si>
    <t>mol/L;Tris buffer=0.1;(Mg)1(Cl)2=0.002;DTT=0.005;propanoate=0.0387467;pyruvate=0.0387467;2,3-dimethylmalate=0.00375327;IS=0.266</t>
  </si>
  <si>
    <t>mol/L;Tris buffer=0.1;(Mg)1(Cl)2=0.002;DTT=0.005;propanoate=0.0192848;pyruvate=0.0192848;2,3-dimethylmalate=0.000715199;IS=0.09</t>
  </si>
  <si>
    <t>mol/L;Tris buffer=0.1;(Mg)1(Cl)2=0.002;DTT=0.005;propanoate=0.0376034;pyruvate=0.0376034;2,3-dimethylmalate=0.00239663;IS=0.133</t>
  </si>
  <si>
    <t>mol/L;Tris buffer=0.1;(Mg)1(Cl)2=0.002;DTT=0.005;propanoate=0.0842329;pyruvate=0.0842329;2,3-dimethylmalate=0.0157671;IS=0.265</t>
  </si>
  <si>
    <t>79RAO/KAY</t>
  </si>
  <si>
    <t>mol/L;phosphoenolpyruvate=0.000585577;ADP=0.00138558;pyruvate=0.212714;ATP=0.0127144;(K)1=0.2;(Mg)1(Cl)2=0.02;potassium HEPES=0.1;(K)1(Cl)1=0.05</t>
  </si>
  <si>
    <t>inosine triphosphate pyrophosphohydrolase</t>
  </si>
  <si>
    <t>3.6.1.a</t>
  </si>
  <si>
    <t>ITP(aq) + H2O(l) = IMP(aq) + pyrophosphate(aq)</t>
  </si>
  <si>
    <t>{'CHB_17202': 1, 'CHB_18361': 1, 'CHB_16039': -1, 'CHB_15377': -1}</t>
  </si>
  <si>
    <t>glycine (0.050 mol dm-3)</t>
  </si>
  <si>
    <t>79VAN</t>
  </si>
  <si>
    <t>mol/L;glycine buffer=0.05;(Mg)1(Cl)2=0.05;pyrophosphate=0.002;IMP=0.002;ITP=0</t>
  </si>
  <si>
    <t>79VIC/GRE</t>
  </si>
  <si>
    <t>mol/L;Tris-HCl=0.05;(Mg)1(Cl)2=0.001;orotidine 5'-phosphate=0.0000642783;pyrophosphate=0.0000642783;orotate=0.000235722;5-phospho--D-ribose 1-diphosphate=0.0000357217</t>
  </si>
  <si>
    <t>potassium phosphate (0.1 mol dm-3)</t>
  </si>
  <si>
    <t>80COO/BLA</t>
  </si>
  <si>
    <t>mol/L;potassium phosphate=0.1;NADP=0.0002;isocitrate=0.000032;2-oxoglutarate=0.006;carbon dioxide=0.1;NADPH=0;(Mg)1(SO4)1=0.002</t>
  </si>
  <si>
    <t>ATP-b--S(aq) + 3-phospho-D-glycerate(aq) = ADP-b--S(aq) + 3-phospho-D-glyceroyl phosphate(aq)</t>
  </si>
  <si>
    <t>{'CHB_17794': -1, 'CHB_16001': 1, 'PBC_123766': -1, 'PBC_6912713': 1}</t>
  </si>
  <si>
    <t>triethylamine bicarbonate (0.20 mol dm-3)</t>
  </si>
  <si>
    <t>80JAF/COH</t>
  </si>
  <si>
    <t>mol/L;triethylamine bicarbonate=0.03;(K)1(Cl)1=0.05;(Mg)1(Cl)2=0.0022;EDTA=0.0002;ADP-b--S=0.0002;3-phospho-D-glyceroyl phosphate=0.0002;ATP-b--S=0.0018;3-phospho-D-glycerate=0.0098</t>
  </si>
  <si>
    <t>Tris (0.00020 mol dm-3) + HCl</t>
  </si>
  <si>
    <t>81HSI/SU</t>
  </si>
  <si>
    <t>mol/L;Tris-HCl=0.0002;(Mg)1(SO4)1=0.0002</t>
  </si>
  <si>
    <t>mol/L;Tris-HCl=0.0002;(Mg)1(SO4)1=0.0004</t>
  </si>
  <si>
    <t>mol/L;Tris-HCl=0.0002;(Mg)1(SO4)1=0.0006</t>
  </si>
  <si>
    <t>MgSO4 (0.0008 mol/L)</t>
  </si>
  <si>
    <t>mol/L;Tris-HCl=0.0002;(Mg)1(SO4)1=0.0008</t>
  </si>
  <si>
    <t>mol/L;Tris-HCl=0.0002;(Mg)1(SO4)1=0.001</t>
  </si>
  <si>
    <t>mol/L;Tris-HCl=0.0002;(Mg)1(SO4)1=0.002</t>
  </si>
  <si>
    <t>mol/L;Tris-HCl=0.0002;(Mg)1(SO4)1=0.004</t>
  </si>
  <si>
    <t>mol/L;Tris-HCl=0.0002;(Mg)1(SO4)1=0.01</t>
  </si>
  <si>
    <t>phosphoglycerate dehydrogenase</t>
  </si>
  <si>
    <t>1.1.1.95</t>
  </si>
  <si>
    <t>3-phospho-D-glycerate(aq) + NAD(aq) = 3-phosphohydroxypyruvate(aq) + NADH(aq)</t>
  </si>
  <si>
    <t>{'CHB_17794': -1, 'CHB_16908': 1, 'CHB_15846': -1, 'CHB_18110': 1}</t>
  </si>
  <si>
    <t>phosphate (0.025 mol dm-3)</t>
  </si>
  <si>
    <t>81MER/MCA</t>
  </si>
  <si>
    <t>mol/L; IS=0.25;(Mg)1=0.005;NADH=0.0000243;3-phosphohydroxypyruvate=0.0000243;NAD=0.0117;3-phospho-D-glycerate=0.014;Mg2+_free=0.00154</t>
  </si>
  <si>
    <t>mol/L; IS=0.25;(Mg)1=0.005;NADH=0.0000233;3-phosphohydroxypyruvate=0.000027;NAD=0.0117;3-phospho-D-glycerate=0.014;Mg2+_free=0.00154</t>
  </si>
  <si>
    <t>mol/L; IS=0.25;(Mg)1=0.02;NADH=0.0000227;3-phosphohydroxypyruvate=0.0000227;NAD=0.0116;3-phospho-D-glycerate=0.014;Mg2+_free=0.00708</t>
  </si>
  <si>
    <t>mol/L; IS=0.25;(Mg)1=0.02;NADH=0.0000229;3-phosphohydroxypyruvate=0.0000263;NAD=0.0117;3-phospho-D-glycerate=0.014;Mg2+_free=0.00709</t>
  </si>
  <si>
    <t>phosphoserine transaminase</t>
  </si>
  <si>
    <t>2.6.1.52</t>
  </si>
  <si>
    <t>3-phosphonooxypyruvate(aq) + L-glutamate(aq) = 2-oxoglutarate(aq) + O-phospho-L-serine(aq)</t>
  </si>
  <si>
    <t>{'CHB_16810': 1, 'CHB_29985': -1, 'CHB_18110': -1, 'CHB_15811': 1}</t>
  </si>
  <si>
    <t>mol/L; IS=0.25;(Mg)1=0.0025;2-oxoglutarate=0.00527;O-phospho-L-serine=0.00515;3-phosphonooxypyruvate=0.000503;L-glutamate=0.000578; Mg2+_free=0.00131</t>
  </si>
  <si>
    <t>mol/L; IS=0.25;(Mg)1=0.0025;2-oxoglutarate=0.00503;O-phospho-L-serine=0.00515;3-phosphonooxypyruvate=0.000509;L-glutamate=0.000535; Mg2+_free=0.00131</t>
  </si>
  <si>
    <t>mol/L; IS=0.25;(Mg)1=0.004;2-oxoglutarate=0.00486;O-phospho-L-serine=0.00586;3-phosphonooxypyruvate=0.000444;L-glutamate=0.000668; Mg2+_free=0.00202</t>
  </si>
  <si>
    <t>mol/L; IS=0.25;(Mg)1=0.004;2-oxoglutarate=0.00551;O-phospho-L-serine=0.00598;3-phosphonooxypyruvate=0.000615;L-glutamate=0.00062; Mg2+_free=0.00203</t>
  </si>
  <si>
    <t>mol/L; IS=0.25;(Mg)1=0.005;2-oxoglutarate=0.00527;O-phospho-L-serine=0.00539;3-phosphonooxypyruvate=0.000515;L-glutamate=0.000602; Mg2+_free=0.00265</t>
  </si>
  <si>
    <t>mol/L; IS=0.25;(Mg)1=0.005;2-oxoglutarate=0.00503;O-phospho-L-serine=0.00503;3-phosphonooxypyruvate=0.000509;L-glutamate=0.000559; Mg2+_free=0.00268</t>
  </si>
  <si>
    <t>mol/L; IS=0.25;(Mg)1=0.0075;2-oxoglutarate=0.00515;O-phospho-L-serine=0.00509;3-phosphonooxypyruvate=0.000521;L-glutamate=0.000602; Mg2+_free=0.0041</t>
  </si>
  <si>
    <t>mol/L; IS=0.25;(Mg)1=0.0075;2-oxoglutarate=0.00503;O-phospho-L-serine=0.00503;3-phosphonooxypyruvate=0.000527;L-glutamate=0.000542; Mg2+_free=0.00412</t>
  </si>
  <si>
    <t>mol/L; IS=0.25;(Mg)1=0.01;2-oxoglutarate=0.00486;O-phospho-L-serine=0.0048;3-phosphonooxypyruvate=0.000462;L-glutamate=0.000674; Mg2+_free=0.00534</t>
  </si>
  <si>
    <t>mol/L; IS=0.25;(Mg)1=0.01;2-oxoglutarate=0.00557;O-phospho-L-serine=0.00552;3-phosphonooxypyruvate=0.000615;L-glutamate=0.00065; Mg2+_free=0.00526</t>
  </si>
  <si>
    <t>mol/L; IS=0.25;(Mg)1=0.01;2-oxoglutarate=0.00503;O-phospho-L-serine=0.00527;3-phosphonooxypyruvate=0.000527;L-glutamate=0.000584; Mg2+_free=0.00555</t>
  </si>
  <si>
    <t>mol/L; IS=0.25;(Mg)1=0.01;2-oxoglutarate=0.00497;O-phospho-L-serine=0.00515;3-phosphonooxypyruvate=0.000533;L-glutamate=0.000566; Mg2+_free=0.00558</t>
  </si>
  <si>
    <t>mol/L; IS=0.25;(Mg)1=0.02;2-oxoglutarate=0.00486;O-phospho-L-serine=0.00475;3-phosphonooxypyruvate=0.000479;L-glutamate=0.000656; Mg2+_free=0.0112</t>
  </si>
  <si>
    <t>mol/L; IS=0.25;(Mg)1=0.02;2-oxoglutarate=0.00551;O-phospho-L-serine=0.0054;3-phosphonooxypyruvate=0.000651;L-glutamate=0.000626; Mg2+_free=0.011</t>
  </si>
  <si>
    <t>Tris (0.075 mol dm-3) + HCl</t>
  </si>
  <si>
    <t>81RAM/PIC</t>
  </si>
  <si>
    <t>mol/L;Tris-HCl=0.075;(Mg)1(Cl)2=0.015</t>
  </si>
  <si>
    <t>Tris + maleate (0.10 mol dm-3)</t>
  </si>
  <si>
    <t>82DEM</t>
  </si>
  <si>
    <t>mol/L;Tris-maleate=0.1;(Mg)1(Cl)2=0.1</t>
  </si>
  <si>
    <t>MgCl2 (0.063 mol/L)</t>
  </si>
  <si>
    <t>mol/L;Tris-maleate=0.1;(Mg)1(Cl)2=0.063</t>
  </si>
  <si>
    <t>mol/L;Tris-maleate=0.1;(Mg)1(Cl)2=0.05</t>
  </si>
  <si>
    <t>mol/L;Tris-maleate=0.1;(Mg)1(Cl)2=0.025</t>
  </si>
  <si>
    <t>mol/L;Tris-maleate=0.1;(Mg)1(Cl)2=0.01</t>
  </si>
  <si>
    <t>mol/L;Tris-maleate=0.1;(Mg)1(Cl)2=0.001</t>
  </si>
  <si>
    <t>mol/L;Tris-maleate=0.1;(Mg)1(Cl)2=0.0001</t>
  </si>
  <si>
    <t>(R)-3-phosphoglycerate(aq) + H2O(l) = (R)-glycerate(aq) + orthophosphate(aq)</t>
  </si>
  <si>
    <t>{'CHB_17794': -1, 'CHB_26078': 1, 'CHB_16659': 1, 'CHB_15377': -1}</t>
  </si>
  <si>
    <t>82GUY</t>
  </si>
  <si>
    <t>mol/L;IS=0.25;(R)-glycerate=0.0687;orthophosphate=0.0509;(R)-3-phosphoglycerate=0.0000119;K+_tot=0.222;Mg2+_tot=0.0001</t>
  </si>
  <si>
    <t>mol/L;IS=0.25;(R)-glycerate=0.068;orthophosphate=0.0504;(R)-3-phosphoglycerate=0.0000102;K+_tot=0.22;Mg2+_tot=0.00099</t>
  </si>
  <si>
    <t>mol/L;IS=0.25;(R)-glycerate=0.0654;orthophosphate=0.0484;(R)-3-phosphoglycerate=0.0000118;K+_tot=0.212;Mg2+_tot=0.0048</t>
  </si>
  <si>
    <t>mol/L;IS=0.25;(R)-glycerate=0.0624;orthophosphate=0.0462;(R)-3-phosphoglycerate=0.0000095;K+_tot=0.203;Mg2+_tot=0.0091</t>
  </si>
  <si>
    <t>mol/L;IS=0.25;(R)-glycerate=0.0678;orthophosphate=0.05;(R)-3-phosphoglycerate=0.0000102;K+_tot=0.23;Mg2+_tot=0.0001</t>
  </si>
  <si>
    <t>mol/L;IS=0.25;(R)-glycerate=0.0671;orthophosphate=0.0495;(R)-3-phosphoglycerate=0.0000104;K+_tot=0.218;Mg2+_tot=0.00099</t>
  </si>
  <si>
    <t>mol/L;IS=0.25;(R)-glycerate=0.0646;orthophosphate=0.0476;(R)-3-phosphoglycerate=0.0000099;K+_tot=0.21;Mg2+_tot=0.0048</t>
  </si>
  <si>
    <t>mol/L;IS=0.25;(R)-glycerate=0.0616;orthophosphate=0.0456;(R)-3-phosphoglycerate=0.0000095;K+_tot=0.2;Mg2+_tot=0.0091</t>
  </si>
  <si>
    <t>mol/L;IS=0.25;(R)-glycerate=0.0655;orthophosphate=0.05;(R)-3-phosphoglycerate=0.0000097;K+_tot=0.214;Mg2+_tot=0.001</t>
  </si>
  <si>
    <t>mol/L;IS=0.25;(R)-glycerate=0.0655;orthophosphate=0.05;(R)-3-phosphoglycerate=0.0000109;K+_tot=0.213;Mg2+_tot=0.004</t>
  </si>
  <si>
    <t>mol/L;IS=0.25;(R)-glycerate=0.0655;orthophosphate=0.05;(R)-3-phosphoglycerate=0.0000126;K+_tot=0.212;Mg2+_tot=0.007</t>
  </si>
  <si>
    <t>mol/L;IS=0.25;(R)-glycerate=0.0655;orthophosphate=0.05;(R)-3-phosphoglycerate=0.0000132;K+_tot=0.212;Mg2+_tot=0.01</t>
  </si>
  <si>
    <t>mol/L;IS=0.25;(R)-glycerate=0.0655;orthophosphate=0.05;(R)-3-phosphoglycerate=0.0000085;K+_tot=0.247;Mg2+_tot=0.001</t>
  </si>
  <si>
    <t>mol/L;IS=0.25;(R)-glycerate=0.0655;orthophosphate=0.05;(R)-3-phosphoglycerate=0.000011;K+_tot=0.238;Mg2+_tot=0.004</t>
  </si>
  <si>
    <t>mol/L;IS=0.25;(R)-glycerate=0.0655;orthophosphate=0.05;(R)-3-phosphoglycerate=0.0000128;K+_tot=0.229;Mg2+_tot=0.007</t>
  </si>
  <si>
    <t>mol/L;IS=0.25;(R)-glycerate=0.0655;orthophosphate=0.05;(R)-3-phosphoglycerate=0.0000127;K+_tot=0.22;Mg2+_tot=0.01</t>
  </si>
  <si>
    <t>mol/L;IS=0.25;(R)-glycerate=0.0655;orthophosphate=0.05;(R)-3-phosphoglycerate=0.0000107;K+_tot=0.247;Mg2+_tot=0.001</t>
  </si>
  <si>
    <t>glycerate dehydrogenase</t>
  </si>
  <si>
    <t>1.1.1.29</t>
  </si>
  <si>
    <t>(R)-glycerate(aq) + NAD(aq) = hydroxypyruvate(aq) + NADH(aq)</t>
  </si>
  <si>
    <t>{'CHB_30841': 1, 'CHB_16908': 1, 'CHB_15846': -1, 'CHB_16659': -1}</t>
  </si>
  <si>
    <t>mol/L;IS=0.25;Mg2+_free=0.001;Mg2+_tot=0.003;K+_tot=0.225625</t>
  </si>
  <si>
    <t>mol/L;IS=0.25;Mg2+_free=0.0033;Mg2+_tot=0.01;K+_tot=0.204625</t>
  </si>
  <si>
    <t>mol/L;IS=0.25;3-phospho-D-glycerate=0.0019;2-phospho-D-glycerate=0.000178;Mg2+_tot=0.001;K+_tot=0.234825</t>
  </si>
  <si>
    <t>mol/L;IS=0.25;3-phospho-D-glycerate=0.00186;2-phospho-D-glycerate=0.000174;Mg2+_tot=0.001;K+_tot=0.234825</t>
  </si>
  <si>
    <t>mol/L;IS=0.25;3-phospho-D-glycerate=0.000969;2-phospho-D-glycerate=0.000092;Mg2+_tot=0.001;K+_tot=0.234825</t>
  </si>
  <si>
    <t>mol/L;IS=0.25;3-phospho-D-glycerate=0.000995;2-phospho-D-glycerate=0.000088;Mg2+_tot=0.001;K+_tot=0.234825</t>
  </si>
  <si>
    <t>mol/L;IS=0.25;3-phospho-D-glycerate=0.00186;2-phospho-D-glycerate=0.000172;Mg2+_tot=0.0073;K+_tot=0.215925</t>
  </si>
  <si>
    <t>mol/L;IS=0.25;3-phospho-D-glycerate=0.00174;2-phospho-D-glycerate=0.000164;Mg2+_tot=0.0073;K+_tot=0.215925</t>
  </si>
  <si>
    <t>mol/L;IS=0.25;3-phospho-D-glycerate=0.000942;2-phospho-D-glycerate=0.000092;Mg2+_tot=0.0073;K+_tot=0.215925</t>
  </si>
  <si>
    <t>mol/L;IS=0.25;3-phospho-D-glycerate=0.000951;2-phospho-D-glycerate=0.000084;Mg2+_tot=0.0073;K+_tot=0.215925</t>
  </si>
  <si>
    <t>mol/L;IS=0.25;3-phospho-D-glycerate=0.0018;2-phospho-D-glycerate=0.000166;Mg2+_tot=0.0137;K+_tot=0.196725</t>
  </si>
  <si>
    <t>mol/L;IS=0.25;3-phospho-D-glycerate=0.0017;2-phospho-D-glycerate=0.000157;Mg2+_tot=0.0137;K+_tot=0.196725</t>
  </si>
  <si>
    <t>mol/L;IS=0.25;3-phospho-D-glycerate=0.000898;2-phospho-D-glycerate=0.000086;Mg2+_tot=0.0137;K+_tot=0.196725</t>
  </si>
  <si>
    <t>mol/L;IS=0.25;3-phospho-D-glycerate=0.000934;2-phospho-D-glycerate=0.000085;Mg2+_tot=0.0137;K+_tot=0.196725</t>
  </si>
  <si>
    <t>mol/L;IS=0.25;3-phospho-D-glycerate=0.00173;2-phospho-D-glycerate=0.00016;Mg2+_tot=0.02;K+_tot=0.177825</t>
  </si>
  <si>
    <t>mol/L;IS=0.25;3-phospho-D-glycerate=0.00172;2-phospho-D-glycerate=0.000157;Mg2+_tot=0.0201;K+_tot=0.177525</t>
  </si>
  <si>
    <t>mol/L;IS=0.25;3-phospho-D-glycerate=0.00089;2-phospho-D-glycerate=0.000082;Mg2+_tot=0.02;K+_tot=0.177825</t>
  </si>
  <si>
    <t>mol/L;IS=0.25;3-phospho-D-glycerate=0.000963;2-phospho-D-glycerate=0.000085;Mg2+_tot=0.02;K+_tot=0.177825</t>
  </si>
  <si>
    <t>serine-pyruvate transaminase</t>
  </si>
  <si>
    <t>2.6.1.51</t>
  </si>
  <si>
    <t>L-alanine(aq) + hydroxypyruvate(aq) = L-serine(aq) + pyruvate(aq)</t>
  </si>
  <si>
    <t>{'CHB_17115': 1, 'CHB_30841': -1, 'CHB_16977': -1, 'CHB_15361': 1}</t>
  </si>
  <si>
    <t>Mg2+ (0.0083 mol/L)</t>
  </si>
  <si>
    <t>mol/L;IS=0.25;K+_tot=0.159925;Mg2+_free=0.0083</t>
  </si>
  <si>
    <t>phosphoserine phosphatase</t>
  </si>
  <si>
    <t>3.1.3.3</t>
  </si>
  <si>
    <t>L-O-phosphoserine(aq) + H2O(l) = L-serine(aq) + orthophosphate(aq)</t>
  </si>
  <si>
    <t>{'CHB_15811': -1, 'CHB_17115': 1, 'CHB_26078': 1, 'CHB_15377': -1}</t>
  </si>
  <si>
    <t>82GUY/THA</t>
  </si>
  <si>
    <t>mol/L;L-O-phosphoserine=0.000046;orthophosphate=0.0109;L-serine=0.2008;K+_tot=0.21;IS=0.25;Mg2+_tot=0.0067</t>
  </si>
  <si>
    <t>mol/L;L-O-phosphoserine=0.000042;orthophosphate=0.00997;L-serine=0.1998;K+_tot=0.21;IS=0.25;Mg2+_tot=0.0067</t>
  </si>
  <si>
    <t>mol/L;L-O-phosphoserine=0.000046;orthophosphate=0.0109;L-serine=0.2008;K+_tot=0.2;IS=0.25;Mg2+_tot=0.01</t>
  </si>
  <si>
    <t>mol/L;L-O-phosphoserine=0.00004;orthophosphate=0.00997;L-serine=0.1998;K+_tot=0.2;IS=0.25;Mg2+_tot=0.01</t>
  </si>
  <si>
    <t>mol/L;L-O-phosphoserine=0.000044;orthophosphate=0.0109;L-serine=0.2008;K+_tot=0.19;IS=0.25;Mg2+_tot=0.0133</t>
  </si>
  <si>
    <t>mol/L;L-O-phosphoserine=0.000044;orthophosphate=0.00997;L-serine=0.1998;K+_tot=0.19;IS=0.25;Mg2+_tot=0.0133</t>
  </si>
  <si>
    <t>mol/L;L-O-phosphoserine=0.000044;orthophosphate=0.0109;L-serine=0.2008;K+_tot=0.17;IS=0.25;Mg2+_tot=0.02</t>
  </si>
  <si>
    <t>mol/L;L-O-phosphoserine=0.000039;orthophosphate=0.00997;L-serine=0.1998;K+_tot=0.17;IS=0.25;Mg2+_tot=0.02</t>
  </si>
  <si>
    <t>liquid chromatography</t>
  </si>
  <si>
    <t>_-glycerophosphate (0.1 mol dm-3)</t>
  </si>
  <si>
    <t>82HSI/CHI</t>
  </si>
  <si>
    <t>mol/L;D-xylose=1;D-xylulose=0;(Mg)1(SO4)1=0.001;(Na)1(HSO3)1=0.00480487;glycerophosphate buffer=0.1</t>
  </si>
  <si>
    <t>oxaloacetate decarboxylase</t>
  </si>
  <si>
    <t>4.1.1.3</t>
  </si>
  <si>
    <t>oxaloacetate(aq) + H2O(l) = pyruvate(aq) + carbon dioxide(aq)</t>
  </si>
  <si>
    <t>{'CHB_16452': -1, 'CHB_17544': 1, 'CHB_15377': -1, 'CHB_15361': 1}</t>
  </si>
  <si>
    <t>phosphate (0.005 mol dm-3)</t>
  </si>
  <si>
    <t>82NG/WON</t>
  </si>
  <si>
    <t>mol/L;oxaloacetate=0.0004;pyruvate=0.0196;carbon dioxide=0.0096;phosphate buffer=0.005;(Mg)1(Cl)2=0.005</t>
  </si>
  <si>
    <t>hypoxanthine phosphoribosyltransferase</t>
  </si>
  <si>
    <t>2.4.2.8</t>
  </si>
  <si>
    <t>GMP(aq) + hypoxanthine(aq) = IMP(aq) + guanine(aq)</t>
  </si>
  <si>
    <t>{'CHB_17368': -1, 'CHB_17345': -1, 'CHB_16235': 1, 'CHB_17202': 1}</t>
  </si>
  <si>
    <t>82SAL/GIA</t>
  </si>
  <si>
    <t>mol/L;Tris-HCl=0.1;(Mg)1(Cl)2=0.01;pyrophosphate=0.001;guanine=0.000019;hypoxanthine=0.0000295;GMP=0.0000383;IMP=0.0000226</t>
  </si>
  <si>
    <t>83HON/HAR</t>
  </si>
  <si>
    <t>mol/L;Tris-HCl=0.02;D-glucose 1-phosphate=0.005;UTP=0.002;(Mg)1(Cl)2=0.01;pyrophosphate=0;UDPglucose=0</t>
  </si>
  <si>
    <t>MgCl2 (0.0099 mol/L)</t>
  </si>
  <si>
    <t>83KHO/KAR</t>
  </si>
  <si>
    <t>mol/L;Tris-HCl=0.05;(Mg)1(Cl)2=0.0099</t>
  </si>
  <si>
    <t>MgCl2 (0.0089 mol/L)</t>
  </si>
  <si>
    <t>mol/L;Tris-HCl=0.05;(Mg)1(Cl)2=0.0089</t>
  </si>
  <si>
    <t>MgCl2 (0.0061 mol/L)</t>
  </si>
  <si>
    <t>mol/L;Tris-HCl=0.05;(Mg)1(Cl)2=0.0061</t>
  </si>
  <si>
    <t>MgCl2 (0.0055 mol/L)</t>
  </si>
  <si>
    <t>mol/L;Tris-HCl=0.05;(Mg)1(Cl)2=0.0055</t>
  </si>
  <si>
    <t>mol/L;Tris-HCl=0.05;(Mg)1(Cl)2=0.0052</t>
  </si>
  <si>
    <t>MgCl2 (0.0046 mol/L)</t>
  </si>
  <si>
    <t>mol/L;Tris-HCl=0.05;(Mg)1(Cl)2=0.0046</t>
  </si>
  <si>
    <t>MgCl2 (0.0037 mol/L)</t>
  </si>
  <si>
    <t>mol/L;Tris-HCl=0.05;(Mg)1(Cl)2=0.0037</t>
  </si>
  <si>
    <t>MgCl2 (0.0031 mol/L)</t>
  </si>
  <si>
    <t>mol/L;Tris-HCl=0.05;(Mg)1(Cl)2=0.0031</t>
  </si>
  <si>
    <t>MgCl2 (0.0023 mol/L)</t>
  </si>
  <si>
    <t>mol/L;Tris-HCl=0.05;(Mg)1(Cl)2=0.0023</t>
  </si>
  <si>
    <t>mol/L;Tris-HCl=0.05;(Mg)1(Cl)2=0.0017</t>
  </si>
  <si>
    <t>mol/L;Tris-HCl=0.05;(Mg)1(Cl)2=0.001</t>
  </si>
  <si>
    <t>MgCl2 (0.0003 mol/L)</t>
  </si>
  <si>
    <t>mol/L;Tris-HCl=0.05;(Mg)1(Cl)2=0.0003</t>
  </si>
  <si>
    <t>83TIL</t>
  </si>
  <si>
    <t>mol/L;(Mg)1(SO4)1=0.003</t>
  </si>
  <si>
    <t>malate dehydrogenase (decarboxylating)</t>
  </si>
  <si>
    <t>1.1.1.39</t>
  </si>
  <si>
    <t>(S)-malate(aq) + NAD(aq) = pyruvate(aq) + NADH(aq) + CO2(aq)</t>
  </si>
  <si>
    <t>{'CHB_16526': 1, 'CHB_15361': 1, 'CHB_16908': 1, 'CHB_15846': -1, 'CHB_15589': -1}</t>
  </si>
  <si>
    <t>N-(acetamido)-2-aminoethanesulfonic acid (0.050 mol dm-3)</t>
  </si>
  <si>
    <t>83WED/BLA</t>
  </si>
  <si>
    <t>mol/L;N-acetamido-2-aminoethanesulfonic acid=0.05;(Mg)1=0.006</t>
  </si>
  <si>
    <t>MgCl2 (0.01 mol/L), orthophosphate (0.001 mol/L)</t>
  </si>
  <si>
    <t>Tris (0.050 mol dm-3) + HCl, (Tris + HCl) and imidazole</t>
  </si>
  <si>
    <t>84DEM</t>
  </si>
  <si>
    <t>mol/L;Tris-HCl=0.05;orthophosphate=0.001;(Mg)1(Cl)2=0.01;pyrophosphate=0</t>
  </si>
  <si>
    <t>MgCl2 (0.008 mol/L), orthophosphate (0.001 mol/L)</t>
  </si>
  <si>
    <t>mol/L;Tris-HCl=0.05;orthophosphate=0.001;(Mg)1(Cl)2=0.008;pyrophosphate=0</t>
  </si>
  <si>
    <t>MgCl2 (0.006 mol/L), orthophosphate (0.001 mol/L)</t>
  </si>
  <si>
    <t>mol/L;Tris-HCl=0.05;orthophosphate=0.001;(Mg)1(Cl)2=0.006;pyrophosphate=0</t>
  </si>
  <si>
    <t>MgCl2 (0.004 mol/L), orthophosphate (0.001 mol/L)</t>
  </si>
  <si>
    <t>mol/L;Tris-HCl=0.05;orthophosphate=0.001;(Mg)1(Cl)2=0.004;pyrophosphate=0</t>
  </si>
  <si>
    <t>MgCl2 (0.002 mol/L), orthophosphate (0.001 mol/L)</t>
  </si>
  <si>
    <t>mol/L;Tris-HCl=0.05;orthophosphate=0.001;(Mg)1(Cl)2=0.002;pyrophosphate=0</t>
  </si>
  <si>
    <t>MgCl2 (0.001 mol/L), orthophosphate (0.001 mol/L)</t>
  </si>
  <si>
    <t>mol/L;Tris-HCl=0.05;orthophosphate=0.001;(Mg)1(Cl)2=0.001;pyrophosphate=0</t>
  </si>
  <si>
    <t>MgCl2 (0.0005 mol/L), orthophosphate (0.001 mol/L)</t>
  </si>
  <si>
    <t>mol/L;Tris-HCl=0.05;orthophosphate=0.001;(Mg)1(Cl)2=0.0005;pyrophosphate=0</t>
  </si>
  <si>
    <t>MgCl2 (0.08 mol/L), orthophosphate (0.002 mol/L)</t>
  </si>
  <si>
    <t>mol/L;Tris-HCl=0.05;orthophosphate=0.002;(Mg)1(Cl)2=0.08;pyrophosphate=0</t>
  </si>
  <si>
    <t>MgCl2 (0.01 mol/L), orthophosphate (0.002 mol/L)</t>
  </si>
  <si>
    <t>mol/L;Tris-HCl=0.05;orthophosphate=0.002;(Mg)1(Cl)2=0.01;pyrophosphate=0</t>
  </si>
  <si>
    <t>MgCl2 (0.006 mol/L), orthophosphate (0.002 mol/L)</t>
  </si>
  <si>
    <t>mol/L;Tris-HCl=0.05;orthophosphate=0.002;(Mg)1(Cl)2=0.006;pyrophosphate=0</t>
  </si>
  <si>
    <t>MgCl2 (0.004 mol/L), orthophosphate (0.002 mol/L)</t>
  </si>
  <si>
    <t>mol/L;Tris-HCl=0.05;orthophosphate=0.002;(Mg)1(Cl)2=0.004;pyrophosphate=0</t>
  </si>
  <si>
    <t>MgCl2 (0.002 mol/L), orthophosphate (0.002 mol/L)</t>
  </si>
  <si>
    <t>mol/L;Tris-HCl=0.05;orthophosphate=0.002;(Mg)1(Cl)2=0.002;pyrophosphate=0</t>
  </si>
  <si>
    <t>MgCl2 (0.001 mol/L), orthophosphate (0.002 mol/L)</t>
  </si>
  <si>
    <t>mol/L;Tris-HCl=0.05;orthophosphate=0.002;(Mg)1(Cl)2=0.001;pyrophosphate=0</t>
  </si>
  <si>
    <t>MgCl2 (0.0005 mol/L), orthophosphate (0.002 mol/L)</t>
  </si>
  <si>
    <t>mol/L;Tris-HCl=0.05;orthophosphate=0.002;(Mg)1(Cl)2=0.0005;pyrophosphate=0</t>
  </si>
  <si>
    <t>MgCl2 (0.1 mol/L), orthophosphate (0.004 mol/L)</t>
  </si>
  <si>
    <t>mol/L;Tris-HCl=0.05;orthophosphate=0.004;(Mg)1(Cl)2=0.1;pyrophosphate=0</t>
  </si>
  <si>
    <t>MgCl2 (0.04 mol/L), orthophosphate (0.004 mol/L)</t>
  </si>
  <si>
    <t>mol/L;Tris-HCl=0.05;orthophosphate=0.004;(Mg)1(Cl)2=0.04;pyrophosphate=0</t>
  </si>
  <si>
    <t>MgCl2 (0.02 mol/L), orthophosphate (0.004 mol/L)</t>
  </si>
  <si>
    <t>mol/L;Tris-HCl=0.05;orthophosphate=0.004;(Mg)1(Cl)2=0.02;pyrophosphate=0</t>
  </si>
  <si>
    <t>MgCl2 (0.01 mol/L), orthophosphate (0.004 mol/L)</t>
  </si>
  <si>
    <t>mol/L;Tris-HCl=0.05;orthophosphate=0.004;(Mg)1(Cl)2=0.01;pyrophosphate=0</t>
  </si>
  <si>
    <t>MgCl2 (0.004 mol/L), orthophosphate (0.004 mol/L)</t>
  </si>
  <si>
    <t>mol/L;Tris-HCl=0.05;orthophosphate=0.004;(Mg)1(Cl)2=0.004;pyrophosphate=0</t>
  </si>
  <si>
    <t>MgCl2 (0.002 mol/L), orthophosphate (0.004 mol/L)</t>
  </si>
  <si>
    <t>mol/L;Tris-HCl=0.05;orthophosphate=0.004;(Mg)1(Cl)2=0.002;pyrophosphate=0</t>
  </si>
  <si>
    <t>MgCl2 (0.001 mol/L), orthophosphate (0.004 mol/L)</t>
  </si>
  <si>
    <t>mol/L;Tris-HCl=0.05;orthophosphate=0.004;(Mg)1(Cl)2=0.001;pyrophosphate=0</t>
  </si>
  <si>
    <t>imidazole (0.050 mol dm-3), (Tris + HCl) and imidazole</t>
  </si>
  <si>
    <t>mol/L;imidazole=0.05;orthophosphate=0.004;(Mg)1(Cl)2=0.1;pyrophosphate=0</t>
  </si>
  <si>
    <t>mol/L;imidazole=0.05;orthophosphate=0.004;(Mg)1(Cl)2=0.04;pyrophosphate=0</t>
  </si>
  <si>
    <t>mol/L;imidazole=0.05;orthophosphate=0.004;(Mg)1(Cl)2=0.02;pyrophosphate=0</t>
  </si>
  <si>
    <t>mol/L;imidazole=0.05;orthophosphate=0.004;(Mg)1(Cl)2=0.01;pyrophosphate=0</t>
  </si>
  <si>
    <t>mol/L;imidazole=0.05;orthophosphate=0.004;(Mg)1(Cl)2=0.004;pyrophosphate=0</t>
  </si>
  <si>
    <t>mol/L;imidazole=0.05;orthophosphate=0.004;(Mg)1(Cl)2=0.001;pyrophosphate=0</t>
  </si>
  <si>
    <t>MgCl2 (0.005 mol/L), orthophosphate (0.005 mol/L)</t>
  </si>
  <si>
    <t>mol/L;Tris-HCl=0.05;orthophosphate=0.005;(Mg)1(Cl)2=0.005;pyrophosphate=0</t>
  </si>
  <si>
    <t>MgCl2 (0.1 mol/L), orthophosphate (0.012 mol/L)</t>
  </si>
  <si>
    <t>Tris (0.10 mol dm-3) + HCl, (Tris + HCl) and imidazole</t>
  </si>
  <si>
    <t>mol/L;Tris-HCl=0.1;orthophosphate=0.012;(Mg)1(Cl)2=0.1;pyrophosphate=0</t>
  </si>
  <si>
    <t>MgCl2 (0.05 mol/L), orthophosphate (0.012 mol/L)</t>
  </si>
  <si>
    <t>mol/L;Tris-HCl=0.1;orthophosphate=0.012;(Mg)1(Cl)2=0.05;pyrophosphate=0</t>
  </si>
  <si>
    <t>MgCl2 (0.025 mol/L), orthophosphate (0.012 mol/L)</t>
  </si>
  <si>
    <t>mol/L;Tris-HCl=0.1;orthophosphate=0.012;(Mg)1(Cl)2=0.025;pyrophosphate=0</t>
  </si>
  <si>
    <t>MgCl2 (0.01 mol/L), orthophosphate (0.012 mol/L)</t>
  </si>
  <si>
    <t>mol/L;Tris-HCl=0.1;orthophosphate=0.012;(Mg)1(Cl)2=0.01;pyrophosphate=0</t>
  </si>
  <si>
    <t>mol/L;Tris-HCl=0.05;orthophosphate=0.012;(Mg)1(Cl)2=0.1;pyrophosphate=0</t>
  </si>
  <si>
    <t>mol/L;Tris-HCl=0.05;orthophosphate=0.012;(Mg)1(Cl)2=0.05;pyrophosphate=0</t>
  </si>
  <si>
    <t>mol/L;Tris-HCl=0.05;orthophosphate=0.012;(Mg)1(Cl)2=0.025;pyrophosphate=0</t>
  </si>
  <si>
    <t>MgCl2 (0.012 mol/L), orthophosphate (0.012 mol/L)</t>
  </si>
  <si>
    <t>mol/L;Tris-HCl=0.05;orthophosphate=0.012;(Mg)1(Cl)2=0.012;pyrophosphate=0</t>
  </si>
  <si>
    <t>mol/L;Tris-HCl=0.05;orthophosphate=0.012;(Mg)1(Cl)2=0.01;pyrophosphate=0</t>
  </si>
  <si>
    <t>MgCl2 (0.004 mol/L), orthophosphate (0.012 mol/L)</t>
  </si>
  <si>
    <t>mol/L;Tris-HCl=0.05;orthophosphate=0.012;(Mg)1(Cl)2=0.004;pyrophosphate=0</t>
  </si>
  <si>
    <t>MgCl2 (0.001 mol/L), orthophosphate (0.012 mol/L)</t>
  </si>
  <si>
    <t>mol/L;Tris-HCl=0.05;orthophosphate=0.012;(Mg)1(Cl)2=0.001;pyrophosphate=0</t>
  </si>
  <si>
    <t>mol/L;imidazole=0.05;orthophosphate=0.0012;(Mg)1(Cl)2=0.1;pyrophosphate=0</t>
  </si>
  <si>
    <t>mol/L;imidazole=0.05;orthophosphate=0.0012;(Mg)1(Cl)2=0.05;pyrophosphate=0</t>
  </si>
  <si>
    <t>mol/L;imidazole=0.05;orthophosphate=0.0012;(Mg)1(Cl)2=0.025;pyrophosphate=0</t>
  </si>
  <si>
    <t>mol/L;imidazole=0.05;orthophosphate=0.0012;(Mg)1(Cl)2=0.01;pyrophosphate=0</t>
  </si>
  <si>
    <t>D-xylulose reductase</t>
  </si>
  <si>
    <t>1.1.1.9</t>
  </si>
  <si>
    <t>xylitol(aq) + NAD(aq) = D-xylulose(aq) + NADH(aq)</t>
  </si>
  <si>
    <t>{'CHB_17151': -1, 'CHB_16908': 1, 'CHS_388344': 1, 'CHB_15846': -1}</t>
  </si>
  <si>
    <t>Tris (0.025 mol dm-3) + HCl</t>
  </si>
  <si>
    <t>84DIT/KUB2</t>
  </si>
  <si>
    <t>mol/L;Tris-HCl=0.05;(Mg)1(Cl)2=0.005;xylitol=0.1;NAD=0.0005;D-xylulose=0;NADH=0</t>
  </si>
  <si>
    <t>HPLC</t>
  </si>
  <si>
    <t>phosphate (0.039 mol dm-3) and {Tris (0.050 mol dm-3) + HCl}</t>
  </si>
  <si>
    <t>84TEW/GOL</t>
  </si>
  <si>
    <t>mol/L;(K)1(H2PO4)1=0.0087;(Na)2(HPO4)1=0.0303;(Mg)1(SO4)1=0.0066</t>
  </si>
  <si>
    <t>mol/L;(K)1(H2PO4)1=0.0087;(Na)2(HPO4)1=0.0303;(Mg)1(SO4)1=0.0093</t>
  </si>
  <si>
    <t>mol/L;Tris-HCl=0.05;(Mg)1(SO4)1=0.007</t>
  </si>
  <si>
    <t>mol/L;(K)1(H2PO4)1=0.0087;(Na)2(HPO4)1=0.0303;(Mg)1(SO4)1=0.0079</t>
  </si>
  <si>
    <t>mol/L;(K)1(H2PO4)1=0.0087;(Na)2(HPO4)1=0.0303;(Mg)1(SO4)1=0.0061</t>
  </si>
  <si>
    <t>sucrose-phosphate synthase</t>
  </si>
  <si>
    <t>2.4.1.14</t>
  </si>
  <si>
    <t>electrophoresis and radioactivity</t>
  </si>
  <si>
    <t>UDPglucose(aq) + D-fructose 6-phosphate(aq) = UDP(aq) + sucrose 6-phosphate(aq)</t>
  </si>
  <si>
    <t>{'CHB_18066': -1, 'CHB_16308': 1, 'CHB_61553': -1, 'CHB_17659': 1}</t>
  </si>
  <si>
    <t>(Tris + HCl) and mercaptoethanol</t>
  </si>
  <si>
    <t>85BAR</t>
  </si>
  <si>
    <t>mol/L;UDPglucose=0.000652174;D-fructose 6-phosphate=0.000869565;UDP=0;sucrose 6-phosphate=0;(Mg)1(Cl)2=0.00434783;Tris-HCl=0.25;EDTA=0.001;2-mercaptoethanol=0.01</t>
  </si>
  <si>
    <t>MgCl2 (0.005 mol/L), orthophosphate (0.001 mol/L)</t>
  </si>
  <si>
    <t>Tris (0.050 mol dm-3) + HCl, Mops (0.050 mol dm-3) or {Tris (0.050 mol dm-3) + HCl} or Mes (0.050 mol dm-3)</t>
  </si>
  <si>
    <t>85DEM/BEH</t>
  </si>
  <si>
    <t>mol/L;Tris-HCl=0.05;pyrophosphate=0.001;orthophosphate=0;(Mg)1(Cl)2=0.0005</t>
  </si>
  <si>
    <t>MgCl2 (0.007 mol/L), orthophosphate (0.001 mol/L)</t>
  </si>
  <si>
    <t>mol/L;Tris-HCl=0.05;pyrophosphate=0.001;orthophosphate=0;(Mg)1(Cl)2=0.0007</t>
  </si>
  <si>
    <t>MgCl2 (0.009 mol/L), orthophosphate (0.001 mol/L)</t>
  </si>
  <si>
    <t>mol/L;Tris-HCl=0.05;pyrophosphate=0.001;orthophosphate=0;(Mg)1(Cl)2=0.0009</t>
  </si>
  <si>
    <t>Mops (0.050 mol dm-3), Mops (0.050 mol dm-3) or {Tris (0.050 mol dm-3) + HCl} or Mes (0.050 mol dm-3)</t>
  </si>
  <si>
    <t>mol/L;MOPS buffer=0.05;pyrophosphate=0.001;orthophosphate=0;(Mg)1(Cl)2=0.01</t>
  </si>
  <si>
    <t>mol/L;MOPS buffer=0.05;pyrophosphate=0.001;orthophosphate=0;(Mg)1(Cl)2=0.008</t>
  </si>
  <si>
    <t>mol/L;MOPS buffer=0.05;pyrophosphate=0.001;orthophosphate=0;(Mg)1(Cl)2=0.006</t>
  </si>
  <si>
    <t>mol/L;MOPS buffer=0.05;pyrophosphate=0.001;orthophosphate=0;(Mg)1(Cl)2=0.004</t>
  </si>
  <si>
    <t>mol/L;MOPS buffer=0.05;pyrophosphate=0.001;orthophosphate=0;(Mg)1(Cl)2=0.002</t>
  </si>
  <si>
    <t>mol/L;MOPS buffer=0.05;pyrophosphate=0.001;orthophosphate=0;(Mg)1(Cl)2=0.001</t>
  </si>
  <si>
    <t>Mes (0.050 mol dm-3), Mops (0.050 mol dm-3) or {Tris (0.050 mol dm-3) + HCl} or Mes (0.050 mol dm-3)</t>
  </si>
  <si>
    <t>mol/L;MES buffer=0.05;pyrophosphate=0.001;orthophosphate=0;(Mg)1(Cl)2=0.01</t>
  </si>
  <si>
    <t>MgCl2 (0.02 mol/L), orthophosphate (0.001 mol/L)</t>
  </si>
  <si>
    <t>mol/L;MES buffer=0.05;pyrophosphate=0.001;orthophosphate=0;(Mg)1(Cl)2=0.025</t>
  </si>
  <si>
    <t>mol/L;MES buffer=0.05;pyrophosphate=0.001;orthophosphate=0;(Mg)1(Cl)2=0.04</t>
  </si>
  <si>
    <t>Ca2+-transporting ATPase</t>
  </si>
  <si>
    <t>3.6.1.38</t>
  </si>
  <si>
    <t>ATP(aq) + H2O(l) = ADP(aq) + orthophosphate(aq)</t>
  </si>
  <si>
    <t>{'CHB_26078': 1, 'CHB_16761': 1, 'CHB_15377': -1, 'CHB_15422': -1}</t>
  </si>
  <si>
    <t>Mops (0.050 mol dm-3)</t>
  </si>
  <si>
    <t>85FAG/DEW</t>
  </si>
  <si>
    <t>mol/L;(K)1(Cl)1=0.1;(Mg)1(Cl)2=0.005;MOPS buffer=0.05;ATP=0.00015;ADP=0;orthophosphate=0</t>
  </si>
  <si>
    <t>NMR and radioassay</t>
  </si>
  <si>
    <t>Hepes (0.10 mol dm-3) + KOH</t>
  </si>
  <si>
    <t>85LEE/OSU</t>
  </si>
  <si>
    <t>mol/L;HEPES-KOH=0.2;ATP=0.0099;(R)-5-phosphomevalonate=0.0098;(Mg)1(Cl)2=0.0126;DTT=0.001;ADP=0;(R)-5-diphosphomevalonate=0</t>
  </si>
  <si>
    <t>ATP-a--S(aq) + (R)-5-phosphomevalonate(aq) = ADP-a--S(aq) + (R)-5-diphosphomevalonate(aq)</t>
  </si>
  <si>
    <t>{'CHB_15899': 1, 'CHB_17436': -1, 'MAN_10173': -1, 'MAN_10174': 1}</t>
  </si>
  <si>
    <t>mol/L;HEPES-KOH=0.2;ATP-a--S=0.0052;(R)-5-phosphomevalonate=0.0053;(Mg)1(Cl)2=0.0079;DTT=0.001;ADP-a--S=0;(R)-5-diphosphomevalonate=0</t>
  </si>
  <si>
    <t>ATP-b--S(aq) + (R)-5-phosphomevalonate(aq) = ADP-b--S(aq) + (R)-5-diphosphomevalonate(aq)</t>
  </si>
  <si>
    <t>{'CHB_15899': 1, 'CHB_17436': -1, 'PBC_123766': -1, 'PBC_6912713': 1}</t>
  </si>
  <si>
    <t>mol/L;HEPES-KOH=0.2;ATP-b--S=0.0051;(R)-5-phosphomevalonate=0.0052;(Mg)1(Cl)2=0.0079;DTT=0.001;ADP-b--S=0;(R)-5-diphosphomevalonate=0</t>
  </si>
  <si>
    <t>ATP-g--S(aq) + (R)-5-phosphomevalonate(aq) = ADP(aq) + 2-thio-5-diphosphomevalonate(aq)</t>
  </si>
  <si>
    <t>{'CHB_17436': -1, 'PBC_440317': -1, 'CHB_16761': 1, 'MAN_10035': 1}</t>
  </si>
  <si>
    <t>mol/L;HEPES-KOH=0.2;ATP-g--S=0.0082;(R)-5-phosphomevalonate=0.0083;(Mg)1(Cl)2=0.01;DTT=0.001;ADP=0;2-thio-5-diphosphomevalonate=0</t>
  </si>
  <si>
    <t>mol/L;HEPES-KOH=0.1;ATP=0.008;(R)-5-phosphomevalonate=0.008;(Mg)1(Cl)2=0.009;DTT=0.001;ADP=0;(R)-5-diphosphomevalonate=0</t>
  </si>
  <si>
    <t>mol/L;HEPES-KOH=0.1;ATP-a--S=0.005;(R)-5-phosphomevalonate=0.005;(Mg)1(Cl)2=0.006;DTT=0.001;ADP-a--S=0;(R)-5-diphosphomevalonate=0</t>
  </si>
  <si>
    <t>mol/L;HEPES-KOH=0.1;ATP-b--S=0.0055;(R)-5-phosphomevalonate=0.0055;(Mg)1(Cl)2=0.0065;DTT=0.001;ADP-b--S=0;(R)-5-diphosphomevalonate=0</t>
  </si>
  <si>
    <t>mol/L;HEPES-KOH=0.1;ATP-g--S=0.0078;(R)-5-phosphomevalonate=0.0078;(Mg)1(Cl)2=0.0088;DTT=0.001;ADP=0;2-thio-5-diphosphomevalonate=0</t>
  </si>
  <si>
    <t>dihydrolipoamide dehydrogenase</t>
  </si>
  <si>
    <t>1.8.1.4</t>
  </si>
  <si>
    <t>dihydro--lipoate(aq) + NAD(aq) = lipoate(aq) + NADH(aq)</t>
  </si>
  <si>
    <t>{'CHB_30313': 1, 'CHB_16908': 1, 'CHB_15846': -1, 'CHB_18047': -1}</t>
  </si>
  <si>
    <t>potassium phosphate (0.050 mol dm-3) or sodium pyrophosphate (0.030 mol dm-3)</t>
  </si>
  <si>
    <t>85LIE</t>
  </si>
  <si>
    <t>mol/L;IS=0.25;(Mg)1(Cl)2=0.01; potassium phosphate buffer=0.05</t>
  </si>
  <si>
    <t>arabinose isomerase</t>
  </si>
  <si>
    <t>5.3.1.3</t>
  </si>
  <si>
    <t>D-arabinose(aq) = D-ribulose(aq)</t>
  </si>
  <si>
    <t>{'CHB_28552': 1, 'CHB_46994': -1}</t>
  </si>
  <si>
    <t>phosphate (0.039 mol dm-3)</t>
  </si>
  <si>
    <t>85TEW/GOL2</t>
  </si>
  <si>
    <t>mol/L;phosphate buffer=0.039;(Mg)1(NO3)2=0.01</t>
  </si>
  <si>
    <t>ribose isomerase</t>
  </si>
  <si>
    <t>5.3.1.20</t>
  </si>
  <si>
    <t>D-ribose(aq) = D-ribulose(aq)</t>
  </si>
  <si>
    <t>{'CHB_45506': -1, 'CHB_28552': 1}</t>
  </si>
  <si>
    <t>85TEW/STE</t>
  </si>
  <si>
    <t>mol/L;phosphate buffer=0.039;(Mg)1(SO4)1=0.2</t>
  </si>
  <si>
    <t>D-fructose 6-phosphate(aq) + D-glyceraldehyde 3-phosphate(aq) = D-erythrose 4-phospahte(aq) + D-xylulose 5-phosphate(aq)</t>
  </si>
  <si>
    <t>imidazole (0.1 mol dm-3)</t>
  </si>
  <si>
    <t>86CAS/VEE</t>
  </si>
  <si>
    <t>transaldolase</t>
  </si>
  <si>
    <t>2.2.1.2</t>
  </si>
  <si>
    <t>sedoheptulose 7-phosphate(aq) + D-glyceraldehyde 3-phosphate(aq) = D-erythrose 4-phosphate(aq) + D-fructose 6-phosphate(aq)</t>
  </si>
  <si>
    <t>{'CHB_48153': 1, 'CHB_29052': -1, 'MAN_10207': -1, 'CHB_61553': 1}</t>
  </si>
  <si>
    <t>thiamine pyrophosphate</t>
  </si>
  <si>
    <t>glucose-6-phosphate dehydrogenase and 6-phosphogluconolactonase</t>
  </si>
  <si>
    <t>1.1.1.49&amp;3.1.1.31</t>
  </si>
  <si>
    <t>D-glucose 6-phosphate(aq) + NADP(aq) + H2O(l) = 6-phospho-D-gluconate(aq) + NADPH(aq)</t>
  </si>
  <si>
    <t>{'CHB_48928': 1, 'CHB_16474': 1, 'CHB_4170': -1, 'CHB_18009': -1, 'CHB_15377': -1}</t>
  </si>
  <si>
    <t>86CAS/VEE2</t>
  </si>
  <si>
    <t>mol/L;imidazole buffer=0.05;(Mg)1(Cl)2=0.006</t>
  </si>
  <si>
    <t>ribose-5-phosphate isomerase</t>
  </si>
  <si>
    <t>5.3.1.6</t>
  </si>
  <si>
    <t>D-ribose 5-phosphate(aq) = D-ribulose 5-phosphate(aq)</t>
  </si>
  <si>
    <t>{'CHB_52742': -1, 'CHB_17363': 1}</t>
  </si>
  <si>
    <t>ribulose-phosphate 3-epimerase</t>
  </si>
  <si>
    <t>5.1.3.1</t>
  </si>
  <si>
    <t>D-ribulose 5-phosphate(aq) = D-xylulose 5-phosphate(aq)</t>
  </si>
  <si>
    <t>{'CHB_16332': 1, 'CHB_17363': -1}</t>
  </si>
  <si>
    <t>orthophosphate (0.005 mol/L), MgCl2 (0.005 mol/L)</t>
  </si>
  <si>
    <t>Tris (0.05 mol/L) + Mes (0.05 mol/L) + HCl</t>
  </si>
  <si>
    <t>86DAL/REN</t>
  </si>
  <si>
    <t>mol/L;Tris-HCl=0.05;MES=0.05;orthophosphate=0.005;(Mg)1(Cl)2=0.005;pyrophosphate=0</t>
  </si>
  <si>
    <t>orthophosphate (0.005 mol/L), MgCl2 (0.0025 mol/L)</t>
  </si>
  <si>
    <t>mol/L;Tris-HCl=0.05;MES=0.05;orthophosphate=0.005;(Mg)1(Cl)2=0.0025;pyrophosphate=0</t>
  </si>
  <si>
    <t>orthophosphate (0.005 mol/L), MgCl2 (0.001 mol/L)</t>
  </si>
  <si>
    <t>mol/L;Tris-HCl=0.05;MES=0.05;orthophosphate=0.005;(Mg)1(Cl)2=0.001;pyrophosphate=0</t>
  </si>
  <si>
    <t>orthophosphate (0.0025 mol/L), MgCl2 (0.015 mol/L)</t>
  </si>
  <si>
    <t>Tris (0.05 mol/L) + HCl</t>
  </si>
  <si>
    <t>mol/L;Tris-HCl=0.05;orthophosphate=0.0025;(Mg)1(Cl)2=0.015;pyrophosphate=0</t>
  </si>
  <si>
    <t>orthophosphate (0.005 mol/L), MgCl2 (0.015 mol/L)</t>
  </si>
  <si>
    <t>mol/L;Tris-HCl=0.05;orthophosphate=0.005;(Mg)1(Cl)2=0.015;pyrophosphate=0</t>
  </si>
  <si>
    <t>orthophosphate (0.0075 mol/L), MgCl2 (0.015 mol/L)</t>
  </si>
  <si>
    <t>mol/L;Tris-HCl=0.05;orthophosphate=0.0075;(Mg)1(Cl)2=0.015;pyrophosphate=0</t>
  </si>
  <si>
    <t>orthophosphate (0.01 mol/L), MgCl2 (0.015 mol/L)</t>
  </si>
  <si>
    <t>mol/L;Tris-HCl=0.05;orthophosphate=0.01;(Mg)1(Cl)2=0.015;pyrophosphate=0</t>
  </si>
  <si>
    <t>orthophosphate (0.0025 mol/L), MgCl2 (0.011 mol/L)</t>
  </si>
  <si>
    <t>mol/L;Tris-HCl=0.05;orthophosphate=0.0025;(Mg)1(Cl)2=0.011;pyrophosphate=0</t>
  </si>
  <si>
    <t>orthophosphate (0.005 mol/L), MgCl2 (0.011 mol/L)</t>
  </si>
  <si>
    <t>mol/L;Tris-HCl=0.05;orthophosphate=0.005;(Mg)1(Cl)2=0.011;pyrophosphate=0</t>
  </si>
  <si>
    <t>orthophosphate (0.0075 mol/L), MgCl2 (0.011 mol/L)</t>
  </si>
  <si>
    <t>mol/L;Tris-HCl=0.05;orthophosphate=0.0075;(Mg)1(Cl)2=0.011;pyrophosphate=0</t>
  </si>
  <si>
    <t>orthophosphate (0.01 mol/L), MgCl2 (0.011 mol/L)</t>
  </si>
  <si>
    <t>mol/L;Tris-HCl=0.05;orthophosphate=0.01;(Mg)1(Cl)2=0.011;pyrophosphate=0</t>
  </si>
  <si>
    <t>orthophosphate (0.0025 mol/L), MgCl2 (0.0075 mol/L)</t>
  </si>
  <si>
    <t>mol/L;Tris-HCl=0.05;orthophosphate=0.0025;(Mg)1(Cl)2=0.0075;pyrophosphate=0</t>
  </si>
  <si>
    <t>orthophosphate (0.005 mol/L), MgCl2 (0.0075 mol/L)</t>
  </si>
  <si>
    <t>mol/L;Tris-HCl=0.05;orthophosphate=0.005;(Mg)1(Cl)2=0.0075;pyrophosphate=0</t>
  </si>
  <si>
    <t>orthophosphate (0.0075 mol/L), MgCl2 (0.0075 mol/L)</t>
  </si>
  <si>
    <t>mol/L;Tris-HCl=0.05;orthophosphate=0.0075;(Mg)1(Cl)2=0.0075;pyrophosphate=0</t>
  </si>
  <si>
    <t>orthophosphate (0.01 mol/L), MgCl2 (0.0075 mol/L)</t>
  </si>
  <si>
    <t>mol/L;Tris-HCl=0.05;orthophosphate=0.01;(Mg)1(Cl)2=0.0075;pyrophosphate=0</t>
  </si>
  <si>
    <t>orthophosphate (0.0025 mol/L), MgCl2 (0.005 mol/L)</t>
  </si>
  <si>
    <t>mol/L;Tris-HCl=0.05;orthophosphate=0.0025;(Mg)1(Cl)2=0.005;pyrophosphate=0</t>
  </si>
  <si>
    <t>orthophosphate (0.0075 mol/L), MgCl2 (0.005 mol/L)</t>
  </si>
  <si>
    <t>mol/L;Tris-HCl=0.05;orthophosphate=0.0075;(Mg)1(Cl)2=0.005;pyrophosphate=0</t>
  </si>
  <si>
    <t>orthophosphate (0.01 mol/L), MgCl2 (0.005 mol/L)</t>
  </si>
  <si>
    <t>mol/L;Tris-HCl=0.05;orthophosphate=0.01;(Mg)1(Cl)2=0.005;pyrophosphate=0</t>
  </si>
  <si>
    <t>orthophosphate (0.0025 mol/L), MgCl2 (0.0025 mol/L)</t>
  </si>
  <si>
    <t>mol/L;Tris-HCl=0.05;orthophosphate=0.0025;(Mg)1(Cl)2=0.0025;pyrophosphate=0</t>
  </si>
  <si>
    <t>mol/L;Tris-HCl=0.05;orthophosphate=0.005;(Mg)1(Cl)2=0.0025;pyrophosphate=0</t>
  </si>
  <si>
    <t>orthophosphate (0.0075 mol/L), MgCl2 (0.0025 mol/L)</t>
  </si>
  <si>
    <t>mol/L;Tris-HCl=0.05;orthophosphate=0.0075;(Mg)1(Cl)2=0.0025;pyrophosphate=0</t>
  </si>
  <si>
    <t>orthophosphate (0.01 mol/L), MgCl2 (0.0025 mol/L)</t>
  </si>
  <si>
    <t>mol/L;Tris-HCl=0.05;orthophosphate=0.01;(Mg)1(Cl)2=0.0025;pyrophosphate=0</t>
  </si>
  <si>
    <t>orthophosphate (0.0025 mol/L), MgCl2 (0.001 mol/L)</t>
  </si>
  <si>
    <t>mol/L;Tris-HCl=0.05;orthophosphate=0.0025;(Mg)1(Cl)2=0.001;pyrophosphate=0</t>
  </si>
  <si>
    <t>mol/L;Tris-HCl=0.05;orthophosphate=0.005;(Mg)1(Cl)2=0.001;pyrophosphate=0</t>
  </si>
  <si>
    <t>orthophosphate (0.0075 mol/L), MgCl2 (0.001 mol/L)</t>
  </si>
  <si>
    <t>mol/L;Tris-HCl=0.05;orthophosphate=0.0075;(Mg)1(Cl)2=0.001;pyrophosphate=0</t>
  </si>
  <si>
    <t>orthophosphate (0.01 mol/L), MgCl2 (0.001 mol/L)</t>
  </si>
  <si>
    <t>mol/L;Tris-HCl=0.05;orthophosphate=0.01;(Mg)1(Cl)2=0.001;pyrophosphate=0</t>
  </si>
  <si>
    <t>86GRA/ELL</t>
  </si>
  <si>
    <t>mol/L;imidazole-HCl=0.05;L-arginine=0.015;ATP=0.005;(Mg)1(Cl)2=0.006;DTT=0.002;(K)1(Cl)1=0.3;ADP=0;N-w-phospho-L-arginine=0</t>
  </si>
  <si>
    <t>ATP(aq) + ADP(aq) = adenosine 5'-tetraphosphate(aq) + AMP(aq)</t>
  </si>
  <si>
    <t>{'CHB_16027': 1, 'CHB_16761': -1, 'CHB_18334': 1, 'CHB_15422': -1}</t>
  </si>
  <si>
    <t>{Tris (0.10 mol dm-3) + HCl} and {triethanolamine (0.10 mol dm-3) + HCl}</t>
  </si>
  <si>
    <t>86KUP/FER</t>
  </si>
  <si>
    <t>mol/L;Tris-HCl=0.08;triethanolamine-HCl=0.08;DTT=0.005;ATP=0.02;(Mg)1(SO4)1=0.08;ADP=0.0002;AMP=0;adenosine 5'-tetraphosphate=0</t>
  </si>
  <si>
    <t>phosphocreatine(aq) + guanadinopropionate(aq) = creatine(aq) + phosphoguanadinopropionate(aq)</t>
  </si>
  <si>
    <t>{'CHB_15968': -1, 'MAN_10076': 1, 'CHB_17287': -1, 'CHB_16919': 1}</t>
  </si>
  <si>
    <t>Pipes (0.050 mol dm-3)</t>
  </si>
  <si>
    <t>86MEY/BRO</t>
  </si>
  <si>
    <t>mol/L;phosphocreatine=0.03;guanadinopropionate=0.03;ATP=0.008;(Mg)1(Cl)2=0.01;(K)1(Cl)1=0.05;creatine=0;phosphoguanadinopropionate=0;PIPES=0.05</t>
  </si>
  <si>
    <t>86OLI/TOI</t>
  </si>
  <si>
    <t>mol/L;(Mg)1(SO4)1=0.01;(Co)1(Cl)2=0.001</t>
  </si>
  <si>
    <t>Tris + maleate</t>
  </si>
  <si>
    <t>mol/L;Tris-maleate buffer=0.091;(Mg)1(SO4)1=0.01;(Co)1(Cl)2=0.001</t>
  </si>
  <si>
    <t>87BUC/MIL</t>
  </si>
  <si>
    <t>mol/L;acetate=0.403;pyruvate=0.0153;(S)-2-methylmalate=0.0291;IS=0.648;(K)1(H2PO4)1=0.01;(K)2(HPO4)1=0.04;(Mg)1(Cl)2=0.0005</t>
  </si>
  <si>
    <t>mol/L;acetate=0.446;pyruvate=0.0121;(S)-2-methylmalate=0.0358;IS=0.845;(K)1(H2PO4)1=0.01;(K)2(HPO4)1=0.04;(Mg)1(Cl)2=0.0005</t>
  </si>
  <si>
    <t>mol/L;acetate=0.196;pyruvate=0.02;(S)-2-methylmalate=0.0208;IS=0.399;(K)1(H2PO4)1=0.01;(K)2(HPO4)1=0.04;(Mg)1(Cl)2=0.0005</t>
  </si>
  <si>
    <t>mol/L;acetate=0.092;pyruvate=0.0409;(S)-2-methylmalate=0.0182;IS=0.306;(K)1(H2PO4)1=0.01;(K)2(HPO4)1=0.04;(Mg)1(Cl)2=0.0005</t>
  </si>
  <si>
    <t>mol/L;acetate=0.048;pyruvate=0.0335;(S)-2-methylmalate=0.0076;IS=0.212;(K)1(H2PO4)1=0.01;(K)2(HPO4)1=0.04;(Mg)1(Cl)2=0.0005</t>
  </si>
  <si>
    <t>Hepes (0.025 mol dm-3) + KOH</t>
  </si>
  <si>
    <t>87TAV/LEE</t>
  </si>
  <si>
    <t>mol/L;HEPES-KOH=0.025;orotidine 5'-phosphate=0.01;pyrophosphate=0.01;(Mg)1(Cl)2=0.008;EDTA=0.0005;2-mercaptoethanol=0.001;orotate=0;5-phospho--D-ribose 1-diphosphate=0</t>
  </si>
  <si>
    <t>orotidine 5'-phosphate(aq) + thiopyrophosphate(aq) = orotate(aq) + phosphoribosyl-1-O-(2-thiodiphosphate)(aq)</t>
  </si>
  <si>
    <t>{'CHB_15842': -1, 'CHB_30839': 1, 'PBC_5289158': -1, 'PBC_6913076': 1}</t>
  </si>
  <si>
    <t>mol/L;HEPES-KOH=0.025;orotidine 5'-phosphate=0.0111;thiopyrophosphate=0.0044;DTT=0.0042;(Mg)1(Cl)2=0.008;EDTA=0.0005;2-mercaptoethanol=0.001;orotate=0;phosphoribosyl-1-O-(2-thiodiphosphate)=0</t>
  </si>
  <si>
    <t>calorimetry</t>
  </si>
  <si>
    <t>Tris (0.1 mol/L)</t>
  </si>
  <si>
    <t>88TEW/STE</t>
  </si>
  <si>
    <t>mol/L;Tris=0.1;(Mg)1(Cl)2=0.0025</t>
  </si>
  <si>
    <t>mol/L;Tris=0.1;(Mg)1(Cl)2=0.001</t>
  </si>
  <si>
    <t>Tris (0.3 mol/L)</t>
  </si>
  <si>
    <t>mol/L;Tris=0.3;(Mg)1(Cl)2=0.001</t>
  </si>
  <si>
    <t>Tris (0.64 mol/L)</t>
  </si>
  <si>
    <t>mol/L;Tris=0.64;(Mg)1(Cl)2=0.001</t>
  </si>
  <si>
    <t>mol/L;Tris=0.1;(Mg)1(Cl)2=0.0001</t>
  </si>
  <si>
    <t>89RIZ/HAR</t>
  </si>
  <si>
    <t>mol/L;Tris-HCl=0.05;(Mg)1(Cl)2=0.05;xylitol=0.3;NAD=0.001;D-xylulose=0;NADH=0</t>
  </si>
  <si>
    <t>Mops (0.10 mol dm-3) + KOH</t>
  </si>
  <si>
    <t>89ROM/DEM</t>
  </si>
  <si>
    <t>mol/L;Mops-KOH=0.1;(Mg)1(Cl)2=0.1</t>
  </si>
  <si>
    <t>ethylene glycol phosphate(aq) + H2O(l) = ethylene glycol(aq) + orthophosphate(aq)</t>
  </si>
  <si>
    <t>{'MAN_10175': -1, 'CHB_26078': 1, 'CHB_15377': -1, 'CHB_30742': 1}</t>
  </si>
  <si>
    <t>L--glycerophosphate(aq) + H2O(l) = glycerol(aq) + orthophosphate(aq)</t>
  </si>
  <si>
    <t>{'CHB_26078': 1, 'CHB_15978': -1, 'CHB_17754': 1, 'CHB_15377': -1}</t>
  </si>
  <si>
    <t>MgCl2 (0.0009 mol/L)</t>
  </si>
  <si>
    <t>mol/L;Mops-KOH=0.1;(Mg)1(Cl)2=0.0009</t>
  </si>
  <si>
    <t>succinic acid (0.050 mol dm-3) + NaOH, Mops + KOH</t>
  </si>
  <si>
    <t>mol/l;succinate-NaOH=0.05;(Mg)1(Cl)2=0.01</t>
  </si>
  <si>
    <t>Mops (0.10 mol dm-3) + KOH, Mops + KOH</t>
  </si>
  <si>
    <t>mol/L;Mops-KOH=0.1;(Mg)1(Cl)2=0.2</t>
  </si>
  <si>
    <t>mol/L;Mops-KOH=0.1;(Mg)1(Cl)2=0.05</t>
  </si>
  <si>
    <t>mol/L;Mops-KOH=0.1;(Mg)1(Cl)2=0.01</t>
  </si>
  <si>
    <t>mol/L;Mops-KOH=0.1;(Mg)1(Cl)2=0.005</t>
  </si>
  <si>
    <t>MgCl2 (0.0021 mol/L)</t>
  </si>
  <si>
    <t>mol/L;Mops-KOH=0.1;(Mg)1(Cl)2=0.0021</t>
  </si>
  <si>
    <t>mol/L;Mops-KOH=0.1;(Mg)1(Cl)2=0.0019</t>
  </si>
  <si>
    <t>mol/L;Mops-KOH=0.1;(Mg)1(Cl)2=0.001</t>
  </si>
  <si>
    <t>Mops (0.050 mol dm-3) + KOH, Mops + KOH</t>
  </si>
  <si>
    <t>mol/L;Mops-KOH=0.05;(Mg)1(Cl)2=0.008</t>
  </si>
  <si>
    <t>Mops (0.05 mol dm-3) + KOH, Mops + KOH</t>
  </si>
  <si>
    <t>mol/L;Mops-KOH=0.05;(Mg)1(Cl)2=0.01</t>
  </si>
  <si>
    <t>mol/L;Mops-KOH=0.05;(Mg)1(Cl)2=0.001</t>
  </si>
  <si>
    <t>MgCl2 (0.174 mol/L)</t>
  </si>
  <si>
    <t>Mes (0.10 mol dm-3) + KOH, Mops + KOH</t>
  </si>
  <si>
    <t>mol/L;Mes-KOH=0.1;(Mg)1(Cl)2=0.174</t>
  </si>
  <si>
    <t>mol/L;Mes-KOH=0.1;(Mg)1(Cl)2=0.1</t>
  </si>
  <si>
    <t>mol/L;Mes-KOH=0.1;(Mg)1(Cl)2=0.05</t>
  </si>
  <si>
    <t>MgCl2 (0.019 mol/L)</t>
  </si>
  <si>
    <t>mol/L;Mes-KOH=0.1;(Mg)1(Cl)2=0.019</t>
  </si>
  <si>
    <t>mol/L;Mes-KOH=0.1;(Mg)1(Cl)2=0.005</t>
  </si>
  <si>
    <t>mol/L;Mes-KOH=0.1;(Mg)1(Cl)2=0.0021</t>
  </si>
  <si>
    <t>mol/L;Mes-KOH=0.1;(Mg)1(Cl)2=0.001</t>
  </si>
  <si>
    <t>Mes (0.05 mol dm-3) + KOH, Mops + KOH</t>
  </si>
  <si>
    <t>mol/L;Mes-KOH=0.05;(Mg)1(Cl)2=0.01</t>
  </si>
  <si>
    <t>glycylglycine (0.10 mol dm-3) + KOH, Mops + KOH</t>
  </si>
  <si>
    <t>mol/L;glycylglycine-KOH=0.1;(Mg)1(Cl)2=0.1</t>
  </si>
  <si>
    <t>mol/L;glycylglycine-KOH=0.1;(Mg)1(Cl)2=0.05</t>
  </si>
  <si>
    <t>mol/L;glycylglycine-KOH=0.1;(Mg)1(Cl)2=0.01</t>
  </si>
  <si>
    <t>glycylglycine (0.050 mol dm-3) + KOH, Mops + KOH</t>
  </si>
  <si>
    <t>mol/L;glycylglycine-KOH=0.05;(Mg)1(Cl)2=0.01</t>
  </si>
  <si>
    <t>glycylglycine (0.050 mol dm-3) + KOH, poly(ethylene glycol) (50% w/v) added solute, Mops + KOH</t>
  </si>
  <si>
    <t>mol/L;glycylglycine-KOH=0.05;(Mg)1(Cl)2=0.0009</t>
  </si>
  <si>
    <t>glycylglycine (0.05 mol dm-3) + KOH, Mops + KOH</t>
  </si>
  <si>
    <t>mol/L;glycylglycine-KOH=0.05;(Mg)1(Cl)2=0.001</t>
  </si>
  <si>
    <t>Tris (0.05 mol dm-3) + HCl, Tris (0.10 mol dm-3) + HCl</t>
  </si>
  <si>
    <t>mol/L;Tris-HCl=0.05;(Mg)1(Cl)2=0.0009</t>
  </si>
  <si>
    <t>imidazole (0.050 mol dm-3) + HCl, Tris (0.10 mol dm-3) + HCl</t>
  </si>
  <si>
    <t>mol/L;imidazole buffer=0.05;(Mg)1(Cl)2=0.2</t>
  </si>
  <si>
    <t>mol/L;imidazole buffer=0.05;(Mg)1(Cl)2=0.1</t>
  </si>
  <si>
    <t>mol/L;imidazole buffer=0.05;(Mg)1(Cl)2=0.042</t>
  </si>
  <si>
    <t>MgCl2 (0.036 mol/L)</t>
  </si>
  <si>
    <t>mol/L;imidazole buffer=0.05;(Mg)1(Cl)2=0.036</t>
  </si>
  <si>
    <t>mol/L;imidazole buffer=0.05;(Mg)1(Cl)2=0.019</t>
  </si>
  <si>
    <t>mol/L;imidazole buffer=0.05;(Mg)1(Cl)2=0.01</t>
  </si>
  <si>
    <t>mol/L;imidazole buffer=0.05;(Mg)1(Cl)2=0.008</t>
  </si>
  <si>
    <t>MgCl2 (0.0042 mol/L)</t>
  </si>
  <si>
    <t>mol/L;imidazole buffer=0.05;(Mg)1(Cl)2=0.0042</t>
  </si>
  <si>
    <t>mol/L;imidazole buffer=0.05;(Mg)1(Cl)2=0.0019</t>
  </si>
  <si>
    <t>mol/L;imidazole buffer=0.05;(Mg)1(Cl)2=0.001</t>
  </si>
  <si>
    <t>MgCl2 (0.0007 mol/L)</t>
  </si>
  <si>
    <t>mol/L;imidazole buffer=0.05;(Mg)1(Cl)2=0.0007</t>
  </si>
  <si>
    <t>mol/L;Tris-HCl=0.1;(Mg)1(Cl)2=0.05</t>
  </si>
  <si>
    <t>mol/L;Tris-HCl=0.1;(Mg)1(Cl)2=0.01</t>
  </si>
  <si>
    <t>mol/L;Tris-HCl=0.1;(Mg)1(Cl)2=0.001</t>
  </si>
  <si>
    <t>mol/L;Tris-HCl=0.1;(Mg)1(Cl)2=0.042</t>
  </si>
  <si>
    <t>mol/L;Tris-HCl=0.1;(Mg)1(Cl)2=0.0042</t>
  </si>
  <si>
    <t>mol/L;Tris-HCl=0.1;(Mg)1(Cl)2=0.0021</t>
  </si>
  <si>
    <t>orotidine 5 '-phosphate(aq) + pyrophosphate(aq) = orotate(aq) + 5-phospho--D-ribose 1-diphosphate(aq)</t>
  </si>
  <si>
    <t>90BHA/VIN</t>
  </si>
  <si>
    <t>mol/L;Tris-HCl=0.075;(Mg)1(Cl)2=0.006</t>
  </si>
  <si>
    <t>Pipes (0.050 mol dm-3) + NaOH</t>
  </si>
  <si>
    <t>90LUN/APR</t>
  </si>
  <si>
    <t>mol/L;sodium PIPES=0.05;(Mg)1(Cl)2=0.01</t>
  </si>
  <si>
    <t>mol/L;sodium PIPES=0.05;(Mg)1(Cl)2=0.00025</t>
  </si>
  <si>
    <t>4-aminobenzoate synthase</t>
  </si>
  <si>
    <t>4.-</t>
  </si>
  <si>
    <t>chorismate(aq) + ammonia(aq) = 4-amino-4-deoxychorismate(aq) + H2O(l)</t>
  </si>
  <si>
    <t>{'CHB_35181': 1, 'CHB_16134': -1, 'CHB_29748': -1, 'CHB_15377': 1}</t>
  </si>
  <si>
    <t>Tris (0.050 M)</t>
  </si>
  <si>
    <t>91AND/KAT</t>
  </si>
  <si>
    <t>mol/L;Tris=0.05;(NH4)2(SO4)1=0.05;(Mg)1(Cl)2=0.01</t>
  </si>
  <si>
    <t>Tricine (0.10 mol dm-3)</t>
  </si>
  <si>
    <t>91KLE/RAN</t>
  </si>
  <si>
    <t>mol/L;tricine=0.1;(Mg)1(Cl)2=0.0083</t>
  </si>
  <si>
    <t>mol/L;tricine=0.1;(Mg)1(Cl)2=0.0067</t>
  </si>
  <si>
    <t>mol/L;tricine=0.1;(Mg)1(Cl)2=0.0052</t>
  </si>
  <si>
    <t>mol/L;tricine=0.1;(Mg)1(Cl)2=0.0032</t>
  </si>
  <si>
    <t>mol/L;tricine=0.1;(Mg)1(Cl)2=0.002</t>
  </si>
  <si>
    <t>mol/L;tricine=0.1;(Mg)1(Cl)2=0.001</t>
  </si>
  <si>
    <t>mol/L;tricine=0.1;(Mg)1(Cl)2=0.0009</t>
  </si>
  <si>
    <t>mol/L;tricine=0.1;(Mg)1(Cl)2=0.0006</t>
  </si>
  <si>
    <t>mol/L;tricine=0.1;(Mg)1(Cl)2=0.00014</t>
  </si>
  <si>
    <t>mol/L;tricine=0.1;(Mg)1(Cl)2=0.00004</t>
  </si>
  <si>
    <t>mol/L;tricine=0.1;(Mg)1(Cl)2=0.00001</t>
  </si>
  <si>
    <t>mol/L;tricine=0.1;(Mg)1(Cl)2=0.000004</t>
  </si>
  <si>
    <t>mol/L;tricine=0.1;(Mg)1(Cl)2=0.000003</t>
  </si>
  <si>
    <t>mol/L;tricine=0.1;(Mg)1(Cl)2=0.0000015</t>
  </si>
  <si>
    <t>6-thioglucose 6-phosphate(aq) = 6-thioglucose 1-phosphate(aq)</t>
  </si>
  <si>
    <t>{'MAN_10018': 1, 'MAN_10017': -1}</t>
  </si>
  <si>
    <t>Taps (0.072 mol dm-3)</t>
  </si>
  <si>
    <t>91KNI/SEM</t>
  </si>
  <si>
    <t>mol/L;Taps=0.072;(Mg)1(Cl)2=0.01</t>
  </si>
  <si>
    <t>91LIU/FRO</t>
  </si>
  <si>
    <t>mol/L;Tris-HCl=0.05;(K)1(Cl)1=0.05;(Mg)1(SO4)1=0.005</t>
  </si>
  <si>
    <t>NMR and spectrophotometry</t>
  </si>
  <si>
    <t>ATP(aq) + 6-amino-D-glucose(aq) = ADP(aq) + 6-amino-D-glucose 6-phosphate(aq)</t>
  </si>
  <si>
    <t>{'MAN_10153': 1, 'MAN_10113': -1, 'CHB_16761': 1, 'CHB_15422': -1}</t>
  </si>
  <si>
    <t>MgCl2 (0.017 mol/L)</t>
  </si>
  <si>
    <t>Ches (0.10 mol dm-3)</t>
  </si>
  <si>
    <t>91SEM/CLE</t>
  </si>
  <si>
    <t>mol/L;Ches=0.1;(Mg)1(Cl)2=0.017</t>
  </si>
  <si>
    <t>high-pressure liquid-chromatography</t>
  </si>
  <si>
    <t>Tris (0.05 mol kg-1) + HCl</t>
  </si>
  <si>
    <t>91TEW/GOL2</t>
  </si>
  <si>
    <t>mol/kg;(Mg)1(Cl)2=0.0005101;Tris=0.04982;ADP=0.008247;AMP=0;ATP=0;IS=0.072;pMg=6.72</t>
  </si>
  <si>
    <t>mol/kg;(Mg)1(Cl)2=0.0005099;Tris=0.04982;ADP=0.008794;AMP=0;ATP=0;IS=0.081;pMg=6.71</t>
  </si>
  <si>
    <t>mol/kg;(Mg)1(Cl)2=0.0005101;Tris=0.04979;ADP=0.008247;AMP=0;ATP=0;IS=0.072;pMg=6.59</t>
  </si>
  <si>
    <t>mol/kg;(Mg)1(Cl)2=0.0005099;Tris=0.04979;ADP=0.008794;AMP=0;ATP=0;IS=0.08;pMg=6.59</t>
  </si>
  <si>
    <t>mol/kg;(Mg)1(Cl)2=0.0005101;Tris=0.04982;ADP=0.008247;AMP=0;ATP=0;IS=0.071;pMg=6.66</t>
  </si>
  <si>
    <t>mol/kg;(Mg)1(Cl)2=0.0005099;Tris=0.04979;ADP=0.008749;AMP=0;ATP=0;IS=0.08;pMg=6.65</t>
  </si>
  <si>
    <t>mol/kg;(Mg)1(Cl)2=0.0005101;Tris=0.04982;ADP=0.008247;AMP=0;ATP=0;IS=0.072;pMg=6.78</t>
  </si>
  <si>
    <t>mol/kg;(Mg)1(Cl)2=0.0005099;Tris=0.04979;ADP=0.008749;AMP=0;ATP=0;IS=0.08;pMg=6.78</t>
  </si>
  <si>
    <t>mol/kg;(Mg)1(Cl)2=0.0005101;Tris=0.04982;ADP=0.008247;AMP=0;ATP=0;IS=0.071;pMg=6.84</t>
  </si>
  <si>
    <t>mol/kg;(Mg)1(Cl)2=0.0005099;Tris=0.04979;ADP=0.008749;AMP=0;ATP=0;IS=0.078;pMg=6.84</t>
  </si>
  <si>
    <t>mol/kg;(Mg)1(Cl)2=0.002412;Tris=0.04978;ADP=0.008006;AMP=0;ATP=0;IS=0.07;pMg=6.02</t>
  </si>
  <si>
    <t>mol/kg;(Mg)1(Cl)2=0.002410;Tris=0.04975;ADP=0.008817;AMP=0;ATP=0;IS=0.08;pMg=6.02</t>
  </si>
  <si>
    <t>mol/kg;(Mg)1(Cl)2=0.02433;Tris=0.04932;ADP=0.008370;AMP=0;ATP=0;IS=0.061;pMg=4.7</t>
  </si>
  <si>
    <t>mol/kg;(Mg)1(Cl)2=0.02432;Tris=0.04931;ADP=0.008506;AMP=0;ATP=0;IS=0.068;pMg=4.69</t>
  </si>
  <si>
    <t>mol/kg;(Mg)1(Cl)2=0.2372;Tris=0.04495;ADP=0.008117;AMP=0;ATP=0;IS=0.093;pMg=2.24</t>
  </si>
  <si>
    <t>mol/kg;(Mg)1(Cl)2=0.2371;Tris=0.04494;ADP=0.009037;AMP=0;ATP=0;IS=0.096;pMg=2.27</t>
  </si>
  <si>
    <t>mol/kg;(Mg)1(Cl)2=0.07690;Tris=0.04824;ADP=0.008131;AMP=0;ATP=0;IS=0.056;pMg=3.12</t>
  </si>
  <si>
    <t>mol/kg;(Mg)1(Cl)2=0.07688;Tris=0.04823;ADP=0.008485;AMP=0;ATP=0;IS=0.062;pMg=3.16</t>
  </si>
  <si>
    <t>mol/kg;(Mg)1(Cl)2=0.007455;Tris=0.04966;ADP=0.008406;AMP=0;ATP=0;IS=0.069;pMg=5.49</t>
  </si>
  <si>
    <t>mol/kg;(Mg)1(Cl)2=0.007453;Tris=0.04965;ADP=0.008725;AMP=0;ATP=0;IS=0.076;pMg=5.48</t>
  </si>
  <si>
    <t>mol/kg;(Mg)1(Cl)2=0.03994;Tris=0.04900;ADP=0.008166;AMP=0;ATP=0;IS=0.057;pMg=4.07</t>
  </si>
  <si>
    <t>mol/kg;(Mg)1(Cl)2=0.03993;Tris=0.04898;ADP=0.008631;AMP=0;ATP=0;IS=0.063;pMg=4.133</t>
  </si>
  <si>
    <t>mol/kg;(Mg)1(Cl)2=0.0001959;Tris=0.04983;ADP=0.007664;AMP=0;ATP=0;IS=0.071;pMg=7.12</t>
  </si>
  <si>
    <t>mol/kg;(Mg)1(Cl)2=0.0001957;Tris=0.04980;ADP=0.008526;AMP=0;ATP=0;IS=0.079;pMg=7.12</t>
  </si>
  <si>
    <t>mol/kg;(Mg)1(Cl)2=0.0001958;(K)1(Cl)1=0.0491;Tris=0.04982;ADP=0.008226;AMP=0;ATP=0;IS=0.125;pMg=6.92</t>
  </si>
  <si>
    <t>mol/kg;(Mg)1(Cl)2=0.0001950;(K)1(Cl)1=0.0489;Tris=0.04961;ADP=0.008715;AMP=0;ATP=0;IS=0.132;pMg=6.93</t>
  </si>
  <si>
    <t>mol/kg;(Mg)1(Cl)2=0.0001957;(K)1(Cl)1=0.1506;Tris=0.04982;ADP=0.008122;AMP=0;ATP=0;IS=0.228;pMg=6.67</t>
  </si>
  <si>
    <t>mol/kg;(Mg)1(Cl)2=0.0001934;(K)1(Cl)1=0.1488;Tris=0.04924;ADP=0.008903;AMP=0;ATP=0;IS=0.233;pMg=6.7</t>
  </si>
  <si>
    <t>mol/kg;(Mg)1(Cl)2=0.0001958;(K)1(Cl)1=0.2540;Tris=0.04984;ADP=0.007159;AMP=0;ATP=0;IS=0.329;pMg=6.46</t>
  </si>
  <si>
    <t>mol/kg;(Mg)1(Cl)2=0.0001922;(K)1(Cl)1=0.2493;Tris=0.04991;ADP=0.006955;AMP=0;ATP=0;IS=0.326;pMg=6.46</t>
  </si>
  <si>
    <t>mol/kg;(Mg)1(Cl)2=0.0002121;Tris=0.05018;ADP=0.007301;AMP=0;ATP=0;IS=0.052;pMg=7.13</t>
  </si>
  <si>
    <t>mol/kg;(Mg)1(Cl)2=0.0002119;Tris=0.05014;ADP=0.008351;AMP=0;ATP=0;IS=0.061;pMg=7.15</t>
  </si>
  <si>
    <t>mol/kg;(Mg)1(Cl)2=0.0002121;Tris=0.05018;ADP=0.007418;AMP=0;ATP=0;IS=0.026;pMg=6.34</t>
  </si>
  <si>
    <t>mol/kg;(Mg)1(Cl)2=0.0002119;Tris=0.05014;ADP=0.008351;AMP=0;ATP=0;IS=0.037;pMg=6.84</t>
  </si>
  <si>
    <t>mol/kg;(Mg)1(Cl)2=0.0001700;Tris=0.05017;ADP=0.007418;AMP=0;ATP=0;IS=0.034;pMg=6.97</t>
  </si>
  <si>
    <t>mol/kg;(Mg)1(Cl)2=0.0001699;Tris=0.05015;ADP=0.007988;AMP=0;ATP=0;IS=0.038;pMg=7.05</t>
  </si>
  <si>
    <t>mol/kg;(Mg)1(Cl)2=0.0001700;Tris=0.05017;ADP=0.7619;AMP=0;ATP=0;IS=0.044;pMg=7.22</t>
  </si>
  <si>
    <t>mol/kg;(Mg)1(Cl)2=0.0001699;Tris=0.05014;ADP=0.008248;AMP=0;ATP=0;IS=0.048;pMg=7.24</t>
  </si>
  <si>
    <t>mol/kg;(Mg)1(Cl)2=0.02426;(K)1(Cl)1=0.2303;phosphate buffer=0.00967;ADP=0.002193;AMP=0;ATP=0;IS=0.249;pMg=3.51</t>
  </si>
  <si>
    <t>mol/kg;(Mg)1(Cl)2=0.02429;(K)1(Cl)1=0.2264;phosphate buffer=0.00951;ADP=0.002177;AMP=0;ATP=0;IS=0.245;pMg=3.54</t>
  </si>
  <si>
    <t>_-galactosidase</t>
  </si>
  <si>
    <t>3.2.1.23</t>
  </si>
  <si>
    <t>allolactose(aq) + H2O(l) = D-galactose(aq) + D-glucose(aq)</t>
  </si>
  <si>
    <t>{'CHB_4167': 1, 'CHB_36229': -1, 'CHB_15377': -1, 'CHB_4139': 1}</t>
  </si>
  <si>
    <t>Tes (0.030 mol dm-3) + NaOH</t>
  </si>
  <si>
    <t>92ELL/SRI</t>
  </si>
  <si>
    <t>mol/L;Tes-NaOH=0.03;(Na)1(Cl)1=1.45;(Mg)1(Cl)2=0.001</t>
  </si>
  <si>
    <t>lactose(aq) + H2O(l) = D-galactose(aq) + D-glucose(aq)</t>
  </si>
  <si>
    <t>{'CHB_4167': 1, 'CHB_36219': -1, 'CHB_15377': -1, 'CHB_4139': 1}</t>
  </si>
  <si>
    <t>lactulose(aq) + H2O(l) = D-galactose(aq) + D-fructose(aq)</t>
  </si>
  <si>
    <t>{'CHB_4139': 1, 'CHB_37721': 1, 'CHB_15377': -1, 'CHB_6359': -1}</t>
  </si>
  <si>
    <t>actinomycin synthetase I</t>
  </si>
  <si>
    <t>2.7.2</t>
  </si>
  <si>
    <t>2,3-dihydroxybenzoic acid(aq) + ATP(aq) = 2,3-dihydroxybenzoic acid adenylate(aq) + pyrophosphate(aq)</t>
  </si>
  <si>
    <t>{'CHB_18026': -1, 'MAN_10046': 1, 'CHB_18361': 1, 'CHB_15422': -1}</t>
  </si>
  <si>
    <t>92KEL/SCH</t>
  </si>
  <si>
    <t>mol/L;potassium phosphate=0.05;(Mg)1(Cl)2=0.01</t>
  </si>
  <si>
    <t>2-aminobenzoic acid(aq) + ATP(aq) = 2-aminobenzoic acid adenylate(aq) + pyrophosphate(aq)</t>
  </si>
  <si>
    <t>{'CHB_18361': 1, 'CHB_30754': -1, 'MAN_10049': 1, 'CHB_15422': -1}</t>
  </si>
  <si>
    <t>3-aminobenzoic acid(aq) + ATP(aq) = 3-aminobenzoic acid adenylate(aq) + pyrophosphate(aq)</t>
  </si>
  <si>
    <t>{'CHB_42682': -1, 'CHB_18361': 1, 'MAN_10053': 1, 'CHB_15422': -1}</t>
  </si>
  <si>
    <t>3-hydroxy-4-methylbenzoic acid(aq) + ATP(aq) = 3-hydroxy-4-methylbenzoic acid adenylate(aq) + pyrophosphate(aq)</t>
  </si>
  <si>
    <t>{'CHS_61787': -1, 'CHB_18361': 1, 'MAN_10052': 1, 'CHB_15422': -1}</t>
  </si>
  <si>
    <t>3-hydroxyanthranilic acid(aq) + ATP(aq) = 3-hydroxyanthranilic acid adenylate(aq) + pyrophosphate(aq)</t>
  </si>
  <si>
    <t>{'MAN_10045': 1, 'CHB_15793': -1, 'CHB_18361': 1, 'CHB_15422': -1}</t>
  </si>
  <si>
    <t>3-hydroxybenzoic acid(aq) + ATP(aq) = 3-hydroxybenzoic acid adenylate(aq) + pyrophosphate(aq)</t>
  </si>
  <si>
    <t>{'CHB_15422': -1, 'CHB_18361': 1, 'MAN_10050': 1, 'CHB_30764': -1}</t>
  </si>
  <si>
    <t>3-methylbenzoic acid(aq) + ATP(aq) = 3-methylbenzoic acid adenylate(aq) + pyrophosphate(aq)</t>
  </si>
  <si>
    <t>{'CHB_10589': -1, 'MAN_10044': 1, 'CHB_18361': 1, 'CHB_15422': -1}</t>
  </si>
  <si>
    <t>4-aminobenzoic acid(aq) + ATP(aq) = 4-aminobenzoic acid adenylate(aq) + pyrophosphate(aq)</t>
  </si>
  <si>
    <t>{'MAN_10048': 1, 'CHB_18361': 1, 'CHB_30753': -1, 'CHB_15422': -1}</t>
  </si>
  <si>
    <t>4-hydroxybenzoic acid(aq) + ATP(aq) = 4-hydroxybenzoic acid adenylate(aq) + pyrophosphate(aq)</t>
  </si>
  <si>
    <t>{'CHB_30763': -1, 'CHB_18361': 1, 'CHB_86433': 1, 'CHB_15422': -1}</t>
  </si>
  <si>
    <t>4-methylbenzoic acid(aq) + ATP(aq) = 4-methylbenzoic acid adenylate(aq) + pyrophosphate(aq)</t>
  </si>
  <si>
    <t>{'MAN_10051': 1, 'CHB_18361': 1, 'CHB_36635': -1, 'CHB_15422': -1}</t>
  </si>
  <si>
    <t>benzoic acid(aq) + ATP(aq) = benzoic acid adenylate(aq) + pyrophosphate(aq)</t>
  </si>
  <si>
    <t>{'MAN_10047': 1, 'CHB_30746': -1, 'CHB_18361': 1, 'CHB_15422': -1}</t>
  </si>
  <si>
    <t>spectrophotometry and fluorimetry</t>
  </si>
  <si>
    <t>{Tris (0.025 mol dm-3) + HCl} and {(Na2HPO4 + NaH2PO4) (0.060 mol dm-3)}</t>
  </si>
  <si>
    <t>92KIM/KIN</t>
  </si>
  <si>
    <t>5'-nucleosidase</t>
  </si>
  <si>
    <t>3.1.3.5</t>
  </si>
  <si>
    <t>AMP(aq) + H2O(l) = adenosine(aq) + orthophosphate(aq)</t>
  </si>
  <si>
    <t>{'CHB_26078': 1, 'CHB_16335': 1, 'CHB_15377': -1, 'CHB_16027': -1}</t>
  </si>
  <si>
    <t>Mops</t>
  </si>
  <si>
    <t>phosphopentomutase</t>
  </si>
  <si>
    <t>5.4.2.7</t>
  </si>
  <si>
    <t>D-ribose 1-phosphate(aq) = D-ribose 5-phosphate(aq)</t>
  </si>
  <si>
    <t>{'CHB_52742': 1, 'CHB_35425': -1}</t>
  </si>
  <si>
    <t>guanine(aq) + 5-phospho--D-ribose 1-diphosphate(aq) = GMP(aq) + pyrophosphate(aq)</t>
  </si>
  <si>
    <t>{'CHB_18361': 1, 'CHB_17345': 1, 'CHB_16235': -1, 'CHB_17111': -1}</t>
  </si>
  <si>
    <t>purine-nucleoside phosphorylase</t>
  </si>
  <si>
    <t>2.4.2.1</t>
  </si>
  <si>
    <t>HPLC and enzymatic assay</t>
  </si>
  <si>
    <t>guanosine(aq) + orthophosphate(aq) = guanine(aq) + D-ribose 1-phosphate(aq)</t>
  </si>
  <si>
    <t>{'CHB_26078': -1, 'CHB_16235': 1, 'CHB_16750': -1, 'CHB_35425': 1}</t>
  </si>
  <si>
    <t>hypoxanthine(aq) + 5-phospho--D-ribose 1-diphosphate(aq) = IMP(aq) + pyrophosphate(aq)</t>
  </si>
  <si>
    <t>{'CHB_17368': -1, 'CHB_18361': 1, 'CHB_17111': -1, 'CHB_17202': 1}</t>
  </si>
  <si>
    <t>inosine(aq) + orthophosphate(aq) = hypoxanthine(aq) + D-ribose 1-phosphate(aq)</t>
  </si>
  <si>
    <t>{'CHB_26078': -1, 'CHB_17368': 1, 'CHB_17596': -1, 'CHB_35425': 1}</t>
  </si>
  <si>
    <t>xanthosine(aq) + orthophosphate(aq) = xanthine(aq) + D-ribose 1-phosphate(aq)</t>
  </si>
  <si>
    <t>{'CHB_26078': -1, 'CHB_18107': -1, 'CHB_35425': 1, 'CHB_17712': 1}</t>
  </si>
  <si>
    <t>cellobiose phosphorylase</t>
  </si>
  <si>
    <t>2.4.1.20</t>
  </si>
  <si>
    <t>cellobiose(aq) + orthophosphate(aq) = D-glucose(aq) + D-glucose 1-phosphate(aq)</t>
  </si>
  <si>
    <t>{'CHB_4167': 1, 'CHB_17057': -1, 'CHB_26078': -1, 'CHB_16077': 1}</t>
  </si>
  <si>
    <t>92KIT/SAS</t>
  </si>
  <si>
    <t>mol/L;Tris-HCl buffer=0.05; (Mg)1(Cl)2=0.005</t>
  </si>
  <si>
    <t>92TEA/DOB</t>
  </si>
  <si>
    <t>mol/L;ATP=0.00224;creatine=0.00248;phosphocreatine=0.00288;ADP=0.0000135;Mg2+_tot=0.00336;K+_tot=0.23;IS=0.25; Mg2+_free=0.000612</t>
  </si>
  <si>
    <t>mol/L;ATP=0.00224;creatine=0.002447;phosphocreatine=0.00285;ADP=0.000014;Mg2+_tot=0.00336;K+_tot=0.23;IS=0.25; Mg2+_free=0.000612</t>
  </si>
  <si>
    <t>mol/L;ATP=0.00283;creatine=0.00334;phosphocreatine=0.0041;ADP=0.0000162;Mg2+_tot=0.003355;K+_tot=0.23;IS=0.25; Mg2+_free=0.000462</t>
  </si>
  <si>
    <t>mol/L;ATP=0.00285;creatine=0.003307;phosphocreatine=0.00412;ADP=0.0000157;Mg2+_tot=0.003355;K+_tot=0.23;IS=0.25; Mg2+_free=0.000457</t>
  </si>
  <si>
    <t>mol/L;ATP=0.0024;creatine=0.00248;phosphocreatine=0.00168;ADP=0.000021;Mg2+_tot=0.003355;K+_tot=0.23;IS=0.25; Mg2+_free=0.000573</t>
  </si>
  <si>
    <t>mol/L;ATP=0.0024;creatine=0.00248;phosphocreatine=0.00168;ADP=0.0000217;Mg2+_tot=0.003355;K+_tot=0.23;IS=0.25; Mg2+_free=0.000573</t>
  </si>
  <si>
    <t>mol/L;ATP=0.00253;creatine=0.006547;phosphocreatine=0.0002;ADP=0.000529;Mg2+_tot=0.003435;K+_tot=0.23;IS=0.25; Mg2+_free=0.000508</t>
  </si>
  <si>
    <t>mol/L;ATP=0.00251;creatine=0.006382;phosphocreatine=0.000193;ADP=0.000522;Mg2+_tot=0.003435;K+_tot=0.23;IS=0.25; Mg2+_free=0.000514</t>
  </si>
  <si>
    <t>mol/L;ATP=0.0022;creatine=0.002414;phosphocreatine=0.00288;ADP=0.0000111;Mg2+_tot=0.00336;K+_tot=0.23;IS=0.25; Mg2+_free=0.000686</t>
  </si>
  <si>
    <t>mol/L;ATP=0.00227;creatine=0.00243;phosphocreatine=0.00288;ADP=0.0000108;Mg2+_tot=0.00336;K+_tot=0.23;IS=0.25; Mg2+_free=0.000686</t>
  </si>
  <si>
    <t>mol/L;ATP=0.00278;creatine=0.003241;phosphocreatine=0.00413;ADP=0.000015;Mg2+_tot=0.003355;K+_tot=0.23;IS=0.25; Mg2+_free=0.000525</t>
  </si>
  <si>
    <t>mol/L;ATP=0.00285;creatine=0.003307;phosphocreatine=0.00413;ADP=0.0000144;Mg2+_tot=0.003355;K+_tot=0.23;IS=0.25; Mg2+_free=0.000509</t>
  </si>
  <si>
    <t>mol/L;ATP=0.0024;creatine=0.002414;phosphocreatine=0.00168;ADP=0.0000176;Mg2+_tot=0.003355;K+_tot=0.23;IS=0.25; Mg2+_free=0.000633</t>
  </si>
  <si>
    <t>mol/L;ATP=0.00243;creatine=0.00243;phosphocreatine=0.00172;ADP=0.0000178;Mg2+_tot=0.003355;K+_tot=0.23;IS=0.25; Mg2+_free=0.000625</t>
  </si>
  <si>
    <t>mol/L;ATP=0.00258;creatine=0.006547;phosphocreatine=0.000173;ADP=0.000522;Mg2+_tot=0.003435;K+_tot=0.23;IS=0.25; Mg2+_free=0.000556</t>
  </si>
  <si>
    <t>mol/L;ATP=0.0026;creatine=0.00658;phosphocreatine=0.000166;ADP=0.000515;Mg2+_tot=0.003435;K+_tot=0.23;IS=0.25; Mg2+_free=0.000551</t>
  </si>
  <si>
    <t>mol/L;ATP=0.0022;creatine=0.002397;phosphocreatine=0.00285;ADP=0.0000092;Mg2+_tot=0.00336;K+_tot=0.23;IS=0.25; Mg2+_free=0.000745</t>
  </si>
  <si>
    <t>mol/L;ATP=0.00224;creatine=0.00243;phosphocreatine=0.00288;ADP=0.0000101;Mg2+_tot=0.00336;K+_tot=0.23;IS=0.25; Mg2+_free=0.000733</t>
  </si>
  <si>
    <t>mol/L;ATP=0.00283;creatine=0.00334;phosphocreatine=0.00415;ADP=0.0000112;Mg2+_tot=0.003355;K+_tot=0.23;IS=0.25; Mg2+_free=0.000563</t>
  </si>
  <si>
    <t>mol/L;ATP=0.00278;creatine=0.003241;phosphocreatine=0.0042;ADP=0.0000119;Mg2+_tot=0.003355;K+_tot=0.23;IS=0.25; Mg2+_free=0.000575</t>
  </si>
  <si>
    <t>mol/L;ATP=0.0024;creatine=0.002414;phosphocreatine=0.00172;ADP=0.0000157;Mg2+_tot=0.003355;K+_tot=0.23;IS=0.25; Mg2+_free=0.000689</t>
  </si>
  <si>
    <t>mol/L;ATP=0.00236;creatine=0.00243;phosphocreatine=0.00168;ADP=0.0000159;Mg2+_tot=0.003355;K+_tot=0.23;IS=0.25; Mg2+_free=0.000701</t>
  </si>
  <si>
    <t>mol/L;ATP=0.00253;creatine=0.006514;phosphocreatine=0.00016;ADP=0.000482;Mg2+_tot=0.003435;K+_tot=0.23;IS=0.25; Mg2+_free=0.000628</t>
  </si>
  <si>
    <t>mol/L;ATP=0.00252;creatine=0.006514;phosphocreatine=0.000153;ADP=0.000484;Mg2+_tot=0.003435;K+_tot=0.23;IS=0.25; Mg2+_free=0.00063</t>
  </si>
  <si>
    <t>mol/L;ATP=0.00224;creatine=0.002497;phosphocreatine=0.00285;ADP=0.0000087;Mg2+_tot=0.00336;K+_tot=0.23;IS=0.25; Mg2+_free=0.000803</t>
  </si>
  <si>
    <t>mol/L;ATP=0.00224;creatine=0.00248;phosphocreatine=0.00285;ADP=0.0000086;Mg2+_tot=0.00336;K+_tot=0.23;IS=0.25; Mg2+_free=0.000803</t>
  </si>
  <si>
    <t>mol/L;ATP=0.00279;creatine=0.003274;phosphocreatine=0.00413;ADP=0.0000099;Mg2+_tot=0.003355;K+_tot=0.23;IS=0.25; Mg2+_free=0.000635</t>
  </si>
  <si>
    <t>mol/L;ATP=0.00285;creatine=0.003241;phosphocreatine=0.00412;ADP=0.0000108;Mg2+_tot=0.003355;K+_tot=0.23;IS=0.25; Mg2+_free=0.000619</t>
  </si>
  <si>
    <t>mol/L;ATP=0.0024;creatine=0.00248;phosphocreatine=0.00172;ADP=0.000013;Mg2+_tot=0.003355;K+_tot=0.23;IS=0.25; Mg2+_free=0.000757</t>
  </si>
  <si>
    <t>mol/L;ATP=0.00243;creatine=0.002497;phosphocreatine=0.00168;ADP=0.000014;Mg2+_tot=0.003355;K+_tot=0.23;IS=0.25; Mg2+_free=0.000748</t>
  </si>
  <si>
    <t>mol/L;ATP=0.00255;creatine=0.006547;phosphocreatine=0.00014;ADP=0.000456;Mg2+_tot=0.003435;K+_tot=0.23;IS=0.25; Mg2+_free=0.000693</t>
  </si>
  <si>
    <t>mol/L;ATP=0.00256;creatine=0.006514;phosphocreatine=0.00014;ADP=0.000463;Mg2+_tot=0.003435;K+_tot=0.23;IS=0.25; Mg2+_free=0.000689</t>
  </si>
  <si>
    <t>93LAR/TEW</t>
  </si>
  <si>
    <t>mol/kg;IS=1.4;AMP=0.01334;orthophosphate=0.4563;adenosine=0;Mg2+_tot=0.000215;Na+_tot=0.93664</t>
  </si>
  <si>
    <t>mol/kg;IS=1.4;AMP=0;orthophosphate=0.468;adenosine=0.0127;Mg2+_tot=0.000221;Na+_tot=0.936</t>
  </si>
  <si>
    <t>IMP(aq) + H2O(l) = inosine(aq) + orthophosphate(aq)</t>
  </si>
  <si>
    <t>{'CHB_17202': -1, 'CHB_26078': 1, 'CHB_17596': 1, 'CHB_15377': -1}</t>
  </si>
  <si>
    <t>mol/kg;IS=1.56;IMP=0.02091;orthophosphate=0.5011;inosine=0;Mg2+_tot=0.00026;Na+_tot=0.04182;K+_tot=1.0022</t>
  </si>
  <si>
    <t>mol/kg;IS=1.49;IMP=0;orthophosphate=0.4996;inosine=0.01988;Mg2+_tot=0.000259;K+_tot=0.9992</t>
  </si>
  <si>
    <t>nicotinate phosphoribosyltransferase</t>
  </si>
  <si>
    <t>2.4.2.11</t>
  </si>
  <si>
    <t>Nicotinate D-ribonucleotide(aq) + pyrophosphate(aq) = nicotinic acid(aq) + 5-phospho--D-ribose 1-diphosphate(aq)</t>
  </si>
  <si>
    <t>{'CHB_15940': 1, 'CHB_18361': -1, 'CHB_15763': -1, 'CHB_17111': 1}</t>
  </si>
  <si>
    <t>93VIN/GRU</t>
  </si>
  <si>
    <t>mol/L;K+_tot=0.2;L-glutamate=0.2;Tris=0.02;5-phospho--D-ribose 1-diphosphate=0.001;DTT=0.005;(Mg)1(SO4)1=0.004;nicotinic acid=0.0001;pyrophosphate=0;nicotinamide mononucleotide=0</t>
  </si>
  <si>
    <t>(NH4)2SO4 (0.050 mol dm-3)</t>
  </si>
  <si>
    <t>95KOZ/TOM</t>
  </si>
  <si>
    <t>mol/L;Tris-HCl=0.1;(Mg)1(Cl)2=0.01;(NH4)2(SO4)1=0.05</t>
  </si>
  <si>
    <t>triethanolamine-acetate (0.020 mol dm-3) and potassium acetate (0.1 mol dm-3)</t>
  </si>
  <si>
    <t>95SCH/TRA</t>
  </si>
  <si>
    <t>mol/L;triethanolamine acetate buffer=0.02;potassium acetate=0.1;Mg2+_free= 0.001;ATP=0.0001;3-phospho-D-glyceroyl phosphate=0.005</t>
  </si>
  <si>
    <t>phosphoenolpyruvate mutase</t>
  </si>
  <si>
    <t>5.4.2.9</t>
  </si>
  <si>
    <t>phosphoenolpyruvate(aq) = 3-phosphonopyruvate(aq)</t>
  </si>
  <si>
    <t>{'CHB_30935': 1, 'CHB_18021': -1}</t>
  </si>
  <si>
    <t>96KIM/DUN</t>
  </si>
  <si>
    <t>mol/L; potassium HEPES=0.05; (Mg)1(Cl)2=0.005;phosphoenolpyruvate=0.03;3-phosphonopyruvate=0</t>
  </si>
  <si>
    <t>NMR and radioactivity</t>
  </si>
  <si>
    <t>96LI/ZHA</t>
  </si>
  <si>
    <t>mol/L;Tris=0.02;(K)1(Cl)1=0.1;ATP=0.0025;GMP=0.0025;(Mg)1(Cl)2=0.0056;ADP=0;GDP=0</t>
  </si>
  <si>
    <t>mol/L;Tris=0.02;(K)1(Cl)1=0.1;ATP=0.0025;GMP=0.0025;(Mg)1(Cl)2=0.013;ADP=0;GDP=0</t>
  </si>
  <si>
    <t>MgCl2 (0.02 mol/L)</t>
  </si>
  <si>
    <t>mol/L;Tris=0.02;(K)1(Cl)1=0.1;ATP=0.0025;GMP=0.0025;(Mg)1(Cl)2=0.02;ADP=0;GDP=0</t>
  </si>
  <si>
    <t>MgCl2 (0.045 mol/L)</t>
  </si>
  <si>
    <t>mol/L;Tris=0.02;(K)1(Cl)1=0.1;ATP=0.0025;GMP=0.0025;(Mg)1(Cl)2=0.045;ADP=0;GDP=0</t>
  </si>
  <si>
    <t>mol/L;Tris-HCl=0.1;(K)1(Cl)1=0.1;ATP=0.00041;GMP=0.00041;ADP=0.00059;GDP=0.00059;(Mg)1(Cl)2=0.005</t>
  </si>
  <si>
    <t>UDPglucose 4-epimerase</t>
  </si>
  <si>
    <t>5.1.3.2</t>
  </si>
  <si>
    <t>UDPglucose(aq) = UDPgalactose(aq)</t>
  </si>
  <si>
    <t>{'CHB_18307': 1, 'CHB_18066': -1}</t>
  </si>
  <si>
    <t>96PRO/GRO</t>
  </si>
  <si>
    <t>mol/L;Tris-HCl=0.02;(Mg)1(Cl)2=0.001;EDTA=0.0005;sodium pyrophosphate=0.0005;NADP=0.0002;UDPgalactose=0.0003;UDPglucose=0</t>
  </si>
  <si>
    <t>97CON/DEL</t>
  </si>
  <si>
    <t>mol/L;Tris=0.05;(Mg)1(SO4)1=0.004;(Na)2(SO3)1=0.008</t>
  </si>
  <si>
    <t>Tris (0.025 mol dm-3)</t>
  </si>
  <si>
    <t>97STA/SUA</t>
  </si>
  <si>
    <t>mol/L;Tris=0.025;(Mg)1(Cl)2=0.005;D-glucose 6-phosphate=0.0005;D-fructose 6-phosphate=0</t>
  </si>
  <si>
    <t>Imidazole (0.025 mol dm-3)</t>
  </si>
  <si>
    <t>mol/L;imidazole=0.025;(K)1(Cl)1=0.12;(Mg)1(Cl)2=0.005;D-glucose 6-phosphate=0.0005;D-fructose 6-phosphate=0</t>
  </si>
  <si>
    <t>IMP(aq) + pyrophosphate(aq) = hypoxanthine(aq) + 5-phospho--D-ribose 1-diphosphate(aq)</t>
  </si>
  <si>
    <t>{'CHB_18361': -1, 'CHB_17368': 1, 'CHB_17111': 1, 'CHB_17202': -1}</t>
  </si>
  <si>
    <t>97XU/EAD</t>
  </si>
  <si>
    <t>mol/L;pyrophosphate=0.020;(Mg)1(Cl)2=0.020;DTT=0.005;Tris-HCl=0.1;IMP=0.001;hypoxanthine=0;5-phospho--D-ribose 1-diphosphate=0</t>
  </si>
  <si>
    <t>98CON/DEL</t>
  </si>
  <si>
    <t>mol/L;(Mg)1(SO4)1=0.004;(Na)2(SO3)1=0.008;Tris=0.05</t>
  </si>
  <si>
    <t>chloine kinase</t>
  </si>
  <si>
    <t>2.7.1.32</t>
  </si>
  <si>
    <t>ATP(aq) + choline(aq) = ADP(aq) + O-phosphocholine(aq)</t>
  </si>
  <si>
    <t>{'CHB_15354': -1, 'CHB_16761': 1, 'CHB_18132': 1, 'CHB_15422': -1}</t>
  </si>
  <si>
    <t>glycine (0.067 mol dm-3) + NaOH</t>
  </si>
  <si>
    <t>98KIM/VOE</t>
  </si>
  <si>
    <t>mol/L; glycine-NaOH buffer=0.067;choline=0.005;ATP=0.0005;(Mg)1(SO4)1=0.01;DTT=0.0013</t>
  </si>
  <si>
    <t>pyruvate, water dikinase</t>
  </si>
  <si>
    <t>2.7.9.2</t>
  </si>
  <si>
    <t>ATP(aq) + pyruvate(aq) + H2O(l) = AMP(aq) + phosphoenolpyruvate(aq) + orthophosphate(aq)</t>
  </si>
  <si>
    <t>{'CHB_26078': 1, 'CHB_15422': -1, 'CHB_16027': 1, 'CHB_15361': -1, 'CHB_15377': -1, 'CHB_18021': 1}</t>
  </si>
  <si>
    <t>Bis-Tris (0.10 mol dm-3)</t>
  </si>
  <si>
    <t>99SAK/UTS</t>
  </si>
  <si>
    <t>mol/L;ATP=0.000039;pyruvate=0.000039;AMP=0.00496;phosphoenolpyruvate=0.00016;orthophosphate=0.09996;(Mg)1(Cl)2=0.01;(K)1=0.1381</t>
  </si>
  <si>
    <t>ATP(aq) + L-arginine(aq) = ADP(aq) + Nomega-phospho-L-arginine(aq)</t>
  </si>
  <si>
    <t>99TEA/DOB</t>
  </si>
  <si>
    <t>mol/L;IS=0.25;Mg2+_free=0.001;K+_tot=0.21625;(Cl)1=0.1375;(HPO4)1=0.03075;(H2PO4)1=0.01925</t>
  </si>
  <si>
    <t>mol/L;IS=0.25;Mg2+_free=0.001;K+_tot=0.2331;(Cl)1=0.1712;(HPO4)1=0.0139;(H2PO4)1=0.0361</t>
  </si>
  <si>
    <t>mol/L;IS=0.25;Mg2+_free=0.001;K+_tot=0.22795;(Cl)1=0.1609;(HPO4)1=0.01905;(H2PO4)1=0.03095</t>
  </si>
  <si>
    <t>mol/L;IS=0.25;Mg2+_free=0.001;K+_tot=0.2069;(Cl)1=0.1188;(HPO4)1=0.0401;(H2PO4)1=0.0099</t>
  </si>
  <si>
    <t>mol/L;IS=0.25;Mg2+_free=0.001;K+_tot=0.2016;(Cl)1=0.1082;(HPO4)1=0.0454;(H2PO4)1=0.0046</t>
  </si>
  <si>
    <t>mol/L;IS=0.25;Mg2+_free=0.001;K+_tot=0.198;(Cl)1=0.101;(HPO4)1=0.049;(H2PO4)1=0.001</t>
  </si>
  <si>
    <t>mol/L;IS=0.25;Mg2+_free=0.0001;K+_tot=0.21895;(Cl)1=0.1384;(HPO4)1=0.03075;(H2PO4)1=0.01925</t>
  </si>
  <si>
    <t>mol/L;IS=0.25;Mg2+_free=0.00025;K+_tot=0.2185;(Cl)1=0.13825;(HPO4)1=0.03075;(H2PO4)1=0.01925</t>
  </si>
  <si>
    <t>Mg2+ (0.0005 mol/L)</t>
  </si>
  <si>
    <t>mol/L;IS=0.25;Mg2+_free=0.0005;K+_tot=0.21775;(Cl)1=0.138;(HPO4)1=0.03075;(H2PO4)1=0.01925</t>
  </si>
  <si>
    <t>Mg2+ (0.002 mol/L)</t>
  </si>
  <si>
    <t>mol/L;IS=0.25;Mg2+_free=0.002;K+_tot=0.21325;(Cl)1=0.1365;(HPO4)1=0.03075;(H2PO4)1=0.01925</t>
  </si>
  <si>
    <t>Mg2+ (0.004 mol/L)</t>
  </si>
  <si>
    <t>mol/L;IS=0.25;Mg2+_free=0.004;K+_tot=0.20725;(Cl)1=0.1345;(HPO4)1=0.03075;(H2PO4)1=0.01925</t>
  </si>
  <si>
    <t>mol/L;IS=0.25;Mg2+_free=0.00559;K+_tot=0.20023;(Cl)1=0.12891;(HPO4)1=0.033;(H2PO4)1=0.0165;ADP=0.00075;Nomega-phospho-L-arginine=0.000737;ATP=0.00387;L-arginine=0.00478</t>
  </si>
  <si>
    <t>mol/L;IS=0.25;Mg2+_free=0.00559;K+_tot=0.20023;(Cl)1=0.12891;(HPO4)1=0.033;(H2PO4)1=0.0165;ADP=0.000699;Nomega-phospho-L-arginine=0.000779;ATP=0.0039;L-arginine=0.00472</t>
  </si>
  <si>
    <t>mol/L;IS=0.25;Mg2+_free=0.00559;K+_tot=0.20023;(Cl)1=0.12891;(HPO4)1=0.033;(H2PO4)1=0.0165;ADP=0.000715;Nomega-phospho-L-arginine=0.000799;ATP=0.00383;L-arginine=0.00486</t>
  </si>
  <si>
    <t>mol/L;IS=0.25;Mg2+_free=0.00559;K+_tot=0.20023;(Cl)1=0.12891;(HPO4)1=0.033;(H2PO4)1=0.0165;ADP=0.000713;Nomega-phospho-L-arginine=0.000747;ATP=0.00389;L-arginine=0.00481</t>
  </si>
  <si>
    <t>mol/L;IS=0.25;Mg2+_free=0.0057;K+_tot=0.1999;(Cl)1=0.1288;(HPO4)1=0.033;(H2PO4)1=0.0165;ADP=0.000675;Nomega-phospho-L-arginine=0.000781;ATP=0.00383;L-arginine=0.00552</t>
  </si>
  <si>
    <t>mol/L;IS=0.25;Mg2+_free=0.0057;K+_tot=0.1999;(Cl)1=0.1288;(HPO4)1=0.033;(H2PO4)1=0.0165;ADP=0.000701;Nomega-phospho-L-arginine=0.000755;ATP=0.00386;L-arginine=0.00506</t>
  </si>
  <si>
    <t>mol/L;IS=0.25;Mg2+_free=0.0057;K+_tot=0.1999;(Cl)1=0.1288;(HPO4)1=0.033;(H2PO4)1=0.0165;ADP=0.000709;Nomega-phospho-L-arginine=0.000754;ATP=0.00391;L-arginine=0.00503</t>
  </si>
  <si>
    <t>mol/L;IS=0.25;Mg2+_free=0.0057;K+_tot=0.1999;(Cl)1=0.1288;(HPO4)1=0.033;(H2PO4)1=0.0165;ADP=0.000673;Nomega-phospho-L-arginine=0.000727;ATP=0.00392;L-arginine=0.00493</t>
  </si>
  <si>
    <t>3-Hexulose-6-Phosphate synthase</t>
  </si>
  <si>
    <t>4.1.2.43</t>
  </si>
  <si>
    <t>E</t>
  </si>
  <si>
    <t>D-ribulose 5-phosphate(aq) + formaldehyde(aq) = D-arabino-3-hexulose 6-phosphate(aq)</t>
  </si>
  <si>
    <t>{'CHB_16842': -1, 'CHB_27973': 1, 'CHB_17363': -1}</t>
  </si>
  <si>
    <t>sodium-potassium phosphate (0.050 mol dm-3)</t>
  </si>
  <si>
    <t>74FER</t>
  </si>
  <si>
    <t>mol/L;(Mg)1(Cl)2=0.005;sodium-potassium phosphate buffer=0.05;D-arabino-3-hexulose 6-phosphate=0.0025;D-ribulose 5-phosphate=0;formaldehyde=0</t>
  </si>
  <si>
    <t>3-Hexulose-6-Phosphate Isomerase</t>
  </si>
  <si>
    <t>5.3.1.27</t>
  </si>
  <si>
    <t>mol/L;(Mg)1(Cl)2=0.001;sodium-potassium phosphate buffer=0.05</t>
  </si>
  <si>
    <t>glycine + NaOH</t>
  </si>
  <si>
    <t>00LIA/HUA</t>
  </si>
  <si>
    <t>mol/L;creatine=0.00718;ATP=0.00141;magnesium acetate=0.00172;glycine-NaOH=0.1;phosphocreatine=0;ADP=0</t>
  </si>
  <si>
    <t>ADPglucose phosphodiesterase</t>
  </si>
  <si>
    <t>3.1.4</t>
  </si>
  <si>
    <t>spectophotometry and chromatography</t>
  </si>
  <si>
    <t>ADPglucose(aq) + H2O(l) = D-glucose 1-phosphate(aq) + AMP(aq)</t>
  </si>
  <si>
    <t>{'CHB_15751': -1, 'CHB_16077': 1, 'CHB_15377': -1, 'CHB_16027': 1}</t>
  </si>
  <si>
    <t>00ROD/BAR</t>
  </si>
  <si>
    <t>mol/L;ADPglucose=0.00009;HEPES=0.05;D-glucose 1-phosphate=0.0999;AMP=0.0991</t>
  </si>
  <si>
    <t>branched-chain-amino-acid transferase</t>
  </si>
  <si>
    <t>2.6.1.42</t>
  </si>
  <si>
    <t>calorimetry and chromatography</t>
  </si>
  <si>
    <t>L-valine(aq) + 2-oxoglutarate(aq) = 2-oxoisovalerate(aq) + L-glutamate(aq)</t>
  </si>
  <si>
    <t>{'CHB_11851': 1, 'CHB_16810': -1, 'CHB_29985': 1, 'CHB_16414': -1}</t>
  </si>
  <si>
    <t>00TEW/GOL</t>
  </si>
  <si>
    <t>mol/kg;IS=0.31;(K)2(HPO4)1=0.1006;(H)3(PO4)1=0.0199;pyridoxal 5-phosphate=0.00023;L-valine=0.003757;2-oxoglutarate=0.001636;2-oxoisovalerate=0.002912;L-glutamate=0.002912</t>
  </si>
  <si>
    <t>mol/kg;IS=0.31;(K)2(HPO4)1=0.1006;(H)3(PO4)1=0.0199;pyridoxal 5-phosphate=0.00023;L-valine=0.002061;2-oxoglutarate=0.002061;2-oxoisovalerate=0.002584;L-glutamate=0.003023</t>
  </si>
  <si>
    <t>L-leucine(aq) + 2-oxoglutarate(aq) = 2-oxoisocaproate(aq) + L-glutamate(aq)</t>
  </si>
  <si>
    <t>{'CHB_29985': 1, 'CHB_15603': -1, 'CHB_48430': 1, 'CHB_16810': -1}</t>
  </si>
  <si>
    <t>mol/kg;IS=0.3;(K)2(HPO4)1=0.1006;(H)3(PO4)1=0.0199;pyridoxal 5-phosphate=0.000232;L-leucine=0.000931;2-oxoglutarate=0.002118;2-oxoisocaproate=0.002063;L-glutamate=0.002063</t>
  </si>
  <si>
    <t>mol/kg;IS=0.31;(K)2(HPO4)1=0.1006;(H)3(PO4)1=0.0199;pyridoxal 5-phosphate=0.000232;L-leucine=0.001753;2-oxoglutarate=0.001753;2-oxoisocaproate=0.003505;L-glutamate=0.002238</t>
  </si>
  <si>
    <t>L-tert-leucine(aq) + 2-oxoglutarate(aq) = 3,3-dimethyl-2-oxobutanoate(aq) + L-glutamate(aq)</t>
  </si>
  <si>
    <t>{'CHB_16810': -1, 'CHB_29985': 1, 'PBC_164608': -1, 'CHS_15334833': 1}</t>
  </si>
  <si>
    <t>mol/kg;IS=0.31;(K)2(HPO4)1=0.1012;(H)3(PO4)1=0.0218;pyridoxal 5-phosphate=0.000348;L-tert-leucine=0.001857;2-oxoglutarate=0.001326;3,3-dimethyl-2-oxobutanoate=0.003756;L-glutamate=0.003756</t>
  </si>
  <si>
    <t>mol/kg;IS=0.31;(K)2(HPO4)1=0.1012;(H)3(PO4)1=0.0218;pyridoxal 5-phosphate=0.000348;L-tert-leucine=0.001341;2-oxoglutarate=0.001341;3,3-dimethyl-2-oxobutanoate=0.00277;L-glutamate=0.003846</t>
  </si>
  <si>
    <t>enoyl-CoA hydratase</t>
  </si>
  <si>
    <t>4.2.1.17</t>
  </si>
  <si>
    <t>(3S)-hydroxybutanoyl-coenzyme A(aq) = trans-but-2-enoyl-coenzyme A(aq) + H2O(l)</t>
  </si>
  <si>
    <t>{'CHB_15473': 1, 'CHB_15453': -1, 'CHB_15377': 1}</t>
  </si>
  <si>
    <t>00WU/FEN</t>
  </si>
  <si>
    <t>mol/L;phosphate buffer=0.02</t>
  </si>
  <si>
    <t>2-dehydropantoate 2-reductase</t>
  </si>
  <si>
    <t>1.1.1.169</t>
  </si>
  <si>
    <t>(R)-pantoate(aq) + NADP(aq) = 2-dehydropantoate(aq) + NADPH(aq)</t>
  </si>
  <si>
    <t>{'CHB_16474': 1, 'CHB_18009': -1, 'CHB_15980': -1, 'CHB_17094': 1}</t>
  </si>
  <si>
    <t>Hepes (0.10 mol dm-3)</t>
  </si>
  <si>
    <t>00ZHE/BLA</t>
  </si>
  <si>
    <t>mol/L;HEPES=0.1;(R)-pantoate=0.0100824</t>
  </si>
  <si>
    <t>trehalose-6-phosphate phosphorylase</t>
  </si>
  <si>
    <t>2.4.1.216</t>
  </si>
  <si>
    <t>,-trehalose 6-phosphate(aq) + orthophosphate(aq) = D-glucose 1-phosphate(aq) + D-glucose 6-phosphate(aq)</t>
  </si>
  <si>
    <t>{'CHB_16077': 1, 'CHB_26078': -1, 'CHB_4170': 1, 'CHB_18283': -1}</t>
  </si>
  <si>
    <t>citrate (0.050 mol dm-3) or triethanolamine (0.050 mol dm-3)</t>
  </si>
  <si>
    <t>01AND/LEV</t>
  </si>
  <si>
    <t>mol/L;citrate buffer=0.05</t>
  </si>
  <si>
    <t>mol/L;triethanolamine buffer=0.05</t>
  </si>
  <si>
    <t>deoxyribose-phosphate aldolase</t>
  </si>
  <si>
    <t>4.1.2.4</t>
  </si>
  <si>
    <t>2-deoxy-D-ribose 5-phosphate(aq) = D-glyceraldehyde 3-phosphate(aq) + acetaldehyde(aq)</t>
  </si>
  <si>
    <t>{'CHB_29052': 1, 'CHB_15343': 1, 'MAN_10201': -1}</t>
  </si>
  <si>
    <t>01TIS/IHL</t>
  </si>
  <si>
    <t>fructose-bisphosphate aldolase</t>
  </si>
  <si>
    <t>D-lactate dehydrogenase</t>
  </si>
  <si>
    <t>1.1.1.28</t>
  </si>
  <si>
    <t>(R)-lactate(aq) + NAD(aq) = pyruvate(aq) + NADH(aq)</t>
  </si>
  <si>
    <t>{'CHB_16908': 1, 'CHB_15846': -1, 'CHB_16004': -1, 'CHB_15361': 1}</t>
  </si>
  <si>
    <t>Tris (0.20 mol dm-3) + HCl</t>
  </si>
  <si>
    <t>02ISO/KOI</t>
  </si>
  <si>
    <t>mol/L;Tris-HCl=0.2</t>
  </si>
  <si>
    <t>D-2-hydroxy-n-butanoate(aq) + NAD(aq) = 2-oxobutanoate(aq) + NADH(aq)</t>
  </si>
  <si>
    <t>{'CHB_1148': -1, 'CHB_16908': 1, 'CHB_16763': 1, 'CHB_15846': -1}</t>
  </si>
  <si>
    <t>cholestenol  -isomerase</t>
  </si>
  <si>
    <t>5.3.3.5</t>
  </si>
  <si>
    <t>chromatography and radioactivituy</t>
  </si>
  <si>
    <t>(3,5)-cholesta-7,24-diene-3-ol(aq) = (3,5)-cholesta-8,24-diene-3-ol(aq)</t>
  </si>
  <si>
    <t>{'CHB_18252': 1, 'CHB_16290': -1}</t>
  </si>
  <si>
    <t>02NES/ZHO</t>
  </si>
  <si>
    <t>D-arabinose(aq) = D-ribose(aq)</t>
  </si>
  <si>
    <t>{'CHB_45506': 1, 'CHB_46994': -1}</t>
  </si>
  <si>
    <t>maleate (0.050 mol dm-3)</t>
  </si>
  <si>
    <t>02VUO/PAS</t>
  </si>
  <si>
    <t>mol/L;maleate buffer=0.05</t>
  </si>
  <si>
    <t>D-erythrose(aq) = D-erythrulose(aq)</t>
  </si>
  <si>
    <t>{'MAN_10212': -1, 'CHB_16023': 1}</t>
  </si>
  <si>
    <t>D-erythrose(aq) = D-threose(aq)</t>
  </si>
  <si>
    <t>{'MAN_10212': -1, 'MAN_10213': 1}</t>
  </si>
  <si>
    <t>D-glucose-aldehydo(aq) = D-fructose(aq)</t>
  </si>
  <si>
    <t>D-glucose-aldehydo(aq) = D-mannose(aq)</t>
  </si>
  <si>
    <t>{'CHB_4208': 1, 'CHB_4167': -1}</t>
  </si>
  <si>
    <t>alcohol dehydrogenase</t>
  </si>
  <si>
    <t>1.1.1.2</t>
  </si>
  <si>
    <t>spectrophotometry coupled with enzymatic assay</t>
  </si>
  <si>
    <t>2-propanol(aq) + NADP(aq) = acetone(aq) + NADPH(aq)</t>
  </si>
  <si>
    <t>{'CHB_16474': 1, 'CHB_17824': -1, 'CHB_18009': -1, 'CHB_15347': 1}</t>
  </si>
  <si>
    <t>03KIN</t>
  </si>
  <si>
    <t>mol/L;IS=0.25;(K)1(Cl)1=0.216;(K)1(H2PO4)1=0.0225;(K)2(HPO4)1=0.0025;NADP=0.000359;NADPH=0.0000126</t>
  </si>
  <si>
    <t>mol/L;IS=0.25;(K)1(Cl)1=0.209;(K)1(H2PO4)1=0.01875;(K)2(HPO4)1=0.00625;NADP=0.000357;NADPH=0.000023</t>
  </si>
  <si>
    <t>mol/L;IS=0.25;(K)1(Cl)1=0.196;(K)1(H2PO4)1=0.0125;(K)2(HPO4)1=0.0125;NADP=0.000341;NADPH=0.0000463</t>
  </si>
  <si>
    <t>mol/L;IS=0.25;(K)1(Cl)1=0.184;(K)1(H2PO4)1=0.00625;(K)2(HPO4)1=0.01875;NADP=0.000326;NADPH=0.0000738</t>
  </si>
  <si>
    <t>mol/L;IS=0.25;(K)1(Cl)1=0.176;(K)1(H2PO4)1=0.0025;(K)2(HPO4)1=0.0225;NADP=0.000277;NADPH=0.000118</t>
  </si>
  <si>
    <t>mol/L;IS=0.25;(K)1(Cl)1=0.174;(K)1(H2PO4)1=0.00125;(K)2(HPO4)1=0.02375;NADP=0.000231;NADPH=0.000154</t>
  </si>
  <si>
    <t>mol/L;IS=0.25;(K)1(Cl)1=0.216;(K)1(H2PO4)1=0.0225;(K)2(HPO4)1=0.0025;NADP=0.000352;NADPH=0.0000116</t>
  </si>
  <si>
    <t>mol/L;IS=0.25;(K)1(Cl)1=0.209;(K)1(H2PO4)1=0.01875;(K)2(HPO4)1=0.00625;NADP=0.000345;NADPH=0.0000261</t>
  </si>
  <si>
    <t>mol/L;IS=0.25;(K)1(Cl)1=0.196;(K)1(H2PO4)1=0.0125;(K)2(HPO4)1=0.0125;NADP=0.000347;NADPH=0.0000474</t>
  </si>
  <si>
    <t>mol/L;IS=0.25;(K)1(Cl)1=0.184;(K)1(H2PO4)1=0.00625;(K)2(HPO4)1=0.01875;NADP=0.000322;NADPH=0.0000806</t>
  </si>
  <si>
    <t>mol/L;IS=0.25;(K)1(Cl)1=0.176;(K)1(H2PO4)1=0.0025;(K)2(HPO4)1=0.0225;NADP=0.000277;NADPH=0.000122</t>
  </si>
  <si>
    <t>mol/L;IS=0.25;(K)1(Cl)1=0.174;(K)1(H2PO4)1=0.00125;(K)2(HPO4)1=0.02375;NADP=0.000243;NADPH=0.000153</t>
  </si>
  <si>
    <t>mol/L;IS=0.25;(K)1(Cl)1=0.216;(K)1(H2PO4)1=0.0225;(K)2(HPO4)1=0.0025;NADP=0.000345;NADPH=0.0000153</t>
  </si>
  <si>
    <t>mol/L;IS=0.25;(K)1(Cl)1=0.209;(K)1(H2PO4)1=0.01875;(K)2(HPO4)1=0.00625;NADP=0.000342;NADPH=0.0000309</t>
  </si>
  <si>
    <t>mol/L;IS=0.25;(K)1(Cl)1=0.196;(K)1(H2PO4)1=0.0125;(K)2(HPO4)1=0.0125;NADP=0.000333;NADPH=0.0000579</t>
  </si>
  <si>
    <t>mol/L;IS=0.25;(K)1(Cl)1=0.184;(K)1(H2PO4)1=0.00625;(K)2(HPO4)1=0.01875;NADP=0.000302;NADPH=0.0000978</t>
  </si>
  <si>
    <t>mol/L;IS=0.25;(K)1(Cl)1=0.176;(K)1(H2PO4)1=0.0025;(K)2(HPO4)1=0.0225;NADP=0.000251;NADPH=0.000145</t>
  </si>
  <si>
    <t>mol/L;IS=0.25;(K)1(Cl)1=0.174;(K)1(H2PO4)1=0.00125;(K)2(HPO4)1=0.02375;NADP=0.000223;NADPH=0.000175</t>
  </si>
  <si>
    <t>mol/L;IS=0.25;(K)1(Cl)1=0.216;(K)1(H2PO4)1=0.0225;(K)2(HPO4)1=0.0025;NADP=0.000334;NADPH=0.0000166</t>
  </si>
  <si>
    <t>mol/L;IS=0.25;(K)1(Cl)1=0.209;(K)1(H2PO4)1=0.01875;(K)2(HPO4)1=0.00625;NADP=0.000329;NADPH=0.0000336</t>
  </si>
  <si>
    <t>mol/L;IS=0.25;(K)1(Cl)1=0.196;(K)1(H2PO4)1=0.0125;(K)2(HPO4)1=0.0125;NADP=0.000307;NADPH=0.000067</t>
  </si>
  <si>
    <t>mol/L;IS=0.25;(K)1(Cl)1=0.184;(K)1(H2PO4)1=0.00625;(K)2(HPO4)1=0.01875;NADP=0.00027;NADPH=0.000113</t>
  </si>
  <si>
    <t>mol/L;IS=0.25;(K)1(Cl)1=0.176;(K)1(H2PO4)1=0.0025;(K)2(HPO4)1=0.0225;NADP=0.000216;NADPH=0.00017</t>
  </si>
  <si>
    <t>mol/L;IS=0.25;(K)1(Cl)1=0.174;(K)1(H2PO4)1=0.00125;(K)2(HPO4)1=0.02375;NADP=0.000186;NADPH=0.000206</t>
  </si>
  <si>
    <t>mol/L;IS=0.25;(K)1(Cl)1=0.216;(K)1(H2PO4)1=0.0225;(K)2(HPO4)1=0.0025;NADP=0.000326;NADPH=0.0000144</t>
  </si>
  <si>
    <t>mol/L;IS=0.25;(K)1(Cl)1=0.209;(K)1(H2PO4)1=0.01875;(K)2(HPO4)1=0.00625;NADP=0.000328;NADPH=0.0000299</t>
  </si>
  <si>
    <t>mol/L;IS=0.25;(K)1(Cl)1=0.196;(K)1(H2PO4)1=0.0125;(K)2(HPO4)1=0.0125;NADP=0.000293;NADPH=0.0000646</t>
  </si>
  <si>
    <t>mol/L;IS=0.25;(K)1(Cl)1=0.184;(K)1(H2PO4)1=0.00625;(K)2(HPO4)1=0.01875;NADP=0.000258;NADPH=0.000119</t>
  </si>
  <si>
    <t>mol/L;IS=0.25;(K)1(Cl)1=0.176;(K)1(H2PO4)1=0.0025;(K)2(HPO4)1=0.0225;NADP=0.000205;NADPH=0.000179</t>
  </si>
  <si>
    <t>mol/L;IS=0.25;(K)1(Cl)1=0.174;(K)1(H2PO4)1=0.00125;(K)2(HPO4)1=0.02375;NADP=0.000172;NADPH=0.00021</t>
  </si>
  <si>
    <t>mol/L;IS=0.25;(K)1(Cl)1=0.216;(K)1(H2PO4)1=0.0225;(K)2(HPO4)1=0.0025;NADP=0.000347;NADPH=0.0000117</t>
  </si>
  <si>
    <t>mol/L;IS=0.25;(K)1(Cl)1=0.209;(K)1(H2PO4)1=0.01875;(K)2(HPO4)1=0.00625;NADP=0.000346;NADPH=0.0000183</t>
  </si>
  <si>
    <t>mol/L;IS=0.25;(K)1(Cl)1=0.196;(K)1(H2PO4)1=0.0125;(K)2(HPO4)1=0.0125;NADP=0.000322;NADPH=0.0000339</t>
  </si>
  <si>
    <t>mol/L;IS=0.25;(K)1(Cl)1=0.184;(K)1(H2PO4)1=0.00625;(K)2(HPO4)1=0.01875;NADP=0.000304;NADPH=0.0000523</t>
  </si>
  <si>
    <t>mol/L;IS=0.25;(K)1(Cl)1=0.176;(K)1(H2PO4)1=0.0025;(K)2(HPO4)1=0.0225;NADP=0.000274;NADPH=0.0000789</t>
  </si>
  <si>
    <t>mol/L;IS=0.25;(K)1(Cl)1=0.174;(K)1(H2PO4)1=0.00125;(K)2(HPO4)1=0.02375;NADP=0.000244;NADPH=0.0000972</t>
  </si>
  <si>
    <t>mol/L;IS=0.25;(K)1(Cl)1=0.216;(K)1(H2PO4)1=0.0225;(K)2(HPO4)1=0.0025;NADP=0.000337;NADPH=0.0000128</t>
  </si>
  <si>
    <t>mol/L;IS=0.25;(K)1(Cl)1=0.209;(K)1(H2PO4)1=0.01875;(K)2(HPO4)1=0.00625;NADP=0.00033;NADPH=0.0000242</t>
  </si>
  <si>
    <t>mol/L;IS=0.25;(K)1(Cl)1=0.196;(K)1(H2PO4)1=0.0125;(K)2(HPO4)1=0.0125;NADP=0.000316;NADPH=0.00004</t>
  </si>
  <si>
    <t>mol/L;IS=0.25;(K)1(Cl)1=0.184;(K)1(H2PO4)1=0.00625;(K)2(HPO4)1=0.01875;NADP=0.000294;NADPH=0.0000611</t>
  </si>
  <si>
    <t>mol/L;IS=0.25;(K)1(Cl)1=0.176;(K)1(H2PO4)1=0.0025;(K)2(HPO4)1=0.0225;NADP=0.000262;NADPH=0.0000916</t>
  </si>
  <si>
    <t>mol/L;IS=0.25;(K)1(Cl)1=0.174;(K)1(H2PO4)1=0.00125;(K)2(HPO4)1=0.02375;NADP=0.00025;NADPH=0.000105</t>
  </si>
  <si>
    <t>mol/L;IS=0.25;(K)1(Cl)1=0.216;(K)1(H2PO4)1=0.0225;(K)2(HPO4)1=0.0025;NADP=0.000335;NADPH=0.0000141</t>
  </si>
  <si>
    <t>mol/L;IS=0.25;(K)1(Cl)1=0.209;(K)1(H2PO4)1=0.01875;(K)2(HPO4)1=0.00625;NADP=0.000318;NADPH=0.0000262</t>
  </si>
  <si>
    <t>mol/L;IS=0.25;(K)1(Cl)1=0.196;(K)1(H2PO4)1=0.0125;(K)2(HPO4)1=0.0125;NADP=0.000302;NADPH=0.0000489</t>
  </si>
  <si>
    <t>mol/L;IS=0.25;(K)1(Cl)1=0.184;(K)1(H2PO4)1=0.00625;(K)2(HPO4)1=0.01875;NADP=0.00027;NADPH=0.0000773</t>
  </si>
  <si>
    <t>mol/L;IS=0.25;(K)1(Cl)1=0.176;(K)1(H2PO4)1=0.0025;(K)2(HPO4)1=0.0225;NADP=0.000236;NADPH=0.00011</t>
  </si>
  <si>
    <t>mol/L;IS=0.25;(K)1(Cl)1=0.174;(K)1(H2PO4)1=0.00125;(K)2(HPO4)1=0.02375;NADP=0.000218;NADPH=0.000127</t>
  </si>
  <si>
    <t>mol/L;IS=0.25;(K)1(Cl)1=0.216;(K)1(H2PO4)1=0.0225;(K)2(HPO4)1=0.0025;NADP=0.000316;NADPH=0.0000145</t>
  </si>
  <si>
    <t>mol/L;IS=0.25;(K)1(Cl)1=0.209;(K)1(H2PO4)1=0.01875;(K)2(HPO4)1=0.00625;NADP=0.000308;NADPH=0.0000281</t>
  </si>
  <si>
    <t>mol/L;IS=0.25;(K)1(Cl)1=0.196;(K)1(H2PO4)1=0.0125;(K)2(HPO4)1=0.0125;NADP=0.000281;NADPH=0.0000573</t>
  </si>
  <si>
    <t>mol/L;IS=0.25;(K)1(Cl)1=0.184;(K)1(H2PO4)1=0.00625;(K)2(HPO4)1=0.01875;NADP=0.000248;NADPH=0.0000906</t>
  </si>
  <si>
    <t>mol/L;IS=0.25;(K)1(Cl)1=0.176;(K)1(H2PO4)1=0.0025;(K)2(HPO4)1=0.0225;NADP=0.000217;NADPH=0.00013</t>
  </si>
  <si>
    <t>mol/L;IS=0.25;(K)1(Cl)1=0.174;(K)1(H2PO4)1=0.00125;(K)2(HPO4)1=0.02375;NADP=0.000194;NADPH=0.000149</t>
  </si>
  <si>
    <t>mol/L;IS=0.25;(K)1(Cl)1=0.216;(K)1(H2PO4)1=0.0225;(K)2(HPO4)1=0.0025;NADP=0.000294;NADPH=0.00001</t>
  </si>
  <si>
    <t>mol/L;IS=0.25;(K)1(Cl)1=0.209;(K)1(H2PO4)1=0.01875;(K)2(HPO4)1=0.00625;NADP=0.000281;NADPH=0.0000199</t>
  </si>
  <si>
    <t>mol/L;IS=0.25;(K)1(Cl)1=0.196;(K)1(H2PO4)1=0.0125;(K)2(HPO4)1=0.0125;NADP=0.000261;NADPH=0.0000512</t>
  </si>
  <si>
    <t>mol/L;IS=0.25;(K)1(Cl)1=0.184;(K)1(H2PO4)1=0.00625;(K)2(HPO4)1=0.01875;NADP=0.000234;NADPH=0.0000874</t>
  </si>
  <si>
    <t>mol/L;IS=0.25;(K)1(Cl)1=0.176;(K)1(H2PO4)1=0.0025;(K)2(HPO4)1=0.0225;NADP=0.000197;NADPH=0.000133</t>
  </si>
  <si>
    <t>mol/L;IS=0.25;(K)1(Cl)1=0.174;(K)1(H2PO4)1=0.00125;(K)2(HPO4)1=0.02375;NADP=0.000182;NADPH=0.000153</t>
  </si>
  <si>
    <t>arabinose-5-phosphate isomerase</t>
  </si>
  <si>
    <t>5.3.1.13</t>
  </si>
  <si>
    <t>D-arabinose 5-phosphate(aq) = D-ribulose 5-phosphate(aq)</t>
  </si>
  <si>
    <t>{'CHB_86279': -1, 'CHB_17363': 1}</t>
  </si>
  <si>
    <t>03MER/WOO</t>
  </si>
  <si>
    <t>mol/L;EDTA=0.001;Tris-HCl=0.05;D-arabinose 5-phosphate=0.005;D-ribulose 5-phosphate=0</t>
  </si>
  <si>
    <t>alanine racemase</t>
  </si>
  <si>
    <t>5.1.1.1</t>
  </si>
  <si>
    <t>L-alanine(aq) = D-alanine(aq)</t>
  </si>
  <si>
    <t>{'CHB_15570': 1, 'CHB_16977': -1}</t>
  </si>
  <si>
    <t>Bis-tris propane (0.10 mol dm-3)</t>
  </si>
  <si>
    <t>03WAT/YAM</t>
  </si>
  <si>
    <t>mol/L;bis-tris propane=0.1;L-alanine=0.1;NAD=0.0025;D-alanine=0</t>
  </si>
  <si>
    <t>mol/L;HEPES=0.1;orthophosphate=0.0001;ADPglucose=0.00005;ADP=0;D-glucose 1-phosphate=0</t>
  </si>
  <si>
    <t>Ches (0.010 mol dm-3)</t>
  </si>
  <si>
    <t>06ONO/YAN</t>
  </si>
  <si>
    <t>saccharopine dehydrogenase (NAD+, L-lysine-forming)</t>
  </si>
  <si>
    <t>1.5.1.7</t>
  </si>
  <si>
    <t>N6-(L-1,3-dicarboxypropyl)-L-lysine(aq) + NAD(aq) + H2O(l) = L-lysine(aq) + 2-oxoglutarate(aq) + NADH(aq)</t>
  </si>
  <si>
    <t>{'CHB_16810': 1, 'CHB_16908': 1, 'CHB_16927': -1, 'CHB_18019': 1, 'CHB_15846': -1, 'CHB_15377': -1}</t>
  </si>
  <si>
    <t>06XU/WES</t>
  </si>
  <si>
    <t>mol/L;HEPES=0.1</t>
  </si>
  <si>
    <t>dihydropyrimidinase</t>
  </si>
  <si>
    <t>3.5.2.2</t>
  </si>
  <si>
    <t>hydantoin(aq) + H2O(l) = ureidoacetic acid(aq)</t>
  </si>
  <si>
    <t>{'PBC_10020': 1, 'CHB_27612': -1, 'CHB_15377': -1}</t>
  </si>
  <si>
    <t>07TEW/KIS</t>
  </si>
  <si>
    <t>mol/kg;IS=0.29;(K)2(HPO4)1=0.1;(H)3(PO4)1=0.029</t>
  </si>
  <si>
    <t>mol/kg;IS=0.39;(K)2(HPO4)1=0.1;(H)3(PO4)1=0.029</t>
  </si>
  <si>
    <t>5,6-dihydrouracil(aq) + H2O(l) = 3-ureidopropanoic acid(aq)</t>
  </si>
  <si>
    <t>{'CHB_18261': 1, 'CHB_15377': -1, 'CHB_15901': -1}</t>
  </si>
  <si>
    <t>mol/kg;IS=0.28;(K)2(HPO4)1=0.1;(H)3(PO4)1=0.029</t>
  </si>
  <si>
    <t>mol/kg;IS=0.31;(K)2(HPO4)1=0.1;(H)3(PO4)1=0.01</t>
  </si>
  <si>
    <t>mol/kg;IS=0.32;(K)2(HPO4)1=0.1;(H)3(PO4)1=0.003</t>
  </si>
  <si>
    <t>5-phenylhydantoin(aq) + H2O(l) = 5-phenyl D-carbamoylate(aq)</t>
  </si>
  <si>
    <t>{'MAN_10131': 1, 'PBC_1002': -1, 'CHB_15377': -1}</t>
  </si>
  <si>
    <t>5-(4-hydroxy)-phenylhydantoin(aq) + H2O(l) = 5-(4-hydroxyphenyl) D-carbamoylate(aq)</t>
  </si>
  <si>
    <t>{'CHS_85042': -1, 'MAN_10168': 1, 'CHB_15377': -1}</t>
  </si>
  <si>
    <t>mol/kg;IS=0.29;(K)2(HPO4)1=0.1018;(H)3(PO4)1=0.0293</t>
  </si>
  <si>
    <t>mol/kg;IS=0.31;(K)2(HPO4)1=0.1014;(H)3(PO4)1=0.0117</t>
  </si>
  <si>
    <t>mol/kg;IS=0.32;(K)2(HPO4)1=0.1037;(H)3(PO4)1=0.00215</t>
  </si>
  <si>
    <t>aspartate ammonia-lyase</t>
  </si>
  <si>
    <t>4.3.1.1</t>
  </si>
  <si>
    <t>chemical analysis</t>
  </si>
  <si>
    <t>L-aspartate(aq) = fumarate(aq) + ammonia(aq)</t>
  </si>
  <si>
    <t>{'CHB_16134': 1, 'CHB_29991': -1, 'CHB_29806': 1}</t>
  </si>
  <si>
    <t>~0.04</t>
  </si>
  <si>
    <t>26QUA/WOO</t>
  </si>
  <si>
    <t>29WOO</t>
  </si>
  <si>
    <t>fumarate hydratase</t>
  </si>
  <si>
    <t>4.2.1.2</t>
  </si>
  <si>
    <t>electrochemistry</t>
  </si>
  <si>
    <t>fumarate(aq) + H2O(l) = (S)-malate(aq)</t>
  </si>
  <si>
    <t>{'CHB_15589': 1, 'CHB_15377': -1, 'CHB_29806': -1}</t>
  </si>
  <si>
    <t>31BOR/SCH</t>
  </si>
  <si>
    <t>mol/L;(K)2(HPO4)1=0.0148;(K)1(H2PO4)1=0.00741</t>
  </si>
  <si>
    <t>barbital</t>
  </si>
  <si>
    <t>34JAC</t>
  </si>
  <si>
    <t>34LOH/MEY</t>
  </si>
  <si>
    <t>triose-phosphate isomerase and fructose-bisphosphate aldolase</t>
  </si>
  <si>
    <t>5.3.1.1&amp;4.1.2.13</t>
  </si>
  <si>
    <t>34MEY/LOH</t>
  </si>
  <si>
    <t>35AKA</t>
  </si>
  <si>
    <t>polarimetry and chemical analysis</t>
  </si>
  <si>
    <t>35JAC/TAP</t>
  </si>
  <si>
    <t>Na2SO4 (0.2 mol/L)</t>
  </si>
  <si>
    <t>mol/L;(Na)2(SO4)1=0.2</t>
  </si>
  <si>
    <t>NaCl (0.043 mol/L)</t>
  </si>
  <si>
    <t>mol/L;(Na)1(Cl)1=0.043</t>
  </si>
  <si>
    <t>NaCl (0.21 mol/L)</t>
  </si>
  <si>
    <t>mol/L;(Na)1(Cl)1=0.21</t>
  </si>
  <si>
    <t>NaCl (0.9 mol/L)</t>
  </si>
  <si>
    <t>mol/L;(Na)1(Cl)1=0.9</t>
  </si>
  <si>
    <t>35MEY/KIE</t>
  </si>
  <si>
    <t>35MEY/KIE2</t>
  </si>
  <si>
    <t>1.1.1.1</t>
  </si>
  <si>
    <t>ethanol(aq) + NAD(aq) = acetaldehyde(aq) + NADH(aq)</t>
  </si>
  <si>
    <t>{'CHB_15343': 1, 'CHB_16908': 1, 'CHB_15846': -1, 'CHB_16236': -1}</t>
  </si>
  <si>
    <t>36EUL/ADL</t>
  </si>
  <si>
    <t>36LEH</t>
  </si>
  <si>
    <t>methylerythrulose 1-phosphate(aq) = acetaldehyde(aq) + glycerone phosphate(aq)</t>
  </si>
  <si>
    <t>{'MAN_10010': -1, 'CHB_15343': 1, 'CHB_16108': 1}</t>
  </si>
  <si>
    <t>36MEY/LOH</t>
  </si>
  <si>
    <t>_-glucosidase</t>
  </si>
  <si>
    <t>3.2.1.21</t>
  </si>
  <si>
    <t>1-butyl-D-glucopyranoside(aq) + H2O(l) = 1-butanol(aq) + D-glucose(aq)</t>
  </si>
  <si>
    <t>{'CHB_4167': 1, 'PBC_11096585': -1, 'CHB_28885': 1, 'CHB_15377': -1}</t>
  </si>
  <si>
    <t>36VEI</t>
  </si>
  <si>
    <t>1-propyl-D-glucopyranoside(aq) + H2O(l) = 1-propanol(aq) + D-glucose(aq)</t>
  </si>
  <si>
    <t>{'CHB_4167': 1, 'PBC_14393376': -1, 'CHB_28831': 1, 'CHB_15377': -1}</t>
  </si>
  <si>
    <t>2-butyl-D-glucopyranoside(aq) + H2O(l) = (1)-2-butanol(aq) + D-glucose(aq)</t>
  </si>
  <si>
    <t>{'CHB_4167': 1, 'CHB_35687': 1, 'MAN_10030': -1, 'CHB_15377': -1}</t>
  </si>
  <si>
    <t>2-methyl-1-propyl-D-glucopyranoside(aq) + H2O(l) = 2-methyl-1-propanol(aq) + D-glucose(aq)</t>
  </si>
  <si>
    <t>{'CHB_4167': 1, 'MAN_10100': -1, 'CHB_46645': 1, 'CHB_15377': -1}</t>
  </si>
  <si>
    <t>2-methyl-2-propyl-D-glucopyranoside(aq) + H2O(l) = 2-methyl-2-propanol(aq) + D-glucose(aq)</t>
  </si>
  <si>
    <t>{'CHB_4167': 1, 'CHB_45895': 1, 'MAN_10025': -1, 'CHB_15377': -1}</t>
  </si>
  <si>
    <t>2-propyl-D-glucopyranoside(aq) + H2O(l) = 2-propanol(aq) + D-glucose(aq)</t>
  </si>
  <si>
    <t>{'CHB_4167': 1, 'CHB_17824': 1, 'MAN_10066': -1, 'CHB_15377': -1}</t>
  </si>
  <si>
    <t>ethyl-D-glucopyranoside(aq) + H2O(l) = ethanol(aq) + D-glucose(aq)</t>
  </si>
  <si>
    <t>{'CHB_4167': 1, 'PBC_11127487': -1, 'CHB_15377': -1, 'CHB_16236': 1}</t>
  </si>
  <si>
    <t>methyl-D-glucopyranoside(aq) + H2O(l) = methanol(aq) + D-glucose(aq)</t>
  </si>
  <si>
    <t>{'CHB_4167': 1, 'CHB_320061': -1, 'CHB_17790': 1, 'CHB_15377': -1}</t>
  </si>
  <si>
    <t>D</t>
  </si>
  <si>
    <t>37ADL/SRE</t>
  </si>
  <si>
    <t>L-lactate dehydrogenase</t>
  </si>
  <si>
    <t>1.1.1.27</t>
  </si>
  <si>
    <t>(S)-lactate(aq) + NAD(aq) = pyruvate(aq) + NADH(aq)</t>
  </si>
  <si>
    <t>{'CHB_16908': 1, 'CHB_15846': -1, 'CHB_16651': -1, 'CHB_15361': 1}</t>
  </si>
  <si>
    <t>37EUL/ADL</t>
  </si>
  <si>
    <t>glycerol-3-phosphate dehydrogenase (NAD+)</t>
  </si>
  <si>
    <t>1.1.1.8</t>
  </si>
  <si>
    <t>sn-glycerol 3-phosphate(aq) + NAD(aq) = dihydroxyacetone phosphate(aq) + NADH(aq)</t>
  </si>
  <si>
    <t>{'CHB_16908': 1, 'CHB_15978': -1, 'CHB_15846': -1, 'CHB_16108': 1}</t>
  </si>
  <si>
    <t>37EUL/ADL2</t>
  </si>
  <si>
    <t>37EUL/ADL3</t>
  </si>
  <si>
    <t>37NEG/WUL</t>
  </si>
  <si>
    <t>glutamate dehydrogenase</t>
  </si>
  <si>
    <t>1.4.1.2</t>
  </si>
  <si>
    <t>L-glutamate(aq) + NAD(aq) + H2O(l) = 2-oxoglutarate(aq) + NADH(aq) + ammonia(aq)</t>
  </si>
  <si>
    <t>{'CHB_16810': 1, 'CHB_16908': 1, 'CHB_16134': 1, 'CHB_29985': -1, 'CHB_15846': -1, 'CHB_15377': -1}</t>
  </si>
  <si>
    <t>38EUL/ADL</t>
  </si>
  <si>
    <t>38MEY/SCH</t>
  </si>
  <si>
    <t>ethanol(aq) + desamino NAD(aq) = acetaldehyde(aq) + desamino NADH(aq)</t>
  </si>
  <si>
    <t>{'PBC_4481': -1, 'CHB_15343': 1, 'PBC_4066204': 1, 'CHB_16236': -1}</t>
  </si>
  <si>
    <t>38SCH/HEL</t>
  </si>
  <si>
    <t>alanine transaminase</t>
  </si>
  <si>
    <t>2.6.1.2</t>
  </si>
  <si>
    <t>L-alanine(aq) + 2-oxoglutarate(aq) = pyruvate(aq) + L-glutamate(aq)</t>
  </si>
  <si>
    <t>{'CHB_16810': -1, 'CHB_15361': 1, 'CHB_29985': 1, 'CHB_16977': -1}</t>
  </si>
  <si>
    <t>phosphate (0.1 mol dm-3)</t>
  </si>
  <si>
    <t>39COH</t>
  </si>
  <si>
    <t>mol/L;phosphate buffer=0.1;L-alanine=0.034;2-oxoglutarate=0.017;pyruvate=0;L-glutamate=0</t>
  </si>
  <si>
    <t>aspartate transaminase</t>
  </si>
  <si>
    <t>L-aspartate(aq) + 2-oxoglutarate(aq) = oxaloacetate(aq) + L-glutamate(aq)</t>
  </si>
  <si>
    <t>{'CHB_16810': -1, 'CHB_16452': 1, 'CHB_29985': 1, 'CHB_29991': -1}</t>
  </si>
  <si>
    <t>mol/L;phosphate buffer=0.1;L-aspartate=0.034;2-oxoglutarate=0.017;oxaloacetate=0;L-glutamate=0</t>
  </si>
  <si>
    <t>2.6.1.1</t>
  </si>
  <si>
    <t>40COH</t>
  </si>
  <si>
    <t>mol/L;phosphate buffer=0.1;L-aspartate=0.014;2-oxoglutarate=0.014;oxaloacetate=0;L-glutamate=0</t>
  </si>
  <si>
    <t>borate (0.04 mol dm-3)</t>
  </si>
  <si>
    <t>40HER/GOR</t>
  </si>
  <si>
    <t>mol/L;borate buffer=0.04;(H)1(CN)1=0.05;D-glyceraldehyde 3-phosphate=0.001;glycerone phosphate=0.001;D-fructose 1,6-bisphosphate=0.0089</t>
  </si>
  <si>
    <t>mol/L;borate buffer=0.04;(H)1(CN)1=0.05;D-glyceraldehyde 3-phosphate=0.00074;glycerone phosphate=0.00074;D-fructose 1,6-bisphosphate=0.0042</t>
  </si>
  <si>
    <t>mol/L;borate buffer=0.04;(H)1(CN)1=0.05;D-glyceraldehyde 3-phosphate=0.0015;glycerone phosphate=0.0015;D-fructose 1,6-bisphosphate=0.018</t>
  </si>
  <si>
    <t>mol/L;borate buffer=0.04;(H)1(CN)1=0.05;D-glyceraldehyde 3-phosphate=0.0019;glycerone phosphate=0.0019;D-fructose 1,6-bisphosphate=0.028</t>
  </si>
  <si>
    <t>manometry</t>
  </si>
  <si>
    <t>40KRE/SMY</t>
  </si>
  <si>
    <t>mol/L;(Na)2(HPO4)1=0.05</t>
  </si>
  <si>
    <t>41UTT/WER</t>
  </si>
  <si>
    <t>mol/L;glycine buffer=0.16;(Na)1(OH)1=0.03;D-fructose 1,6-bisphosphate=0.000416;glycerone phosphate=0.000445</t>
  </si>
  <si>
    <t>mol/L;glycine buffer=0.16;(Na)1(OH)1=0.03;D-fructose 1,6-bisphosphate=0.002643;glycerone phosphate=0.001096</t>
  </si>
  <si>
    <t>mol/L;glycine buffer=0.16;(Na)1(OH)1=0.03;D-fructose 1,6-bisphosphate=0.008671;glycerone phosphate=0.001804</t>
  </si>
  <si>
    <t>mol/L;glycine buffer=0.16;(Na)1(OH)1=0.03;D-fructose 1,6-bisphosphate=0.000287;glycerone phosphate=0.000701</t>
  </si>
  <si>
    <t>mol/L;glycine buffer=0.16;(Na)1(OH)1=0.03;D-fructose 1,6-bisphosphate=0.002166;glycerone phosphate=0.00205</t>
  </si>
  <si>
    <t>mol/L;glycine buffer=0.16;(Na)1(OH)1=0.03;D-fructose 1,6-bisphosphate=0.007699;glycerone phosphate=0.003747</t>
  </si>
  <si>
    <t>mol/L;glycine buffer=0.16;(Na)1(OH)1=0.03;D-fructose 1,6-bisphosphate=0.0001498;glycerone phosphate=0.0009763</t>
  </si>
  <si>
    <t>mol/L;glycine buffer=0.16;(Na)1(OH)1=0.03;D-fructose 1,6-bisphosphate=0.001568;glycerone phosphate=0.003245</t>
  </si>
  <si>
    <t>mol/L;glycine buffer=0.16;(Na)1(OH)1=0.03;D-fructose 1,6-bisphosphate=0.006458;glycerone phosphate=0.00623</t>
  </si>
  <si>
    <t>bicarbonate and phosphate</t>
  </si>
  <si>
    <t>41WAR/CHR</t>
  </si>
  <si>
    <t>barbital (0.025 mol dm-3)</t>
  </si>
  <si>
    <t>42COL/SUT</t>
  </si>
  <si>
    <t>mol/L;barbital buffer=0.025;(K)1=0.1;(Mn)1=0.036;D-glucose 1-phosphate=0.05;D-glucose 6-phosphate=0</t>
  </si>
  <si>
    <t>42LEN/STR</t>
  </si>
  <si>
    <t>mol/L;phosphate buffer=0.1</t>
  </si>
  <si>
    <t>borate, borate and barbital acetate</t>
  </si>
  <si>
    <t>43BAN</t>
  </si>
  <si>
    <t>barbital, borate and barbital acetate</t>
  </si>
  <si>
    <t>sucrose phosphorylase</t>
  </si>
  <si>
    <t>2.4.1.7</t>
  </si>
  <si>
    <t>sucrose(aq) + orthophosphate(aq) = D-glucose 1-phosphate(aq) + D-fructose(aq)</t>
  </si>
  <si>
    <t>{'CHB_26078': -1, 'CHB_16077': 1, 'CHB_17992': -1, 'CHB_37721': 1}</t>
  </si>
  <si>
    <t>phosphate and (carbonate + bicarbonate)</t>
  </si>
  <si>
    <t>43DOU</t>
  </si>
  <si>
    <t>43KAL</t>
  </si>
  <si>
    <t>mol/L;phosphate buffer=0.025</t>
  </si>
  <si>
    <t>43KUB/OTT</t>
  </si>
  <si>
    <t>43MEY/JUN</t>
  </si>
  <si>
    <t>mol/L;D-fructose 1,6-bisphosphate=0.002785;D-glyceraldehyde 3-phosphate=0.00020825;glycerone phosphate=0.00512333333333333;trichloroacetic acid=0.0158657275544206</t>
  </si>
  <si>
    <t>mol/L;D-fructose 1,6-bisphosphate=0.0043725;D-glyceraldehyde 3-phosphate=0.000156;glycerone phosphate=0.00317;trichloroacetic acid=0.0182537191667588</t>
  </si>
  <si>
    <t>mol/L;D-fructose 1,6-bisphosphate=0.00187;D-glyceraldehyde 3-phosphate=0.0001194;glycerone phosphate=0.002342;trichloroacetic acid=0.0161071058107995</t>
  </si>
  <si>
    <t>mol/L;D-fructose 1,6-bisphosphate=0.0052675;D-glyceraldehyde 3-phosphate=0.0001355;glycerone phosphate=0.0030625;trichloroacetic acid=0.0245749569208685</t>
  </si>
  <si>
    <t>44LIP</t>
  </si>
  <si>
    <t>mol/L;(K)2(HPO4)1=0.024;(K)1(H2PO4)1=0.016;(Na)1(F)1=0.04;sodium pyruvate=0.1</t>
  </si>
  <si>
    <t>phosphate (0.2 mol dm-3)</t>
  </si>
  <si>
    <t>45DAR</t>
  </si>
  <si>
    <t>mol/L;phosphate buffer=0.067;L-alanine=0.05;2-oxoglutarate=0.05;pyruvate=0;L-glutamate=0</t>
  </si>
  <si>
    <t>mol/L;phosphate buffer=0.067;L-aspartate=0.05;2-oxoglutarate=0.05;oxaloacetate=0;L-glutamate=0</t>
  </si>
  <si>
    <t>45DRA/MEY</t>
  </si>
  <si>
    <t>mol/L;D-glyceraldehyde 3-phosphate=0.0029;phosphate=0.0245266666666667;arsenate=0.000175;glutathione=0.0028</t>
  </si>
  <si>
    <t>mol/L;D-glyceraldehyde 3-phosphate=0.00287;phosphate=0.0306833333333333;arsenate=0.000175;glutathione=0.0028</t>
  </si>
  <si>
    <t>mol/L;D-glyceraldehyde 3-phosphate=0.00197333333333333;phosphate=0.0446;arsenate=0.000175;glutathione=0.0028</t>
  </si>
  <si>
    <t>phosphate (0.091 mol dm-3)</t>
  </si>
  <si>
    <t>45GRE/LEL</t>
  </si>
  <si>
    <t>mol/L;phosphate buffer=0.1;L-alanine=0.2;2-oxoglutarate=0.04;pyruvate=0;L-glutamate=0</t>
  </si>
  <si>
    <t>mol/L;phosphate buffer=0.05;L-aspartate=0.1;2-oxoglutarate=0.05;oxaloacetate=0;L-glutamate=0</t>
  </si>
  <si>
    <t>acid phosphatase</t>
  </si>
  <si>
    <t>3.1.3.2</t>
  </si>
  <si>
    <t>glycerol (2.72 mol/L), phosphate</t>
  </si>
  <si>
    <t>46OHL</t>
  </si>
  <si>
    <t>glycerol (10.86 mol/L), phosphate</t>
  </si>
  <si>
    <t>glycerol (11.1 mol/L), phosphate</t>
  </si>
  <si>
    <t>47BUC</t>
  </si>
  <si>
    <t>mol/L;ADP=0.000028;ATP=0.000854;3-phospho-D-glyceroyl phosphate=0.0000021;3-phospho-D-glycerate=0.000224</t>
  </si>
  <si>
    <t>47KAL</t>
  </si>
  <si>
    <t>pyrophosphate, orthophosphate, and veronal-acetate</t>
  </si>
  <si>
    <t>47MEY/OES</t>
  </si>
  <si>
    <t>mol/L;NADH=0.0000925625;NAD=3.60222412744913E-05;orthophosphate=0.049123125;D-glyceraldehyde 3-phosphate=0.00089729375;pyrophosphate buffer=0.029</t>
  </si>
  <si>
    <t>mol/L;NADH=3.97533333333333E-05;NAD=8.52923982333178E-05;orthophosphate=0.0308143333333333;D-glyceraldehyde 3-phosphate=0.00125;pyrophosphate buffer=0.029</t>
  </si>
  <si>
    <t>mol/L;NADH=0.00009744;NAD=5.87195359406758E-05;orthophosphate=0.29108;D-glyceraldehyde 3-phosphate=0.001014</t>
  </si>
  <si>
    <t>mol/L;NADH=6.22222222222222E-05;NAD=0.000101336445460964;orthophosphate=0.156;D-glyceraldehyde 3-phosphate=0.000860666666666667;veronal acetate buffer=0.03</t>
  </si>
  <si>
    <t>mol/L;NADH=1.61416666666667E-05;NAD=9.51843715027067E-05;orthophosphate=0.0519183333333333;D-glyceraldehyde 3-phosphate=0.00109358333333333;pyrophosphate buffer=0.029</t>
  </si>
  <si>
    <t>barbital + acetate</t>
  </si>
  <si>
    <t>mol/L;orthophosphate=0.156;D-glyceraldehyde 3-phosphate=0.002036364</t>
  </si>
  <si>
    <t>carbonate/bicarbonate</t>
  </si>
  <si>
    <t>48OCH</t>
  </si>
  <si>
    <t>mol/L;(Na)1(HCO3)1=0.02756;isocitrate=0.000021367;NADPH=0.000011321;NADP=0.000012599;2-oxoglutarate=0.006395321;carbon dioxide=0.005120321;(Mn)1(Cl)2=0.0006</t>
  </si>
  <si>
    <t>48SCO/POW</t>
  </si>
  <si>
    <t>mol/L;IS=0.2;fumarate=0.0289017341040462;(S)-malate=0.0710982658959538;phosphate buffer IS=0.2;(Na)1=0.2</t>
  </si>
  <si>
    <t>mol/L;IS=0.2;fumarate=0.0263852242744063;(S)-malate=0.0736147757255937;phosphate buffer IS=0.2;(Na)1=0.2</t>
  </si>
  <si>
    <t>mol/L;IS=0.2;fumarate=0.0242130750605327;(S)-malate=0.0757869249394673;phosphate buffer IS=0.2;(Na)1=0.2</t>
  </si>
  <si>
    <t>mol/L;IS=0.2;fumarate=0.0232018561484919;(S)-malate=0.0767981438515081;phosphate buffer IS=0.2;(Na)1=0.2</t>
  </si>
  <si>
    <t>mol/L;IS=0.2;fumarate=0.021551724137931;(S)-malate=0.078448275862069;phosphate buffer IS=0.2;(Na)1=0.2</t>
  </si>
  <si>
    <t>mol/L;IS=0.2;fumarate=0.019723865877712;(S)-malate=0.080276134122288;phosphate buffer IS=0.2;(Na)1=0.2</t>
  </si>
  <si>
    <t>mol/L;IS=0.2;fumarate=0.0182481751824818;(S)-malate=0.0817518248175182;phosphate buffer IS=0.2;(Na)1=0.2</t>
  </si>
  <si>
    <t>mol/L;IS=0.2;fumarate=0.0170648464163823;(S)-malate=0.0829351535836177;phosphate buffer IS=0.2;(Na)1=0.2</t>
  </si>
  <si>
    <t>CaCl2 (0.0037 mol/L)</t>
  </si>
  <si>
    <t>mol/L;(Ca)1(Cl)2=0.0037</t>
  </si>
  <si>
    <t>CaCl2 (0.0052 mol/L)</t>
  </si>
  <si>
    <t>mol/L;(Ca)1(Cl)2=0.0052</t>
  </si>
  <si>
    <t>CaCl2 (0.0074 mol/L)</t>
  </si>
  <si>
    <t>mol/L;(Ca)1(Cl)2=0.0074</t>
  </si>
  <si>
    <t>CaCl2 (0.0105 mol/L)</t>
  </si>
  <si>
    <t>mol/L;(Ca)1(Cl)2=0.0105</t>
  </si>
  <si>
    <t>CaCl2 (0.0148 mol/L)</t>
  </si>
  <si>
    <t>mol/L;(Ca)1(Cl)2=0.0148</t>
  </si>
  <si>
    <t>CaCl2 (0.042 mol/L)</t>
  </si>
  <si>
    <t>mol/L;(Ca)1(Cl)2=0.042</t>
  </si>
  <si>
    <t>CaCl2 (0.077 mol/L)</t>
  </si>
  <si>
    <t>mol/L;(Ca)1(Cl)2=0.077</t>
  </si>
  <si>
    <t>phosphate (0.067 mol dm-3)</t>
  </si>
  <si>
    <t>49BAR</t>
  </si>
  <si>
    <t>mol/L;phosphate buffer=0.0666667</t>
  </si>
  <si>
    <t>49HES</t>
  </si>
  <si>
    <t>mol/L;acetate=0.0014;choline=0.0014;(Na)1(Cl)1=0.0014;acetylcholine=0.00000365</t>
  </si>
  <si>
    <t>D-fructose 1,6-bisphosphate(aq) + H2O(l) = D-fructose 1-phosphate(aq) + orthophosphate(aq)</t>
  </si>
  <si>
    <t>{'CHB_37515': 1, 'CHB_26078': 1, 'CHB_40595': -1, 'CHB_15377': -1}</t>
  </si>
  <si>
    <t>49MEY/GRE</t>
  </si>
  <si>
    <t>D-fructose 1-phosphate(aq) + H2O(l) = D-fructose(aq) + orthophosphate(aq)</t>
  </si>
  <si>
    <t>{'CHB_37515': -1, 'CHB_26078': 1, 'CHB_15377': -1, 'CHB_37721': 1}</t>
  </si>
  <si>
    <t>D-fructose 6-phosphate(aq) + H2O(l) = D-fructose(aq) + orthophosphate(aq)</t>
  </si>
  <si>
    <t>{'CHB_26078': 1, 'CHB_61553': -1, 'CHB_15377': -1, 'CHB_37721': 1}</t>
  </si>
  <si>
    <t>D-galactose 6-phosphate(aq) + H2O(l) = D-galactose(aq) + orthophosphate(aq)</t>
  </si>
  <si>
    <t>{'CHB_4139': 1, 'CHB_26078': 1, 'CHB_4141': -1, 'CHB_15377': -1}</t>
  </si>
  <si>
    <t>D-mannose 6-phosphate(aq) + H2O(l) = D-mannose(aq) + orthophosphate(aq)</t>
  </si>
  <si>
    <t>{'CHB_43896': -1, 'CHB_4208': 1, 'CHB_26078': 1, 'CHB_15377': -1}</t>
  </si>
  <si>
    <t>~16</t>
  </si>
  <si>
    <t>49SOR/DVO</t>
  </si>
  <si>
    <t>50COR/VEL</t>
  </si>
  <si>
    <t>mol/L;NAD=0.0000408;D-glyceraldehyde 3-phosphate=0.00139;orthophosphate=0.0828;NADH=0.0000215;3-phospho-D-glyceroyl phosphate=0.00004;sodium pyrophosphate buffer=0.03;cysteine buffer=0.003</t>
  </si>
  <si>
    <t>mol/L;NAD=0.0000462;D-glyceraldehyde 3-phosphate=0.00137;orthophosphate=0.0828;NADH=0.0000286;3-phospho-D-glyceroyl phosphate=0.00005;sodium pyrophosphate buffer=0.03;cysteine buffer=0.003</t>
  </si>
  <si>
    <t>mol/L;NAD=0.0000445;D-glyceraldehyde 3-phosphate=0.00138;orthophosphate=0.00862;NADH=0.0000101;3-phospho-D-glyceroyl phosphate=0.00005;sodium pyrophosphate buffer=0.03;cysteine buffer=0.003</t>
  </si>
  <si>
    <t>mol/L;NAD=0.0000635;D-glyceraldehyde 3-phosphate=0.00136;orthophosphate=0.0086;NADH=0.0000118;3-phospho-D-glyceroyl phosphate=0.00007;sodium pyrophosphate buffer=0.03;cysteine buffer=0.003</t>
  </si>
  <si>
    <t>2'-deoxyinosine(aq) + orthophosphate(aq) = hypoxanthine(aq) + 2-deoxy--D-ribose 1-phosphate(aq)</t>
  </si>
  <si>
    <t>{'CHB_26078': -1, 'CHB_11563': 1, 'CHB_17368': 1, 'CHB_28997': -1}</t>
  </si>
  <si>
    <t>Tris (0.03 mol dm-3) + HCl</t>
  </si>
  <si>
    <t>50FRI</t>
  </si>
  <si>
    <t>mol/L;Tris-HCl=0.03</t>
  </si>
  <si>
    <t>~7.3</t>
  </si>
  <si>
    <t>50OES/MEY</t>
  </si>
  <si>
    <t>sodium pyrophosphate (0.01 mol dm-3)</t>
  </si>
  <si>
    <t>50RAC</t>
  </si>
  <si>
    <t>mol/L;sodium pyrophosphate=0.01</t>
  </si>
  <si>
    <t>pyrophosphate (0.01 mol dm-3)</t>
  </si>
  <si>
    <t>L-iditol dehydrogenase</t>
  </si>
  <si>
    <t>1.1.1.14</t>
  </si>
  <si>
    <t>spectrophotometry and chemical analysis</t>
  </si>
  <si>
    <t>D-sorbitol(aq) + NAD(aq) = D-fructose(aq) + NADH(aq)</t>
  </si>
  <si>
    <t>{'CHB_16908': 1, 'CHB_15846': -1, 'CHB_17924': -1, 'CHB_37721': 1}</t>
  </si>
  <si>
    <t>potassium phosphate (0.03 mol dm-3)</t>
  </si>
  <si>
    <t>51BLA</t>
  </si>
  <si>
    <t>mol/L;potassium phosphate=0.01</t>
  </si>
  <si>
    <t>vitamin A alcohol(aq) + NAD(aq) = vitamin A aldehyde(aq) + NADH(aq)</t>
  </si>
  <si>
    <t>{'CHB_50211': -1, 'CHB_17898': 1, 'CHB_16908': 1, 'CHB_15846': -1}</t>
  </si>
  <si>
    <t>sodium pyrophosphate (0.015 mol dm-3)</t>
  </si>
  <si>
    <t>51BLI</t>
  </si>
  <si>
    <t>mol/L;sodium pyrophosphate=0.015</t>
  </si>
  <si>
    <t>chymotrypsin</t>
  </si>
  <si>
    <t>3.4.21.1</t>
  </si>
  <si>
    <t>N-benzoyl-L-tyrosylglycinamide(aq) + H2O(l) = N-benzoyl-L-tyrosine(aq) + glycinamide(aq)</t>
  </si>
  <si>
    <t>{'CHB_42843': 1, 'PBC_151021': 1, 'MAN_10067': -1, 'CHB_15377': -1}</t>
  </si>
  <si>
    <t>51FRU/JOH</t>
  </si>
  <si>
    <t>mol/L;glycinamide=0.05;N-benzoyl-L-tyrosine=0.025;N-benzoyl-L-tyrosylglycinamide=0.00026</t>
  </si>
  <si>
    <t>nicotinamide(aq) + D-ribose 1-phosphate(aq) = nicotinamide riboside(aq) + orthophosphate(aq)</t>
  </si>
  <si>
    <t>{'CHB_26078': 1, 'CHB_15927': 1, 'CHB_35425': -1, 'CHB_17154': -1}</t>
  </si>
  <si>
    <t>51ROW/KOR</t>
  </si>
  <si>
    <t>mol/L;glycylglycine buffer=0.05</t>
  </si>
  <si>
    <t>phosphate (0.05 mol dm-3) and {glycine (0.10 mol dm-3)+ NaOH}</t>
  </si>
  <si>
    <t>51THE/BON</t>
  </si>
  <si>
    <t>mol/L;phosphate buffer=0.05</t>
  </si>
  <si>
    <t>mol/L;pyrophosphate buffer=0.05</t>
  </si>
  <si>
    <t>mol/L;glycine-NaOH=0.05</t>
  </si>
  <si>
    <t>enzymatic assay and manometry</t>
  </si>
  <si>
    <t>phosphate (0.011 mol dm-3)</t>
  </si>
  <si>
    <t>51WOO/GUN</t>
  </si>
  <si>
    <t>borate, borate, barbital acetate, glycine, and ethanolamine</t>
  </si>
  <si>
    <t>52ASK</t>
  </si>
  <si>
    <t>barbital, borate, barbital acetate, glycine, and ethanolamine</t>
  </si>
  <si>
    <t>2-propanol(aq) + NAD(aq) = acetone(aq) + NADH(aq)</t>
  </si>
  <si>
    <t>{'CHB_17824': -1, 'CHB_16908': 1, 'CHB_15846': -1, 'CHB_15347': 1}</t>
  </si>
  <si>
    <t>52BUR</t>
  </si>
  <si>
    <t>mol/L;pyrophosphate buffer=0.0055</t>
  </si>
  <si>
    <t>isotopic tracer method</t>
  </si>
  <si>
    <t>N-benzoyl-L-tyrosylglycinamide(aq) + H2O(l) = N-benzoyl-L-tyrosylglycine(aq) + ammonia(aq)</t>
  </si>
  <si>
    <t>{'CHB_16134': 1, 'MAN_10068': 1, 'MAN_10067': -1, 'CHB_15377': -1}</t>
  </si>
  <si>
    <t>phosphate (0.5 mol dm-3)</t>
  </si>
  <si>
    <t>52DOB/FRU</t>
  </si>
  <si>
    <t>mol/L;(Na)1(OH)1=0.0625;phosphate buffer=0.078</t>
  </si>
  <si>
    <t>maltose phosphorylase</t>
  </si>
  <si>
    <t>2.4.1.8</t>
  </si>
  <si>
    <t>maltose(aq) + orthophosphate(aq) = D-glucose(aq) + D-glucose 1-phosphate(aq)</t>
  </si>
  <si>
    <t>{'CHB_4167': 1, 'CHB_16077': 1, 'CHB_26078': -1, 'CHB_17306': -1}</t>
  </si>
  <si>
    <t>52FIT/DOU</t>
  </si>
  <si>
    <t>mol/L;Tris-HCl=0.02</t>
  </si>
  <si>
    <t>52KOR</t>
  </si>
  <si>
    <t>UDPglucose 4-epimerase and UDPglucose-hexose 1-phosphate uridylyltransferase</t>
  </si>
  <si>
    <t>5.1.3.2&amp;2.7.7.12</t>
  </si>
  <si>
    <t>D-galactose 1-phosphate(aq) = D-glucose 1-phosphate(aq)</t>
  </si>
  <si>
    <t>{'CHB_37480': -1, 'CHB_16077': 1}</t>
  </si>
  <si>
    <t>52LEL/CAR</t>
  </si>
  <si>
    <t>UDPglucose-hexose 1-phosphate uridylyltransferase and UDPglucose 4-epimerase</t>
  </si>
  <si>
    <t>2.7.7.12&amp;5.1.3.2</t>
  </si>
  <si>
    <t>glutamate racemase</t>
  </si>
  <si>
    <t>5.1.1.3</t>
  </si>
  <si>
    <t>L-glutamate(aq) = D-glutamate(aq)</t>
  </si>
  <si>
    <t>{'CHB_29989': 1, 'CHB_29985': -1}</t>
  </si>
  <si>
    <t>52NAR/WOO</t>
  </si>
  <si>
    <t>phosphate (0.1 mol dm-3), pyrophosphate (0.1 mol dm-3), and {glycine (0.1 mol dm-3) + NaOH}</t>
  </si>
  <si>
    <t>52NEI</t>
  </si>
  <si>
    <t>mol/L;pyrophosphate buffer=0.1</t>
  </si>
  <si>
    <t>mol/L;glycine-NaOH=0.1</t>
  </si>
  <si>
    <t>phosphate acetyltransferase</t>
  </si>
  <si>
    <t>2.3.1.8</t>
  </si>
  <si>
    <t>acetyl-CoA(aq) + orthophosphate(aq) = CoA(aq) + acetyl phosphate(aq)</t>
  </si>
  <si>
    <t>{'CHB_26078': -1, 'CHB_15351': -1, 'CHB_15346': 1, 'CHB_15350': 1}</t>
  </si>
  <si>
    <t>Tris (0.0001 mol dm-3)</t>
  </si>
  <si>
    <t>52STA</t>
  </si>
  <si>
    <t>mol/L;Tris buffer=0.0001;reduced glutathione=0.000075;orthophosphate=0.0000878</t>
  </si>
  <si>
    <t>glucose dehydrogenase</t>
  </si>
  <si>
    <t>1.1.1.47</t>
  </si>
  <si>
    <t>D-glucose(aq) + NAD(aq) = D-glucono-1,5-lactone(aq) + NADH(aq)</t>
  </si>
  <si>
    <t>{'CHB_16217': 1, 'CHB_4167': -1, 'CHB_16908': 1, 'CHB_15846': -1}</t>
  </si>
  <si>
    <t>52STR/KOR</t>
  </si>
  <si>
    <t>phosphate, phosphate and acetate</t>
  </si>
  <si>
    <t>53BOC/ALB</t>
  </si>
  <si>
    <t>mol/L;IS=0.008824156</t>
  </si>
  <si>
    <t>mol/L;IS=0.028296356</t>
  </si>
  <si>
    <t>mol/L;IS=0.118599056</t>
  </si>
  <si>
    <t>mol/L;IS=0.233250236</t>
  </si>
  <si>
    <t>mol/L;IS=0.5</t>
  </si>
  <si>
    <t>phosphate and acetate</t>
  </si>
  <si>
    <t>mol/L;IS=0.05</t>
  </si>
  <si>
    <t>phosphate (0.05 mol/L), phosphate and acetate</t>
  </si>
  <si>
    <t>mol/L;IS=0.1;phosphate buffer=0.05</t>
  </si>
  <si>
    <t>acetate (0.20 mol/L), phosphate and acetate</t>
  </si>
  <si>
    <t>mol/L;IS=0.1;acetate buffer=0.2</t>
  </si>
  <si>
    <t>sodium acetate + diethyl barbiturate</t>
  </si>
  <si>
    <t>53BOD</t>
  </si>
  <si>
    <t>mol/L;sodium acetate-diethyl barbiturate buffer=0.028;D-fructose 6-phosphate=0.0008;D-glucose 6-phosphate=0.0012</t>
  </si>
  <si>
    <t>phosphate (0.13 mol dm-3)</t>
  </si>
  <si>
    <t>53BRI</t>
  </si>
  <si>
    <t>mol/L;phosphate buffer=0.13</t>
  </si>
  <si>
    <t>acetaldehyde dehydrogenase (acetylating)</t>
  </si>
  <si>
    <t>1.2.1.10</t>
  </si>
  <si>
    <t>acetaldehyde(aq) + CoA(aq) + NAD(aq) = acetyl-CoA(aq) + NADH(aq)</t>
  </si>
  <si>
    <t>{'CHB_15343': -1, 'CHB_16908': 1, 'CHB_15846': -1, 'CHB_15346': -1, 'CHB_15351': 1}</t>
  </si>
  <si>
    <t>imidazole (0.033 mol dm-3)+ HCl</t>
  </si>
  <si>
    <t>53BUR/STA</t>
  </si>
  <si>
    <t>mol/L;imidazole-HCl=0.033</t>
  </si>
  <si>
    <t>veronal and pyrophosphate (0.003 mol dm-3)</t>
  </si>
  <si>
    <t>53BUR/WIL</t>
  </si>
  <si>
    <t>mol/L;veronal buffer=0.003;pyrophosphate buffer=0.003</t>
  </si>
  <si>
    <t>glycine (0.0027 mol dm-3)</t>
  </si>
  <si>
    <t>mol/L;(S)-malate=0.00528;glycine buffer=0.0027</t>
  </si>
  <si>
    <t>mol/L;(S)-malate=0.00501;glycine buffer=0.0027</t>
  </si>
  <si>
    <t>mol/L;(S)-malate=0.00513;glycine buffer=0.0027</t>
  </si>
  <si>
    <t>mol/L;(S)-malate=0.00527;glycine buffer=0.0027</t>
  </si>
  <si>
    <t>mol/L;(S)-malate=0.00514;pyrophosphate buffer=0.0055</t>
  </si>
  <si>
    <t>mol/L;(S)-malate=0.00517;pyrophosphate buffer=0.0055</t>
  </si>
  <si>
    <t>mol/L;(S)-malate=0.00519;pyrophosphate buffer=0.0055</t>
  </si>
  <si>
    <t>pyrophosphate (0.0055 mol dm-3)</t>
  </si>
  <si>
    <t>glycylglycine (0.1 mol dm-3)</t>
  </si>
  <si>
    <t>53COH</t>
  </si>
  <si>
    <t>mol/L;glycylglycine buffer=0.1</t>
  </si>
  <si>
    <t>53HAR/KOR</t>
  </si>
  <si>
    <t>mol/L;(Na)1(HCO3)1=0.025;(Mn)1(Cl)2=0.000003;NADPH=0.0000254;NADP=3.64333E-05;(S)-malate=0.000631667;pyruvate=0.027192;carbon dioxide=0.001825333</t>
  </si>
  <si>
    <t>Tris (0.16 mol dm-3)</t>
  </si>
  <si>
    <t>53JON</t>
  </si>
  <si>
    <t>mol/L;Tris=0.16</t>
  </si>
  <si>
    <t>NAD(P)+ transhydrogenase</t>
  </si>
  <si>
    <t>1.6.1.1</t>
  </si>
  <si>
    <t>NAD(aq) + NADPH(aq) = NADH(aq) + NADP(aq)</t>
  </si>
  <si>
    <t>{'CHB_16474': -1, 'CHB_16908': 1, 'CHB_15846': -1, 'CHB_18009': 1}</t>
  </si>
  <si>
    <t>53KAP/COL</t>
  </si>
  <si>
    <t>53KRE</t>
  </si>
  <si>
    <t>mol/L;fumarate=0.009225;(S)-malate=0.040775;(Na)1(HCO3)1=0.03</t>
  </si>
  <si>
    <t>mol/L;sodium isocitrate=0.0124;sodium cis-aconitate=0.0058;sodium citrate=0.1818;(Na)1(HCO3)1=0.03</t>
  </si>
  <si>
    <t>phosphate (0.25 mol dm-3)</t>
  </si>
  <si>
    <t>53KRE2</t>
  </si>
  <si>
    <t>mol/L;phosphate buffer=0.05;pyruvate=0.00895703;L-glutamate=0.00895703;L-alanine=0.011;2-oxoglutarate=0.011</t>
  </si>
  <si>
    <t>phosphate (0.033 mol dm-3)</t>
  </si>
  <si>
    <t>mol/L;phosphate buffer=0.25;oxaloacetate=0.0055615;L-glutamate=0.0055615;L-aspartate=0.0144385;2-oxoglutarate=0.0144385</t>
  </si>
  <si>
    <t>mol/L;pyrophosphate buffer=0.025;S-acetoacetyl-N-acetyl thioethanolamine=0.0025</t>
  </si>
  <si>
    <t>butyrate-CoA ligase</t>
  </si>
  <si>
    <t>6.2.1.2</t>
  </si>
  <si>
    <t>ATP(aq) + heptanoate(aq) + CoA(aq) = AMP(aq) + diphosphate(aq) + n-heptanoyl-CoA(aq)</t>
  </si>
  <si>
    <t>{'CHB_18361': 1, 'CHB_16027': 1, 'CHB_15422': -1, 'CHB_15346': -1, 'CHB_45571': -1, 'MAN_10013': 1}</t>
  </si>
  <si>
    <t>glycylglycine (0.002 mol dm-3)</t>
  </si>
  <si>
    <t>53MAH/WAK</t>
  </si>
  <si>
    <t>mol/L;heptanoate=0.001;CoA=0.0002567;ATP=0.0002;glycylglycine buffer=0.002;AMP=0;diphosphate=0;n-heptanoyl-CoA=0</t>
  </si>
  <si>
    <t>53MAS</t>
  </si>
  <si>
    <t>mol/L;phosphate buffer=0.067</t>
  </si>
  <si>
    <t>53MIT/LAM</t>
  </si>
  <si>
    <t>53NIS/BAR</t>
  </si>
  <si>
    <t>mol/L;phosphate=0.033;L-aspartate=0.003;2-oxoglutarate=0.003;oxaloacetate=0.001;L-glutamate=0.001</t>
  </si>
  <si>
    <t>glutamate dehydrogenase (NAD(P)+)</t>
  </si>
  <si>
    <t>1.4.1.3</t>
  </si>
  <si>
    <t>L-glutamate(aq) + desamino NAD(aq) + H2O(l) = 2-oxoglutarate(aq) + desamino NADH(aq) + ammonia(aq)</t>
  </si>
  <si>
    <t>{'CHB_16810': 1, 'CHB_16134': 1, 'CHB_29985': -1, 'PBC_4066204': 1, 'PBC_4481': -1, 'CHB_15377': -1}</t>
  </si>
  <si>
    <t>53OLS/ANF</t>
  </si>
  <si>
    <t>mol/L;potassium phosphate buffer=0.2</t>
  </si>
  <si>
    <t>L-glutamate(aq) + NADP(aq) + H2O(l) = 2-oxoglutarate(aq) + NADPH(aq) + ammonia(aq)</t>
  </si>
  <si>
    <t>{'CHB_16810': 1, 'CHB_16474': 1, 'CHB_16134': 1, 'CHB_29985': -1, 'CHB_18009': -1, 'CHB_15377': -1}</t>
  </si>
  <si>
    <t>arginosuccinate lyase</t>
  </si>
  <si>
    <t>4.3.2.1</t>
  </si>
  <si>
    <t>N-(L-argino)succinate(aq) = fumarate(aq) + L-arginine(aq)</t>
  </si>
  <si>
    <t>{'CHB_15682': -1, 'CHB_29806': 1, 'CHB_16467': 1}</t>
  </si>
  <si>
    <t>53RAT/ANS</t>
  </si>
  <si>
    <t>mol/L;potassium phosphate buffer=0.05</t>
  </si>
  <si>
    <t>53SIE/POT</t>
  </si>
  <si>
    <t>Tris (0.045 mol dm-3) and pyrophosphate (0.045 mol dm-3)</t>
  </si>
  <si>
    <t>53STR</t>
  </si>
  <si>
    <t>mol/L;Tris=0.045</t>
  </si>
  <si>
    <t>mol/L;pyrophosphate buffer=0.045</t>
  </si>
  <si>
    <t>3(or 17)_-hydroxysteroid dehydrogenase</t>
  </si>
  <si>
    <t>1.1.1.51</t>
  </si>
  <si>
    <t>4-androstene-17-ol-3-one(aq) + NAD(aq) = 4-androstene-3,17-dione(aq) + NADH(aq)</t>
  </si>
  <si>
    <t>{'CHB_17347': -1, 'CHB_16908': 1, 'CHB_15846': -1, 'CHB_16422': 1}</t>
  </si>
  <si>
    <t>orthophosphate (0.03 mol dm-3) and pyrophosphate (0.03 mol dm-3)</t>
  </si>
  <si>
    <t>53TAL/DOB</t>
  </si>
  <si>
    <t>mol/L;phosphate buffer=0.03</t>
  </si>
  <si>
    <t>54AXE/JAN</t>
  </si>
  <si>
    <t>mol/L;Tris=0.075;D-ribulose 5-phosphate=0.00112715;D-ribose 5-phosphate=0.00687285</t>
  </si>
  <si>
    <t>mol/L;Tris=0.075;D-ribulose 5-phosphate=0.00167089;D-ribose 5-phosphate=0.00632911</t>
  </si>
  <si>
    <t>mol/L;Tris=0.075;D-ribulose 5-phosphate=0.00195314;D-ribose 5-phosphate=0.00604686</t>
  </si>
  <si>
    <t>mol/L;sodium succinate=0.04</t>
  </si>
  <si>
    <t>54GIN</t>
  </si>
  <si>
    <t>butyryl-CoA dehydrogenase</t>
  </si>
  <si>
    <t>1.3.99.2</t>
  </si>
  <si>
    <t>butanoyl-CoA(aq) + indophenol(aq) = 2-butenoyl-CoA(aq) + reduced indophenol(aq)</t>
  </si>
  <si>
    <t>{'MAN_10081': 1, 'CHB_36926': 1, 'CHB_15517': -1, 'CHB_50428': -1}</t>
  </si>
  <si>
    <t>histidine (0.01 mol dm-3)</t>
  </si>
  <si>
    <t>54GRE/MII</t>
  </si>
  <si>
    <t>mol/L;histidine buffer=0.01</t>
  </si>
  <si>
    <t>acetate (0.005 mol dm-3) + cacodylate (0.005 mol dm-3)</t>
  </si>
  <si>
    <t>54HAN/CRA</t>
  </si>
  <si>
    <t>mol/L;acetate-cacodylate buffer=0.005</t>
  </si>
  <si>
    <t>54MAR/WIL</t>
  </si>
  <si>
    <t>mol/L;L-alanine=0.0083;D-alanine=0.0083;Tris=0.067</t>
  </si>
  <si>
    <t>3-dehydroquinate dehydratase</t>
  </si>
  <si>
    <t>4.2.1.10</t>
  </si>
  <si>
    <t>potassium phosphate (0.033 mol dm-3)</t>
  </si>
  <si>
    <t>54MIT/DAV</t>
  </si>
  <si>
    <t>mol/L;potassium phosphate buffer=0.033</t>
  </si>
  <si>
    <t>MnSO4 (0.002 mol/L)</t>
  </si>
  <si>
    <t>mol/L;glycine buffer=0.1;(Mn)1(SO4)1=0.002</t>
  </si>
  <si>
    <t>MnSO4 (0.006 mol/L)</t>
  </si>
  <si>
    <t>mol/L;glycine buffer=0.1;(Mn)1(SO4)1=0.006</t>
  </si>
  <si>
    <t>MnSO4 (0.01 mol/L)</t>
  </si>
  <si>
    <t>mol/L;glycine buffer=0.1;(Mn)1(SO4)1=0.01</t>
  </si>
  <si>
    <t>muconate cycloisomerase</t>
  </si>
  <si>
    <t>5.5.1.1</t>
  </si>
  <si>
    <t>(-)-4-carboxymethyl----but-2-en-4-olide(aq) = cis-trans-hexadienedioate(aq)</t>
  </si>
  <si>
    <t>{'MAN_10123': -1, 'CHB_27671': 1}</t>
  </si>
  <si>
    <t>Tris (0.00015 mol dm-3)</t>
  </si>
  <si>
    <t>54SIS/STA</t>
  </si>
  <si>
    <t>mol/L;Tris=0.05;(Mn)1(Cl)2=0.001</t>
  </si>
  <si>
    <t>2,5-dihydro-5-oxofuran-2-acetate(aq) = cis-cis-hexadienedioate(aq)</t>
  </si>
  <si>
    <t>{'CHB_18080': -1, 'CHB_16508': 1}</t>
  </si>
  <si>
    <t>tris</t>
  </si>
  <si>
    <t>mol/L;Tris=0.01;(Mn)1(Cl)2=0.001</t>
  </si>
  <si>
    <t>succinate</t>
  </si>
  <si>
    <t>mol/L;succinate buffer=0.01;(Mn)1(Cl)2=0.001</t>
  </si>
  <si>
    <t>histidine</t>
  </si>
  <si>
    <t>mol/L;histidine buffer=0.01;(Mn)1(Cl)2=0.001</t>
  </si>
  <si>
    <t>glycine</t>
  </si>
  <si>
    <t>mol/L;glycine buffer=0.01;(Mn)1(Cl)2=0.001</t>
  </si>
  <si>
    <t>imidazole N-acetyltransferase and phosphate acetyltransferase</t>
  </si>
  <si>
    <t>2.3.1.2&amp;2.3.1.8</t>
  </si>
  <si>
    <t>acetyl phosphate(aq) + imidazole(aq) = N-acetylimidazole(aq) + orthophosphate(aq)</t>
  </si>
  <si>
    <t>{'CHB_26078': 1, 'CHB_16984': 1, 'CHB_16069': -1, 'CHB_15350': -1}</t>
  </si>
  <si>
    <t>54STA</t>
  </si>
  <si>
    <t>(R,R)-butanediol dehydrogenase</t>
  </si>
  <si>
    <t>1.1.1.4</t>
  </si>
  <si>
    <t>(R,R)-2,3-butanediol(aq) + NAD(aq) = (R)-acetoin(aq) + NADH(aq)</t>
  </si>
  <si>
    <t>{'CHB_16982': -1, 'CHB_16908': 1, 'CHB_15846': -1, 'CHB_15686': 1}</t>
  </si>
  <si>
    <t>phosphate (0.05 mol dm-3) and Tris (0.05 mol dm-3)</t>
  </si>
  <si>
    <t>54STR/HAR</t>
  </si>
  <si>
    <t>mol/L;potassium phosphate=0.05</t>
  </si>
  <si>
    <t>mol/L;Tris=0.05</t>
  </si>
  <si>
    <t>phosphoenolpyruvate carboxykinase (GTP)</t>
  </si>
  <si>
    <t>4.1.1.32</t>
  </si>
  <si>
    <t>chromatography and enzymatic assay</t>
  </si>
  <si>
    <t>ITP_4-(aq) + oxaloacetate_2-(aq) + H2O(l) = IDP_3-(aq) + phosphoenolpyruvate-3-(aq) + carbon dioxide(aq)</t>
  </si>
  <si>
    <t>acetate (0.050 mol dm-3)</t>
  </si>
  <si>
    <t>54UTT/KUR</t>
  </si>
  <si>
    <t>3-hydroxyacyl-CoA dehydrogenase</t>
  </si>
  <si>
    <t>1.1.1.35</t>
  </si>
  <si>
    <t>(S)-3-hydroxybutanoyl-CoA(aq) + NAD(aq) = 3-oxobutanoyl-CoA(aq) + NADH(aq)</t>
  </si>
  <si>
    <t>{'CHB_57286': 1, 'CHB_16908': 1, 'CHB_15453': -1, 'CHB_15846': -1}</t>
  </si>
  <si>
    <t>54WAK/GRE</t>
  </si>
  <si>
    <t>(S)-3-hydroxyhexanoyl-CoA(aq) + NAD(aq) = 3-oxohexanoyl-CoA(aq) + NADH(aq)</t>
  </si>
  <si>
    <t>{'CHB_16908': 1, 'CHB_27648': 1, 'CHB_15846': -1, 'CHB_28276': -1}</t>
  </si>
  <si>
    <t>54WIL/BAN</t>
  </si>
  <si>
    <t>mol/L;Tris=0.033</t>
  </si>
  <si>
    <t>aspartate-semialdehyde dehydrogenase</t>
  </si>
  <si>
    <t>1.2.1.11</t>
  </si>
  <si>
    <t>L-aspartate 4-semialdehyde(aq) + NADP(aq) + orthophosphate(aq) = L-4-aspartyl phosphate(aq) + NADPH(aq)</t>
  </si>
  <si>
    <t>{'CHB_26078': -1, 'CHB_16474': 1, 'CHB_15836': 1, 'CHB_18009': -1, 'CHB_18051': -1}</t>
  </si>
  <si>
    <t>sodium borate (0.1 mol dm-3) and imidazole chloride (0.1 mol dm-3)</t>
  </si>
  <si>
    <t>55BLA/WRI2</t>
  </si>
  <si>
    <t>mol/L;imidazole-HCl=0.1</t>
  </si>
  <si>
    <t>mol/L;sodium borate=0.1</t>
  </si>
  <si>
    <t>homoserine dehydrogenase</t>
  </si>
  <si>
    <t>1.1.1.3</t>
  </si>
  <si>
    <t>L-homoserine(aq) + NAD(aq) = L-aspartate 4-semialdehyde(aq) + NADH(aq)</t>
  </si>
  <si>
    <t>{'CHB_15699': -1, 'CHB_16908': 1, 'CHB_15846': -1, 'CHB_18051': 1}</t>
  </si>
  <si>
    <t>55BLA/WRI3</t>
  </si>
  <si>
    <t>mol/L;Tris-HCl=0.06</t>
  </si>
  <si>
    <t>L-homoserine(aq) + NADP(aq) = L-aspartate 4-semialdehyde(aq) + NADPH(aq)</t>
  </si>
  <si>
    <t>{'CHB_16474': 1, 'CHB_15699': -1, 'CHB_18009': -1, 'CHB_18051': 1}</t>
  </si>
  <si>
    <t>glycerol dehydrogenase</t>
  </si>
  <si>
    <t>1.1.1.6</t>
  </si>
  <si>
    <t>glycerol(aq) + NAD(aq) = dihydroxyacetone(aq) + NADH(aq)</t>
  </si>
  <si>
    <t>{'CHB_16016': 1, 'CHB_16908': 1, 'CHB_15846': -1, 'CHB_17754': -1}</t>
  </si>
  <si>
    <t>sodium pyrophosphate (0.1 mol dm-3)</t>
  </si>
  <si>
    <t>55BUR</t>
  </si>
  <si>
    <t>mol/L;sodium pyrophosphate=0.033</t>
  </si>
  <si>
    <t>adenylosuccinate lyase</t>
  </si>
  <si>
    <t>4.3.2.2</t>
  </si>
  <si>
    <t>adenylosuccinate(aq) = fumarate(aq) + AMP(aq)</t>
  </si>
  <si>
    <t>{'CHB_15919': -1, 'CHB_29806': 1, 'CHB_16027': 1}</t>
  </si>
  <si>
    <t>55CAR/COH</t>
  </si>
  <si>
    <t>55CAR/LEL</t>
  </si>
  <si>
    <t>mol/L;Tris=0.15</t>
  </si>
  <si>
    <t>quinate dehydrogenase</t>
  </si>
  <si>
    <t>1.1.1.24</t>
  </si>
  <si>
    <t>quinate(aq) + NAD(aq) = 5-dehydroquinate(aq) + NADH(aq)</t>
  </si>
  <si>
    <t>{'CHB_32364': 1, 'CHB_16908': 1, 'CHB_15846': -1, 'CHB_29751': -1}</t>
  </si>
  <si>
    <t>phosphate or (Tris + HCl)</t>
  </si>
  <si>
    <t>55DAV/GIL</t>
  </si>
  <si>
    <t>mol/L;potassium carbonate-bicarbonate buffer=0.033;quinate=0.0033</t>
  </si>
  <si>
    <t>shikimate dehydrogenase</t>
  </si>
  <si>
    <t>1.1.1.25</t>
  </si>
  <si>
    <t>shikimate(aq) + NADP(aq) = 5-dehydroshikimate(aq) + NADPH(aq)</t>
  </si>
  <si>
    <t>{'MAN_10177': 1, 'CHB_16474': 1, 'CHB_18009': -1, 'CHB_16119': -1}</t>
  </si>
  <si>
    <t>mol/L;Tris-HCl=0.067;EDTA-KOH=0.0067;shikimate=0.00167</t>
  </si>
  <si>
    <t>~0.59</t>
  </si>
  <si>
    <t>55DIC/WIL</t>
  </si>
  <si>
    <t>triethanolamine (0.005 mol dm-3)</t>
  </si>
  <si>
    <t>55HOR/SMY</t>
  </si>
  <si>
    <t>mol/L;triethanolamine buffer=0.005;D-erythrose 4-phosphate=0.00035;D-fructose 6-phosphate=0.00035;D-glyceraldehyde 3-phosphate=0.0002065;sedoheptulose 7-phosphate=0.00073</t>
  </si>
  <si>
    <t>5,6-dideoxyfructose 1-phosphate(aq) = glycerone phosphate(aq) + propionaldehyde(aq)</t>
  </si>
  <si>
    <t>{'CHB_17153': 1, 'MAN_10152': -1, 'CHB_16108': 1}</t>
  </si>
  <si>
    <t>55LEH/SIC</t>
  </si>
  <si>
    <t>D-fructose 1-phosphate(aq) = D-glyceraldehyde(aq) + glycerone phosphate(aq)</t>
  </si>
  <si>
    <t>{'CHB_37515': -1, 'CHB_17378': 1, 'CHB_16108': 1}</t>
  </si>
  <si>
    <t>sodium pyrophosphate/HCl (0.025 mol dm-3)</t>
  </si>
  <si>
    <t>55LYN/WIE</t>
  </si>
  <si>
    <t>mol/L;pyrophosphate buffer=0.024125;(Na)1(Cl)1=0.024125</t>
  </si>
  <si>
    <t>55MUN</t>
  </si>
  <si>
    <t>55STA</t>
  </si>
  <si>
    <t>mol/L;Tris=0.01;(Li)2=0.006;orthophosphate=0.006;cysteine-HCl=0.01;potassium arsenate=0.05</t>
  </si>
  <si>
    <t>55STA/BUR</t>
  </si>
  <si>
    <t>mol/L;potassium phosphate=0.1;Tris=0.02;reduced glutathione=0.005;NAD=0.001</t>
  </si>
  <si>
    <t>manometry and enzymatic assay</t>
  </si>
  <si>
    <t>phosphate (0.01 mol dm-3)</t>
  </si>
  <si>
    <t>55THO/GOM</t>
  </si>
  <si>
    <t>mol/L;phosphate buffer=0.01;L-alanine=0.00025;D-alanine=0.00025</t>
  </si>
  <si>
    <t>55WIL/MCI</t>
  </si>
  <si>
    <t>mannitol-1-phosphate dehydrogenase</t>
  </si>
  <si>
    <t>1.1.1.17</t>
  </si>
  <si>
    <t>D-mannitol 1-phosphate(aq) + NAD(aq) = D-fructose 6-phosphate(aq) + NADH(aq)</t>
  </si>
  <si>
    <t>{'CHB_16908': 1, 'CHB_61553': 1, 'CHB_15846': -1, 'CHB_16298': -1}</t>
  </si>
  <si>
    <t>phosphate (0.1 mol dm-3) or bicarbonate (0.1 mol dm-3)</t>
  </si>
  <si>
    <t>55WOL/KAP</t>
  </si>
  <si>
    <t>mol/L;phosphate buffer=0.095</t>
  </si>
  <si>
    <t>55YAN/GIL</t>
  </si>
  <si>
    <t>mol/L;Tris=0.0667</t>
  </si>
  <si>
    <t>glyoxylate reductase</t>
  </si>
  <si>
    <t>1.1.1.26</t>
  </si>
  <si>
    <t>pyrophosphate (0.033 mol dm-3)</t>
  </si>
  <si>
    <t>55ZEL</t>
  </si>
  <si>
    <t>mol/L;sodium pyrophosphate buffer=0.033333333;(R)-glycerate=0.0167</t>
  </si>
  <si>
    <t>mol/L;sodium pyrophosphate buffer=0.033333333;(R)-glycerate=0.03335</t>
  </si>
  <si>
    <t>mol/L;sodium pyrophosphate buffer=0.033333333;(R)-glycerate=0.0334</t>
  </si>
  <si>
    <t>mol/L;sodium pyrophosphate buffer=0.033333333;(R)-glycerate=0.013323333</t>
  </si>
  <si>
    <t>glycolate(aq) + NAD(aq) = glyoxylate(aq) + NADH(aq)</t>
  </si>
  <si>
    <t>{'CHB_16891': 1, 'CHB_16908': 1, 'CHB_15846': -1, 'CHB_29805': -1}</t>
  </si>
  <si>
    <t>mol/L;sodium pyrophosphate buffer=0.033333333;glycolate=1</t>
  </si>
  <si>
    <t>mol/L;sodium pyrophosphate buffer=0.033333333;glycolate=0.5</t>
  </si>
  <si>
    <t>mol/L;sodium pyrophosphate buffer=0.033333333;glycolate=0.67</t>
  </si>
  <si>
    <t>glycine hydroxymethyltransferase</t>
  </si>
  <si>
    <t>2.1.2.1</t>
  </si>
  <si>
    <t>glycine(aq) + formaldehyde(aq) = L-serine(aq)</t>
  </si>
  <si>
    <t>{'CHB_17115': 1, 'CHB_16842': -1, 'CHB_15428': -1}</t>
  </si>
  <si>
    <t>phosphate (0.02 mol dm-3)</t>
  </si>
  <si>
    <t>56ALE/GRE</t>
  </si>
  <si>
    <t>histidinol-phosphate transaminase</t>
  </si>
  <si>
    <t>2.6.1.9</t>
  </si>
  <si>
    <t>L-histidinol phosphate(aq) + 2-oxoglutarate(aq) = 3-(imidazol-4-yl)-2-oxopropyl phosphate(aq) + L-glutamate(aq)</t>
  </si>
  <si>
    <t>{'CHB_16810': -1, 'CHB_16996': -1, 'CHB_29985': 1, 'CHB_16426': 1}</t>
  </si>
  <si>
    <t>pyrophosphate (0.092 mol dm-3)</t>
  </si>
  <si>
    <t>56AME/HOR</t>
  </si>
  <si>
    <t>mol/L;pyrophosphate buffer=0.092</t>
  </si>
  <si>
    <t>glutaminase</t>
  </si>
  <si>
    <t>3.5.1.2</t>
  </si>
  <si>
    <t>L-glutamine(aq) + H2O(l) = L-glutamate(aq) + ammonia(aq)</t>
  </si>
  <si>
    <t>{'CHB_16134': 1, 'CHB_29985': 1, 'CHB_15377': -1, 'CHB_18050': -1}</t>
  </si>
  <si>
    <t>56BEN/HEM</t>
  </si>
  <si>
    <t>mol/L;ammonia=0.884;L-glutamate=0.884</t>
  </si>
  <si>
    <t>sodium phosphate (0.05 mol dm-3)</t>
  </si>
  <si>
    <t>56CAR/COH</t>
  </si>
  <si>
    <t>mol/L;sodium phosphate buffer=0.05</t>
  </si>
  <si>
    <t>imidazole (0.0025 mol dm-3)</t>
  </si>
  <si>
    <t>56COW/PIZ</t>
  </si>
  <si>
    <t>mol/L;imidazole buffer=0.0025;2-phospho-D-glycerate=0;3-phospho-D-glycerate=0.0018</t>
  </si>
  <si>
    <t>56DIC/WIL</t>
  </si>
  <si>
    <t>L-rhamnose isomerase</t>
  </si>
  <si>
    <t>5.3.1.14</t>
  </si>
  <si>
    <t>L-rhamnose(aq) = L-rhamnulose(aq)</t>
  </si>
  <si>
    <t>{'CHB_62346': -1, 'MAN_10205': 1}</t>
  </si>
  <si>
    <t>56ENG</t>
  </si>
  <si>
    <t>dephospho-CoA kinase</t>
  </si>
  <si>
    <t>2.7.1.24</t>
  </si>
  <si>
    <t>ATP(aq) + 3'-dephospho-CoA(aq) = ADP(aq) + CoA(aq)</t>
  </si>
  <si>
    <t>{'CHB_57328': -1, 'CHB_16761': 1, 'CHB_15346': 1, 'CHB_15422': -1}</t>
  </si>
  <si>
    <t>borate</t>
  </si>
  <si>
    <t>56FEU/WOL</t>
  </si>
  <si>
    <t>L-fucose(aq) = L-fuculose(aq)</t>
  </si>
  <si>
    <t>{'CHB_2181': -1, 'MAN_10202': 1}</t>
  </si>
  <si>
    <t>56GRE/COH</t>
  </si>
  <si>
    <t>56HAK/GLA</t>
  </si>
  <si>
    <t>butanoyl-CoA(aq) + pyocyanine(aq) = 2-butenoyl-CoA(aq) + reduced pyocyanine(aq)</t>
  </si>
  <si>
    <t>{'CHB_36926': 1, 'PBC_6817': -1, 'CHB_8653': 1, 'CHB_15517': -1}</t>
  </si>
  <si>
    <t>56HAU</t>
  </si>
  <si>
    <t>retinal isomerase</t>
  </si>
  <si>
    <t>5.2.1.3</t>
  </si>
  <si>
    <t>all-trans-retinal(aq) = 11-cis-retinal(aq)</t>
  </si>
  <si>
    <t>{'CHB_17898': -1, 'CHB_16066': 1}</t>
  </si>
  <si>
    <t>56HUB</t>
  </si>
  <si>
    <t>Tris (0.078 mol dm-3)</t>
  </si>
  <si>
    <t>56HUR/HOR</t>
  </si>
  <si>
    <t>mol/L;Tris=0.0784314;D-xylulose 5-phosphate=0.00411765;D-ribulose 5-phosphate=0.0027451</t>
  </si>
  <si>
    <t>(S)-lactate(aq) + AP-NAD(aq)= pyruvate(aq) + AP-NADH(aq)</t>
  </si>
  <si>
    <t>{'MAN_10059': 1, 'CHB_15361': 1, 'CHB_16651': -1, 'PBC_123926': -1}</t>
  </si>
  <si>
    <t>56KAP/CIO</t>
  </si>
  <si>
    <t>mol/L;phosphate buffer=0.1;(Li)1=0.1;pyruvate=0.02;(S)-lactate=0.08</t>
  </si>
  <si>
    <t>mol/L;phosphate buffer=0.1;(Li)1=0.1;(S)-lactate=0.1</t>
  </si>
  <si>
    <t>ethanol(aq) + AP-NAD(aq) = acetaldehyde(aq) + AP-NADH(aq)</t>
  </si>
  <si>
    <t>{'MAN_10059': 1, 'CHB_15343': 1, 'CHB_16236': -1, 'PBC_123926': -1}</t>
  </si>
  <si>
    <t>L-glutamate(aq) + AP-NAD(aq) + H2O(l) = 2-oxoglutarate(aq) + AP-NADH(aq) + ammonia(aq)</t>
  </si>
  <si>
    <t>{'CHB_16810': 1, 'PBC_123926': -1, 'CHB_16134': 1, 'CHB_29985': -1, 'CHB_15377': -1, 'MAN_10059': 1}</t>
  </si>
  <si>
    <t>mol/L;phosphate buffer=0.05;L-glutamate=0.033;2-oxoglutarate=0.001</t>
  </si>
  <si>
    <t>mol/L;phosphate buffer=0.05;L-glutamate=0.0340909</t>
  </si>
  <si>
    <t>myo-inositol 2-dehydrogenase</t>
  </si>
  <si>
    <t>1.1.1.18</t>
  </si>
  <si>
    <t>myo-inositol(aq) + NAD(aq) = 2-oxo-myo-inositol(aq) + NADH(aq)</t>
  </si>
  <si>
    <t>{'CHB_17268': -1, 'CHB_16908': 1, 'CHB_15846': -1, 'MAN_10075': 1}</t>
  </si>
  <si>
    <t>56LAR/JAC</t>
  </si>
  <si>
    <t>mol/L;pyrophosphate buffer=0.01</t>
  </si>
  <si>
    <t>glucosamine-6-phosphate isomerase</t>
  </si>
  <si>
    <t>5.3.1.10</t>
  </si>
  <si>
    <t>D-glucosamine 6-phosphate(aq) + H2O(l) = D-fructose 6-phosphate(aq) + ammonia(aq)</t>
  </si>
  <si>
    <t>{'CHB_58725': -1, 'CHB_16134': 1, 'CHB_61553': 1, 'CHB_15377': -1}</t>
  </si>
  <si>
    <t>Tris (0.4 mol dm-3)</t>
  </si>
  <si>
    <t>56LEL/CAR</t>
  </si>
  <si>
    <t>mol/L;Tris=0.4;D-glucosamine 6-phosphate=0.000286333;ammonia=0.029883667;D-fructose 6-phosphate=0.004773667</t>
  </si>
  <si>
    <t>mannose isomerase</t>
  </si>
  <si>
    <t>5.3.1.7</t>
  </si>
  <si>
    <t>D-lyxose(aq) = D-xylulose(aq)</t>
  </si>
  <si>
    <t>{'CHS_388344': 1, 'CHB_28543': -1}</t>
  </si>
  <si>
    <t>56PAL/DOU</t>
  </si>
  <si>
    <t>mol/L;Tris-HCl=0.1</t>
  </si>
  <si>
    <t>D-mannose(aq) = D-fructose(aq)</t>
  </si>
  <si>
    <t>{'CHB_4208': -1, 'CHB_37721': 1}</t>
  </si>
  <si>
    <t>D-rhamnose(aq) = D-rhamnulose(aq)</t>
  </si>
  <si>
    <t>{'CHB_63152': -1, 'MAN_10214': 1}</t>
  </si>
  <si>
    <t>barbital (0.02 mol dm-3)</t>
  </si>
  <si>
    <t>56RAM/GIR</t>
  </si>
  <si>
    <t>mol/L;veronal buffer=0.02;D-fructose 6-phosphate=0.0032;D-glucose 6-phosphate=0.0048</t>
  </si>
  <si>
    <t>glycine amidinotransferase</t>
  </si>
  <si>
    <t>2.1.4.1</t>
  </si>
  <si>
    <t>L-arginine(aq) + glycine(aq) = L-ornithine(aq) + guanidinoacetate(aq)</t>
  </si>
  <si>
    <t>{'CHB_16344': 1, 'CHB_15729': 1, 'CHB_15428': -1, 'CHB_16467': -1}</t>
  </si>
  <si>
    <t>56RAT/ROC</t>
  </si>
  <si>
    <t>mol/L;phosphate buffer=0.066666667;L-arginine=0.002701111;glycine=0.002715556;L-ornithine=0.00282;guanidinoacetate=0.002848889</t>
  </si>
  <si>
    <t>mol/L;Tris=0.05;(Mn)1(SO4)1=0.002;acetate=0.126433333;oxaloacetate=0.014408333;citrate=0.002498333</t>
  </si>
  <si>
    <t>mol/L;Tris-HCl=0.067</t>
  </si>
  <si>
    <t>mol/L;Tris-HCl=0.1;(K)1=0.068;acetoacetate=0.0667;succinyl-CoA=0.00072;succinate=0.00124;acetoacetyl-CoA=0</t>
  </si>
  <si>
    <t>mol/L;Tris-HCl=0.1;(K)1=0.0678;acetoacetate=0.0667;succinyl-CoA=0.00054;succinate=0.0011;acetoacetyl-CoA=0</t>
  </si>
  <si>
    <t>mol/L;Tris-HCl=0.1;(K)1=0.0691;acetoacetate=0.0667;succinyl-CoA=0.00054;succinate=0.00243;acetoacetyl-CoA=0</t>
  </si>
  <si>
    <t>mol/L;(K)1=0.0687;acetoacetate=0.0667;succinyl-CoA=0.00009;succinate=0.00202;acetoacetyl-CoA=0;glycine buffer=0.1</t>
  </si>
  <si>
    <t>(3R)-3-hydroxybutanoyl-CoA(aq) = cis-but-2-enoyl-CoA(aq) + H2O(l)</t>
  </si>
  <si>
    <t>{'CHB_15452': -1, 'CHB_15377': 1, 'MAN_10169': 1}</t>
  </si>
  <si>
    <t>56STE/DEL</t>
  </si>
  <si>
    <t>mol/L;Tris-HCl=0.01;cis-but-2-enoyl-CoA=0.00225;(3R)-3-hydroxybutanoyl-CoA=0</t>
  </si>
  <si>
    <t>(3R)-3-hydroxyhexanoyl-CoA(aq) = cis-hex-2-enoyl-CoA(aq) + H2O(l)</t>
  </si>
  <si>
    <t>{'MAN_10142': 1, 'CHB_15377': 1, 'CHB_74474': -1}</t>
  </si>
  <si>
    <t>mol/L;Tris-HCl=0.01;cis-hex-2-enoyl-CoA=0.00225;(3R)-3-hydroxyhexanoyl-CoA=0</t>
  </si>
  <si>
    <t>(3S)-3-hydroxybutanoyl-CoA(aq) = trans-but-2-enoyl-CoA(aq) + H2O(l)</t>
  </si>
  <si>
    <t>mol/L;Tris-HCl=0.01;trans-but-2-enoyl-CoA=0.00225;(3S)-3-hydroxybutanoyl-CoA=0</t>
  </si>
  <si>
    <t>(3S)-3-hydroxyhexanoyl-CoA(aq) = trans-hex-2-enoyl-CoA(aq) + H2O(l)</t>
  </si>
  <si>
    <t>{'CHB_28706': 1, 'CHB_15377': 1, 'CHB_28276': -1}</t>
  </si>
  <si>
    <t>mol/L;Tris-HCl=0.01;trans-hex-2-enoyl-CoA=0.00225;(3S)-3-hydroxyhexanoyl-CoA=0</t>
  </si>
  <si>
    <t>56STU/HOR</t>
  </si>
  <si>
    <t>mol/L;Tris=0.025;D-xylulose 5-phosphate=0.000284091;D-ribulose 5-phosphate=0.000340909</t>
  </si>
  <si>
    <t>orthophosphate (0.033 mol dm-3) and pyrophosphate (0.033 mol dm-3)</t>
  </si>
  <si>
    <t>56TAL/MAR</t>
  </si>
  <si>
    <t>mol/L;phosphate buffer=0.033</t>
  </si>
  <si>
    <t>mol/L;pyrophosphate buffer=0.033</t>
  </si>
  <si>
    <t>3-hydroxysteroid dehydrogenase</t>
  </si>
  <si>
    <t>1.1.1.50</t>
  </si>
  <si>
    <t>5-androstane-3-ol-17-one(aq) + NAD(aq) = 5-androstane-3,17-dione(aq) + NADH(aq)</t>
  </si>
  <si>
    <t>{'MAN_10082': 1, 'CHB_16908': 1, 'CHB_15846': -1, 'CHB_541975': -1}</t>
  </si>
  <si>
    <t>5-pregnane-3,17,21-triol-11,20-dione(aq) + NAD(aq) = 5-pregnane-17,21-diol-3,11,20-trione(aq) + NADH(aq)</t>
  </si>
  <si>
    <t>{'CHB_16908': 1, 'MAN_10157': 1, 'CHB_15846': -1, 'MAN_10156': -1}</t>
  </si>
  <si>
    <t>56TOM</t>
  </si>
  <si>
    <t>56WOL/KAP</t>
  </si>
  <si>
    <t>mol/L;phosphate buffer=0.55</t>
  </si>
  <si>
    <t>imidazole (0.01 mol dm-3)</t>
  </si>
  <si>
    <t>57ASH/HIC</t>
  </si>
  <si>
    <t>mol/L;imidazole buffer=0.01;D-xylulose 5-phosphate=0.00455;D-ribulose 5-phosphate=0.0031</t>
  </si>
  <si>
    <t>~1.0</t>
  </si>
  <si>
    <t>57BUR/HOR</t>
  </si>
  <si>
    <t>mol/L;Tris=0.0588;(NH4)2(SO4)1=0.000178</t>
  </si>
  <si>
    <t>aryl sulfotransferase</t>
  </si>
  <si>
    <t>2.8.2.1</t>
  </si>
  <si>
    <t>3,5-dinitrophenol(aq) + 3'-phosphoadenylylsulfate(aq) = 3,5-dinitrophenolsulfate(aq) + adenosine 3',5'-biphosphate(aq)</t>
  </si>
  <si>
    <t>{'CHB_39360': -1, 'CHB_17980': -1, 'MAN_10126': 1, 'CHB_17985': 1}</t>
  </si>
  <si>
    <t>Tris (0.11 mol dm-3) + HCl</t>
  </si>
  <si>
    <t>57GRE/LIP</t>
  </si>
  <si>
    <t>mol/L;Tris=0.1</t>
  </si>
  <si>
    <t>4-nitrophenol(aq) + 3'-phosphoadenylylsulfate(aq) = 4-nitrophenol sulfate(aq) + adenosine 3',5'-biphosphate(aq)</t>
  </si>
  <si>
    <t>{'CHB_17980': -1, 'CHB_16836': -1, 'CHB_17985': 1, 'CHB_35422': 1}</t>
  </si>
  <si>
    <t>57HOH</t>
  </si>
  <si>
    <t>Tris or diethanolamine</t>
  </si>
  <si>
    <t>57HOL/HOL</t>
  </si>
  <si>
    <t>glycine(aq) + acetaldehyde(aq) = L-threonine(aq)</t>
  </si>
  <si>
    <t>{'CHB_16857': 1, 'CHB_15343': -1, 'CHB_15428': -1}</t>
  </si>
  <si>
    <t>phosphate (0.001 mol dm-3)</t>
  </si>
  <si>
    <t>57KAR/GRE</t>
  </si>
  <si>
    <t>mol/L;phosphate buffer=0.001</t>
  </si>
  <si>
    <t>57MAX</t>
  </si>
  <si>
    <t>mol/L;glycine buffer=0.1</t>
  </si>
  <si>
    <t>ornithine carbamoyltransferase</t>
  </si>
  <si>
    <t>2.1.3.3</t>
  </si>
  <si>
    <t>carbamoyl phosphate(aq) + L-ornithine(aq) = L-citrulline(aq) + orthophosphate(aq)</t>
  </si>
  <si>
    <t>{'CHB_16349': 1, 'CHB_26078': 1, 'CHB_15729': -1, 'CHB_17672': -1}</t>
  </si>
  <si>
    <t>57REI</t>
  </si>
  <si>
    <t>mol/L;Tris buffer=0.1;L-citrulline=0.028;orthophosphate=0.047;carbamoyl phosphate=0;L-ornithine=0</t>
  </si>
  <si>
    <t>3-hydroxyisobutyrate dehydrogenase</t>
  </si>
  <si>
    <t>1.1.1.31</t>
  </si>
  <si>
    <t>3-hydroxy-2-methylpropanoate(aq) + NAD(aq) = 2-methyl-3-oxopropanoate(aq) + NADH(aq)</t>
  </si>
  <si>
    <t>{'CHB_16908': 1, 'CHB_15846': -1, 'CHB_11805': -1, 'CHB_16256': 1}</t>
  </si>
  <si>
    <t>Tris (0.017 mol dm-3)</t>
  </si>
  <si>
    <t>57ROB/COO</t>
  </si>
  <si>
    <t>mol/L;Tris buffer=0.017</t>
  </si>
  <si>
    <t>potassium acetate (0.1 mol dm-3)</t>
  </si>
  <si>
    <t>57ROD/TOW</t>
  </si>
  <si>
    <t>mol/L;potassium acetate=0.1;2-phospho-D-glycerate=0.0037;3-phospho-D-glycerate=0.022</t>
  </si>
  <si>
    <t>mol/L;potassium acetate=0.1;2-phospho-D-glycerate=0.0034;3-phospho-D-glycerate=0.0223</t>
  </si>
  <si>
    <t>mol/L;potassium acetate=0.1;2-phospho-D-glycerate=0.0036;3-phospho-D-glycerate=0.0221</t>
  </si>
  <si>
    <t>mol/L;potassium acetate=0.1;2-phospho-D-glycerate=0.0035;3-phospho-D-glycerate=0.0222</t>
  </si>
  <si>
    <t>mol/L;potassium acetate=0.1;2-phospho-D-glycerate=0.0033;3-phospho-D-glycerate=0.0224</t>
  </si>
  <si>
    <t>mol/L;potassium acetate=0.1;2-phospho-D-glycerate=0.0038;3-phospho-D-glycerate=0.0219</t>
  </si>
  <si>
    <t>phosphate (0.026 mol dm-3)</t>
  </si>
  <si>
    <t>57SAN/SEA</t>
  </si>
  <si>
    <t>mol/L;phosphate buffer=0.04</t>
  </si>
  <si>
    <t>57STE</t>
  </si>
  <si>
    <t>57TAL</t>
  </si>
  <si>
    <t>5-androstane-3,17-diol(aq) + NAD(aq) = 5-androstane-17-ol-3-one(aq) + NADH(aq)</t>
  </si>
  <si>
    <t>{'MAN_10012': 1, 'CHB_16908': 1, 'CHB_15846': -1, 'PBC_11301': -1}</t>
  </si>
  <si>
    <t>57VLA/VLA</t>
  </si>
  <si>
    <t>MnSO4 (0.001 mol/L)</t>
  </si>
  <si>
    <t>mol/L;imidazole=0.05;(Mn)1(SO4)1=0.001</t>
  </si>
  <si>
    <t>mol/L;imidazole=0.05;(Mn)1(SO4)1=0.002</t>
  </si>
  <si>
    <t>MnSO4 (0.005 mol/L)</t>
  </si>
  <si>
    <t>mol/L;imidazole=0.05;(Mn)1(SO4)1=0.005</t>
  </si>
  <si>
    <t>58BAC</t>
  </si>
  <si>
    <t>mol/L;IS=0.1</t>
  </si>
  <si>
    <t>mol/L;IS=0.096</t>
  </si>
  <si>
    <t>mol/L;IS=0.189</t>
  </si>
  <si>
    <t>mol/L;IS=0.376</t>
  </si>
  <si>
    <t>NaCl (0.167mol/L)</t>
  </si>
  <si>
    <t>mol/L;IS=0.259</t>
  </si>
  <si>
    <t>NaCl (0.333mol/L)</t>
  </si>
  <si>
    <t>mol/L;IS=0.423</t>
  </si>
  <si>
    <t>NaCl (0.667mol/L)</t>
  </si>
  <si>
    <t>mol/L;IS=0.749</t>
  </si>
  <si>
    <t>58BRU/NOL</t>
  </si>
  <si>
    <t>Tris (0.042 mol dm-3)</t>
  </si>
  <si>
    <t>58BUR/HOR</t>
  </si>
  <si>
    <t>mol/L;Tris=0.042</t>
  </si>
  <si>
    <t>ribitol dehydrogenase</t>
  </si>
  <si>
    <t>1.1.1.56</t>
  </si>
  <si>
    <t>ribitol(aq) + NAD(aq) = D-ribulose(aq) + NADH(aq)</t>
  </si>
  <si>
    <t>{'CHB_16908': 1, 'CHB_28552': 1, 'CHB_15963': -1, 'CHB_15846': -1}</t>
  </si>
  <si>
    <t>58FRO2</t>
  </si>
  <si>
    <t>mol/L;Tris=0.43</t>
  </si>
  <si>
    <t>L-arabinose isomerase</t>
  </si>
  <si>
    <t>5.3.1.4</t>
  </si>
  <si>
    <t>L-arabinose(aq) = L-ribulose(aq)</t>
  </si>
  <si>
    <t>{'CHB_17535': -1, 'MAN_10208': 1}</t>
  </si>
  <si>
    <t>triethanolamine (0.10 mol dm-3)</t>
  </si>
  <si>
    <t>58HEA/HOR</t>
  </si>
  <si>
    <t>estradiol 17_-dehydrogenase</t>
  </si>
  <si>
    <t>1.1.1.62</t>
  </si>
  <si>
    <t>estradiol-17(aq) + NAD(aq) = estrone(aq) + NADH(aq)</t>
  </si>
  <si>
    <t>{'CHB_16469': -1, 'CHB_17263': 1, 'CHB_16908': 1, 'CHB_15846': -1}</t>
  </si>
  <si>
    <t>phosphate, Tris, and carbonate/bicarbonate</t>
  </si>
  <si>
    <t>58LAN/ENG</t>
  </si>
  <si>
    <t>mol/L;potassium phosphate buffer=0.3</t>
  </si>
  <si>
    <t>mol/L;Tris buffer=0.3</t>
  </si>
  <si>
    <t>mol/L;sodium bicarbonate buffer=0.3</t>
  </si>
  <si>
    <t>58NOL/BRU</t>
  </si>
  <si>
    <t>acetate</t>
  </si>
  <si>
    <t>glycylglycine (0.056 mol dm-3)</t>
  </si>
  <si>
    <t>58TAB/SRE</t>
  </si>
  <si>
    <t>mol/L;glycylglycine buffer=0.056;D-ribose 5-phosphate=0.0168755;D-ribulose 5-phosphate=0.00534676</t>
  </si>
  <si>
    <t>mol/L;glycylglycine buffer=0.056;D-xylulose 5-phosphate=0.0167283;D-ribulose 5-phosphate=0.00549393</t>
  </si>
  <si>
    <t>ATP(aq) + sulfate(aq) + H2O(l) = adenylyl sulfate(aq) + 2 orthophosphate(aq)</t>
  </si>
  <si>
    <t>58WOL/SIM</t>
  </si>
  <si>
    <t>mol/L;glycylglycine buffer=0.2;D-xylulose 5-phosphate=0.13;L-ribulose 5-phosphate=0.07</t>
  </si>
  <si>
    <t>58YOU/PAC</t>
  </si>
  <si>
    <t>mol/L;phosphate buffer=0.2</t>
  </si>
  <si>
    <t>barbital acetate (0.01 mol dm-3)</t>
  </si>
  <si>
    <t>59ALE</t>
  </si>
  <si>
    <t>mol/L;barbital acetate buffer=0.00357</t>
  </si>
  <si>
    <t>59BEN/KIT</t>
  </si>
  <si>
    <t>mol/L;ammonia=0.517333333;L-glutamate=0.517333333</t>
  </si>
  <si>
    <t>D-fructose(aq) + D-glyceraldehyde-3-phosphate(aq) = D-fructose 6-phosphate(aq) + D-glyceraldehyde(aq)</t>
  </si>
  <si>
    <t>{'CHB_29052': -1, 'CHB_17378': 1, 'CHB_61553': 1, 'CHB_37721': -1}</t>
  </si>
  <si>
    <t>triethanolamine (0.02 mol dm-3)</t>
  </si>
  <si>
    <t>59BON/PON</t>
  </si>
  <si>
    <t>mol/L;triethanolamine=0.02;EDTA=0.005;D-fructose 6-phosphate=0.001145;D-glyceraldehyde-3-phosphate=0.0024</t>
  </si>
  <si>
    <t>59CHI/SUG</t>
  </si>
  <si>
    <t>mol/L;acetate buffer=0.1;2-phospho-D-glycerate=0.00464156;3-phospho-D-glycerate=0.02275844</t>
  </si>
  <si>
    <t>mol/L;acetate buffer=0.1;2-phospho-D-glycerate=0.00434564;3-phospho-D-glycerate=0.02305436</t>
  </si>
  <si>
    <t>mol/L;acetate buffer=0.1;2-phospho-D-glycerate=0.0043155;3-phospho-D-glycerate=0.0230845</t>
  </si>
  <si>
    <t>mol/L;acetate buffer=0.1;2-phospho-D-glycerate=0.00448538;3-phospho-D-glycerate=0.02291462</t>
  </si>
  <si>
    <t>mol/L;acetate buffer=0.1;2-phospho-D-glycerate=0.004384;3-phospho-D-glycerate=0.023016</t>
  </si>
  <si>
    <t>gluconate 2-dehydrogenase</t>
  </si>
  <si>
    <t>1.1.99.3</t>
  </si>
  <si>
    <t>D-gluconate(aq) + NADP(aq) = 2-oxo-D-gluconate(aq) + NADPH(aq)</t>
  </si>
  <si>
    <t>{'CHB_18391': -1, 'CHB_16474': 1, 'CHB_18009': -1, 'CHB_27469': 1}</t>
  </si>
  <si>
    <t>phosphate and (Tris + HCl)</t>
  </si>
  <si>
    <t>59DEL/DEF</t>
  </si>
  <si>
    <t>mol/L;Tris-HCl=0.02;D-gluconate=0.016633333</t>
  </si>
  <si>
    <t>mol/L;Tris-HCl=0.02;D-gluconate=0.0166</t>
  </si>
  <si>
    <t>mol/L;Tris-HCl=0.02;D-gluconate=0.016566667</t>
  </si>
  <si>
    <t>mol/L;Tris-HCl=0.02;D-gluconate=0.024966667</t>
  </si>
  <si>
    <t>mol/L;Tris-HCl=0.02;D-gluconate=0.024933333</t>
  </si>
  <si>
    <t>mol/L;Tris-HCl=0.02;D-gluconate=0.0083</t>
  </si>
  <si>
    <t>3-hydroxypropionate dehydrogenase</t>
  </si>
  <si>
    <t>1.1.1.59</t>
  </si>
  <si>
    <t>3-hydroxypropanoate(aq) + NAD(aq) = 3-oxopropanoate(aq) + NADH(aq)</t>
  </si>
  <si>
    <t>{'CHB_16510': -1, 'CHB_33190': 1, 'CHB_16908': 1, 'CHB_15846': -1}</t>
  </si>
  <si>
    <t>pyrophosphate (0.017 mol dm-3)</t>
  </si>
  <si>
    <t>59DEN/ROB</t>
  </si>
  <si>
    <t>mol/L;pyrophosphate buffer=0.0167;3-hydroxypropanoate=0.0933;NAD=0.001;3-oxopropanoate=0;NADH=0</t>
  </si>
  <si>
    <t>Tris (0.01 mol dm-3) + acetate</t>
  </si>
  <si>
    <t>59FRI</t>
  </si>
  <si>
    <t>mol/L;Tris-acetate buffer=0.01</t>
  </si>
  <si>
    <t>phosphate (0.06 mol dm-3)</t>
  </si>
  <si>
    <t>59GOL</t>
  </si>
  <si>
    <t>mol/L;phosphate buffer=0.06;dihydro--lipoate=0.0017236</t>
  </si>
  <si>
    <t>adenosylhomocysteinase</t>
  </si>
  <si>
    <t>3.3.1.1</t>
  </si>
  <si>
    <t>S-adenosyl-L-homocysteine(aq) + H2O(l) = adenosine(aq) + L-homocysteine(aq)</t>
  </si>
  <si>
    <t>{'CHB_16680': -1, 'CHB_17588': 1, 'CHB_16335': 1, 'CHB_15377': -1}</t>
  </si>
  <si>
    <t>potassium phosphate (0.04 mol dm-3)</t>
  </si>
  <si>
    <t>59HAB/CAN</t>
  </si>
  <si>
    <t>mol/L;(K)1(H2PO4)1=0.04;S-adenosyl-L-homocysteine=0.00285</t>
  </si>
  <si>
    <t>allitol(aq) + NAD(aq) = D-psicose(aq) + NADH(aq)</t>
  </si>
  <si>
    <t>{'CHB_16908': 1, 'PBC_120700': -1, 'CHB_15846': -1, 'CHS_9553766': 1}</t>
  </si>
  <si>
    <t>59HOL</t>
  </si>
  <si>
    <t>D-glycero-D-glucoheptitol(aq) + NAD(aq) = D-sedoheptulose(aq) + NADH(aq)</t>
  </si>
  <si>
    <t>{'MAN_10206': 1, 'PBC_101748': -1, 'CHB_16908': 1, 'CHB_15846': -1}</t>
  </si>
  <si>
    <t>L-iditol(aq) + NAD(aq) = L-sorbose(aq) + NADH(aq)</t>
  </si>
  <si>
    <t>{'CHB_48649': 1, 'CHB_16908': 1, 'CHB_18202': -1, 'CHB_15846': -1}</t>
  </si>
  <si>
    <t>L-threitol(aq) + NAD(aq) = L-erythrulose(aq) + NADH(aq)</t>
  </si>
  <si>
    <t>{'CHB_42090': -1, 'CHB_27913': 1, 'CHB_16908': 1, 'CHB_15846': -1}</t>
  </si>
  <si>
    <t>~8</t>
  </si>
  <si>
    <t>59ITO/GRI</t>
  </si>
  <si>
    <t>cyclohexanol(aq) + NAD(aq) = cyclohexanone(aq) + NADH(aq)</t>
  </si>
  <si>
    <t>{'CHB_17854': 1, 'CHB_18099': -1, 'CHB_16908': 1, 'CHB_15846': -1}</t>
  </si>
  <si>
    <t>59MER/TOM</t>
  </si>
  <si>
    <t>NaOH-glycine (0.001 mol/dm3)</t>
  </si>
  <si>
    <t>mol/L;glycine-NaOH buffer=0.001</t>
  </si>
  <si>
    <t>spectrophotometry, chromatography, and radioactivity</t>
  </si>
  <si>
    <t>N-(5-amino-1--D-ribosyl-4-imidazoyl-carbonyl)-L-aspartic acid 5'-phosphate(aq) = fumarate(aq) + 5-amino-1--D-ribosyl-4-imidazolecarboxamide 5'-phosphate(aq)</t>
  </si>
  <si>
    <t>{'CHB_18319': -1, 'CHB_29806': 1, 'MAN_10145': 1}</t>
  </si>
  <si>
    <t>phosphate (0.023 mol dm-3)</t>
  </si>
  <si>
    <t>59MIL/LUK</t>
  </si>
  <si>
    <t>59NOR/FRO</t>
  </si>
  <si>
    <t>mol/L;Tris-HCl=0.034</t>
  </si>
  <si>
    <t>dihydrolipoamide(aq) + NAD(aq) = lipoamide(aq) + NADH(aq)</t>
  </si>
  <si>
    <t>{'CHB_16908': 1, 'CHB_17694': -1, 'CHB_15846': -1, 'CHB_17460': 1}</t>
  </si>
  <si>
    <t>59SAN/LAN</t>
  </si>
  <si>
    <t>mol/L;phosphate buffer = 0.05;EDTA=0.003</t>
  </si>
  <si>
    <t>4-aminobutyrate transaminase</t>
  </si>
  <si>
    <t>2.6.1.19</t>
  </si>
  <si>
    <t>4-aminobutanoate(aq) + 2-oxoglutarate(aq) = 4-oxobutanoate(aq) + L-glutamate(aq)</t>
  </si>
  <si>
    <t>{'CHB_29985': 1, 'CHB_16810': -1, 'CHB_57706': 1, 'CHB_30566': -1}</t>
  </si>
  <si>
    <t>pyrophosphate (0.1 mol dm-3)</t>
  </si>
  <si>
    <t>59SCO/JAK</t>
  </si>
  <si>
    <t>glutamate formiminotransferase</t>
  </si>
  <si>
    <t>2.1.2.5</t>
  </si>
  <si>
    <t>5-formiminotetrahydrofolate(aq) + L-glutamate(aq) = N-formimino-L-glutamate(aq) + tetrahydrofolate(aq)</t>
  </si>
  <si>
    <t>{'CHB_15639': -1, 'CHB_29985': -1, 'CHB_15635': 1, 'CHB_7274': 1}</t>
  </si>
  <si>
    <t>triethanolamine sulfate</t>
  </si>
  <si>
    <t>59TAB/WYN</t>
  </si>
  <si>
    <t>mol/L;triethanolamine sulfate buffer=0.1;2-mercaptoethanol=0.075</t>
  </si>
  <si>
    <t>phosphate (0.01 - 0.07 mol dm-3)</t>
  </si>
  <si>
    <t>59TAL/LEV</t>
  </si>
  <si>
    <t>5-pregnane-3,17,21-triol-20-one(aq) + NAD(aq) = 5-pregnane-17,21-diol-3,20-dione(aq) + NADH(aq)</t>
  </si>
  <si>
    <t>{'MAN_10159': -1, 'CHB_16908': 1, 'CHB_15846': -1, 'MAN_10158': 1}</t>
  </si>
  <si>
    <t>_-alanyl-CoA ammonia lyase</t>
  </si>
  <si>
    <t>4.3.1.6</t>
  </si>
  <si>
    <t>alanylpantetheine(aq) = acrylylpantetheine(aq) + ammonia(aq)</t>
  </si>
  <si>
    <t>{'CHB_16134': 1, 'MAN_10087': 1, 'MAN_10086': -1}</t>
  </si>
  <si>
    <t>59VAG/EAR</t>
  </si>
  <si>
    <t>mol/L;triethanolamine-HCl=0.05</t>
  </si>
  <si>
    <t>60AGO/ARA</t>
  </si>
  <si>
    <t>mol/L;Tris-HCl=0.05</t>
  </si>
  <si>
    <t>glucuronate isomerase</t>
  </si>
  <si>
    <t>5.3.1.12</t>
  </si>
  <si>
    <t>D-galacturonate(aq) = D-tagaturonate(aq)</t>
  </si>
  <si>
    <t>{'CHB_4153': -1, 'CHB_17886': 1}</t>
  </si>
  <si>
    <t>phosphate, phosphate and borate</t>
  </si>
  <si>
    <t>60ASH/WAH</t>
  </si>
  <si>
    <t>~1.4</t>
  </si>
  <si>
    <t>borate, phosphate and borate</t>
  </si>
  <si>
    <t>D-glucuronate(aq) = D-fructuronate(aq)</t>
  </si>
  <si>
    <t>{'PBC_444791': -1, 'CHB_4126': 1}</t>
  </si>
  <si>
    <t>5,10-methylenetetrahydrofolate(aq) + glycine(aq) + H2O(l) = tetrahydrofolate(aq) + L-serine(aq)</t>
  </si>
  <si>
    <t>{'CHB_17115': 1, 'CHB_15635': 1, 'CHB_15428': -1, 'CHB_15377': -1, 'CHB_1989': -1}</t>
  </si>
  <si>
    <t>60BLA</t>
  </si>
  <si>
    <t>N-acetylneuraminate lyase</t>
  </si>
  <si>
    <t>4.1.3.3</t>
  </si>
  <si>
    <t>N-acetylneuraminate(aq) = N-acetyl-D-mannosamine(aq) + pyruvate(aq)</t>
  </si>
  <si>
    <t>{'CHB_63153': 1, 'CHB_15361': 1, 'CHB_35418': -1}</t>
  </si>
  <si>
    <t>60COM/ROS</t>
  </si>
  <si>
    <t>mol/L;potassium phosphate buffer =0.12;N-acetyl-D-mannosamine=0.02;(K)1=0.025;pyruvate=0.025;N-acetylneuraminate=0</t>
  </si>
  <si>
    <t>UDPglucuronate 4-epimerase</t>
  </si>
  <si>
    <t>5.1.3.6</t>
  </si>
  <si>
    <t>UDP-D-glucuronate(aq) = UDP-D-galacturonate(aq)</t>
  </si>
  <si>
    <t>{'CHB_17200': -1, 'CHB_16085': 1}</t>
  </si>
  <si>
    <t>60FEI/NEU</t>
  </si>
  <si>
    <t>mol/L;Tris=0.08</t>
  </si>
  <si>
    <t>UDParabinose 4-epimerase</t>
  </si>
  <si>
    <t>5.1.3.5</t>
  </si>
  <si>
    <t>UDP-L-arabinose(aq) = UDP-D-xylose(aq)</t>
  </si>
  <si>
    <t>{'CHB_16082': 1, 'CHB_17983': -1}</t>
  </si>
  <si>
    <t>lactaldehyde reductase (NADPH)</t>
  </si>
  <si>
    <t>1.1.1.55</t>
  </si>
  <si>
    <t>1,2-propanediol(aq) + NADP(aq) = L-lactaldehyde(aq) + NADPH(aq)</t>
  </si>
  <si>
    <t>{'CHB_18041': 1, 'CHB_16997': -1, 'CHB_18009': -1, 'CHB_16474': 1}</t>
  </si>
  <si>
    <t>60GUP/ROB</t>
  </si>
  <si>
    <t>mol/L;Tris=0.005</t>
  </si>
  <si>
    <t>lysine racemase</t>
  </si>
  <si>
    <t>5.1.1.5</t>
  </si>
  <si>
    <t>L-lysine(aq) = D-lysine(aq)</t>
  </si>
  <si>
    <t>{'CHB_16855': 1, 'CHB_18019': -1}</t>
  </si>
  <si>
    <t>60ICH/FUR</t>
  </si>
  <si>
    <t>enzymatic assay; fluorimetry</t>
  </si>
  <si>
    <t>60KAH/LOW</t>
  </si>
  <si>
    <t>methenyltetrahydrofolate cyclohydrolase</t>
  </si>
  <si>
    <t>3.5.4.9</t>
  </si>
  <si>
    <t>5,10-methenyltetrahydrofolate(aq) + H2O(l) = 10-formyltetrahydrofolate(aq)</t>
  </si>
  <si>
    <t>{'CHB_15638': -1, 'CHB_15377': -1, 'CHB_15637': 1}</t>
  </si>
  <si>
    <t>phosphate, citrate, phosphate, and acetate</t>
  </si>
  <si>
    <t>60KAY/OSB</t>
  </si>
  <si>
    <t>citrate, citrate, phosphate, and acetate</t>
  </si>
  <si>
    <t>acetate, citrate, phosphate, and acetate</t>
  </si>
  <si>
    <t>60MAX/ROB</t>
  </si>
  <si>
    <t>chromatography, radioactivity, and chemical analysis</t>
  </si>
  <si>
    <t>Tris and acetate</t>
  </si>
  <si>
    <t>60MEN</t>
  </si>
  <si>
    <t>mol/L;acetate buffer=0.033;UDP=0.00453;D-fructose 6-phosphate=0.000467;sucrose 6-phosphate=0.00253;UDPglucose=0.000467</t>
  </si>
  <si>
    <t>mol/L;Tris buffer=0.033;UDP=0.00493;D-fructose 6-phosphate=0.000067;sucrose 6-phosphate=0.00293;UDPglucose=0.000067</t>
  </si>
  <si>
    <t>4-hydroxybutyrate dehydrogenase</t>
  </si>
  <si>
    <t>1.1.1.61</t>
  </si>
  <si>
    <t>4-hydroxybutanoate(aq) + NAD(aq) = 4-oxobutanoate(aq) + NADH(aq)</t>
  </si>
  <si>
    <t>{'CHB_16908': 1, 'CHB_57706': 1, 'CHB_15846': -1, 'CHB_16724': -1}</t>
  </si>
  <si>
    <t>60NIR/JAK</t>
  </si>
  <si>
    <t>alanine dehydrogenase</t>
  </si>
  <si>
    <t>1.4.1.1</t>
  </si>
  <si>
    <t>L-alanine(aq) + NAD(aq) + H2O(l) = pyruvate(aq) + NADH(aq) + ammonia(aq)</t>
  </si>
  <si>
    <t>{'CHB_16908': 1, 'CHB_16134': 1, 'CHB_16977': -1, 'CHB_15361': 1, 'CHB_15846': -1, 'CHB_15377': -1}</t>
  </si>
  <si>
    <t>carbonate/bicarbonate (0.075 mol dm-3)</t>
  </si>
  <si>
    <t>60OCO/HAL</t>
  </si>
  <si>
    <t>mol/L;carbonate-bicarbonate buffer=0.075</t>
  </si>
  <si>
    <t>60PIE/WIA</t>
  </si>
  <si>
    <t>enzymatic assay, chemical analysis, and spectrophotometry</t>
  </si>
  <si>
    <t>maleate (0.025 mol dm-3)</t>
  </si>
  <si>
    <t>60PRI/HOR</t>
  </si>
  <si>
    <t>mol/L;potassium maleate buffer = 0.025</t>
  </si>
  <si>
    <t>glycylglycine (0.0033 mol dm-3)</t>
  </si>
  <si>
    <t>60VOL</t>
  </si>
  <si>
    <t>mol/L;glycylglycine buffer=0.033</t>
  </si>
  <si>
    <t>barbital (0.0075 mol dm-3) + acetate</t>
  </si>
  <si>
    <t>61ALE</t>
  </si>
  <si>
    <t>mol/L;barbital-acetate buffer =0.0075;cellobiose=0.015;orthophosphate=0.01;D-glucose=0;D-glucose 1-phosphate=0</t>
  </si>
  <si>
    <t>histidine (0.001 mol dm-3)</t>
  </si>
  <si>
    <t>61BEN/SCH</t>
  </si>
  <si>
    <t>mol/L;histidine buffer=0.008;(Mn)1(Cl)2=0.0008;D-glucose 6-phosphate=0.11;D-glucose 1-phosphate=0</t>
  </si>
  <si>
    <t>61DOU</t>
  </si>
  <si>
    <t>61DOU/MER</t>
  </si>
  <si>
    <t>N-benzoyl-L-tyrosylglycinanilide(aq) + H2O(l) = N-benzoyl-L-tyrosine(aq) + glycylanalide(aq)</t>
  </si>
  <si>
    <t>{'PBC_151021': 1, 'MAN_10130': 1, 'CHB_15377': -1, 'MAN_10136': -1}</t>
  </si>
  <si>
    <t>61GAW/GLA</t>
  </si>
  <si>
    <t>2-hydroxy-3-oxopropionate reductase</t>
  </si>
  <si>
    <t>1.1.1.60</t>
  </si>
  <si>
    <t>(R)-glycerate(aq) + NAD(aq) = 2-hydroxy-3-oxopropanoate(aq) + NADH(aq)</t>
  </si>
  <si>
    <t>{'CHB_16992': 1, 'CHB_16908': 1, 'CHB_15846': -1, 'CHB_16659': -1}</t>
  </si>
  <si>
    <t>potassium phosphate (0.10 mol dm-3)</t>
  </si>
  <si>
    <t>61GOT/KOR</t>
  </si>
  <si>
    <t>mol/L;potassium phosphate buffer=0.1;(K)1=0.0161;(R)-glycerate=0.0161</t>
  </si>
  <si>
    <t>mol/L;potassium phosphate buffer=0.1;(K)1=0.007;(R)-glycerate=0.007</t>
  </si>
  <si>
    <t>61KLE</t>
  </si>
  <si>
    <t>dihydroorotate dehydrogenase</t>
  </si>
  <si>
    <t>1.3.99.11</t>
  </si>
  <si>
    <t>(S)-dihydroorotate(aq) + AP-NAD(aq) = orotate(aq) + AP-NADH(aq)</t>
  </si>
  <si>
    <t>{'CHB_30839': 1, 'MAN_10059': 1, 'CHB_30864': -1, 'PBC_123926': -1}</t>
  </si>
  <si>
    <t>cysteine (0.0067 mol dm-3)</t>
  </si>
  <si>
    <t>61KRA/VEN</t>
  </si>
  <si>
    <t>mol/L;sodium phosphate buffer=0.2;L-cysteine=0.0067</t>
  </si>
  <si>
    <t>(S)-dihydroorotate(aq) + NAD(aq) = orotate(aq) + NADH(aq)</t>
  </si>
  <si>
    <t>{'CHB_30839': 1, 'CHB_16908': 1, 'CHB_30864': -1, 'CHB_15846': -1}</t>
  </si>
  <si>
    <t>taurocyamine kinase</t>
  </si>
  <si>
    <t>2.7.3.4</t>
  </si>
  <si>
    <t>ATP(aq) + taurocyamine(aq) = ADP(aq) + N-w-phosphotaurocyamine(aq)</t>
  </si>
  <si>
    <t>{'CHB_16761': 1, 'CHB_17228': -1, 'PBC_439923': 1, 'CHB_15422': -1}</t>
  </si>
  <si>
    <t>Tris maleate (0.2 mol dm-3)</t>
  </si>
  <si>
    <t>61PRA</t>
  </si>
  <si>
    <t>mol/L;Tris-maleate buffer=0.2</t>
  </si>
  <si>
    <t>61RAC2</t>
  </si>
  <si>
    <t>leucine dehydrogenase</t>
  </si>
  <si>
    <t>1.4.1.9</t>
  </si>
  <si>
    <t>L-leucine(aq) + NAD(aq) + H2O(l) = 4-methyl-2-oxopentanoate(aq) + NADH(aq) + ammonia(aq)</t>
  </si>
  <si>
    <t>{'CHB_16908': 1, 'CHB_16134': 1, 'CHB_48430': 1, 'CHB_15603': -1, 'CHB_15846': -1, 'CHB_15377': -1}</t>
  </si>
  <si>
    <t>glycine (0.1 mol dm-3) + NaOH</t>
  </si>
  <si>
    <t>61SAN/ZIN</t>
  </si>
  <si>
    <t>mol/L;glycine-NaOH=0.0933;L-leucine=0.005</t>
  </si>
  <si>
    <t>bicarbonate (0.1 mol dm-3)</t>
  </si>
  <si>
    <t>61VEN/RAC</t>
  </si>
  <si>
    <t>mol/L;bicarbonate buffer=0.1</t>
  </si>
  <si>
    <t>barbital (0.9 mol dm-3)</t>
  </si>
  <si>
    <t>61VLA/KOM</t>
  </si>
  <si>
    <t>mol/L;barbital buffer=0.9</t>
  </si>
  <si>
    <t>phosphate (0.10 mol dm-3)</t>
  </si>
  <si>
    <t>61WIL/WIL</t>
  </si>
  <si>
    <t>mol/L;phosphate buffer=0.05;(K)1=0.01;L-aspartate=0.001425;fumarate=0.003575;ammonia=0.003825</t>
  </si>
  <si>
    <t>mol/L;phosphate buffer=0.05;(K)1=0.01;L-aspartate=0.00086;fumarate=0.00414;ammonia=0.00439</t>
  </si>
  <si>
    <t>methylmalonyl-CoA carboxyltransferase</t>
  </si>
  <si>
    <t>2.1.3.1</t>
  </si>
  <si>
    <t>oxaloacetate(aq) + propanoyl-CoA(aq) = pyruvate(aq) + methylmalonyl-CoA(aq)</t>
  </si>
  <si>
    <t>{'CHB_16452': -1, 'CHB_16625': 1, 'CHB_15539': -1, 'CHB_15361': 1}</t>
  </si>
  <si>
    <t>61WOO/STJ</t>
  </si>
  <si>
    <t>mol/L;Tris-HCl=0.025;reduced glutathione=0.005;oxaloacetate=0.000511667;propanoyl-CoA=0.00081;pyruvate=0.001004444;methylmalonyl-CoA=0.000793889</t>
  </si>
  <si>
    <t>guanosine phosphorylase</t>
  </si>
  <si>
    <t>2.4.2.15</t>
  </si>
  <si>
    <t>61YAM</t>
  </si>
  <si>
    <t>mol/L;potassium phosphate buffer=0.1;2-mercaptoethanol=0.005</t>
  </si>
  <si>
    <t>L-aspartate-4-semialdehyde(aq) + NADP(aq) + orthophosphate(aq) = L-4-aspartyl phosphate(aq) + NADPH(aq)</t>
  </si>
  <si>
    <t>62BLA</t>
  </si>
  <si>
    <t>62BRU/JOU</t>
  </si>
  <si>
    <t>mol/L;potassium phosphate=0.1;N-acetylneuraminate=0.003;N-acetyl-D-mannosamine=0.017;(K)1=0.017;pyruvate=0.017</t>
  </si>
  <si>
    <t>N-glycolylneuraminate(aq) = N-glycolyl-D-mannosamine(aq) + pyruvate(aq)</t>
  </si>
  <si>
    <t>{'CHB_15361': 1, 'CHB_29025': -1, 'MAN_10203': 1}</t>
  </si>
  <si>
    <t>mol/L;potassium phosphate=0.1;N-glycolylneuraminate=0.04;N-glycolyl-D-mannosamine=0.06;(K)1=0.06;pyruvate=0.06</t>
  </si>
  <si>
    <t>glycine + KOH</t>
  </si>
  <si>
    <t>62CHA/VEI</t>
  </si>
  <si>
    <t>mol/L;glycine-KOH=0.08</t>
  </si>
  <si>
    <t>D-mannitol(aq) + NAD(aq) = D-fructose(aq) + NADH(aq)</t>
  </si>
  <si>
    <t>{'CHB_16899': -1, 'CHB_16908': 1, 'CHB_15846': -1, 'CHB_37721': 1}</t>
  </si>
  <si>
    <t>2-dehydro-3-deoxy-6-phosphogalactonate aldolase</t>
  </si>
  <si>
    <t>4.1.2.21</t>
  </si>
  <si>
    <t>2-dehydro-3-deoxy-D-galactonate 6-phosphate(aq) = pyruvate(aq) + D-glyceraldehyde 3-phosphate(aq)</t>
  </si>
  <si>
    <t>{'CHB_29052': 1, 'CHB_17860': -1, 'CHB_15361': 1}</t>
  </si>
  <si>
    <t>62DOU/SHU</t>
  </si>
  <si>
    <t>2-dehydro-3-deoxyphosphogluconate aldolase</t>
  </si>
  <si>
    <t>4.1.2.14</t>
  </si>
  <si>
    <t>6-phospho-2-dehydro-3-deoxy-D-gluconate(aq) = pyruvate(aq) + D-glyceraldehyde 3-phosphate(aq)</t>
  </si>
  <si>
    <t>{'CHB_29052': 1, 'CHB_15361': 1, 'CHB_15925': -1}</t>
  </si>
  <si>
    <t>galactose dehydrogenase</t>
  </si>
  <si>
    <t>1.1.1.48</t>
  </si>
  <si>
    <t>D-galactose(aq) + NAD(aq) = D-galactono-1,4-lactone(aq) + NADH(aq)</t>
  </si>
  <si>
    <t>{'CHB_4139': -1, 'CHB_16908': 1, 'CHB_15895': 1, 'CHB_15846': -1}</t>
  </si>
  <si>
    <t>62DOU2</t>
  </si>
  <si>
    <t>mol/L;Tris-HCl=0.033;reduced glutathione=0.0033;phosphate buffer=0.002</t>
  </si>
  <si>
    <t>L-fuculose-phosphate aldolase</t>
  </si>
  <si>
    <t>4.1.2.17</t>
  </si>
  <si>
    <t>L-fuculose 1-phosphate(aq) = glycerone phosphate(aq) + (S)-lactaldehyde(aq)</t>
  </si>
  <si>
    <t>{'CHB_18041': 1, 'CHB_6220': -1, 'CHB_16108': 1}</t>
  </si>
  <si>
    <t>62GHA/HEA</t>
  </si>
  <si>
    <t>mol/L;Tris=0.05;L-fuculose 1-phosphate=0.002;glycerone phosphate=0;(S)-lactaldehyde=0</t>
  </si>
  <si>
    <t>glycine dehydrogenase</t>
  </si>
  <si>
    <t>1.4.1.10</t>
  </si>
  <si>
    <t>glycine(aq) + NAD(aq) + H2O(l) = glyoxylate(aq) + NADH(aq) + ammonia(aq)</t>
  </si>
  <si>
    <t>{'CHB_16908': 1, 'CHB_15428': -1, 'CHB_16134': 1, 'CHB_16891': 1, 'CHB_15846': -1, 'CHB_15377': -1}</t>
  </si>
  <si>
    <t>phosphate (0.08 mol dm-3)</t>
  </si>
  <si>
    <t>mol/L;phosphate buffer=0.08;(NH4)2(SO4)1=0.4</t>
  </si>
  <si>
    <t>_-alanine-pyruvate transaminase</t>
  </si>
  <si>
    <t>2.6.1.18</t>
  </si>
  <si>
    <t>L-alanine(aq) + 3-oxopropanoate(aq) = beta-alanine(aq) + pyruvate(aq)</t>
  </si>
  <si>
    <t>62HAY/NIS</t>
  </si>
  <si>
    <t>Tris (0.033 mol dm-3) and phosphate</t>
  </si>
  <si>
    <t>62KRE/MEL</t>
  </si>
  <si>
    <t>mol/L;Tris buffer=0.0303;3-oxobutanoate=0.0163636363636364;NADH=0.0163636363636364;(R)-3-hydroxybutanoate=0.0109090909090909; NAD=0.0403030303030303</t>
  </si>
  <si>
    <t>mol/L;Tris buffer=0.0303;3-oxobutanoate=0.0115454545454545;NADH=0.0115454545454545;(R)-3-hydroxybutanoate=0.00727272727272727; NAD=0.0439393939393939</t>
  </si>
  <si>
    <t>mol/L;Tris buffer=0.0303;3-oxobutanoate=0.0066969696969697;NADH=0.0153333333333333;(R)-3-hydroxybutanoate=0.0151060606060606; NAD=0.0346060606060606</t>
  </si>
  <si>
    <t>mol/L;Tris buffer=0.0303;3-oxobutanoate=0.00428787878787879;NADH=0.017020202020202;(R)-3-hydroxybutanoate=0.0225555555555556; NAD=0.0258686868686869</t>
  </si>
  <si>
    <t>mol/L;Tris buffer=0.0303;3-oxobutanoate=0.00718181818181818;NADH=0.00718181818181818;(R)-3-hydroxybutanoate=0.0200909090909091; NAD=0.0493939393939394</t>
  </si>
  <si>
    <t>mol/L;Tris buffer=0.0303;3-oxobutanoate=0.0060530303030303;NADH=0.0127121212121212;(R)-3-hydroxybutanoate=0.0518712121212121; NAD=0.0353409090909091</t>
  </si>
  <si>
    <t>mol/L;phosphate buffer=0.0303;3-oxobutanoate=0.00878787878787879;NADH=0.00878787878787879;(R)-3-hydroxybutanoate=0.0851515151515151; NAD=0.0466666666666667</t>
  </si>
  <si>
    <t>mol/L;phosphate buffer=0.0303;3-oxobutanoate=0.00772727272727273;NADH=0.00772727272727273;(R)-3-hydroxybutanoate=0.083030303030303; NAD=0.0490909090909091</t>
  </si>
  <si>
    <t>succinyldiaminopimelate transaminase</t>
  </si>
  <si>
    <t>2.6.1.17</t>
  </si>
  <si>
    <t>N-succinyl-2-L-amino-6-oxoheptanedioate(aq) + L-glutamate(aq) = N-succinyl-L-2,6-diaminoheptanedioate(aq) + 2-oxoglutarate(aq)</t>
  </si>
  <si>
    <t>{'CHB_16810': 1, 'CHB_17279': 1, 'CHB_29985': -1, 'CHB_35266': -1}</t>
  </si>
  <si>
    <t>62PET</t>
  </si>
  <si>
    <t>mol/L;Tris=0.0769231;(Li)1=0.00519435;N-succinyl-2-L-amino-6-oxoheptanedioate=0.00259718;N-succinyl-L-2,6-diaminoheptanedioate=0.00259718;(K)1=0.0153846;L-glutamate=0.00769231;2-oxoglutarate=0.00769231;(Co)1(Cl)2=0.000307692</t>
  </si>
  <si>
    <t>Tris (0.05 mol dm-3) + acetate</t>
  </si>
  <si>
    <t>62RAV/WOL</t>
  </si>
  <si>
    <t>mol/L;Tris-acetate buffer=0.05</t>
  </si>
  <si>
    <t>62RAV/WOL2</t>
  </si>
  <si>
    <t>62SEG/BEA</t>
  </si>
  <si>
    <t>mol/L;potassium phosphate buffer=0.1;L-alanine=0.00853588;2-oxoglutarate=0.00853588;pyruvate=0.00579745;L-glutamate=0.00813079</t>
  </si>
  <si>
    <t>potassium phosphate (0.047 mol dm-3)</t>
  </si>
  <si>
    <t>62SIL</t>
  </si>
  <si>
    <t>mol/L;potassium L-glutamate=0.00971429;potassium phosphate buffer=0.0471429</t>
  </si>
  <si>
    <t>erythrose isomerase</t>
  </si>
  <si>
    <t>5.3.1.2</t>
  </si>
  <si>
    <t>62UEH</t>
  </si>
  <si>
    <t>D-alanine 2-hydroxymethyltransferase</t>
  </si>
  <si>
    <t>2.1.2.7</t>
  </si>
  <si>
    <t>2-hydroxymethylserine(aq) = D-serine(aq) + formaldehyde(aq)</t>
  </si>
  <si>
    <t>{'CHB_28187': -1, 'CHB_16523': 1, 'CHB_16842': 1}</t>
  </si>
  <si>
    <t>potassium maleate (0.0075 mol dm-3)</t>
  </si>
  <si>
    <t>62WIL/SNE</t>
  </si>
  <si>
    <t>mol/L;potassium maleate buffer=0.05;potassium ascorbate=0.003</t>
  </si>
  <si>
    <t>2-methylserine(aq) = D-alanine(aq) + formaldehyde(aq)</t>
  </si>
  <si>
    <t>{'CHB_16842': 1, 'CHB_15570': 1, 'CHB_74819': -1}</t>
  </si>
  <si>
    <t>2-hydroxymethylserine(aq) + tetrahydrofolate(aq) = 5,10-methylenetetrahydrofolate(aq) + D-serine(aq) + H2O(l)</t>
  </si>
  <si>
    <t>{'CHB_28187': -1, 'CHB_16523': 1, 'CHB_15635': -1, 'CHB_15377': 1, 'CHB_1989': 1}</t>
  </si>
  <si>
    <t>mol/L;potassium phosphate buffer=0.1</t>
  </si>
  <si>
    <t>2-methylserine(aq) + tetrahydrofolate(aq) = 5,10-methylenetetrahydrofolate(aq) + D-alanine(aq) + H2O(l)</t>
  </si>
  <si>
    <t>{'CHB_15570': 1, 'CHB_74819': -1, 'CHB_15635': -1, 'CHB_15377': 1, 'CHB_1989': 1}</t>
  </si>
  <si>
    <t>methylmalonyl-CoA epimerase</t>
  </si>
  <si>
    <t>5.1.99.1</t>
  </si>
  <si>
    <t>(R)-methylmalonyl-CoA(aq) = (S)-methylmalonyl-CoA(aq)</t>
  </si>
  <si>
    <t>{'CHB_15465': -1, 'CHB_15466': 1}</t>
  </si>
  <si>
    <t>63ALL/KEL</t>
  </si>
  <si>
    <t>mol/L;sodium pyruvate=0.01;reduced glutathione=0.005;Tris-HCl=0.05;(NH4)2(SO4)1=0.04</t>
  </si>
  <si>
    <t>nucleoside deoxyribosyltransferase</t>
  </si>
  <si>
    <t>2.4.2.6</t>
  </si>
  <si>
    <t>thymidine(aq) + adenine(aq) = 2'-deoxyadenosine(aq) + thymine(aq)</t>
  </si>
  <si>
    <t>{'CHB_17256': 1, 'CHB_17748': -1, 'CHB_16708': -1, 'CHB_17821': 1}</t>
  </si>
  <si>
    <t>maleate</t>
  </si>
  <si>
    <t>63BEC/LEV</t>
  </si>
  <si>
    <t>mol/L;maleate buffer=0.025</t>
  </si>
  <si>
    <t>63BER/HOL</t>
  </si>
  <si>
    <t>mol/L;Tris buffer=0.1</t>
  </si>
  <si>
    <t>N-acetylethanolamine phosphate(aq) + H2O(l) = N-acetylethanolamine(aq) + orthophosphate(aq)</t>
  </si>
  <si>
    <t>{'PBC_8880': 1, 'CHB_26078': 1, 'MAN_10124': -1, 'CHB_15377': -1}</t>
  </si>
  <si>
    <t>KH2PO4 (0.047 mol dm-3) + NaOH</t>
  </si>
  <si>
    <t>63DAY/WIL</t>
  </si>
  <si>
    <t>mol/L;(K)1=0.0047;orthophosphate=0.00473;N-acetylethanolamine=7.58;N-acetylethanolamine phosphate=0</t>
  </si>
  <si>
    <t>Tris + phosphate</t>
  </si>
  <si>
    <t>63DEV/GOU</t>
  </si>
  <si>
    <t>mol/L;Tris-phosphate buffer=0.05;EDTA=0.004;2'-deoxyinosine=0.003408</t>
  </si>
  <si>
    <t>mol/L;Tris-phosphate buffer=0.05;EDTA=0.004;inosine=0.003452</t>
  </si>
  <si>
    <t>63DOB/DEM</t>
  </si>
  <si>
    <t>mol/L;Tris buffer=0.02;D-ribose 5-phosphate=0.0153846;D-ribulose 5-phosphate=0.00461538</t>
  </si>
  <si>
    <t>Tris (0.0.063 mol dm-3) + HCl</t>
  </si>
  <si>
    <t>63DOM/ZEC</t>
  </si>
  <si>
    <t>mol/L;Tris-HCl=0.063</t>
  </si>
  <si>
    <t>mannitol dehydrogenase</t>
  </si>
  <si>
    <t>1.1.1.67</t>
  </si>
  <si>
    <t>63EDM/WRI</t>
  </si>
  <si>
    <t>g-/glutamohydroxamic acid(aq) + H2O(l) = L-glutamate(aq) + hydroxylamine(aq)</t>
  </si>
  <si>
    <t>{'CHB_15429': 1, 'CHB_75305': -1, 'CHB_29985': 1, 'CHB_15377': -1}</t>
  </si>
  <si>
    <t>63EHR/MAR</t>
  </si>
  <si>
    <t>mol/L;imidazole-HCl=0.05</t>
  </si>
  <si>
    <t>carnitine O-acetyltransferase</t>
  </si>
  <si>
    <t>2.3.1.7</t>
  </si>
  <si>
    <t>acetyl-CoA(aq) + L-carnitine(aq) = CoA(aq) + L-acetylcarnitine(aq)</t>
  </si>
  <si>
    <t>{'CHB_57589': 1, 'CHB_16347': -1, 'CHB_15351': -1, 'CHB_15346': 1}</t>
  </si>
  <si>
    <t>63FRI/SCH</t>
  </si>
  <si>
    <t>potassium maleate (1.0 mol dm-3)</t>
  </si>
  <si>
    <t>63GRE</t>
  </si>
  <si>
    <t>mol/L;potassium maleate buffer=0.2;2-mercaptoethanol=0.28</t>
  </si>
  <si>
    <t>citrate lyase</t>
  </si>
  <si>
    <t>63HAR/COL</t>
  </si>
  <si>
    <t>Tris + acetate</t>
  </si>
  <si>
    <t>63HIN/WOL</t>
  </si>
  <si>
    <t>mol/L; IS=0.1</t>
  </si>
  <si>
    <t>dihydrofolate reductase</t>
  </si>
  <si>
    <t>1.5.1.3</t>
  </si>
  <si>
    <t>5,6,7,8-tetrahydrofolate(aq) + NADP(aq) = 7,8-dihydrofolate(aq) + NADPH(aq)</t>
  </si>
  <si>
    <t>{'CHB_16474': 1, 'CHB_15633': 1, 'CHB_18009': -1, 'CHB_15635': -1}</t>
  </si>
  <si>
    <t>63HUE</t>
  </si>
  <si>
    <t>N-acetyl-L-tyrosine hydroxamic acid(aq) + H2O(l) = N-acetyl-L-tyrosine(aq) + hydroxylamine(aq)</t>
  </si>
  <si>
    <t>{'MAN_10088': -1, 'CHB_15429': 1, 'CHB_15377': -1, 'CHB_21563': 1}</t>
  </si>
  <si>
    <t>63JEN/CAP</t>
  </si>
  <si>
    <t>mol/L;IS=2.0</t>
  </si>
  <si>
    <t>potassium phosphate (0.075 mol dm-3)</t>
  </si>
  <si>
    <t>63KUR/FUK</t>
  </si>
  <si>
    <t>mol/L;potassium phosphate buffer=0.025;pyruvate=0.00112805;glyoxylate=0.00112805;4-hydroxy-2-oxoglutarate=0.00387195</t>
  </si>
  <si>
    <t>glutathione reductase (NAD(P)H)</t>
  </si>
  <si>
    <t>1.6.4.2</t>
  </si>
  <si>
    <t>radioactivity and fluorimetry</t>
  </si>
  <si>
    <t>2 reduced glutathione(aq) + NADP(aq) = oxidized glutathione(aq) + NADPH(aq)</t>
  </si>
  <si>
    <t>{'CHB_16474': 1, 'CHB_16856': -2.0, 'CHB_18009': -1, 'CHB_17858': 1}</t>
  </si>
  <si>
    <t>63MAP/ISH</t>
  </si>
  <si>
    <t>mol/L;phosphate buffer=0.1;EDTA=0.001;reduced glutathione=0.01665</t>
  </si>
  <si>
    <t>mol/L;phosphate buffer=0.1;EDTA=0.001;reduced glutathione=0.025</t>
  </si>
  <si>
    <t>63MAR/BAR</t>
  </si>
  <si>
    <t>mol/L;Tris buffer = 0.16</t>
  </si>
  <si>
    <t>63MAT/HUE</t>
  </si>
  <si>
    <t>Tris (0.17 mol dm-3) + HCl</t>
  </si>
  <si>
    <t>63MEI/BUK</t>
  </si>
  <si>
    <t>mol/L;Tris-HCl=0.17</t>
  </si>
  <si>
    <t>21-hydroxysteroid dehydrogenase (NAD+)</t>
  </si>
  <si>
    <t>1.1.1.150</t>
  </si>
  <si>
    <t>4-pregnene-11,17,21-triol-3,20-dione(aq) + NAD(aq) = 4-pregnene-11,17-diol-3,20,21-trione(aq) + NADH(aq)</t>
  </si>
  <si>
    <t>{'MAN_10056': 1, 'CHB_16908': 1, 'MAN_10085': -1, 'CHB_15846': -1}</t>
  </si>
  <si>
    <t>sodium phosphate (0.13 mol dm-3)</t>
  </si>
  <si>
    <t>63MON/WHI</t>
  </si>
  <si>
    <t>mol/L;sodium phosphate buffer=0.13</t>
  </si>
  <si>
    <t>gluconate 5-dehydrogenase</t>
  </si>
  <si>
    <t>1.1.1.69</t>
  </si>
  <si>
    <t>D-gluconate(aq) + NADP(aq) = 5-oxo-D-gluconate(aq) + NADPH(aq)</t>
  </si>
  <si>
    <t>{'CHB_18391': -1, 'MAN_10099': 1, 'CHB_18009': -1, 'CHB_16474': 1}</t>
  </si>
  <si>
    <t>63OKA</t>
  </si>
  <si>
    <t>glyoxylate dehydrogenase (acylating)</t>
  </si>
  <si>
    <t>1.2.1.17</t>
  </si>
  <si>
    <t>glyoxylate(aq) + CoA(aq) + NADP(aq) = oxalyl-CoA(aq) + NADPH(aq)</t>
  </si>
  <si>
    <t>{'CHB_16891': -1, 'CHB_15535': 1, 'CHB_16474': 1, 'CHB_18009': -1, 'CHB_15346': -1}</t>
  </si>
  <si>
    <t>63QUA</t>
  </si>
  <si>
    <t>mol/L;sodium phosphate buffer = 0.05</t>
  </si>
  <si>
    <t>potassium phosphate (0.167 mol dm-3)</t>
  </si>
  <si>
    <t>63SCO/DUN</t>
  </si>
  <si>
    <t>mol/L;potassium phosphate buffer = 0.167</t>
  </si>
  <si>
    <t>potassium dimethylglutarate (0.1 mol dm-3)</t>
  </si>
  <si>
    <t>63SLY/STA</t>
  </si>
  <si>
    <t>mol/L;potassium dimethylglutarate buffer = 0.1</t>
  </si>
  <si>
    <t>formyl-CoA(aq) + orthophosphate(aq) = CoA(aq) + formyl phosphate(aq)</t>
  </si>
  <si>
    <t>{'CHB_15522': -1, 'CHB_16729': 1, 'CHB_26078': -1, 'CHB_15346': 1}</t>
  </si>
  <si>
    <t>63VIL/LAR</t>
  </si>
  <si>
    <t>4-hydroxyproline epimerase</t>
  </si>
  <si>
    <t>5.1.1.8</t>
  </si>
  <si>
    <t>ion exchange chromatography</t>
  </si>
  <si>
    <t>trans-4-hydroxy-L-proline(aq) = cis-4-hydroxy-D-proline(aq)</t>
  </si>
  <si>
    <t>{'CHB_16231': 1, 'CHB_18095': -1}</t>
  </si>
  <si>
    <t>64ADA/NOR</t>
  </si>
  <si>
    <t>mol/L;Tris buffer=0.05</t>
  </si>
  <si>
    <t>L-threonate dehydrogenase</t>
  </si>
  <si>
    <t>1.1.1.129</t>
  </si>
  <si>
    <t>L-threonate(aq) + NAD(aq) = 3-oxo-L-threonate(aq) + NADH(aq)</t>
  </si>
  <si>
    <t>{'CHB_16908': 1, 'CHB_16943': 1, 'CHB_15846': -1, 'CHB_57561': -1}</t>
  </si>
  <si>
    <t>phosphate (0.3 mol dm-3)</t>
  </si>
  <si>
    <t>64ASP/JAK</t>
  </si>
  <si>
    <t>mol/L;phosphate buffer=0.3</t>
  </si>
  <si>
    <t>methylaspartate mutase</t>
  </si>
  <si>
    <t>5.4.99.1</t>
  </si>
  <si>
    <t>L-threo-3-methylaspartate(aq) = L-glutamate(aq)</t>
  </si>
  <si>
    <t>{'CHB_29985': 1, 'CHB_47980': -1}</t>
  </si>
  <si>
    <t>64BAR/ROO</t>
  </si>
  <si>
    <t>mol/L;Tris-HCl=0.05;2-mercaptoethanol=0.02;(Ca)1(Cl)2=0.0005;L-glutamate=0.09875;L-threo-3-methylaspartate=0.00925</t>
  </si>
  <si>
    <t>64HEN/CLE</t>
  </si>
  <si>
    <t>mol/L;IS=0.13;Tris=0.0667;L-aspartate=0.02;2-oxoglutarate=0.01;oxaloacetate=0;L-glutamate=0</t>
  </si>
  <si>
    <t>64IMA/MOR</t>
  </si>
  <si>
    <t>methylmalonyl-CoA mutase</t>
  </si>
  <si>
    <t>5.4.99.2</t>
  </si>
  <si>
    <t>(R)-methylmalonyl-CoA(aq) = succinyl-CoA(aq)</t>
  </si>
  <si>
    <t>{'CHB_15465': -1, 'CHB_15380': 1}</t>
  </si>
  <si>
    <t>Tris (0.049 mol dm-3) + HCl</t>
  </si>
  <si>
    <t>64KEL/ALL</t>
  </si>
  <si>
    <t>mol/L;Tris=0.0125;succinyl-CoA=0.000925</t>
  </si>
  <si>
    <t>tetrahydroxypteridine cycloisomerase</t>
  </si>
  <si>
    <t>5.5.1.3</t>
  </si>
  <si>
    <t>tetrahydroxypteridine(aq) = xanthine-8-carboxylate(aq)</t>
  </si>
  <si>
    <t>{'CHB_16806': 1, 'CHB_17410': -1}</t>
  </si>
  <si>
    <t>Tris (0.07 mol dm-3) + HCl</t>
  </si>
  <si>
    <t>64MCN/DAM</t>
  </si>
  <si>
    <t>mol/L;Tris-HCl=0.07</t>
  </si>
  <si>
    <t>imidazole</t>
  </si>
  <si>
    <t>64MEL/WOO</t>
  </si>
  <si>
    <t>mol/L;imidazole buffer=0.05;6-phospho-2-dehydro-3-deoxy-D-gluconate=0.0023</t>
  </si>
  <si>
    <t>64MIL/AVI</t>
  </si>
  <si>
    <t>carnitine O-palmitoyltransferase</t>
  </si>
  <si>
    <t>2.3.1.21</t>
  </si>
  <si>
    <t>palmitoyl-CoA(aq) + L-carnitine(aq) = CoA(aq) + L-palmitoylcarnitine(aq)</t>
  </si>
  <si>
    <t>{'CHB_16347': -1, 'CHB_15346': 1, 'CHB_17490': 1, 'CHB_15525': -1}</t>
  </si>
  <si>
    <t>Tris (0.01 mol dm-3)</t>
  </si>
  <si>
    <t>64NOR</t>
  </si>
  <si>
    <t>mol/L;Tris=0.0536913</t>
  </si>
  <si>
    <t>2 reduced glutathione(aq) + NAD(aq) = oxidized glutathione(aq) + NADH(aq)</t>
  </si>
  <si>
    <t>{'CHB_16856': -2.0, 'CHB_16908': 1, 'CHB_15846': -1, 'CHB_17858': 1}</t>
  </si>
  <si>
    <t>phosphate (0.125 mol dm-3)</t>
  </si>
  <si>
    <t>64ROS/RAP</t>
  </si>
  <si>
    <t>mol/L;phosphate buffer=0.125;reduced glutathione=0.02;NAD=0.02</t>
  </si>
  <si>
    <t>phosphate and barbital</t>
  </si>
  <si>
    <t>64SAT/TSU</t>
  </si>
  <si>
    <t>64TAK/SAW</t>
  </si>
  <si>
    <t>mol/L;(Mn)1(Cl)2=0.01;Tris=0.01</t>
  </si>
  <si>
    <t>potassium phosphate (0.05 mol dm-3) and glycine (0.05 mol dm-3)</t>
  </si>
  <si>
    <t>64WIL/HOG</t>
  </si>
  <si>
    <t>mol/L;glycine buffer=0.05</t>
  </si>
  <si>
    <t>mannitol-1-phosphate 5-dehydrogenase</t>
  </si>
  <si>
    <t>D-mannitol-1-phosphate(aq) + NAD(aq) = D-fructose 6-phosphate(aq) + NADH(aq)</t>
  </si>
  <si>
    <t>64ZAN/BAC</t>
  </si>
  <si>
    <t>mol/L;glycylglycine buffer=0.09</t>
  </si>
  <si>
    <t>D-lyxose ketol-isomerase</t>
  </si>
  <si>
    <t>5.3.1.15</t>
  </si>
  <si>
    <t>sodium cacodylate (0.06 mol dm-3)</t>
  </si>
  <si>
    <t>65AND/ALL</t>
  </si>
  <si>
    <t>mol/L;(Mn)1(Cl)2=0.01;sodium cacodylate buffer=0.06</t>
  </si>
  <si>
    <t>oxaloacetate tautomerase</t>
  </si>
  <si>
    <t>5.3.2.2</t>
  </si>
  <si>
    <t>keto-oxaloacetate(aq) = enol-oxaloacetate(aq)</t>
  </si>
  <si>
    <t>{'CHB_17479': 1, 'CHB_30744': -1}</t>
  </si>
  <si>
    <t>65ANN/KOS</t>
  </si>
  <si>
    <t>mol/L;potassium phosphate buffer=0.002</t>
  </si>
  <si>
    <t>pancreatic ribonuclease</t>
  </si>
  <si>
    <t>3.1.27.5</t>
  </si>
  <si>
    <t>cytidine 2':3'-(cyclic)phosphate(aq) + H2O(l) = 3'-CMP(aq)</t>
  </si>
  <si>
    <t>{'CHB_27652': -1, 'CHB_15377': -1, 'CHB_53013': 1}</t>
  </si>
  <si>
    <t>acetate (0.05 mol dm-3)</t>
  </si>
  <si>
    <t>65BAH/CAT</t>
  </si>
  <si>
    <t>mol/L;acetate buffer=0.05;(K)1(NO3)1=0.1;3'-CMP=0.0045</t>
  </si>
  <si>
    <t>65BOY/BAR</t>
  </si>
  <si>
    <t>mol/L;sodium pyrophosphate buffer=0.033</t>
  </si>
  <si>
    <t>5-androstane-3-ol-17-one(aq) + TNAD(aq) = 5-androstane-3,17-dione(aq) + TNADH(aq)</t>
  </si>
  <si>
    <t>{'MAN_10151': 1, 'MAN_10082': 1, 'PBC_4156341': -1, 'CHB_541975': -1}</t>
  </si>
  <si>
    <t>glyclyglycine (0.045 mol dm-3)</t>
  </si>
  <si>
    <t>65BUL/HAN</t>
  </si>
  <si>
    <t>mol/L;glycylglycine buffer=0.045</t>
  </si>
  <si>
    <t>65CAN/FOC</t>
  </si>
  <si>
    <t>mol/L;Tris-HCl=0.05;succinyl-CoA=0.00167067</t>
  </si>
  <si>
    <t>papain</t>
  </si>
  <si>
    <t>3.4.22.2</t>
  </si>
  <si>
    <t>hippurylanilide(aq) + H2O(l) = hippuric acid(aq) + aniline(aq)</t>
  </si>
  <si>
    <t>{'CHB_17296': 1, 'PBC_269632': -1, 'CHB_18089': 1, 'CHB_15377': -1}</t>
  </si>
  <si>
    <t>citrate</t>
  </si>
  <si>
    <t>65CAR/KIR</t>
  </si>
  <si>
    <t>mol/L;citrate buffer=0.2;beta-mercaptopropionic acid=0.6;hippuric acid=0.1195;aniline=0.0445001;hippurylanilide=0.00049987</t>
  </si>
  <si>
    <t>rhamnulose-1-phosphate aldolase</t>
  </si>
  <si>
    <t>4.1.2.19</t>
  </si>
  <si>
    <t>L-rhamnulose 1-phosphate(aq) = glycerone phosphate(aq) + (S)-lactaldehyde(aq)</t>
  </si>
  <si>
    <t>{'MAN_10211': -1, 'CHB_18041': 1, 'CHB_16108': 1}</t>
  </si>
  <si>
    <t>glycylglycine</t>
  </si>
  <si>
    <t>65CHI/FEI</t>
  </si>
  <si>
    <t>mol/L;glycylglycine buffer=0.045;L-rhamnulose 1-phosphate=0.002</t>
  </si>
  <si>
    <t>Tris (0.17 mol dm-3) and hydrazine (0.13 mol dm-3)</t>
  </si>
  <si>
    <t>65DAW/DIC</t>
  </si>
  <si>
    <t>mol/L;Tris=0.167;hydrazine=0.133;(S)-lactate=0.01</t>
  </si>
  <si>
    <t>mol/L;Tris=0.167;hydrazine=0.133;(R)-glycerate=0.01</t>
  </si>
  <si>
    <t>2-deoxy-D-gluconate dehydrogenase</t>
  </si>
  <si>
    <t>1.1.1.125</t>
  </si>
  <si>
    <t>2-deoxy-D-gluconate(aq) + NAD(aq) = 2-deoxy-3-dehydro-D-gluconate(aq) + NADH(aq)</t>
  </si>
  <si>
    <t>{'CHB_16908': 1, 'CHB_16622': 1, 'CHB_15846': -1, 'CHB_16138': -1}</t>
  </si>
  <si>
    <t>sodium glycinate (0.12 mol dm-3)</t>
  </si>
  <si>
    <t>65EIC/CYN</t>
  </si>
  <si>
    <t>mol/L;(K)1=0.005;2-deoxy-D-gluconate=0.005;sodium glycinate buffer=0.12</t>
  </si>
  <si>
    <t>ureidoglycolate lyase</t>
  </si>
  <si>
    <t>4.3.2.3</t>
  </si>
  <si>
    <t>(-)-ureidoglycolate(aq) = glyoxylate(aq) + urea(aq)</t>
  </si>
  <si>
    <t>{'CHB_16891': 1, 'CHB_16199': 1, 'CHB_15412': -1}</t>
  </si>
  <si>
    <t>sodium barbital (0.040 mol dm-3)</t>
  </si>
  <si>
    <t>65GAU/WOL</t>
  </si>
  <si>
    <t>mol/L;sodium barbital buffer=0.04;glyoxylate=0.001665;urea=0.027165;(-)-ureidoglycolate=0.000335</t>
  </si>
  <si>
    <t>mol/L;sodium barbital buffer=0.04;glyoxylate=0.026672727;urea=0.032581818;(-)-ureidoglycolate=0.008327273</t>
  </si>
  <si>
    <t>N-acylglucosamine-6-phosphate 2-epimerase</t>
  </si>
  <si>
    <t>5.1.3.9</t>
  </si>
  <si>
    <t>N-acetyl-D-glucosamine 6-phosphate(aq) = N-acetyl-D-mannosamine 6-phosphate(aq)</t>
  </si>
  <si>
    <t>{'CHB_62168': 1, 'CHB_15784': -1}</t>
  </si>
  <si>
    <t>Tris maleate (0.018 mol dm-3)</t>
  </si>
  <si>
    <t>65GHO/ROS</t>
  </si>
  <si>
    <t>mol/L;Tris-maleate buffer=0.0175;N-acetyl-D-mannosamine 6-phosphate=0.00075;N-acetyl-D-glucosamine 6-phosphate=0.00175</t>
  </si>
  <si>
    <t>65ICH/HIR</t>
  </si>
  <si>
    <t>5,10-methylenetetrahydrofolate reductase (FADH2)</t>
  </si>
  <si>
    <t>1.7.99.5</t>
  </si>
  <si>
    <t>5-methyltetrahydrofolate(aq) + flavin-adenine dinucleotide(aq) = 5,10-methylenetetrahydrofolate(aq) + reduced flavin-adenine dinucleotide(aq)</t>
  </si>
  <si>
    <t>{'CHB_16238': -1, 'CHB_17877': 1, 'CHB_15641': -1, 'CHB_1989': 1}</t>
  </si>
  <si>
    <t>65KAT/BUC</t>
  </si>
  <si>
    <t>glucose dehydrogenase (NADP+)</t>
  </si>
  <si>
    <t>1.1.1.119</t>
  </si>
  <si>
    <t>D-glucose(aq) + NADP(aq) = D-glucono-1,5-lactone(aq) + NADPH(aq)</t>
  </si>
  <si>
    <t>{'CHB_4167': -1, 'CHB_16217': 1, 'CHB_16474': 1, 'CHB_18009': -1}</t>
  </si>
  <si>
    <t>65LEE/DOB</t>
  </si>
  <si>
    <t>mol/L;sodium phosphate buffer=0.067;(Na)1(Cl)1=0.3</t>
  </si>
  <si>
    <t>D-alanine transaminase</t>
  </si>
  <si>
    <t>2.6.1.21</t>
  </si>
  <si>
    <t>D-alanine(aq) + 2-oxoglutarate(aq) = pyruvate(aq) + D-glutamate(aq)</t>
  </si>
  <si>
    <t>{'CHB_29989': 1, 'CHB_16810': -1, 'CHB_15361': 1, 'CHB_15570': -1}</t>
  </si>
  <si>
    <t>65MAR/JEN</t>
  </si>
  <si>
    <t>mol/L;Tris=0.067;pyruvate=0.0072343;D-glutamate=0.0072343;D-alanine=0.00943237;2-oxoglutarate=0.00943237</t>
  </si>
  <si>
    <t>65SEK/SUN</t>
  </si>
  <si>
    <t>paper chromatography and radioactivity</t>
  </si>
  <si>
    <t>65STI/DIA</t>
  </si>
  <si>
    <t>ornithine-oxo-acid transaminase</t>
  </si>
  <si>
    <t>2.6.1.13</t>
  </si>
  <si>
    <t>L-ornithine(aq) + 2-oxoglutarate(aq) = DL-D-1-pyrroline-5-carboxylate(aq) + L-glutamate(aq) + H2O(l)</t>
  </si>
  <si>
    <t>{'CHB_16810': -1, 'CHB_15729': -1, 'CHB_29985': 1, 'CHB_15377': 1, 'CHB_58667': 1}</t>
  </si>
  <si>
    <t>65STR</t>
  </si>
  <si>
    <t>mol/L;potassium phosphate buffer=0.05;DL-D-1-pyrroline-5-carboxylate=0.00526;L-glutamate=0.057</t>
  </si>
  <si>
    <t>potassium phosphate (0.069 mol dm-3)</t>
  </si>
  <si>
    <t>65UYE/RAB</t>
  </si>
  <si>
    <t>mol/L;potassium phosphate buffer=0.069;2-mercaptoethanol=0.039;tetrahydrofolate=0.0022;N-formiminoglycine=0.001775;5-formiminotetrahydrofolate=0.000975;glycine=0.001225</t>
  </si>
  <si>
    <t>Tris (0.25 mol dm-3) + HCl</t>
  </si>
  <si>
    <t>65WAL/SAL</t>
  </si>
  <si>
    <t>mol/L;Tris-HCl=0.25;reduced glutathione=0.0025;EDTA=0.0125;(Na)1(Cl)1=0.1;2-mercaptoethanol=0.005</t>
  </si>
  <si>
    <t>65YOS</t>
  </si>
  <si>
    <t>mol/L;Tris-HCl=0.05;(S)-malate=0.009033</t>
  </si>
  <si>
    <t>mol/L;Tris-HCl=0.05;(S)-malate=0.009017</t>
  </si>
  <si>
    <t>65YOS/FRE</t>
  </si>
  <si>
    <t>mol/L;Tris-HCl=0.1;L-alanine=0.000915</t>
  </si>
  <si>
    <t>mol/L;sodium carbonate-bicarbonate buffer=0.045;L-alanine=0.000897</t>
  </si>
  <si>
    <t>mol/L;sodium carbonate-bicarbonate buffer=0.045;L-alanine=0.00089</t>
  </si>
  <si>
    <t>lactate-malate transhydrogenase</t>
  </si>
  <si>
    <t>1.1.99.7</t>
  </si>
  <si>
    <t>(S)-lactate(aq) + oxaloacetate(aq) = (S)-malate(aq) + pyruvate(aq)</t>
  </si>
  <si>
    <t>{'CHB_15361': 1, 'CHB_16452': -1, 'CHB_16651': -1, 'CHB_15589': 1}</t>
  </si>
  <si>
    <t>66ALL</t>
  </si>
  <si>
    <t>mol/L;Tris-HCl=0.05;(Li)1=0.0011;Tris=0.00088;(S)-lactate=0.000575758;oxaloacetate=0.000327273;pyruvate=0.000545;(S)-malate=0.000527273</t>
  </si>
  <si>
    <t>fructose 5-dehydrogenase (NADP+)</t>
  </si>
  <si>
    <t>1.1.1.124</t>
  </si>
  <si>
    <t>D-fructose(aq) + NADP(aq) = 5-dehydro-D-fructose(aq) + NADPH(aq)</t>
  </si>
  <si>
    <t>{'CHB_16474': 1, 'MAN_10209': 1, 'CHB_18009': -1, 'CHB_37721': -1}</t>
  </si>
  <si>
    <t>Tris (0.017 mol dm-3) + potassium phosphate (0.0017 mol dm-3)</t>
  </si>
  <si>
    <t>66AVI/ENG</t>
  </si>
  <si>
    <t>mol/L;Tris=0.05;potassium phosphate=0.005</t>
  </si>
  <si>
    <t>triethanolamine (0.15 mol dm-3)</t>
  </si>
  <si>
    <t>66BER/MOE</t>
  </si>
  <si>
    <t>mol/L;triethanolamine=0.15</t>
  </si>
  <si>
    <t>66CAR/HUL</t>
  </si>
  <si>
    <t>mol/L;Tris-HCl=0.1;NAD=0.00437;sodium glycolate=0.567</t>
  </si>
  <si>
    <t>mol/L;Tris-HCl=0.1;NAD=0.00437;sodium glycolate=0.433</t>
  </si>
  <si>
    <t>mol/L;Tris-HCl=0.1;NAD=0.00437;sodium glycolate=0.333</t>
  </si>
  <si>
    <t>mol/L;Tris-HCl=0.1;NAD=0.00437;sodium glycolate=0.5</t>
  </si>
  <si>
    <t>mol/L;Tris-HCl=0.1;NAD=0.00437;sodium glycolate=0.633</t>
  </si>
  <si>
    <t>glyoxylate reductase (NADP+)</t>
  </si>
  <si>
    <t>1.1.1.79</t>
  </si>
  <si>
    <t>glycolate(aq) + NADP(aq) = glyoxylate(aq) + NADPH(aq)</t>
  </si>
  <si>
    <t>{'CHB_16891': 1, 'CHB_16474': 1, 'CHB_18009': -1, 'CHB_29805': -1}</t>
  </si>
  <si>
    <t>mol/L;Tris-HCl=0.1;NADP=0.00407;sodium glycolate=0.633</t>
  </si>
  <si>
    <t>mol/L;Tris-HCl=0.1;NADP=0.00407;sodium glycolate=0.33</t>
  </si>
  <si>
    <t>mol/L;Tris-HCl=0.1;NADP=0.00407;sodium glycolate=0.567</t>
  </si>
  <si>
    <t>mol/L;Tris-HCl=0.1;NADP=0.00407;sodium glycolate=0.6</t>
  </si>
  <si>
    <t>glutathione-CoA-glutathione transhydrogenase</t>
  </si>
  <si>
    <t>1.8.4.3</t>
  </si>
  <si>
    <t>spectrophotometry and electrophoresis</t>
  </si>
  <si>
    <t>CoA(aq) + oxidized glutathione(aq) = CoA-glutathione(aq) + reduced glutathione(aq)</t>
  </si>
  <si>
    <t>{'CHB_17586': 1, 'CHB_16856': 1, 'CHB_17858': -1, 'CHB_15346': -1}</t>
  </si>
  <si>
    <t>66CHA/WIL</t>
  </si>
  <si>
    <t>mol/L;potassium phosphate buffer=0.05;CoA=0.00251953;oxidized glutathione=0.00251953;reduced glutathione=0.0131055;CoA-glutathione=0.000605474</t>
  </si>
  <si>
    <t>66DOM/ZEC</t>
  </si>
  <si>
    <t>mol/L;Tris-HCl=0.0625;potassium thioglycolate=0.025;(Mn)1(Cl)2=0.000125</t>
  </si>
  <si>
    <t>glycine-oxaloacetate transaminase</t>
  </si>
  <si>
    <t>2.6.1.35</t>
  </si>
  <si>
    <t>glycine(aq) + oxaloacetate(aq) = glyoxylate(aq) + L-aspartate(aq)</t>
  </si>
  <si>
    <t>{'CHB_16891': 1, 'CHB_29991': 1, 'CHB_15428': -1, 'CHB_16452': -1}</t>
  </si>
  <si>
    <t>66GIB/MOR</t>
  </si>
  <si>
    <t>laminaribiose phosphorylase</t>
  </si>
  <si>
    <t>2.4.1.31</t>
  </si>
  <si>
    <t>laminaribiose(aq) + orthophosphate(aq) = D-glucose(aq) + D-glucose 1-phosphate(aq)</t>
  </si>
  <si>
    <t>{'CHB_4167': 1, 'CHB_26078': -1, 'CHB_16077': 1, 'CHB_18411': -1}</t>
  </si>
  <si>
    <t>imidazole (0.04 mol dm-3)</t>
  </si>
  <si>
    <t>66GOL/MAR</t>
  </si>
  <si>
    <t>mol/L;imidazole buffer=0.04;EDTA=0.004;D-glucose 1-phosphate=0.002;D-glucose=0.0096;orthophosphate=0.0121;laminaribiose=0.0048;laminaritriose=0.00306;laminaritetraose=0.00154</t>
  </si>
  <si>
    <t>laminaritriose(aq) + orthophosphate(aq) = laminaribiose(aq) + D-glucose 1-phosphate(aq)</t>
  </si>
  <si>
    <t>{'CHB_55514': -1, 'CHB_26078': -1, 'CHB_16077': 1, 'CHB_18411': 1}</t>
  </si>
  <si>
    <t>laminaritetraose(aq) + orthophosphate(aq) = laminaritriose(aq) + D-glucose 1-phosphate(aq)</t>
  </si>
  <si>
    <t>{'CHB_55514': 1, 'CHB_26078': -1, 'CHB_16077': 1, 'PBC_71312211': -1}</t>
  </si>
  <si>
    <t>erythro-3-hydroxyaspartate(aq) + 2-oxoglutarate(aq) = 2-oxo-3-hydroxybutanedioic acid(aq) + L-glutamate(aq)</t>
  </si>
  <si>
    <t>{'CHB_16810': -1, 'CHB_17778': 1, 'CHB_29985': 1, 'CHB_60893': -1}</t>
  </si>
  <si>
    <t>pyrophosphate (0.05 mol dm-3)</t>
  </si>
  <si>
    <t>66JEN/DAR</t>
  </si>
  <si>
    <t>CDPabequose epimerase</t>
  </si>
  <si>
    <t>5.1.3.10</t>
  </si>
  <si>
    <t>CDP-3,6-dideoxyD-glucose(aq) = CDP-3,6-dideoxy-D-mannose(aq)</t>
  </si>
  <si>
    <t>{'CHB_70802': -1, 'CHB_17259': 1}</t>
  </si>
  <si>
    <t>66MAT</t>
  </si>
  <si>
    <t>mol/L;Tris-HCl=0.1;(K)1(F)1=0.03</t>
  </si>
  <si>
    <t>dTDP-4-amino-4,6-dideoxy-D-glucose transaminase</t>
  </si>
  <si>
    <t>2.6.1.33</t>
  </si>
  <si>
    <t>dTDP-4-amino-4,6-dideoxyD-glucose(aq) + 2-oxoglutarate(aq) = dTDP-4-dehydro-6-deoxyD-glucose(aq) + L-glutamate(aq)</t>
  </si>
  <si>
    <t>{'CHB_16810': -1, 'CHB_29985': 1, 'CHB_16128': 1, 'CHB_68523': -1}</t>
  </si>
  <si>
    <t>phosphate (0.12 mol dm-3)</t>
  </si>
  <si>
    <t>66MAT/STR</t>
  </si>
  <si>
    <t>mol/L;potassium phosphate buffer=0.12;potassium L-glutamate=0.16</t>
  </si>
  <si>
    <t>ADPglucose(aq) + D-fructose(aq) = ADP(aq) + sucrose(aq)</t>
  </si>
  <si>
    <t>{'CHB_15751': -1, 'CHB_17992': 1, 'CHB_16761': 1, 'CHB_37721': -1}</t>
  </si>
  <si>
    <t>66MUR/SUG</t>
  </si>
  <si>
    <t>mol/L;Tris=0.16;EDTA=0.008;(Na)1(F)1=0.08</t>
  </si>
  <si>
    <t>arsenate + HCl</t>
  </si>
  <si>
    <t>66NAT</t>
  </si>
  <si>
    <t>mol/L;arsenate-HCl buffer=0.4</t>
  </si>
  <si>
    <t>Tris (0.1 mol dm-3) + acetate</t>
  </si>
  <si>
    <t>66REI</t>
  </si>
  <si>
    <t>mol/L;Tris-acetate buffer=0.1</t>
  </si>
  <si>
    <t>choline O-acetyltransferase</t>
  </si>
  <si>
    <t>2.3.1.6</t>
  </si>
  <si>
    <t>acetyl-CoA(aq) + choline(aq) = CoA(aq) + O-acetylcholine(aq)</t>
  </si>
  <si>
    <t>{'CHB_15355': 1, 'CHB_15354': -1, 'CHB_15351': -1, 'CHB_15346': 1}</t>
  </si>
  <si>
    <t>NaCl (0.3mol/L)</t>
  </si>
  <si>
    <t>potassium phosphate (0.01 mol dm-3)</t>
  </si>
  <si>
    <t>66SCH</t>
  </si>
  <si>
    <t>mol/L;(K)2(HPO4)1=0.01;(Na)1(Cl)1=0.3</t>
  </si>
  <si>
    <t>mol/L;(K)2(HPO4)1=0.01;O-acetylcholine=0.023</t>
  </si>
  <si>
    <t>aldehyde reductase</t>
  </si>
  <si>
    <t>1.1.1.21</t>
  </si>
  <si>
    <t>xylitol(aq) + NADP(aq) = D-xylose(aq) + NADPH(aq)</t>
  </si>
  <si>
    <t>{'CHB_17151': -1, 'CHB_16474': 1, 'CHB_18009': -1, 'CHB_53455': 1}</t>
  </si>
  <si>
    <t>66SCH/HOR</t>
  </si>
  <si>
    <t>mol/L;triethanolamine-HCl=0.1</t>
  </si>
  <si>
    <t>glutamate N-acetyltransferase</t>
  </si>
  <si>
    <t>2.3.1.35</t>
  </si>
  <si>
    <t>N-2-acetyl-L-ornithine(aq) + L-glutamate(aq) = L-ornithine(aq) + N-acetyl-L-glutamate(aq)</t>
  </si>
  <si>
    <t>{'CHB_16543': -1, 'CHB_29985': -1, 'CHB_15729': 1, 'CHB_44337': 1}</t>
  </si>
  <si>
    <t>66STA/DEN</t>
  </si>
  <si>
    <t>MnCl2 (0.0025 mol/L)</t>
  </si>
  <si>
    <t>Tris, potassium phosphate (0.010 mol dm-3) and {Tris (0.010 mol dm-3) + HCl}</t>
  </si>
  <si>
    <t>ITP(aq) + oxaloacetate(aq) + H2O(l) = IDP(aq) + phosphoenolpyruvate(aq) + carbon dioxide(aq)</t>
  </si>
  <si>
    <t>{'CHB_16452': -1, 'CHB_17808': 1, 'CHB_17544': 1, 'CHB_16039': -1, 'CHB_15377': -1, 'CHB_18021': 1}</t>
  </si>
  <si>
    <t>MnCl2 (0.002 mol/L)</t>
  </si>
  <si>
    <t>Tris (0.010 mol dm-3) + HCl</t>
  </si>
  <si>
    <t>mol/L;IS=0.1;Tris-HCl=0.01;(K)1(HCO3)1=0.01;(K)1(Cl)1=0.07;(Mn)1(Cl)2=0.002;reduced glutathione=0.001;IDP=0.00136;phosphoenolpyruvate=0.00169;carbon dioxide=0.00914;oxaloacetate=0.000275;ITP=0.000045;pyruvate=0.000067</t>
  </si>
  <si>
    <t>mol/L;IS=0.1;Tris-HCl=0.01;(K)1(HCO3)1=0.085;(Mn)1(Cl)2=0.0025;reduced glutathione=0.001;IDP=0.00117;phosphoenolpyruvate=0.001445;carbon dioxide=0.102;oxaloacetate=0.000473;ITP=0.00073;pyruvate=0.000122</t>
  </si>
  <si>
    <t>mol/L;IS=0.1;Tris-HCl=0.01;(K)1(HCO3)1=0.085;(Mn)1(Cl)2=0.0025;reduced glutathione=0.001;phosphoenolpyruvate=0.00456;carbon dioxide=0.0972;oxaloacetate=0.000582;ITP=0.000579;pyruvate=0.000124;IDP=0.000545</t>
  </si>
  <si>
    <t>67DAN/YOS</t>
  </si>
  <si>
    <t>mol/L;phosphate buffer=0.01;(Co)1(Cl)2=0.001</t>
  </si>
  <si>
    <t>67ENG/DAL</t>
  </si>
  <si>
    <t>mol/L;IS=0.0245</t>
  </si>
  <si>
    <t>mol/L;IS=0.0445</t>
  </si>
  <si>
    <t>mol/L;IS=0.055</t>
  </si>
  <si>
    <t>mol/L;IS=0.067</t>
  </si>
  <si>
    <t>mol/L;IS=0.089</t>
  </si>
  <si>
    <t>mol/L;IS=0.101</t>
  </si>
  <si>
    <t>mol/L;IS=0.111</t>
  </si>
  <si>
    <t>mol/L;IS=0.135</t>
  </si>
  <si>
    <t>mol/L;IS=0.233</t>
  </si>
  <si>
    <t>mol/L;IS=0.471</t>
  </si>
  <si>
    <t>mol/L;IS=0.709</t>
  </si>
  <si>
    <t>mol/L;IS=0.47</t>
  </si>
  <si>
    <t>glutamate dehydrogenase (NADP+)</t>
  </si>
  <si>
    <t>1.4.1.4</t>
  </si>
  <si>
    <t>mol/L;IS=0.026</t>
  </si>
  <si>
    <t>mol/L;IS=0.051</t>
  </si>
  <si>
    <t>mol/L;IS=0.091</t>
  </si>
  <si>
    <t>mol/L;IS=0.112</t>
  </si>
  <si>
    <t>mol/L;IS=0.134</t>
  </si>
  <si>
    <t>CaCl2 (0.00065 mol/L)</t>
  </si>
  <si>
    <t>mol/L;triethanolamine-HCl=0.1;citrate=0.001;isocitrate=0;(Ca)1(Cl)2=0.00065</t>
  </si>
  <si>
    <t>CaCl2 (0.0011 mol/L)</t>
  </si>
  <si>
    <t>mol/L;triethanolamine-HCl=0.1;citrate=0.001;isocitrate=0;(Ca)1(Cl)2=0.0011</t>
  </si>
  <si>
    <t>CaCl2 (0.0016 mol/L)</t>
  </si>
  <si>
    <t>mol/L;triethanolamine-HCl=0.1;citrate=0.001;isocitrate=0;(Ca)1(Cl)2=0.0016</t>
  </si>
  <si>
    <t>CaCl2 (0.0021 mol/L)</t>
  </si>
  <si>
    <t>mol/L;triethanolamine-HCl=0.1;citrate=0.001;isocitrate=0;(Ca)1(Cl)2=0.0021</t>
  </si>
  <si>
    <t>CaCl2 (0.0031 mol/L)</t>
  </si>
  <si>
    <t>mol/L;triethanolamine-HCl=0.1;citrate=0.001;isocitrate=0;(Ca)1(Cl)2=0.0031</t>
  </si>
  <si>
    <t>CaCl2 (0.005 mol/L)</t>
  </si>
  <si>
    <t>mol/L;triethanolamine-HCl=0.1;citrate=0.001;isocitrate=0;(Ca)1(Cl)2=0.005</t>
  </si>
  <si>
    <t>CaCl2 (0.05 mol/L)</t>
  </si>
  <si>
    <t>mol/L;triethanolamine-HCl=0.1;citrate=0.001;isocitrate=0;(Ca)1(Cl)2=0.05</t>
  </si>
  <si>
    <t>mol/L;triethanolamine-HCl=0.1;citrate=0.001;isocitrate=0</t>
  </si>
  <si>
    <t>67EPP/DAW</t>
  </si>
  <si>
    <t>Tris (0.005 mol dm-3)</t>
  </si>
  <si>
    <t>67GRO</t>
  </si>
  <si>
    <t>mol/L;Tris buffer=0.005;citrate=0.003</t>
  </si>
  <si>
    <t>67HER/JEN</t>
  </si>
  <si>
    <t>mol/L;Tris-sulfate buffer = 0.067</t>
  </si>
  <si>
    <t>67HIR/GRE</t>
  </si>
  <si>
    <t>mol/L;Tris-HCl=0.0125</t>
  </si>
  <si>
    <t>linoleate isomerase</t>
  </si>
  <si>
    <t>5.2.1.5</t>
  </si>
  <si>
    <t>9-cis,12-cis-octadecadienoate(aq) = 9-cis,11-trans-octadecadienoate(aq)</t>
  </si>
  <si>
    <t>{'CHB_17351': -1, 'CHB_32798': 1}</t>
  </si>
  <si>
    <t>67KEP/TOV</t>
  </si>
  <si>
    <t>potassium citrate (0.11 mol dm-3)</t>
  </si>
  <si>
    <t>67LOM/GRE</t>
  </si>
  <si>
    <t>mol/L;potassium citrate buffer=0.11</t>
  </si>
  <si>
    <t>67MOR/WHI</t>
  </si>
  <si>
    <t>CaCl2 (0.001 mol/L)</t>
  </si>
  <si>
    <t>CaCl2 (0.002 mol/L)</t>
  </si>
  <si>
    <t>CaCl2 (0.003 mol/L)</t>
  </si>
  <si>
    <t>CaCl2 (0.004 mol/L)</t>
  </si>
  <si>
    <t>CaCl2 (0.006 mol/L)</t>
  </si>
  <si>
    <t>CaCl2 (0.007 mol/L)</t>
  </si>
  <si>
    <t>CaCl2 (0.008 mol/L)</t>
  </si>
  <si>
    <t>CaCl2 (0.009 mol/L)</t>
  </si>
  <si>
    <t>CaCl2 (0.01 mol/L)</t>
  </si>
  <si>
    <t>MnCl2 (0.001 mol/L)</t>
  </si>
  <si>
    <t>MnCl2 (0.003 mol/L)</t>
  </si>
  <si>
    <t>MnCl2 (0.004 mol/L)</t>
  </si>
  <si>
    <t>MnCl2 (0.005 mol/L)</t>
  </si>
  <si>
    <t>MnCl2 (0.006 mol/L)</t>
  </si>
  <si>
    <t>MnCl2 (0.007 mol/L)</t>
  </si>
  <si>
    <t>MnCl2 (0.008 mol/L)</t>
  </si>
  <si>
    <t>MnCl2 (0.009 mol/L)</t>
  </si>
  <si>
    <t>MnCl2 (0.01 mol/L)</t>
  </si>
  <si>
    <t>enzymatic assay, spectrophotometry, and chemical analysis</t>
  </si>
  <si>
    <t>Tris (0.013 mol dm-3)</t>
  </si>
  <si>
    <t>67ROS/ADA</t>
  </si>
  <si>
    <t>mol/L;Tris buffer=0.013</t>
  </si>
  <si>
    <t>pyrimidine-nucleoside phosphorylase</t>
  </si>
  <si>
    <t>2.4.2.2</t>
  </si>
  <si>
    <t>electrophoresis</t>
  </si>
  <si>
    <t>uridine(aq) + orthophosphate(aq) = uracil(aq) + D-ribose 1-phosphate(aq)</t>
  </si>
  <si>
    <t>{'CHB_16704': -1, 'CHB_26078': -1, 'CHB_17568': 1, 'CHB_35425': 1}</t>
  </si>
  <si>
    <t>67SAK/YOR</t>
  </si>
  <si>
    <t>mol/L;Tris-HCl=0.04;uracil=0.0024;D-ribose 1-phosphate=0.0024;uridine=0.0036;orthophosphate=0.0036</t>
  </si>
  <si>
    <t>mol/L;Tris-HCl=0.04;uracil=0.003;D-ribose 1-phosphate=0.003;uridine=0.003;orthophosphate=0.003</t>
  </si>
  <si>
    <t>adenosine(aq) + orthophosphate(aq) = adenine(aq) + D-ribose 1-phosphate(aq)</t>
  </si>
  <si>
    <t>{'CHB_26078': -1, 'CHB_16335': -1, 'CHB_35425': 1, 'CHB_16708': 1}</t>
  </si>
  <si>
    <t>67SAK/YOR2</t>
  </si>
  <si>
    <t>mol/L;Tris-HCl=0.04;adenosine=0.0042;orthophosphate=0.0042;adenine=0.0018;D-ribose 1-phosphate=0.0018</t>
  </si>
  <si>
    <t>mol/L;Tris-HCl=0.04;adenosine=0.0048;orthophosphate=0.0048;adenine=0.0012;D-ribose 1-phosphate=0.0012</t>
  </si>
  <si>
    <t>Tris maleate (0.03 mol dm-3)</t>
  </si>
  <si>
    <t>67SIL/VOE</t>
  </si>
  <si>
    <t>mol/L;Tris-maleate buffer=0.03</t>
  </si>
  <si>
    <t>amino-acid racemase</t>
  </si>
  <si>
    <t>5.1.1.10</t>
  </si>
  <si>
    <t>L-amino-n-butyrate(aq) = D-amino-n-butyrate(aq)</t>
  </si>
  <si>
    <t>{'CHB_28797': 1, 'CHB_35619': -1}</t>
  </si>
  <si>
    <t>diphosphate (0.03 mol dm-3)</t>
  </si>
  <si>
    <t>67SOD/OSU</t>
  </si>
  <si>
    <t>mol/L;pyrophosphate buffer=0.03;pyridoxal phosphate=0.0005;L-amino-n-butyrate=0.02;D-amino-n-butyrate=0.02</t>
  </si>
  <si>
    <t>L-leucine(aq) = D-leucine(aq)</t>
  </si>
  <si>
    <t>{'CHB_15603': -1, 'CHB_28225': 1}</t>
  </si>
  <si>
    <t>mol/L;pyrophosphate buffer=0.03;pyridoxal phosphate=0.0005;L-leucine=0.02;D-leucine=0.02</t>
  </si>
  <si>
    <t>Tris (0.040 mol dm-3) + HCl</t>
  </si>
  <si>
    <t>67TAK/HIZ</t>
  </si>
  <si>
    <t>mol/L;Tris-HCl=0.04;D-fructose 6-phosphate=0.00084;D-glucose 6-phosphate=0.00156</t>
  </si>
  <si>
    <t>67TAK2</t>
  </si>
  <si>
    <t>triethanolamine (0.07 mol dm-3) + HCl</t>
  </si>
  <si>
    <t>67TRI/VOG</t>
  </si>
  <si>
    <t>mol/L;triethanolamine-HCl=0.07;(Zn)1(SO4)1=0.01;glyoxylate=0.06;urea=0.06;(-)-ureidoglycolate=0.027;(Na)1=0.067</t>
  </si>
  <si>
    <t>allantoicase</t>
  </si>
  <si>
    <t>3.5.3.4</t>
  </si>
  <si>
    <t>allantoate(aq) + H2O(l) = (-)-ureidoglycolate(aq) + urea(aq)</t>
  </si>
  <si>
    <t>{'CHB_15412': 1, 'CHB_17536': -1, 'CHB_16199': 1, 'CHB_15377': -1}</t>
  </si>
  <si>
    <t>triethanolamine (0.087 mol dm-3) + HCl</t>
  </si>
  <si>
    <t>mol/L;triethanolamine-HCl=0.085;(-)-ureidoglycolate=0.106;allantoate=0;urea=1</t>
  </si>
  <si>
    <t>methylenetetrahydrofolate dehydrogenase (NADP+)</t>
  </si>
  <si>
    <t>1.5.1.5</t>
  </si>
  <si>
    <t>5,10-methylenetetrahydrofolate(aq) + NADP(aq) = 5,10-methenyltetrahydrofolate(aq) + NADPH(aq)</t>
  </si>
  <si>
    <t>{'CHB_15638': 1, 'CHB_16474': 1, 'CHB_18009': -1, 'CHB_1989': -1}</t>
  </si>
  <si>
    <t>potassium maleate (0.05 mol dm-3)</t>
  </si>
  <si>
    <t>67UYE/RAB</t>
  </si>
  <si>
    <t>mol/L;potassium maleate buffer=0.05;2-mercaptoethanol=0.02</t>
  </si>
  <si>
    <t>phosphate (0.012 mol dm-3 to 0.10 mol dm-3)</t>
  </si>
  <si>
    <t>67WIL/LUN</t>
  </si>
  <si>
    <t>mol/L;IS=0.258</t>
  </si>
  <si>
    <t>mol/L;IS=0.138</t>
  </si>
  <si>
    <t>mol/L;IS=0.077</t>
  </si>
  <si>
    <t>mol/L;IS=0.045</t>
  </si>
  <si>
    <t>phosphate (0.0125 mol dm-3 to 0.10 mol dm-3)</t>
  </si>
  <si>
    <t>mol/L;IS=0.255</t>
  </si>
  <si>
    <t>mol/L;IS=0.073</t>
  </si>
  <si>
    <t>mol/L;IS=0.042</t>
  </si>
  <si>
    <t>mol/L;IS=0.25</t>
  </si>
  <si>
    <t>adenosine deaminase</t>
  </si>
  <si>
    <t>3.5.4.4</t>
  </si>
  <si>
    <t>adenosine(aq) + H2O(l) = inosine(aq) + ammonia(aq)</t>
  </si>
  <si>
    <t>{'CHB_16134': 1, 'CHB_16335': -1, 'CHB_15377': -1, 'CHB_17596': 1}</t>
  </si>
  <si>
    <t>ammonia + HCl</t>
  </si>
  <si>
    <t>67WOL</t>
  </si>
  <si>
    <t>carnitine dehydrogenase</t>
  </si>
  <si>
    <t>1.1.1.108</t>
  </si>
  <si>
    <t>L-carnitine(aq) + NAD(aq) = 3-dehydrocarnitine(aq) + NADH(aq)</t>
  </si>
  <si>
    <t>{'CHB_16758': 1, 'CHB_16347': -1, 'CHB_16908': 1, 'CHB_15846': -1}</t>
  </si>
  <si>
    <t>68AUR/KLE</t>
  </si>
  <si>
    <t>68AVI/ALR</t>
  </si>
  <si>
    <t>pyridoxamine-pyruvate transaminase</t>
  </si>
  <si>
    <t>2.6.1.30</t>
  </si>
  <si>
    <t>pyridoxamine(aq) + pyruvate(aq) = pyridoxal(aq) + L-alanine(aq)</t>
  </si>
  <si>
    <t>{'CHB_17310': 1, 'CHB_15361': -1, 'CHB_16410': -1, 'CHB_16977': 1}</t>
  </si>
  <si>
    <t>sodium pyrophosphate (0.05 mol dm-3)</t>
  </si>
  <si>
    <t>68AYL/SNE</t>
  </si>
  <si>
    <t>mol/L;sodium pyrophosphate buffer=0.05</t>
  </si>
  <si>
    <t>o-methylpyridoxamine(aq) + pyruvate(aq) =o-methylpyridoxal(aq) + L-alanine(aq)</t>
  </si>
  <si>
    <t>{'CHB_15361': -1, 'MAN_10135': 1, 'CHB_16977': 1, 'MAN_10134': -1}</t>
  </si>
  <si>
    <t>68AYL/SNE2</t>
  </si>
  <si>
    <t>5-deoxypyridoxamine(aq) + pyruvate(aq) = 5-deoxypyridoxal(aq) + L-alanine(aq)</t>
  </si>
  <si>
    <t>{'PBC_164889': 1, 'CHB_15361': -1, 'CHB_16977': 1, 'PBC_12486188': -1}</t>
  </si>
  <si>
    <t>norpyridoxamine(aq) + pyruvate(aq) = norpyridoxal(aq) + L-alanine(aq)</t>
  </si>
  <si>
    <t>{'MAN_10057': 1, 'CHB_15361': -1, 'CHB_16977': 1, 'MAN_10058': -1}</t>
  </si>
  <si>
    <t>3-hydroxy-4-aminomethylpyridine(aq) + pyruvate(aq) = 3-hydroxypyridine-4-aldehyde(aq) + L-alanine(aq)</t>
  </si>
  <si>
    <t>{'MAN_10062': 1, 'CHB_15361': -1, 'PBC_15850356': -1, 'CHB_16977': 1}</t>
  </si>
  <si>
    <t>amino acid analysis, Conway diffusion, and UV absorption</t>
  </si>
  <si>
    <t>Hepes, Mes, Tris, and phosphate</t>
  </si>
  <si>
    <t>68BAD/MIL</t>
  </si>
  <si>
    <t>mol/kg;IS=0.1</t>
  </si>
  <si>
    <t>mol/kg;IS=0.3</t>
  </si>
  <si>
    <t>mol/L;IS=0.3</t>
  </si>
  <si>
    <t>mol/kg;IS=0.52</t>
  </si>
  <si>
    <t>mol/kg;IS=0.73</t>
  </si>
  <si>
    <t>68BOM/PRA</t>
  </si>
  <si>
    <t>alanine aminotransferase</t>
  </si>
  <si>
    <t>68BRO</t>
  </si>
  <si>
    <t>mol/L;IS=0.25;phosphate buffer=0.1</t>
  </si>
  <si>
    <t>triethanolamine (0.021 mol dm-3)</t>
  </si>
  <si>
    <t>68BUR/WAL</t>
  </si>
  <si>
    <t>mol/L;triethanolamine-HCl=0.02</t>
  </si>
  <si>
    <t>68DYS/NOL</t>
  </si>
  <si>
    <t>mol/L;IS=0.12</t>
  </si>
  <si>
    <t>1-butanol(aq) + NAD(aq) = butanal(aq) + NADH(aq)</t>
  </si>
  <si>
    <t>{'CHB_28885': -1, 'CHB_16908': 1, 'CHB_15846': -1, 'CHB_15743': 1}</t>
  </si>
  <si>
    <t>68ERI</t>
  </si>
  <si>
    <t>mol/L;sodium pyrophosphate buffer=0.01</t>
  </si>
  <si>
    <t>1-hexanol(aq) + NAD(aq) = hexanal(aq) + NADH(aq)</t>
  </si>
  <si>
    <t>{'CHB_88528': 1, 'CHB_16908': 1, 'CHB_15846': -1, 'CHB_87393': -1}</t>
  </si>
  <si>
    <t>1-nonanol(aq) + NAD(aq) = nonanal(aq) + NADH(aq)</t>
  </si>
  <si>
    <t>{'CHB_84268': 1, 'CHB_16908': 1, 'CHB_15846': -1, 'CHB_35986': -1}</t>
  </si>
  <si>
    <t>1-octanol(aq) + NAD(aq) = octanal(aq) + NADH(aq)</t>
  </si>
  <si>
    <t>{'CHB_16908': 1, 'CHB_17935': 1, 'CHB_15846': -1, 'CHB_16188': -1}</t>
  </si>
  <si>
    <t>cis-3-hexene-1-ol(aq) + NAD(aq) = cis-3-hexenal(aq) + NADH(aq)</t>
  </si>
  <si>
    <t>{'CHB_16908': 1, 'CHB_15846': -1, 'CHB_23292': 1, 'CHB_28857': -1}</t>
  </si>
  <si>
    <t>trans-2-hexene-1-ol(aq) + NAD(aq) = trans-2-hexenal(aq) + NADH(aq)</t>
  </si>
  <si>
    <t>{'PBC_5318042': -1, 'PBC_5281168': 1, 'CHB_16908': 1, 'CHB_15846': -1}</t>
  </si>
  <si>
    <t>phenylalanine ammonia-lyase</t>
  </si>
  <si>
    <t>4.3.1.5</t>
  </si>
  <si>
    <t>L-phenylalanine(aq) = trans-cinnamate(aq) + ammonia(aq)</t>
  </si>
  <si>
    <t>{'CHB_17295': -1, 'CHB_16134': 1, 'CHB_35697': 1}</t>
  </si>
  <si>
    <t>sodium diphosphate (0.084 mol dm-3), sodium diphosphate and potassium phosphate</t>
  </si>
  <si>
    <t>68HAV/HAN</t>
  </si>
  <si>
    <t>mol/L;sodium pyrophosphate buffer = 0.084</t>
  </si>
  <si>
    <t>sodium diphosphate (0.08 mol dm-3), sodium diphosphate and potassium phosphate</t>
  </si>
  <si>
    <t>mol/L;sodium pyrophosphate buffer = 0.08</t>
  </si>
  <si>
    <t>sodium diphosphate (0.069 mol dm-3), sodium diphosphate and potassium phosphate</t>
  </si>
  <si>
    <t>mol/L;sodium pyrophosphate buffer = 0.069</t>
  </si>
  <si>
    <t>potassium phosphate (0.19 mol dm-3), sodium diphosphate and potassium phosphate</t>
  </si>
  <si>
    <t>mol/L;potassium phosphate buffer = 0.19</t>
  </si>
  <si>
    <t>potassium phosphate (0.13 mol dm-3), sodium diphosphate and potassium phosphate</t>
  </si>
  <si>
    <t>mol/L;potassium phosphate buffer = 0.13</t>
  </si>
  <si>
    <t>potassium phosphate (0.12 mol dm-3), sodium diphosphate and potassium phosphate</t>
  </si>
  <si>
    <t>mol/L;potassium phosphate buffer = 0.12</t>
  </si>
  <si>
    <t>potassium phosphate (0.08 mol dm-3), sodium diphosphate and potassium phosphate</t>
  </si>
  <si>
    <t>mol/L;potassium phosphate buffer = 0.08</t>
  </si>
  <si>
    <t>indolelactate dehydrogenase</t>
  </si>
  <si>
    <t>1.1.1.110</t>
  </si>
  <si>
    <t>indole-3-lactate(aq) + NAD(aq) = indole-3-pyruvate(aq) + NADH(aq)</t>
  </si>
  <si>
    <t>{'CHB_17282': -1, 'CHB_17640': 1, 'CHB_16908': 1, 'CHB_15846': -1}</t>
  </si>
  <si>
    <t>68JEA/DEM</t>
  </si>
  <si>
    <t>{Tris (0.2 mol dm-3) + HCl} and phosphate (0.15 mol dm-3)</t>
  </si>
  <si>
    <t>68KOH</t>
  </si>
  <si>
    <t>68KOH/JAK</t>
  </si>
  <si>
    <t>mol/L;Tris-HCl=0.1;(S)-malate=0.009375;NAD=0.002625</t>
  </si>
  <si>
    <t>mol/L;Tris-HCl=0.1;(S)-malate=0.01167;NAD=0.003267</t>
  </si>
  <si>
    <t>mol/L;Tris-HCl=0.1;(S)-malate=0.005833;NAD=0.00163</t>
  </si>
  <si>
    <t>meso-tartrate(aq) + NAD(aq) = (E)-dihydroxyfumarate(aq) + NADH(aq)</t>
  </si>
  <si>
    <t>{'CHB_4593': 1, 'CHB_16908': 1, 'CHB_15846': -1, 'CHB_15673': -1}</t>
  </si>
  <si>
    <t>mol/L;Tris-HCl=0.1;meso-tartrate=0.00625;NAD=0.00276</t>
  </si>
  <si>
    <t>mol/L;Tris-HCl=0.1;meso-tartrate=0.0075;NAD=0.00276</t>
  </si>
  <si>
    <t>68KOH/JAK2</t>
  </si>
  <si>
    <t>mol/L;potassium phosphate=0.1;(R)-glycerate=0.03</t>
  </si>
  <si>
    <t>mol/L;potassium phosphate=0.1;glycolate=0.75</t>
  </si>
  <si>
    <t>Tris + HCl, (Tris + HCl) and potassium phosphate</t>
  </si>
  <si>
    <t>68KOH/WAR</t>
  </si>
  <si>
    <t>phosphate, (Tris + HCl) and potassium phosphate</t>
  </si>
  <si>
    <t>mol/L;potassium phosphate buffer=0.064</t>
  </si>
  <si>
    <t>mol/L;potassium phosphate buffer=0.01;glycolate=0.00075;NAD=0.006355</t>
  </si>
  <si>
    <t>L-mannose ketol-isomerase</t>
  </si>
  <si>
    <t>spectrophotometry and polarimetry</t>
  </si>
  <si>
    <t>L-mannose(aq) = L-fructose(aq)</t>
  </si>
  <si>
    <t>{'CHB_37680': -1, 'CHB_37725': 1}</t>
  </si>
  <si>
    <t>Tris (0.017 mol dm-3) + HCl</t>
  </si>
  <si>
    <t>68MAY/AND</t>
  </si>
  <si>
    <t>mol/L;Tris-HCl=0.017;(Co)1(Cl)2=0.00517</t>
  </si>
  <si>
    <t>{Tris (0.050 mol dm-3) + HCl} or phosphate (0.050 mol dm-3)</t>
  </si>
  <si>
    <t>68NIX/BLA</t>
  </si>
  <si>
    <t>mol/L;Tris-HCl=0.05;2-mercaptoethanol=0.02;ascorbate=0.013</t>
  </si>
  <si>
    <t>~2.4E-4</t>
  </si>
  <si>
    <t>phosphate (0.010 mol dm-3)</t>
  </si>
  <si>
    <t>68POT/GLO</t>
  </si>
  <si>
    <t>mol/L;potassium phosphate buffer=0.01;(K)1(Cl)1=0.3</t>
  </si>
  <si>
    <t>glycine (0.24 mol dm-3) + NaOH</t>
  </si>
  <si>
    <t>68SAL/NOR</t>
  </si>
  <si>
    <t>mol/L;glycine buffer=0.24</t>
  </si>
  <si>
    <t>UDP-D-quinovose(aq) = UDP-D-fucose(aq)</t>
  </si>
  <si>
    <t>{'CHS_24785053': 1, 'MAN_10028': -1}</t>
  </si>
  <si>
    <t>phosphate (0.020 mol dm-3) or Tris (0.020 mol dm-3)</t>
  </si>
  <si>
    <t>68SUG/PIZ</t>
  </si>
  <si>
    <t>mol/L;phosphate buffer=0.02;3-phospho-D-glycerate=0.01;NAD=0.001;hydrazine sulfate=0.005</t>
  </si>
  <si>
    <t>galactinol-raffinose galactosyltransferase</t>
  </si>
  <si>
    <t>2.4.1.67</t>
  </si>
  <si>
    <t>1--D-galactosyl-myo-inositol(aq) + raffinose(aq) = myo-inositol(aq) + stachyose(aq)</t>
  </si>
  <si>
    <t>{'CHB_17505': -1, 'CHB_17164': 1, 'CHB_16634': -1, 'CHB_17268': 1}</t>
  </si>
  <si>
    <t>68TAN/KAN</t>
  </si>
  <si>
    <t>Tris + acetate, {Tris (0.5 mol dm-3) + acetate (0.25 mol dm-3)} and potassium phosphate (0.10 mol dm-3)</t>
  </si>
  <si>
    <t>68VEE</t>
  </si>
  <si>
    <t>mol/L;IS=0.25; Tris-acetate=0.25</t>
  </si>
  <si>
    <t>phosphate, {Tris (0.5 mol dm-3) + acetate (0.25 mol dm-3)} and potassium phosphate (0.10 mol dm-3)</t>
  </si>
  <si>
    <t>mol/L;IS=0.25; potassium phosphate buffer=0.1</t>
  </si>
  <si>
    <t>NaHCO3 (0.025 mol dm-3)</t>
  </si>
  <si>
    <t>mol/L;IS=0.25; (Na)1(HCO3)1=0.025</t>
  </si>
  <si>
    <t>mol/L;IS=0.03; (Na)1(HCO3)1=0.025</t>
  </si>
  <si>
    <t>bicarbonate (0.25 mol dm-3)</t>
  </si>
  <si>
    <t>sodium carbonate (0.5 mol dm-3)</t>
  </si>
  <si>
    <t>69BAR</t>
  </si>
  <si>
    <t>mol/L;sodium carbonate buffer=0.5</t>
  </si>
  <si>
    <t>69BEN</t>
  </si>
  <si>
    <t>Na+ (0.022 mol/L)</t>
  </si>
  <si>
    <t>mol/L;IS=0.044;(Na)1=0.022</t>
  </si>
  <si>
    <t>Na+ (0.048 mol/L)</t>
  </si>
  <si>
    <t>mol/L;IS=0.07;(Na)1=0.048</t>
  </si>
  <si>
    <t>Na+ (0.08 mol/L)</t>
  </si>
  <si>
    <t>mol/L;IS=0.1;(Na)1=0.08</t>
  </si>
  <si>
    <t>Na+ (0.13 mol/L)</t>
  </si>
  <si>
    <t>mol/L;IS=0.15;(Na)1=0.13</t>
  </si>
  <si>
    <t>phenylpyruvate tautomerase</t>
  </si>
  <si>
    <t>5.3.2.1</t>
  </si>
  <si>
    <t>keto-phenylpyruvate(aq) = enol-phenylpyruvate(aq)</t>
  </si>
  <si>
    <t>69BLA/FRA</t>
  </si>
  <si>
    <t>69BRE/AAS</t>
  </si>
  <si>
    <t>mol/L;Tris=0.02</t>
  </si>
  <si>
    <t>butyryl-CoA(aq) + L-carnitine(aq) = CoA(aq) + L-butyrylcarnitine(aq)</t>
  </si>
  <si>
    <t>{'CHB_16347': -1, 'CHB_21949': 1, 'CHB_15346': 1, 'CHB_15517': -1}</t>
  </si>
  <si>
    <t>propionyl-CoA(aq) + L-carnitine(aq) = CoA(aq) + L-propionylcarnitine(aq)</t>
  </si>
  <si>
    <t>{'CHB_15346': 1, 'CHB_16347': -1, 'CHB_15539': -1, 'PBC_107738': 1}</t>
  </si>
  <si>
    <t>2-dehydro-3-deoxy-L-pentonate aldolase</t>
  </si>
  <si>
    <t>4.1.2.18</t>
  </si>
  <si>
    <t>2-dehydro-3-deoxy-L-pentonate(aq) = pyruvate(aq) + glycolaldehyde(aq)</t>
  </si>
  <si>
    <t>{'CHB_15361': 1, 'CHB_17647': -1, 'CHB_17071': 1}</t>
  </si>
  <si>
    <t>Hepes (0.015 mol dm-3)</t>
  </si>
  <si>
    <t>69DAH/AND</t>
  </si>
  <si>
    <t>mol/L;HEPES buffer=0.015;(Mn)1(Cl)2=0.005;2-dehydro-3-deoxy-L-pentonate=0.00845;pyruvate=0.00185;glycolaldehyde=0.00177</t>
  </si>
  <si>
    <t>69DOL</t>
  </si>
  <si>
    <t>glycine (0.12 mol dm-3) + NaOH</t>
  </si>
  <si>
    <t>69FAN/FEI</t>
  </si>
  <si>
    <t>mol/L;glycine-NaOH=0.12</t>
  </si>
  <si>
    <t>gas-liquid chromatography</t>
  </si>
  <si>
    <t>phosphate (0.075 mol dm-3)</t>
  </si>
  <si>
    <t>mol/L;phosphate buffer = 0.075</t>
  </si>
  <si>
    <t>Tris + HCl (0.1 mol dm-3)</t>
  </si>
  <si>
    <t>69KLO</t>
  </si>
  <si>
    <t>mol/L;Tris-HCl = 0.1</t>
  </si>
  <si>
    <t>Tris (0.3 mol dm-3) + HCl</t>
  </si>
  <si>
    <t>69LAN/DEK</t>
  </si>
  <si>
    <t>mol/L;Tris-HCl = 0.3</t>
  </si>
  <si>
    <t>2,4-dihydroxybutanoate(aq) + NAD(aq) = 2-oxo-4-hydroxybutanoate(aq) + NADH(aq)</t>
  </si>
  <si>
    <t>{'CHS_10613168': -1, 'CHB_16908': 1, 'CHB_15846': -1, 'MAN_10137': 1}</t>
  </si>
  <si>
    <t>2-hydroxybutanoate(aq) + NAD(aq) = 2-oxobutanoate(aq) + NADH(aq)</t>
  </si>
  <si>
    <t>{'CHB_16908': 1, 'CHB_16763': 1, 'CHB_15846': -1, 'CHB_1148': -1}</t>
  </si>
  <si>
    <t>uridine 2':3'-(cyclic)phosphate(aq) + H2O(l) = uridine 3'-monophosphate(aq)</t>
  </si>
  <si>
    <t>{'CHB_28895': 1, 'CHB_15377': -1, 'CHB_28637': -1}</t>
  </si>
  <si>
    <t>69ROS/HAM</t>
  </si>
  <si>
    <t>mol/L;Tris-acetate=0.1;(Na)1(Cl)1=0.1</t>
  </si>
  <si>
    <t>cellotriose(aq) + orthophosphate(aq) = cellobiose(aq) + D-glucose 1-phosphate(aq)</t>
  </si>
  <si>
    <t>{'CHB_17057': 1, 'CHB_26078': -1, 'CHB_16077': 1, 'CHB_3528': -1}</t>
  </si>
  <si>
    <t>69SHE/ALE</t>
  </si>
  <si>
    <t>mol/L;Tris=0.01;EDTA=0.01;L-cysteine=0.05;orthophosphate=0.0179286;D-glucose 1-phosphate=0.0620714</t>
  </si>
  <si>
    <t>69VEE/EGG</t>
  </si>
  <si>
    <t>phosphogluconate dehydrogenase (decarboxylating)</t>
  </si>
  <si>
    <t>1.1.1.44</t>
  </si>
  <si>
    <t>spectrophotometry and pressure measurements</t>
  </si>
  <si>
    <t>6-phospho-D-gluconate(aq) + NADP(aq) = D-ribulose 5-phosphate(aq) + NADPH(aq) + CO2(aq)</t>
  </si>
  <si>
    <t>{'CHB_16526': 1, 'CHB_48928': -1, 'CHB_16474': 1, 'CHB_18009': -1, 'CHB_17363': 1}</t>
  </si>
  <si>
    <t>KHCO3</t>
  </si>
  <si>
    <t>69VIL/DAL</t>
  </si>
  <si>
    <t>mol/L;IS=0.036</t>
  </si>
  <si>
    <t>mol/L;IS=0.048</t>
  </si>
  <si>
    <t>mol/L;IS=0.084</t>
  </si>
  <si>
    <t>mol/L;IS=0.35</t>
  </si>
  <si>
    <t>mol/L;IS=0.45</t>
  </si>
  <si>
    <t>(S)-2-methylmalate dehydratase</t>
  </si>
  <si>
    <t>4.2.1.34</t>
  </si>
  <si>
    <t>(S)-2-methylmalate(aq) = 2-methylfumarate(aq) + H2O(l)</t>
  </si>
  <si>
    <t>{'CHB_30936': -1, 'CHB_15377': 1, 'CHB_36986': 1}</t>
  </si>
  <si>
    <t>69WAN/BAR</t>
  </si>
  <si>
    <t>mol/L;Tris-HCl=0.06;cysteine-HCl=0.002</t>
  </si>
  <si>
    <t>diaminopimelate epimerase</t>
  </si>
  <si>
    <t>5.1.1.7</t>
  </si>
  <si>
    <t>manometry and spectrophotometry</t>
  </si>
  <si>
    <t>L,L-2,6-diaminoheptanedioate(aq) = meso-diaminoheptanedioate(aq)</t>
  </si>
  <si>
    <t>{'CHB_30308': 1, 'CHB_16026': -1}</t>
  </si>
  <si>
    <t>69WHI/LEJ</t>
  </si>
  <si>
    <t>mol/L;phosphate buffer=0.1;L,L-2,6-diaminoheptanedioate=0.0035;meso-diaminoheptanedioate=0.0065</t>
  </si>
  <si>
    <t>70BAL/DEN</t>
  </si>
  <si>
    <t>mol/L;glycine-NaOH=0.09</t>
  </si>
  <si>
    <t>70BEN/FRI</t>
  </si>
  <si>
    <t>mol/L;Tris-HCl=0.05;EDTA=0.0025;D-glucose 6-phosphate=0.01;(NH4)1(Cl)1=0.0075;D-fructose 6-phosphate=0.007685;D-glucosamine 6-phosphate=0.0004035</t>
  </si>
  <si>
    <t>70BRO/KRE</t>
  </si>
  <si>
    <t>lysine 2,3-aminomutase</t>
  </si>
  <si>
    <t>5.4.3.2</t>
  </si>
  <si>
    <t>L-lysine(aq) = (3S)-3,6-diaminohexanoate(aq)</t>
  </si>
  <si>
    <t>{'CHB_15613': 1, 'CHB_18019': -1}</t>
  </si>
  <si>
    <t>70CHI/ZAP</t>
  </si>
  <si>
    <t>mol/L;Tris-HCl=0.025;L-lysine=0.0012987;(3S)-3,6-diaminohexanoate=0.0087013;(Na)2(S2O4)1=0.001</t>
  </si>
  <si>
    <t>D-glucose 6-phosphate(aq) + H2O(l) = D-glucose(aq) + HPO4(aq)</t>
  </si>
  <si>
    <t>70GEO/WIT</t>
  </si>
  <si>
    <t>D-glucose 6-phosphate-(aq) + H2O(l) = D-glucose(aq) + HPO4-(aq)</t>
  </si>
  <si>
    <t>D-glucose 6-phosphate-2-(aq) + H2O(l) = D-glucose(aq) + HPO4-2-(aq)</t>
  </si>
  <si>
    <t>phosphoenolpyruvate(aq) + H2O(l) = pyruvate(aq) + HPO4(aq)</t>
  </si>
  <si>
    <t>phosphoenolpyruvate-(aq) + H2O(l) = pyruvate(aq) + HPO4-(aq)</t>
  </si>
  <si>
    <t>phosphoenolpyruvate-2-(aq) + H2O(l) = pyruvate-(aq) + HPO4-(aq)</t>
  </si>
  <si>
    <t>phosphoenolpyruvate-3-(aq) + H2O(l) = pyruvate-(aq) + HPO4-2-(aq)</t>
  </si>
  <si>
    <t>acetyl phosphate-(aq) + H2O(l) = acetate(aq) + HPO4-(aq)</t>
  </si>
  <si>
    <t>acetyl phosphate-2-(aq) + H2O(l) = acetate-(aq) + HPO4-(aq)</t>
  </si>
  <si>
    <t>AMP-2-(aq) + H2O(l) = adenosine(aq) + HPO4-2-(aq)</t>
  </si>
  <si>
    <t>ADP-3-(aq) + H2O(l) = adenosine(aq) + HP2O7-3-(aq)</t>
  </si>
  <si>
    <t>ATP-4-(aq) + H2O(l) = adenosine(aq) + HP3O10-4-(aq)</t>
  </si>
  <si>
    <t>N-methyl-2-oxoglutaramate hydrolase</t>
  </si>
  <si>
    <t>3.5.1.36</t>
  </si>
  <si>
    <t>5-hydroxy-N-methylpyroglutamate(aq) + H2O(l) = 2-oxoglutarate(aq) + methylamine(aq)</t>
  </si>
  <si>
    <t>{'CHB_16810': 1, 'MAN_10120': -1, 'CHB_15377': -1, 'CHB_16830': 1}</t>
  </si>
  <si>
    <t>Tricine (0.2 mol dm-3)</t>
  </si>
  <si>
    <t>70HER</t>
  </si>
  <si>
    <t>mol/L;Tricine=0.2;5-hydroxy-N-methylpyroglutamate=0.1</t>
  </si>
  <si>
    <t>70HEY/ELB</t>
  </si>
  <si>
    <t>mol/L;Tris-maleate buffer=0.025</t>
  </si>
  <si>
    <t>branched-chain-amino-acid transaminase</t>
  </si>
  <si>
    <t>L-leucine(aq) + 2-oxoglutarate(aq) = 4-methyl-2-oxopentanooate(aq) + L-glutamate(aq)</t>
  </si>
  <si>
    <t>{'CHB_48430': 1, 'CHB_15603': -1, 'CHB_29985': 1, 'CHB_16810': -1}</t>
  </si>
  <si>
    <t>70JEN/TAY</t>
  </si>
  <si>
    <t>mol/L;Tris=0.067;L-leucine=0.00287;2-oxoglutarate=0.00287;4-methyl-2-oxopentanooate=0.0038;L-glutamate=0.0038</t>
  </si>
  <si>
    <t>glycerate(aq) + NAD(aq) = hydroxypyruvate(aq) + NADH(aq)</t>
  </si>
  <si>
    <t>70KOH/WAR</t>
  </si>
  <si>
    <t>mol/L;Tris-HCl=0.2;glycerate=0.005;NAD=0.002;hydroxypyruvate=0;NADH=0</t>
  </si>
  <si>
    <t>mol/L;potassium phosphate buffer=0.06;(Li)1=0.005;hydroxypyruvate=0.005;NADH=0.0002;NAD=0;glycerate=0</t>
  </si>
  <si>
    <t>Tris + HCl, (Tris + HCl) and phosphate</t>
  </si>
  <si>
    <t>mol/L;Tris-HCl=0.2;glycolate=0.025;NAD=0.002;glyoxylate=0;NADH=0</t>
  </si>
  <si>
    <t>phosphate, (Tris + HCl) and phosphate</t>
  </si>
  <si>
    <t>mol/L;potassium phosphate=0.01;(Na)1=0.05;glyoxylate=0.05;NADH=0.0002;NAD=0;glycolate=0</t>
  </si>
  <si>
    <t>2-aminoadipate transaminase</t>
  </si>
  <si>
    <t>2.6.1.39</t>
  </si>
  <si>
    <t>L-2-aminoadipate(aq) + 2-oxoglutarate(aq) = 2-oxoadipate(aq) + L-glutamate(aq)</t>
  </si>
  <si>
    <t>{'CHB_15753': 1, 'CHB_16810': -1, 'CHB_37023': -1, 'CHB_29985': 1}</t>
  </si>
  <si>
    <t>phosphate (0.17 mol dm-3)</t>
  </si>
  <si>
    <t>70NAK/FUJ</t>
  </si>
  <si>
    <t>mol/L;potassium phosphate buffer=0.167</t>
  </si>
  <si>
    <t>diiodophenylpyruvate reductase</t>
  </si>
  <si>
    <t>1.1.1.96</t>
  </si>
  <si>
    <t>(3,5-diiodo-4-hydroxyphenyl)lactate(aq) + NAD(aq) = (3,5-diiodo-4-hydroxyphenyl)pyruvate(aq) + NADH(aq)</t>
  </si>
  <si>
    <t>{'CHB_17131': 1, 'CHB_16908': 1, 'CHB_15846': -1, 'CHB_16122': -1}</t>
  </si>
  <si>
    <t>phosphate (0.080 mol dm-3)</t>
  </si>
  <si>
    <t>70NAK/TSU</t>
  </si>
  <si>
    <t>mol/L;sodium phosphate buffer =0.08</t>
  </si>
  <si>
    <t>70TSA/HOL</t>
  </si>
  <si>
    <t>mol/L;glycine buffer =0.1</t>
  </si>
  <si>
    <t>2,4-diaminopentanoate dehydrogenase</t>
  </si>
  <si>
    <t>1.4.1.12</t>
  </si>
  <si>
    <t>2,4-diaminopentanoate(aq) + NAD(aq) + H2O(l) = 2-amino-4-oxopentanoate(aq) + NADH(aq) + ammonia(aq)</t>
  </si>
  <si>
    <t>{'CHB_15914': 1, 'CHB_16908': 1, 'CHB_16134': 1, 'CHB_16594': -1, 'CHB_15846': -1, 'CHB_15377': -1}</t>
  </si>
  <si>
    <t>sodium pyrophosphate (0.050 mol dm-3)</t>
  </si>
  <si>
    <t>70TSU/FRI</t>
  </si>
  <si>
    <t>mol/L;sodium pyrophosphate buffer =0.05</t>
  </si>
  <si>
    <t>glyceraldehyde-3-phocphate dehydrogenase and phosphoglycerate kinase</t>
  </si>
  <si>
    <t>70WUR/HES</t>
  </si>
  <si>
    <t>70WUR/SCH</t>
  </si>
  <si>
    <t>71BRI/CLA</t>
  </si>
  <si>
    <t>71CHE/ALI</t>
  </si>
  <si>
    <t>CaCl2 (0.0001 mol/L)</t>
  </si>
  <si>
    <t>CaCl2 (0.00025 mol/L)</t>
  </si>
  <si>
    <t>CaCl2 (0.0005 mol/L)</t>
  </si>
  <si>
    <t>cytidine deaminase</t>
  </si>
  <si>
    <t>3.5.4.5</t>
  </si>
  <si>
    <t>cytidine(aq) + H2O(l) = uridine(aq) + ammonia(aq)</t>
  </si>
  <si>
    <t>{'CHB_17562': -1, 'CHB_16704': 1, 'CHB_16134': 1, 'CHB_15377': -1}</t>
  </si>
  <si>
    <t>ammonia (2.0 mol dm-3) + HCl</t>
  </si>
  <si>
    <t>71COH/WOL</t>
  </si>
  <si>
    <t>N4-methylcytidine(aq) + H2O(l) = uridine(aq) + methylamine(aq)</t>
  </si>
  <si>
    <t>{'CHB_16704': 1, 'PBC_101436': -1, 'CHB_15377': -1, 'CHB_16830': 1}</t>
  </si>
  <si>
    <t>methylamine (0.32 mol dm-3) + HCl</t>
  </si>
  <si>
    <t>71GLO/POT</t>
  </si>
  <si>
    <t>mol/L;(K)1(Cl)1=0.1;phosphate buffer=0.01;EDTA=0.0001;O-acetylcholine=0.008875</t>
  </si>
  <si>
    <t>sepiapterin reductase</t>
  </si>
  <si>
    <t>1.1.1.153</t>
  </si>
  <si>
    <t>7,8-dihydrobiopterin(aq) + NADP(aq) = sepiapterin(aq) + NADPH(aq)</t>
  </si>
  <si>
    <t>{'CHB_15375': -1, 'CHB_16474': 1, 'CHB_16095': 1, 'CHB_18009': -1}</t>
  </si>
  <si>
    <t>71KAT</t>
  </si>
  <si>
    <t>mol/L;potassium phosphate buffer=0.02</t>
  </si>
  <si>
    <t>2-methyleneglutarate mutase</t>
  </si>
  <si>
    <t>5.4.99.4</t>
  </si>
  <si>
    <t>2-methyleneglutarate(aq) = methylitaconate(aq)</t>
  </si>
  <si>
    <t>{'CHB_16093': 1, 'CHB_17207': -1}</t>
  </si>
  <si>
    <t>71KUN/STA</t>
  </si>
  <si>
    <t>mol/L;potassium phosphate buffer=0.1;reduced glutathione=0.005;potassium methylitaconate=0.000218;potassium dimethylmaleate=0.00074;potassium 2-methyleneglutarate=0.001042</t>
  </si>
  <si>
    <t>methylitaconate ?-isomerase</t>
  </si>
  <si>
    <t>5.3.3.6</t>
  </si>
  <si>
    <t>methylitaconate(aq) = dimethylmaleate(aq)</t>
  </si>
  <si>
    <t>{'CHB_17081': 1, 'CHB_16093': -1}</t>
  </si>
  <si>
    <t>mol/L;potassium phosphate buffer=0.1;reduced glutathione=0.005;potassium methylitaconate=0.000636;potassium dimethylmaleate=0.00216364</t>
  </si>
  <si>
    <t>glu-X carboxypeptidase</t>
  </si>
  <si>
    <t>3.4.19.9</t>
  </si>
  <si>
    <t>pteroylglutamate(aq) + H2O(l) = pteroate(aq) + L-glutamate(aq)</t>
  </si>
  <si>
    <t>{'CHB_29985': 1, 'CHB_27470': -1, 'PBC_95054': 1, 'CHB_15377': -1}</t>
  </si>
  <si>
    <t>71MCC/CHA</t>
  </si>
  <si>
    <t>mol/L;Tris-HCl=0.05;(Zn)1(Cl)2=0.0001;pteroylglutamate=0.002;pteroate=0;L-glutamate=0</t>
  </si>
  <si>
    <t>71NOJ/TAN</t>
  </si>
  <si>
    <t>phosphate acetyltransferase and formate C-acetyltransferase</t>
  </si>
  <si>
    <t>2.3.1.8&amp;2.3.1.54</t>
  </si>
  <si>
    <t>pyruvate(aq) + orthophosphate(aq) = acetyl phosphate(aq) + formate(aq)</t>
  </si>
  <si>
    <t>{'CHB_26078': -1, 'CHB_15361': -1, 'CHB_15740': 1, 'CHB_15350': 1}</t>
  </si>
  <si>
    <t>glycylglycine (0.050 mol dm-3)</t>
  </si>
  <si>
    <t>71TAN/JOH</t>
  </si>
  <si>
    <t>mol/L;glycylglycine=0.05</t>
  </si>
  <si>
    <t>Mops (0.10 mol dm-3) + NaOH</t>
  </si>
  <si>
    <t>71WIL/ROC</t>
  </si>
  <si>
    <t>mol/L;MOPS-NaOH=0.1</t>
  </si>
  <si>
    <t>L-erythro-3,5-diaminohexanoate dehydrogenase</t>
  </si>
  <si>
    <t>1.4.1.11</t>
  </si>
  <si>
    <t>L-erythro-3,5-diaminohexanoate(aq) + NAD(aq) + H2O(l) = (S)-5-amino-3-oxohexanoate(aq) + NADH(aq) + ammonia(aq)</t>
  </si>
  <si>
    <t>{'CHB_21282': -1, 'CHB_16908': 1, 'CHB_16134': 1, 'CHB_27713': 1, 'CHB_15846': -1, 'CHB_15377': -1}</t>
  </si>
  <si>
    <t>phosphate (0.088 mol dm-3)</t>
  </si>
  <si>
    <t>72BAK/JEN</t>
  </si>
  <si>
    <t>mol/L;phosphate buffer=0.088</t>
  </si>
  <si>
    <t>glutamine-pyruvate aminotransaminase</t>
  </si>
  <si>
    <t>2.6.1.15</t>
  </si>
  <si>
    <t>L-glutamine(aq) + 2-oxo-4-methiolbutyrate(aq) = 2-oxoglutaramate(aq) + L-methionine(aq)</t>
  </si>
  <si>
    <t>{'CHB_16643': 1, 'PBC_473': -1, 'CHB_16769': 1, 'CHB_18050': -1}</t>
  </si>
  <si>
    <t>72COO/MEI</t>
  </si>
  <si>
    <t>L-glutamine(aq) + glyoxylate(aq) = 2-oxoglutaramate(aq) + glycine(aq)</t>
  </si>
  <si>
    <t>{'CHB_16891': -1, 'CHB_15428': 1, 'CHB_16769': 1, 'CHB_18050': -1}</t>
  </si>
  <si>
    <t>L-glutamine(aq) + pyruvate(aq) = 2-oxoglutaramate(aq) + L-alanine(aq)</t>
  </si>
  <si>
    <t>{'CHB_15361': -1, 'CHB_16977': 1, 'CHB_16769': 1, 'CHB_18050': -1}</t>
  </si>
  <si>
    <t>2-dehydro-3-deoxy-D-fuconate(aq) = pyruvate(aq) + (S)-lactaldehyde(aq)</t>
  </si>
  <si>
    <t>{'CHB_18104': -1, 'CHB_15361': 1, 'CHB_18041': 1}</t>
  </si>
  <si>
    <t>Hepes (0.012 mol dm-3)</t>
  </si>
  <si>
    <t>72DAH/AND</t>
  </si>
  <si>
    <t>mol/L;HEPES=0.012</t>
  </si>
  <si>
    <t>72DEL</t>
  </si>
  <si>
    <t>mol/L;Tris=0.03</t>
  </si>
  <si>
    <t>glycylglycine (0.12 mol dm-3)</t>
  </si>
  <si>
    <t>72DUF/NEL</t>
  </si>
  <si>
    <t>mol/L;glycylglycine=0.12</t>
  </si>
  <si>
    <t>ribonuclease (unclassified)</t>
  </si>
  <si>
    <t>3.1.27.-</t>
  </si>
  <si>
    <t>chromatography, electrophoresis, and spectrophotometry</t>
  </si>
  <si>
    <t>adenylyl(3'-&gt;5')adenosine(aq) = adenosine 2':3'-(cyclic)phosphate(aq) + adenosine(aq)</t>
  </si>
  <si>
    <t>{'MAN_10090': -1, 'CHB_16335': 1, 'CHB_27844': 1}</t>
  </si>
  <si>
    <t>72KHA/ZHE</t>
  </si>
  <si>
    <t>adenylyl(3'-&gt;5')cytidine(aq) = adenosine 2':3'-(cyclic)phosphate(aq) + cytidine(aq)</t>
  </si>
  <si>
    <t>{'CHB_17562': 1, 'PBC_91746281': -1, 'CHB_27844': 1}</t>
  </si>
  <si>
    <t>adenylyl(3'-&gt;5')uridine(aq) = adenosine 2':3'-(cyclic)phosphate(aq) + uridine(aq)</t>
  </si>
  <si>
    <t>{'CHB_16704': 1, 'MAN_10036': -1, 'CHB_27844': 1}</t>
  </si>
  <si>
    <t>cytidylyl(3'-&gt;5')cytidine(aq) = cytidine 2':3'-(cyclic)phosphate(aq) + cytidine(aq)</t>
  </si>
  <si>
    <t>{'CHB_17562': 1, 'CHB_27652': 1, 'PBC_94237': -1}</t>
  </si>
  <si>
    <t>phosphate, acetate (0.2 mol dm-3), imidazole (0.05 mol dm-3), and phosphate (0.2 mol dm-3)</t>
  </si>
  <si>
    <t>mol/L;imidazole buffer=0.05</t>
  </si>
  <si>
    <t>imidazole, acetate (0.2 mol dm-3), imidazole (0.05 mol dm-3), and phosphate (0.2 mol dm-3)</t>
  </si>
  <si>
    <t>acetate, acetate (0.2 mol dm-3), imidazole (0.05 mol dm-3), and phosphate (0.2 mol dm-3)</t>
  </si>
  <si>
    <t>mol/L;acetate buffer=0.2</t>
  </si>
  <si>
    <t>cytidylyl(3'-&gt;5')uridine(aq) = cytidine 2':3'-(cyclic)phosphate(aq) + uridine(aq)</t>
  </si>
  <si>
    <t>{'CHB_27652': 1, 'CHB_16704': 1, 'MAN_10116': -1}</t>
  </si>
  <si>
    <t>guanylyl(3'-&gt;5')adenosine(aq) = guanosine 2':3'-(cyclic)phosphate(aq) + adenosine(aq)</t>
  </si>
  <si>
    <t>{'MAN_10008': -1, 'CHB_16335': 1, 'CHB_28181': 1}</t>
  </si>
  <si>
    <t>guanylyl(3'-&gt;5')cytidine(aq) = guanosine 2':3'-(cyclic)phosphate(aq) + cytidine(aq)</t>
  </si>
  <si>
    <t>{'CHB_17562': 1, 'PBC_107595': -1, 'CHB_28181': 1}</t>
  </si>
  <si>
    <t>acetate (0.2 mol dm-3)</t>
  </si>
  <si>
    <t>guanylyl(3'-&gt;5')uridine(aq) = guanosine 2':3'-(cyclic)phosphate(aq) + uridine(aq)</t>
  </si>
  <si>
    <t>{'CHB_16704': 1, 'PBC_14629610': -1, 'CHB_28181': 1}</t>
  </si>
  <si>
    <t>uridylyl(3'-&gt;5')cytidine(aq) = uridine 2':3'-(cyclic)phosphate(aq) + cytidine(aq)</t>
  </si>
  <si>
    <t>{'CHB_17562': 1, 'PBC_97549': -1, 'CHB_28637': 1}</t>
  </si>
  <si>
    <t>acetate, acetate (0.2 mol dm-3) and phosphate (0.2 mol dm-3)</t>
  </si>
  <si>
    <t>phosphate, acetate (0.2 mol dm-3) and phosphate (0.2 mol dm-3)</t>
  </si>
  <si>
    <t>uridylyl(3'-&gt;5')uridine(aq) = uridine 2':3'-(cyclic)phosphate(aq) + uridine(aq)</t>
  </si>
  <si>
    <t>{'CHB_16704': 1, 'MAN_10029': -1, 'CHB_28637': 1}</t>
  </si>
  <si>
    <t>glycerol dehydrogenase (NADP+)</t>
  </si>
  <si>
    <t>1.1.1.72</t>
  </si>
  <si>
    <t>glycerol(aq) + NADP(aq) = (R)-glyceraldehyde(aq) + NADPH(aq)</t>
  </si>
  <si>
    <t>{'CHB_16474': 1, 'CHB_17378': 1, 'CHB_18009': -1, 'CHB_17754': -1}</t>
  </si>
  <si>
    <t>72KOR/HUR</t>
  </si>
  <si>
    <t>72LEH/TAN</t>
  </si>
  <si>
    <t>mol/L;phosphate buffer=0.11</t>
  </si>
  <si>
    <t>,-trehalose phosphorylase</t>
  </si>
  <si>
    <t>2.4.1.64</t>
  </si>
  <si>
    <t>,-trehalose(aq) + orthophosphate(aq) = D-glucose(aq) + D-glucose 1-phosphate(aq)</t>
  </si>
  <si>
    <t>{'CHB_4167': 1, 'CHB_26078': -1, 'CHB_16077': 1, 'CHB_16551': -1}</t>
  </si>
  <si>
    <t>imidazole (0.040 mol dm-3) + HCl</t>
  </si>
  <si>
    <t>72MAR/BEL</t>
  </si>
  <si>
    <t>mol/L;imidazole-HCl=0.04;D-glucose 1-phosphate=0.00679947;orthophosphate=0.0182005</t>
  </si>
  <si>
    <t>mol/L;imidazole-HCl=0.04;D-glucose 1-phosphate=0.0252;orthophosphate=0.025</t>
  </si>
  <si>
    <t>Tris + HCl (0.4 mol dm-3)</t>
  </si>
  <si>
    <t>72NAG/JAE</t>
  </si>
  <si>
    <t>mol/L;Tris-HCl=0.4</t>
  </si>
  <si>
    <t>mol/L;IS=0.25;potassium phosphate=0.05</t>
  </si>
  <si>
    <t>sodium maleate (0.2 mol dm-3)</t>
  </si>
  <si>
    <t>73HAV/PIT</t>
  </si>
  <si>
    <t>mol/L;sodium maleate buffer= 0.2</t>
  </si>
  <si>
    <t>73LAN</t>
  </si>
  <si>
    <t>spectrophotometry and thin layer chromatography</t>
  </si>
  <si>
    <t>phosphate (0.040 mol dm-3)</t>
  </si>
  <si>
    <t>73MCC/KOL</t>
  </si>
  <si>
    <t>Tris (0.066 mol dm-3) + HCl</t>
  </si>
  <si>
    <t>73RAD/HOC</t>
  </si>
  <si>
    <t>mol/L;Tris-HCl=0.066</t>
  </si>
  <si>
    <t>MnCl2 (0.0002 mol/L)</t>
  </si>
  <si>
    <t>73SHE/GUL</t>
  </si>
  <si>
    <t>mol/L;IS=0.4;bicarbonate= 0.1;(Mn)1(Cl)2=0.0002</t>
  </si>
  <si>
    <t>MnCl2 (0.0033 mol/L)</t>
  </si>
  <si>
    <t>mol/L;IS=0.4;bicarbonate=0.1;(Mn)1(Cl)2=0.0033</t>
  </si>
  <si>
    <t>D-ornithine 4,5-aminomutase</t>
  </si>
  <si>
    <t>5.4.3.5</t>
  </si>
  <si>
    <t>D-ornithine(aq) = D-threo-2,4-diaminopentanoate(aq)</t>
  </si>
  <si>
    <t>{'CHB_4280': 1, 'CHB_16176': -1}</t>
  </si>
  <si>
    <t>73SOM/COS</t>
  </si>
  <si>
    <t>73SUZ/IWA</t>
  </si>
  <si>
    <t>mol/L;potassium maleate buffer=0.1</t>
  </si>
  <si>
    <t>mol/L;IS=0.25;citrate=0.000436;isocitrate=0.000046;(K)1=0.125;(Na)1=0.025</t>
  </si>
  <si>
    <t>mol/L;IS=0.25;citrate=0.000428;isocitrate=0.000045;(K)1=0.125;(Na)1=0.025</t>
  </si>
  <si>
    <t>mol/L;IS=0.25;citrate=0.000177;isocitrate=0.000018;(K)1=0.125;(Na)1=0.025</t>
  </si>
  <si>
    <t>mol/L;IS=0.25;citrate=0.000509;isocitrate=0.000052;(K)1=0.125;(Na)1=0.025</t>
  </si>
  <si>
    <t>tetrapotassium tetraphosphate (0.0167 mol dm-3)</t>
  </si>
  <si>
    <t>73VID/UDE</t>
  </si>
  <si>
    <t>mol/L;(K)4(P2O7)1=0.0167</t>
  </si>
  <si>
    <t>uridine phosphorylase</t>
  </si>
  <si>
    <t>2.4.2.3</t>
  </si>
  <si>
    <t>Tris or glycylglycine</t>
  </si>
  <si>
    <t>74BOS/YAM</t>
  </si>
  <si>
    <t>mol/L;Tris-HCl=0.15</t>
  </si>
  <si>
    <t>mol/L;Tris-HCl=0.15;glycylglycine buffer=0.05</t>
  </si>
  <si>
    <t>74BUR</t>
  </si>
  <si>
    <t>mol/L;IS=0.013</t>
  </si>
  <si>
    <t>Tris (0.0333 mol dm-3), sodium maleate; imidazole + HNO3; and Tris + HCl</t>
  </si>
  <si>
    <t>mol/L;Tris=0.033;IS=0.3</t>
  </si>
  <si>
    <t>mol/L;Tris=0.033;IS=0.065</t>
  </si>
  <si>
    <t>maleate (0.0333 mol dm-3), sodium maleate; imidazole + HNO3; and Tris + HCl</t>
  </si>
  <si>
    <t>mol/L;maleate buffer=0.0333;IS=0.065</t>
  </si>
  <si>
    <t>imidazole (0.0333 mol dm-3), sodium maleate; imidazole + HNO3; and Tris + HCl</t>
  </si>
  <si>
    <t>mol/L;imidazole buffer=0.0333;IS=0.065</t>
  </si>
  <si>
    <t>2'-deoxyinosine(aq) + adenine(aq) = 2'-deoxyadenosine(aq) + hypoxanthine(aq)</t>
  </si>
  <si>
    <t>{'CHB_28997': -1, 'CHB_17368': 1, 'CHB_16708': -1, 'CHB_17256': 1}</t>
  </si>
  <si>
    <t>74DAN/CAR</t>
  </si>
  <si>
    <t>KCl (0.045 mol/L), orthophosphate (0.025 mol/L)</t>
  </si>
  <si>
    <t>mol/L;(K)1(Cl)1=0.045;phosphate buffer=0.025</t>
  </si>
  <si>
    <t>KCl (0.09 mol/L), orthophosphate (0.05 mol/L)</t>
  </si>
  <si>
    <t>mol/L;(K)1(Cl)1=0.09;phosphate buffer=0.05</t>
  </si>
  <si>
    <t>tetra-n-propylammonium+ (0.09 mol/L)</t>
  </si>
  <si>
    <t>mol/L;(tetra-n-propylammonium)1=0.09</t>
  </si>
  <si>
    <t>_-glycerophosphate (0.05 mol dm-3)</t>
  </si>
  <si>
    <t>74FRA/LEE</t>
  </si>
  <si>
    <t>mol/L;glycerophosphate=0.05</t>
  </si>
  <si>
    <t>74GAU/MAI</t>
  </si>
  <si>
    <t>sodium phosphate (0.10 mol dm-3) or {Tris ((0.10 mol dm-3) + HCl}</t>
  </si>
  <si>
    <t>74KEN</t>
  </si>
  <si>
    <t>formate C-acetyltransferase</t>
  </si>
  <si>
    <t>2.3.1.54</t>
  </si>
  <si>
    <t>acetyl-CoA(aq) + formate(aq) = CoA(aq) + pyruvate(aq)</t>
  </si>
  <si>
    <t>{'CHB_15361': 1, 'CHB_15740': -1, 'CHB_15351': -1, 'CHB_15346': 1}</t>
  </si>
  <si>
    <t>74KNA/BLA</t>
  </si>
  <si>
    <t>74MCK</t>
  </si>
  <si>
    <t>phosphate (0.03 mol dm-3)</t>
  </si>
  <si>
    <t>74SCA/SHI</t>
  </si>
  <si>
    <t>potassium phosphate and sodium phosphate (0.1 mol dm-3)</t>
  </si>
  <si>
    <t>74UEB/BLA</t>
  </si>
  <si>
    <t>mol/L;sodium phosphate=0.1</t>
  </si>
  <si>
    <t>sodium bicinate (0.1 mol dm-3)</t>
  </si>
  <si>
    <t>74WON/FRE</t>
  </si>
  <si>
    <t>mol/L;sodium bicinate=0.1</t>
  </si>
  <si>
    <t>75BOH/SCH</t>
  </si>
  <si>
    <t>15-hydroxyprostaglandin dehydrogenase (NAD+)</t>
  </si>
  <si>
    <t>1.1.1.141</t>
  </si>
  <si>
    <t>prostaglandin E1(aq) + NAD(aq) = 15-oxo-prostaglandin E1(aq) + NADH(aq)</t>
  </si>
  <si>
    <t>{'CHB_15544': -1, 'CHB_16908': 1, 'CHB_15846': -1, 'CHB_15548': 1}</t>
  </si>
  <si>
    <t>potassium phosphate (0.093 mol dm-3)</t>
  </si>
  <si>
    <t>75BRA/JAR</t>
  </si>
  <si>
    <t>mol/L;potassium phosphate buffer=0.093</t>
  </si>
  <si>
    <t>urocanate hydratase</t>
  </si>
  <si>
    <t>4.2.1.49</t>
  </si>
  <si>
    <t>urocanate(aq) + H2O(l) = 4,5-dihydro-4-oxo-5-imidazolepropanoate(aq)</t>
  </si>
  <si>
    <t>{'CHB_27384': 1, 'CHB_15377': -1, 'CHB_27247': -1}</t>
  </si>
  <si>
    <t>75COH/LYN</t>
  </si>
  <si>
    <t>mol/L;potassium phosphate buffer=0.025</t>
  </si>
  <si>
    <t>phosphate (0.1 mol dm-3) and Tris (0.1 mol dm-3)</t>
  </si>
  <si>
    <t>75GOR/ESF</t>
  </si>
  <si>
    <t>mol/L;sodium phosphate buffer=0.1;Tris buffer=0.1</t>
  </si>
  <si>
    <t>polarimetry and spectrophotometry</t>
  </si>
  <si>
    <t>75GRI/CAR</t>
  </si>
  <si>
    <t>~6</t>
  </si>
  <si>
    <t>~5.6</t>
  </si>
  <si>
    <t>75IZU/REE</t>
  </si>
  <si>
    <t>mol/L;Tris-HCl=0.025;(Mn)1(Cl)2=0.0025</t>
  </si>
  <si>
    <t>Tris (0.025 mol dm-3) + succinate</t>
  </si>
  <si>
    <t>75JEN/NYG</t>
  </si>
  <si>
    <t>mol/L;Tris-succinate buffer=0.025</t>
  </si>
  <si>
    <t>pepsin A</t>
  </si>
  <si>
    <t>3.4.23.1</t>
  </si>
  <si>
    <t>75KAP/BAR</t>
  </si>
  <si>
    <t>N-acetyl-L-phenylalanine-L-dibromidetyrosine ethyl ester(aq) + H2O(l) = N-acetyl-L-phenylalanine(aq) + L-dibromotyrosine ethyl ester(aq)</t>
  </si>
  <si>
    <t>{'MAN_10092': 1, 'CHB_16259': 1, 'MAN_10150': -1, 'CHB_15377': -1}</t>
  </si>
  <si>
    <t>triethanolamine (0.093 mol dm-3) + HCl</t>
  </si>
  <si>
    <t>75KRI</t>
  </si>
  <si>
    <t>mol/L;triethanolamine-HCl=0.09</t>
  </si>
  <si>
    <t>75KUR/KON</t>
  </si>
  <si>
    <t>75MUR/TSU</t>
  </si>
  <si>
    <t>75PIE/GUY</t>
  </si>
  <si>
    <t>prostaglandin E2(aq) + NAD(aq) = 15-oxo-prostaglandin E2(aq) + NADH(aq)</t>
  </si>
  <si>
    <t>{'CHB_57400': 1, 'CHB_16908': 1, 'CHB_15551': -1, 'CHB_15846': -1}</t>
  </si>
  <si>
    <t>75SCH/GRE</t>
  </si>
  <si>
    <t>coniferyl-alcohol dehydrogenase</t>
  </si>
  <si>
    <t>1.1.1.194</t>
  </si>
  <si>
    <t>coniferyl alcohol(aq) + NADP(aq) = coniferyl aldehyde(aq) + NADPH(aq)</t>
  </si>
  <si>
    <t>{'CHB_16474': 1, 'CHB_16547': 1, 'CHB_18009': -1, 'CHB_17745': -1}</t>
  </si>
  <si>
    <t>phosphate (0.20 mol dm-3)</t>
  </si>
  <si>
    <t>75WYR/GRI</t>
  </si>
  <si>
    <t>penicillin amidase</t>
  </si>
  <si>
    <t>3.5.1.11</t>
  </si>
  <si>
    <t>penicillin G(aq) + H2O(l) = 6-aminopenicillanic acid(aq) + phenylacetic acid(aq)</t>
  </si>
  <si>
    <t>{'CHB_30745': 1, 'CHB_16705': 1, 'CHB_18208': -1, 'CHB_15377': -1}</t>
  </si>
  <si>
    <t>76BER/KLY</t>
  </si>
  <si>
    <t>amine oxidase (copper-containing)</t>
  </si>
  <si>
    <t>1.4.3.6</t>
  </si>
  <si>
    <t>spectrophotometric and oxygen electrode</t>
  </si>
  <si>
    <t>4-dimethylaminomethylbenzylamine(aq) + H2O(l) + O2(aq) = 4-dimethylaminomethylbenzaldehyde(aq) + ammonia(aq) + H2O2(aq)</t>
  </si>
  <si>
    <t>{'CHB_16240': 1, 'PBC_193251': 1, 'CHB_16134': 1, 'CHB_15379': -1, 'PBC_193714': -1, 'CHB_15377': -1}</t>
  </si>
  <si>
    <t>76CRA/WAI</t>
  </si>
  <si>
    <t>mol/L;IS=0.22</t>
  </si>
  <si>
    <t>Hepes (0.15 mol dm-3)</t>
  </si>
  <si>
    <t>76RAO/BUT</t>
  </si>
  <si>
    <t>mol/L;HEPES=0.15;magnesium acetate=0.009</t>
  </si>
  <si>
    <t>formate dehydrogenase</t>
  </si>
  <si>
    <t>1.2.1.2</t>
  </si>
  <si>
    <t>formate(aq) + NAD(aq) = CO2(aq) + NADH(aq)</t>
  </si>
  <si>
    <t>{'CHB_16908': 1, 'CHB_15740': -1, 'CHB_15846': -1, 'CHB_16526': 1}</t>
  </si>
  <si>
    <t>histidine hydrochloride (0.071 mol dm-3)</t>
  </si>
  <si>
    <t>76RUS/MUL</t>
  </si>
  <si>
    <t>mol/L;histidine-HCl=0.071;(K)2(CO3)1=0.01;NADH=0.1</t>
  </si>
  <si>
    <t>tryptophan synthase</t>
  </si>
  <si>
    <t>4.2.1.20</t>
  </si>
  <si>
    <t>D-glyceraldehyde 3-phosphate(aq) + indole(aq) = 1-(indol-3-yl)glycerol 3-phosphate(aq)</t>
  </si>
  <si>
    <t>{'CHB_29052': -1, 'CHB_16881': -1, 'CHB_18299': 1}</t>
  </si>
  <si>
    <t>76WEI/KIR</t>
  </si>
  <si>
    <t>chemical assay</t>
  </si>
  <si>
    <t>N-acetyl-L-phenylalanine methyl ester(aq) + H2O(l) = N-acetyl-L-phenylalanine(aq) + methanol(aq)</t>
  </si>
  <si>
    <t>{'CHB_16259': 1, 'MAN_10171': -1, 'CHB_17790': 1, 'CHB_15377': -1}</t>
  </si>
  <si>
    <t>acetate (0.1 mol dm-3)</t>
  </si>
  <si>
    <t>77ANT/GIN</t>
  </si>
  <si>
    <t>mol/L;acetate buffer=0.1</t>
  </si>
  <si>
    <t>N-acetyl-L-phenylalanylglycinamide(aq) + H2O(l) = N-acetyl-L-phenylalanine(aq) + glycinamide(aq)</t>
  </si>
  <si>
    <t>{'CHB_42843': 1, 'CHS_109236': -1, 'CHB_16259': 1, 'CHB_15377': -1}</t>
  </si>
  <si>
    <t>77SCH/TAT</t>
  </si>
  <si>
    <t>mol/L;potassium phosphate buffer=0.05;2-mercaptoethanol=0.02</t>
  </si>
  <si>
    <t>mol/L;potassium phosphate buffer=0.02;2-mercaptoethanol=0.01;glycine=0.06;L-serine=0.00925</t>
  </si>
  <si>
    <t>NAD(P)+ transhydrogenase (B-specific)</t>
  </si>
  <si>
    <t>NADH(aq) + NADP(aq) = NAD(aq) + NADPH(aq)</t>
  </si>
  <si>
    <t>{'CHB_16474': 1, 'CHB_16908': -1, 'CHB_18009': -1, 'CHB_15846': 1}</t>
  </si>
  <si>
    <t>KCl (0.005 mol/L)</t>
  </si>
  <si>
    <t>77VEE/KRU</t>
  </si>
  <si>
    <t>mol/L;IS=0.0061;(K)1(Cl)1=0.005</t>
  </si>
  <si>
    <t>KCl (0.01 mol/L)</t>
  </si>
  <si>
    <t>mol/L;IS=0.0115;(K)1(Cl)1=0.01</t>
  </si>
  <si>
    <t>KCl (0.02 mol/L)</t>
  </si>
  <si>
    <t>mol/L;IS=0.0216;(K)1(Cl)1=0.02</t>
  </si>
  <si>
    <t>KCl (0.05 mol/L)</t>
  </si>
  <si>
    <t>mol/L;IS=0.0516;(K)1(Cl)1=0.05</t>
  </si>
  <si>
    <t>KCl (0.1 mol/L)</t>
  </si>
  <si>
    <t>mol/L;IS=0.1014;(K)1(Cl)1=0.1</t>
  </si>
  <si>
    <t>mol/L;IS=0.0015</t>
  </si>
  <si>
    <t>mol/L;IS=0.01</t>
  </si>
  <si>
    <t>Hepes (0.060 mol dm-3)</t>
  </si>
  <si>
    <t>78CHR/MAT</t>
  </si>
  <si>
    <t>mol/L;potassium HEPES=0.06;N-carbamoyl-L-aspartate=0.00365957;(S)-dihydroorotate=0.000340426</t>
  </si>
  <si>
    <t>hydrogenase</t>
  </si>
  <si>
    <t>1.18.99.1</t>
  </si>
  <si>
    <t>spectrophotometric and manometry</t>
  </si>
  <si>
    <t>methyl viologen(red)(aq) = methyl viologen(ox)(aq) + H2(g)</t>
  </si>
  <si>
    <t>{'CHB_18276': 1, 'MAN_10033': -1, 'PBC_15939': 1}</t>
  </si>
  <si>
    <t>Bes, tricine, serine, glycine, and Mes</t>
  </si>
  <si>
    <t>78ERB/BUR</t>
  </si>
  <si>
    <t>mol/L;MES=0.025;tricine=0.025;glycine=0.025</t>
  </si>
  <si>
    <t>glucan 1,4--glucosidase</t>
  </si>
  <si>
    <t>3.2.1.3</t>
  </si>
  <si>
    <t>maltose(aq) + H2O(l) = 2 D-glucose(aq)</t>
  </si>
  <si>
    <t>{'CHB_4167': 2.0, 'CHB_17306': -1, 'CHB_15377': -1}</t>
  </si>
  <si>
    <t>78OKA/GEN</t>
  </si>
  <si>
    <t>_-amylase</t>
  </si>
  <si>
    <t>3.2.1.2</t>
  </si>
  <si>
    <t>maltotetraose(aq) + H2O(l) = 2 maltose(aq)</t>
  </si>
  <si>
    <t>{'CHB_61988': -1, 'CHB_17306': 2.0, 'CHB_15377': -1}</t>
  </si>
  <si>
    <t>Tes (0.050 mol dm-3)</t>
  </si>
  <si>
    <t>78ROS/DUB</t>
  </si>
  <si>
    <t>mol/L;TES buffer=0.05;(K)1(Cl)1=0.1</t>
  </si>
  <si>
    <t>78SUB</t>
  </si>
  <si>
    <t>mol/L;IS=0.305</t>
  </si>
  <si>
    <t>D-glyceraldehyde 3-phosphate(aq) + (aminomethyl)phosphonate(aq) + NAD(aq) = (3-phospho-D-glycerol-aminomethyl)phosphonate(aq) + NADH(aq)</t>
  </si>
  <si>
    <t>{'CHB_29052': -1, 'MAN_10105': 1, 'CHB_16908': 1, 'CHB_15846': -1, 'CHS_10454824': -1}</t>
  </si>
  <si>
    <t>79BYE/SHE</t>
  </si>
  <si>
    <t>mol/L;IS=0</t>
  </si>
  <si>
    <t>D-glyceraldehyde 3-phosphate(aq) + (chloroethyl)phosphonate(aq) + NAD(aq) = (3-phospho-D-glycerol-chloroethyl)phosphonate(aq) + NADH(aq)</t>
  </si>
  <si>
    <t>{'CHB_29052': -1, 'CHB_16908': 1, 'CHB_15846': -1, 'CHS_5422719': -1, 'MAN_10107': 1}</t>
  </si>
  <si>
    <t>D-glyceraldehyde 3-phosphate(aq) + (chloromethyl)phosphonate(aq) + NAD(aq) = (3-phospho-D-glycerol-chloromethyl)phosphonate(aq) + NADH(aq)</t>
  </si>
  <si>
    <t>{'CHB_29052': -1, 'CHB_16908': 1, 'MAN_10104': 1, 'MAN_10112': -1, 'CHB_15846': -1}</t>
  </si>
  <si>
    <t>D-glyceraldehyde 3-phosphate(aq) + (ethyl)phosphonate(aq) + NAD(aq) = (3-phospho-D-glycerol-ethyl)phosphonate(aq) + NADH(aq)</t>
  </si>
  <si>
    <t>{'MAN_10108': 1, 'CHB_29052': -1, 'CHB_16908': 1, 'CHB_15846': -1, 'MAN_10170': -1}</t>
  </si>
  <si>
    <t>D-glyceraldehyde 3-phosphate(aq) + (methoxy)phosphonate(aq) + NAD(aq) = (3-phospho-D-glycerol-methoxy)phosphonate(aq) + NADH(aq)</t>
  </si>
  <si>
    <t>{'CHB_29052': -1, 'CHB_16908': 1, 'CHB_15846': -1, 'MAN_10007': -1, 'MAN_10109': 1}</t>
  </si>
  <si>
    <t>D-glyceraldehyde 3-phosphate(aq) + (methyl)phosphonate(aq) + NAD(aq) = (3-phospho-D-glycerol-methyl)phosphonate(aq) + NADH(aq)</t>
  </si>
  <si>
    <t>{'CHB_29052': -1, 'CHB_16908': 1, 'CHB_15846': -1, 'MAN_10106': 1, 'CHS_10449628': -1}</t>
  </si>
  <si>
    <t>D-glyceraldehyde 3-phosphate(aq) + phosphonate(aq) + NAD(aq) = (3-phospho-D-glyceroyl)phosphonate(aq) + NADH(aq)</t>
  </si>
  <si>
    <t>{'CHB_29052': -1, 'CHB_16215': -1, 'CHB_16908': 1, 'CHB_15846': -1, 'MAN_10006': 1}</t>
  </si>
  <si>
    <t>79COR/CRO</t>
  </si>
  <si>
    <t>thermolysin</t>
  </si>
  <si>
    <t>3.4.24.27</t>
  </si>
  <si>
    <t>benzyloxycarbonylglycyl-L-phenylalaninamide(aq) + H2O(l) = benzyloxycarbonylglycine(aq) + L-phenylalaninamide(aq)</t>
  </si>
  <si>
    <t>{'CHB_16532': 1, 'MAN_10001': -1, 'CHB_21371': 1, 'CHB_15377': -1}</t>
  </si>
  <si>
    <t>79FLE/TAT</t>
  </si>
  <si>
    <t>mol/L;Tris-HCl=0.01;(Ca)1(Cl)2=0.01</t>
  </si>
  <si>
    <t>meso-tartrate(aq) + NAD(aq) = 2-oxo-3-hydroxysuccinate(aq) + NADH(aq)</t>
  </si>
  <si>
    <t>{'CHB_16908': 1, 'CHS_13906764': 1, 'CHB_15846': -1, 'CHB_15673': -1}</t>
  </si>
  <si>
    <t>Tris + acetate (0.05 mol dm-3)</t>
  </si>
  <si>
    <t>79KIM/PET</t>
  </si>
  <si>
    <t>mol/L;Tris-acetate=0.05</t>
  </si>
  <si>
    <t>mol/L;D-fructose 1,6-bisphosphate=0.00000386;D-fructose 6-phosphate=0.00886;orthophosphate=0.101;IS=0.25;Mn2+_tot=0.000025;K+_tot=0.249925</t>
  </si>
  <si>
    <t>mol/L;D-fructose 1,6-bisphosphate=0.00000746;D-fructose 6-phosphate=0.0173;orthophosphate=0.0996;IS=0.25;Mn2+_tot=0.000025;K+_tot=0.249925</t>
  </si>
  <si>
    <t>mol/L;D-fructose 1,6-bisphosphate=0.00000424;D-fructose 6-phosphate=0.00877;orthophosphate=0.102;IS=0.25;Mn2+_tot=0.000025;K+_tot=0.249925</t>
  </si>
  <si>
    <t>mol/L;D-fructose 1,6-bisphosphate=0.0000043;D-fructose 6-phosphate=0.00908;orthophosphate=0.105;IS=0.25;Mn2+_tot=0.000025;K+_tot=0.249925</t>
  </si>
  <si>
    <t>mol/L;D-glucose 6-phosphate=0.0000922;D-glucose=0.102;orthophosphate=0.0968;IS=0.25;Zn2+_tot=0.000025;K+_tot=0.249925</t>
  </si>
  <si>
    <t>mol/L;D-glucose 6-phosphate=0.0000947;D-glucose=0.105;orthophosphate=0.0977;IS=0.25;Zn2+_tot=0.000025;K+_tot=0.249925</t>
  </si>
  <si>
    <t>mol/L;D-glucose 6-phosphate=0.0000449;D-glucose=0.0523;orthophosphate=0.0968;IS=0.25;Zn2+_tot=0.000025;K+_tot=0.249925</t>
  </si>
  <si>
    <t>mol/L;D-glucose 6-phosphate=0.0000474;D-glucose=0.0529;orthophosphate=0.0968;IS=0.25;Zn2+_tot=0.000025;K+_tot=0.249925</t>
  </si>
  <si>
    <t>mol/L;D-glucose 6-phosphate=0.0000898;D-glucose=0.102;orthophosphate=0.095;IS=0.25;Zn2+_tot=0.000025;K+_tot=0.249925</t>
  </si>
  <si>
    <t>mol/L;D-glucose 6-phosphate=0.0000922;D-glucose=0.104;orthophosphate=0.0968;IS=0.25;Zn2+_tot=0.000025;K+_tot=0.249925</t>
  </si>
  <si>
    <t>mol/L;D-glucose 6-phosphate=0.000091;D-glucose=0.104;orthophosphate=0.0958;IS=0.25;Zn2+_tot=0.000025;K+_tot=0.249925</t>
  </si>
  <si>
    <t>mol/L;D-glucose 6-phosphate=0.0000922;D-glucose=0.105;orthophosphate=0.0957;IS=0.25;Zn2+_tot=0.000025;K+_tot=0.249925</t>
  </si>
  <si>
    <t>79VAN/DEB</t>
  </si>
  <si>
    <t>mol/L;Tris-HCl=0.05;2-mercaptoethanol=0.02</t>
  </si>
  <si>
    <t>80BEY/ROE</t>
  </si>
  <si>
    <t>isomaltose(aq) + H2O(l) = 2 D-glucose(aq)</t>
  </si>
  <si>
    <t>{'CHB_4167': 2.0, 'CHB_15377': -1, 'CHB_28189': -1}</t>
  </si>
  <si>
    <t>adenosine nucleosidase</t>
  </si>
  <si>
    <t>3.2.2.7</t>
  </si>
  <si>
    <t>adenosine(aq) + H2O(l) = adenine(aq) + D-ribose(aq)</t>
  </si>
  <si>
    <t>{'CHB_45506': 1, 'CHB_16335': -1, 'CHB_15377': -1, 'CHB_16708': 1}</t>
  </si>
  <si>
    <t>Tris + HCl (0.107 mol dm-3)</t>
  </si>
  <si>
    <t>80CAM/SGA</t>
  </si>
  <si>
    <t>mol/L;Tris-HCl=0.107</t>
  </si>
  <si>
    <t>Tris (0.107 mol dm-3) + HCl</t>
  </si>
  <si>
    <t>mol/L;Tris-HCl=0.107;orthophosphate=0.007214286</t>
  </si>
  <si>
    <t>3-[tris(hydroxylmethyl)methyl]aminopropanesulfonic acid (0.1 mol dm-3)</t>
  </si>
  <si>
    <t>mol/L;potassium Taps=0.1;NAD=0.001;L-glutamate=0.0013;2-oxoglutarate=0;NADH=0;ammonia=0</t>
  </si>
  <si>
    <t>mol/L;potassium Taps=0.1;NAD=0.0031;(S)-malate=0.0018;oxaloacetate=0;NADH=0</t>
  </si>
  <si>
    <t>2-(N-cyclohexylamino)ethanesulfonic acid (0.1 mol dm-3)</t>
  </si>
  <si>
    <t>mol/L;Ches=0.1</t>
  </si>
  <si>
    <t>benzyl alcohol(aq) + NAD(aq) = benzaldehyde(aq) + NADH(aq)</t>
  </si>
  <si>
    <t>{'CHB_17987': -1, 'CHB_16908': 1, 'CHB_15846': -1, 'CHB_17169': 1}</t>
  </si>
  <si>
    <t>80FUK/OBO</t>
  </si>
  <si>
    <t>Hepes (0.2 mol dm-3)</t>
  </si>
  <si>
    <t>80LER/COH</t>
  </si>
  <si>
    <t>mol/L;HEPES=0.2;magnesium acetate=0.038;EDTA=0.005;ADP=0.00561406;phosphocreatine=0.00561406;ATP=0.0243859;creatine=0.0243859</t>
  </si>
  <si>
    <t>mol/L;HEPES=0.2;magnesium acetate=0.038;EDTA=0.005;ADP=0.00875821;N-w-phospho-L-arginine=0.00875821;ATP=0.0212418;L-arginine=0.0212418</t>
  </si>
  <si>
    <t>ATP-b--S(aq) + creatine(aq) = ADP-b--S(aq) + phosphocreatine(aq)</t>
  </si>
  <si>
    <t>{'CHB_17287': 1, 'CHB_16919': -1, 'PBC_6912713': 1, 'PBC_123766': -1}</t>
  </si>
  <si>
    <t>mol/L;HEPES=0.2;magnesium acetate=0.038;EDTA=0.005;ADP-b--S=0.0191331;phosphocreatine=0.0191331;ATP-b--S=0.0108669;creatine=0.0108669</t>
  </si>
  <si>
    <t>ATP-b--S(aq) + L-arginine(aq) = ADP-b--S(aq) + N-w-phospho-L-arginine(aq)</t>
  </si>
  <si>
    <t>{'PBC_123766': -1, 'CHB_18412': 1, 'PBC_6912713': 1, 'CHB_16467': -1}</t>
  </si>
  <si>
    <t>mol/L;HEPES=0.2;magnesium acetate=0.038;EDTA=0.005;ADP-b--S=0.0230501;N-w-phospho-L-arginine=0.0230501;ATP-b--S=0.00694987;L-arginine=0.00694987</t>
  </si>
  <si>
    <t>ATP-b--S(aq) + pyruvate(aq) = ADP-b--S(aq) + phosphoenolpyruvate(aq)</t>
  </si>
  <si>
    <t>{'CHB_15361': -1, 'PBC_123766': -1, 'PBC_6912713': 1, 'CHB_18021': 1}</t>
  </si>
  <si>
    <t>mol/L;HEPES=0.2;magnesium acetate=0.038;EDTA=0.005;ADP-b--S=0.00363427;phosphoenolpyruvate=0.00363427;ATP-b--S=0.0263657;pyruvate=0.0263657</t>
  </si>
  <si>
    <t>glycerate kinase</t>
  </si>
  <si>
    <t>mol/L;HEPES=0.2;magnesium acetate=0.038;EDTA=0.005;ADP-b--S=0.0035488;3-phospho-D-glyceroyl phosphate=0.0035488;ATP-b--S=0.0264512;3-phospho-D-glycerate=0.0264512</t>
  </si>
  <si>
    <t>malate dehydrogenase and aspartate aminotransferase</t>
  </si>
  <si>
    <t>1.1.1.37&amp;2.6.1.1</t>
  </si>
  <si>
    <t>L-glutamate(aq) + (S)-malate(aq) + NAD(aq) = L-aspartate(aq) + 2-oxoglutarate(aq) + NADH(aq)</t>
  </si>
  <si>
    <t>{'CHB_16810': 1, 'CHB_16908': 1, 'CHB_29991': 1, 'CHB_29985': -1, 'CHB_15846': -1, 'CHB_15589': -1}</t>
  </si>
  <si>
    <t>Tris (0.090 mol dm-3) + HCl</t>
  </si>
  <si>
    <t>80PET/AMI</t>
  </si>
  <si>
    <t>mol/L;Tris-HCl=0.09</t>
  </si>
  <si>
    <t>aminoacylase</t>
  </si>
  <si>
    <t>3.5.1.14</t>
  </si>
  <si>
    <t>N-acetyl-L-methionine(aq) + H2O(l) = acetate(aq) + L-methionine(aq)</t>
  </si>
  <si>
    <t>{'CHB_16643': 1, 'CHB_21557': -1, 'CHB_15377': -1, 'CHB_30089': 1}</t>
  </si>
  <si>
    <t>80SVE/GAL</t>
  </si>
  <si>
    <t>7-phenylacetamidodeacetoxycephalosporanic acid(aq) + H2O(l) = 7-aminodeacetoxycephalosporanic acid(aq) + phenylacetic acid(aq)</t>
  </si>
  <si>
    <t>{'CHB_30745': 1, 'MAN_10089': -1, 'CHB_64984': 1, 'CHB_15377': -1}</t>
  </si>
  <si>
    <t>80SVE/MAR</t>
  </si>
  <si>
    <t>mol/L;(K)1(Cl)1=0.1;7-phenylacetamidodeacetoxycephalosporanic acid=0.002;7-aminodeacetoxycephalosporanic acid=0;phenylacetic acid=0</t>
  </si>
  <si>
    <t>ampicillin(aq) + H2O(l) = 6-aminopenicillanic acid(aq) + D(-)--aminophenylacetic acid(aq)</t>
  </si>
  <si>
    <t>{'CHB_16705': 1, 'CHB_28971': -1, 'CHB_44962': 1, 'CHB_15377': -1}</t>
  </si>
  <si>
    <t>mol/L;(K)1(Cl)1=0.1;ampicillin=0.01;6-aminopenicillanic acid=0;D(-)--aminophenylacetic acid=0</t>
  </si>
  <si>
    <t>cephalexin(aq) + H2O(l) = 7-aminodeacetoxycephalosporanic acid(aq) + D(-)--aminophenylacetic acid(aq)</t>
  </si>
  <si>
    <t>{'CHB_64984': 1, 'CHB_44962': 1, 'CHB_3534': -1, 'CHB_15377': -1}</t>
  </si>
  <si>
    <t>mol/L;(K)1(Cl)1=0.1;cephalexin=0.0173;7-aminodeacetoxycephalosporanic acid=0;D(-)--aminophenylacetic acid=0</t>
  </si>
  <si>
    <t>cephaloridine(aq) + H2O(l) = 2-thienylacetic acid(aq) + 7-amino-3-(1-pyridyl-methyl)-3-cephem-4-carboxylic acid(aq)</t>
  </si>
  <si>
    <t>{'MAN_10122': 1, 'CHB_45807': 1, 'CHB_3537': -1, 'CHB_15377': -1}</t>
  </si>
  <si>
    <t>mol/L;(K)1(Cl)1=0.1;cephaloridine=0.013;2-thienylacetic acid=0;7-amino-3-(1-pyridyl-methyl)-3-cephem-4-carboxylic acid=0</t>
  </si>
  <si>
    <t>cephalothin(aq) + H2O(l) = 2-thienylacetic acid(aq) + 7-aminocephalosporanic acid(aq)</t>
  </si>
  <si>
    <t>{'CHB_124991': -1, 'CHB_45807': 1, 'CHB_2255': 1, 'CHB_15377': -1}</t>
  </si>
  <si>
    <t>mol/L;(K)1(Cl)1=0.1;cephalothin=0.01;2-thienylacetic acid=0;7-aminocephalosporanic acid=0</t>
  </si>
  <si>
    <t>mol/L;(K)1(Cl)1=0.1;penicillin G=0.00055;6-aminopenicillanic acid=0;phenylacetic acid=0</t>
  </si>
  <si>
    <t>mol/L;(K)1(Cl)1=0.1;penicillin G=0.05;6-aminopenicillanic acid=0;phenylacetic acid=0</t>
  </si>
  <si>
    <t>penicillinoic acid(aq) + H2O(l) = penicic acid(aq) + phenylacetic acid(aq)</t>
  </si>
  <si>
    <t>{'CHB_30745': 1, 'MAN_10074': 1, 'CHB_15377': -1, 'CHB_61222': -1}</t>
  </si>
  <si>
    <t>mol/L;(K)1(Cl)1=0.1;penicillinoic acid=0.3;penicic acid=0;phenylacetic acid=0.1</t>
  </si>
  <si>
    <t>phenylacetylglycine(aq) + H2O(l) = phenylacetic acid(aq) + glycine(aq)</t>
  </si>
  <si>
    <t>{'CHB_30745': 1, 'CHB_27480': -1, 'CHB_15428': 1, 'CHB_15377': -1}</t>
  </si>
  <si>
    <t>mol/L;(K)1(Cl)1=0.1;phenylacetylglycine=0.00185;phenylacetic acid=0.53;glycine=0</t>
  </si>
  <si>
    <t>81GON/CHE</t>
  </si>
  <si>
    <t>mol/L;sodium phosphate buffer=0.4</t>
  </si>
  <si>
    <t>N-tris(hydroxymethyl)methyl-2-amino-ethanesulfonic acid (0.050 mol dm-3)</t>
  </si>
  <si>
    <t>81GRI/CLE</t>
  </si>
  <si>
    <t>mol/L;IS=0.175;TES buffer=0.05</t>
  </si>
  <si>
    <t>sorbitol-6-phosphate dehydrogenase (NADP+)</t>
  </si>
  <si>
    <t>1.1.1.-</t>
  </si>
  <si>
    <t>D-sorbitol 6-phosphate(aq) + NADP(aq) = D-glucose 6-phosphate(aq) + NADPH(aq)</t>
  </si>
  <si>
    <t>{'CHB_17044': -1, 'CHB_16474': 1, 'CHB_4170': 1, 'CHB_18009': -1}</t>
  </si>
  <si>
    <t>81HIR</t>
  </si>
  <si>
    <t>81KIS/NIE</t>
  </si>
  <si>
    <t>mol/L;HEPES=0.01;(K)1(Cl)1=0.03</t>
  </si>
  <si>
    <t>mol/L; IS=0.25</t>
  </si>
  <si>
    <t>mol/L; IS=0.07</t>
  </si>
  <si>
    <t>mol/L; IS=0.5</t>
  </si>
  <si>
    <t>mol/L; IS=0.75</t>
  </si>
  <si>
    <t>mol/L; IS=0.95</t>
  </si>
  <si>
    <t>pyrroline-5-carboxylate reductase</t>
  </si>
  <si>
    <t>1.5.1.2</t>
  </si>
  <si>
    <t>(S)-proline(aq) + NADP(aq) = D-1-pyrroline-5-carboxylate(aq) + NADPH(aq)</t>
  </si>
  <si>
    <t>{'CHB_17203': -1, 'CHB_16474': 1, 'CHB_18009': -1, 'CHB_58667': 1}</t>
  </si>
  <si>
    <t>glycine + NaOH (0.15 mol dm-3)</t>
  </si>
  <si>
    <t>81PAH/JAG</t>
  </si>
  <si>
    <t>mol/L;glycine-NaOH=0.15</t>
  </si>
  <si>
    <t>potassium Hepes (0.15 mol dm-3)</t>
  </si>
  <si>
    <t>81RAO/COH</t>
  </si>
  <si>
    <t>mol/L;potassium HEPES=0.15;magnesium acetate=0.006;(K)1(Cl)1=0.05</t>
  </si>
  <si>
    <t>glycine (0.030 mol dm-3) + NaOH</t>
  </si>
  <si>
    <t>81SUG/VEI</t>
  </si>
  <si>
    <t>mol/L;glycine-NaOH=0.03</t>
  </si>
  <si>
    <t>GDP-D-mannose 3,5-epimerase</t>
  </si>
  <si>
    <t>5.1.3.18</t>
  </si>
  <si>
    <t>GDPmannose(aq) = GDP-L-galactose(aq)</t>
  </si>
  <si>
    <t>{'CHB_15820': -1, 'CHB_18038': 1}</t>
  </si>
  <si>
    <t>82BAR/HEB</t>
  </si>
  <si>
    <t>mol/L;Tris-HCl=0.04</t>
  </si>
  <si>
    <t>N-acetyl-L-glycine(aq) + H2O(l) = acetate(aq) + glycine(aq)</t>
  </si>
  <si>
    <t>{'CHB_15428': 1, 'PBC_10972': -1, 'CHB_15377': -1, 'CHB_30089': 1}</t>
  </si>
  <si>
    <t>82GAL/SVE</t>
  </si>
  <si>
    <t>mol/L;phosphate buffer=0.1;N-acetyl-L-glycine=0.03;acetate=0;glycine=0</t>
  </si>
  <si>
    <t>N-acetyl-L-alanine(aq) + H2O(l) = acetate(aq) + L-alanine(aq)</t>
  </si>
  <si>
    <t>{'CHB_16977': 1, 'CHB_40992': -1, 'CHB_15377': -1, 'CHB_30089': 1}</t>
  </si>
  <si>
    <t>mol/L;phosphate buffer=0.1;N-acetyl-L-alanine=0.03;acetate=0;L-alanine=0</t>
  </si>
  <si>
    <t>N-acetyl-L-amino-n-butyrate(aq) + H2O(l) = acetate(aq) + L-amino-n-butyrate(aq)</t>
  </si>
  <si>
    <t>{'CHB_35619': 1, 'CHB_17645': -1, 'CHB_15377': -1, 'CHB_30089': 1}</t>
  </si>
  <si>
    <t>mol/L;phosphate buffer=0.1;N-acetyl-L-amino-n-butyrate=0.03;acetate=0;L-amino-n-butyrate=0</t>
  </si>
  <si>
    <t>mol/L;phosphate buffer=0.1;N-acetyl-L-methionine=0.03;acetate=0;L-methionine=0</t>
  </si>
  <si>
    <t>N-acetyl-L-norleucine(aq) + H2O(l) = acetate(aq) + L-norleucine(aq)</t>
  </si>
  <si>
    <t>{'PBC_306142': -1, 'CHB_18347': 1, 'CHB_15377': -1, 'CHB_30089': 1}</t>
  </si>
  <si>
    <t>mol/L;phosphate buffer=0.1;N-acetyl-L-norleucine=0.03;acetate=0;L-norleucine=0</t>
  </si>
  <si>
    <t>N-acetyl-L-norvaline(aq) + H2O(l) = acetate(aq) + L-norvaline(aq)</t>
  </si>
  <si>
    <t>{'CHB_18314': 1, 'CHB_15377': -1, 'PBC_5708661': -1, 'CHB_30089': 1}</t>
  </si>
  <si>
    <t>mol/L;phosphate buffer=0.1;N-acetyl-L-norvaline=0.03;acetate=0;L-norvaline=0</t>
  </si>
  <si>
    <t>mol/L;IS=0.25;(R)-glycerate=0.0655;orthophosphate=0.05;(R)-3-phosphoglycerate=0.0000114;K+_tot=0.214</t>
  </si>
  <si>
    <t>mol/L;IS=0.25;(R)-glycerate=0.0655;orthophosphate=0.05;(R)-3-phosphoglycerate=0.0000096;K+_tot=0.212</t>
  </si>
  <si>
    <t>mol/L;IS=0.25;(R)-glycerate=0.0629;orthophosphate=0.05;(R)-3-phosphoglycerate=0.0000106;K+_tot=0.208</t>
  </si>
  <si>
    <t>mol/L;IS=0.25;(R)-glycerate=0.0629;orthophosphate=0.05;(R)-3-phosphoglycerate=0.0000108;K+_tot=0.208</t>
  </si>
  <si>
    <t>mol/L;IS=0.25;(R)-glycerate=0.0637;hydroxypyruvate=0.0000252;NADH=0.0000252;NAD=0.0091248;K+_tot=0.24305</t>
  </si>
  <si>
    <t>mol/L;IS=0.25;(R)-glycerate=0.0101;hydroxypyruvate=0.0000167;NADH=0.0000167;NAD=0.0073133;K+_tot=0.234625</t>
  </si>
  <si>
    <t>mol/L;IS=0.25;(R)-glycerate=0.00502;hydroxypyruvate=0.0000111;NADH=0.0000111;NAD=0.0073189;K+_tot=0.234625</t>
  </si>
  <si>
    <t>mol/L;IS=0.25;(R)-glycerate=0.0101;hydroxypyruvate=0.0000178;NADH=0.0000178;NAD=0.0045522;K+_tot=0.232075</t>
  </si>
  <si>
    <t>mol/L;IS=0.25;(R)-glycerate=0.0644;hydroxypyruvate=0.000114;NADH=0.000114;NAD=0.008926;K+_tot=0.228</t>
  </si>
  <si>
    <t>mol/L;IS=0.25;(R)-glycerate=0.0644;hydroxypyruvate=0.000112;NADH=0.000112;NAD=0.008928;K+_tot=0.228</t>
  </si>
  <si>
    <t>mol/L;IS=0.25;(R)-glycerate=0.0646;hydroxypyruvate=0.000116;NADH=0.000169;NAD=0.009311;K+_tot=0.2273</t>
  </si>
  <si>
    <t>mol/L;IS=0.25;(R)-glycerate=0.0637;hydroxypyruvate=0.0000259;NADH=0.0000259;NAD=0.0091241;K+_tot=0.24305</t>
  </si>
  <si>
    <t>mol/L;IS=0.25;(R)-glycerate=0.0637;hydroxypyruvate=0.0000078;NADH=0.0000706;NAD=0.0092924;K+_tot=0.24175</t>
  </si>
  <si>
    <t>mol/L;IS=0.25;(R)-glycerate=0.0645;hydroxypyruvate=0.0000516;NADH=0.0000516;NAD=0.0090484;K+_tot=0.234625</t>
  </si>
  <si>
    <t>mol/L;IS=0.25;(R)-glycerate=0.0645;hydroxypyruvate=0.0000506;NADH=0.0000506;NAD=0.0090494;K+_tot=0.234625</t>
  </si>
  <si>
    <t>mol/L;IS=0.25;(R)-glycerate=0.0683;hydroxypyruvate=0.0000407;NADH=0.0000851;NAD=0.0094659;K+_tot=0.234625</t>
  </si>
  <si>
    <t>mol/L;IS=0.25;(R)-glycerate=0.0683;hydroxypyruvate=0.0000408;NADH=0.0000862;NAD=0.0094658;K+_tot=0.234625</t>
  </si>
  <si>
    <t>mol/L;IS=0.25;(R)-glycerate=0.00993;hydroxypyruvate=0.0000666;NADH=0.0000666;NAD=0.0071734;K+_tot=0.2265</t>
  </si>
  <si>
    <t>mol/L;IS=0.25;(R)-glycerate=0.0682;hydroxypyruvate=0.0000786;NADH=0.0000331;NAD=0.0093879;K+_tot=0.234625</t>
  </si>
  <si>
    <t>mol/L;IS=0.25;(R)-glycerate=0.0682;hydroxypyruvate=0.0000783;NADH=0.0000309;NAD=0.0093881;K+_tot=0.234625</t>
  </si>
  <si>
    <t>mol/L;IS=0.25;(R)-glycerate=0.0682;hydroxypyruvate=0.0000799;NADH=0.0000304;NAD=0.0093866;K+_tot=0.234625</t>
  </si>
  <si>
    <t>mol/L;IS=0.25;(R)-glycerate=0.0681;hydroxypyruvate=0.0000538;NADH=0.0000429;NAD=0.0090871;K+_tot=0.234625</t>
  </si>
  <si>
    <t>mol/L;IS=0.25;(R)-glycerate=0.0681;hydroxypyruvate=0.0000542;NADH=0.0000432;NAD=0.0090768;K+_tot=0.234625</t>
  </si>
  <si>
    <t>mol/L;IS=0.25;(R)-glycerate=0.0681;hydroxypyruvate=0.0000556;NADH=0.0000447;NAD=0.0086653;K+_tot=0.234625</t>
  </si>
  <si>
    <t>mol/L;IS=0.25;(R)-glycerate=0.0681;hydroxypyruvate=0.0000558;NADH=0.0000449;NAD=0.0086651;K+_tot=0.234625</t>
  </si>
  <si>
    <t>mol/L;IS=0.25;(R)-glycerate=0.0681;hydroxypyruvate=0.0000553;NADH=0.0000444;NAD=0.0086656;K+_tot=0.234625</t>
  </si>
  <si>
    <t>mol/L;IS=0.0595;K+_tot=0.044125</t>
  </si>
  <si>
    <t>mol/L;IS=0.5;K+_tot=0.484625</t>
  </si>
  <si>
    <t>mol/L;IS=1;K+_tot=0.984625</t>
  </si>
  <si>
    <t>mol/L;IS=0.25;K+_tot=0.234625</t>
  </si>
  <si>
    <t>mol/L;IS=0.25;K+_tot=0.234625;L-alanine=0.0221;L-serine=0.0187;pyruvate=0.00804;hydroxypyruvate=0.00111</t>
  </si>
  <si>
    <t>mol/L;IS=0.25;K+_tot=0.234625;L-alanine=0.0222;L-serine=0.0186;pyruvate=0.0078;hydroxypyruvate=0.00109</t>
  </si>
  <si>
    <t>mol/L;IS=0.25;K+_tot=0.234625;L-alanine=0.0153;L-serine=0.0255;pyruvate=0.00578;hydroxypyruvate=0.00154</t>
  </si>
  <si>
    <t>mol/L;IS=0.25;K+_tot=0.234625;L-alanine=0.0197;L-serine=0.0203;pyruvate=0.000384;hydroxypyruvate=0.000066</t>
  </si>
  <si>
    <t>mol/L;IS=0.25;K+_tot=0.234625;L-alanine=0.0197;L-serine=0.0203;pyruvate=0.000372;hydroxypyruvate=0.000063</t>
  </si>
  <si>
    <t>mol/L;IS=0.25;K+_tot=0.234625;L-alanine=0.0202;L-serine=0.0198;pyruvate=0.000371;hydroxypyruvate=0.000059</t>
  </si>
  <si>
    <t>mol/L;IS=0.25;K+_tot=0.234625;L-alanine=0.0202;L-serine=0.0198;pyruvate=0.000378;hydroxypyruvate=0.00006</t>
  </si>
  <si>
    <t>mol/L;IS=0.25;K+_tot=0.234625;L-alanine=0.0202;L-serine=0.0198;pyruvate=0.000379;hydroxypyruvate=0.000066</t>
  </si>
  <si>
    <t>mol/L;IS=0.25;K+_tot=0.234625;L-alanine=0.0204;L-serine=0.0195;pyruvate=0.000432;hydroxypyruvate=0.000086</t>
  </si>
  <si>
    <t>mol/L;IS=0.25;K+_tot=0.234625;L-alanine=0.0204;L-serine=0.0195;pyruvate=0.000431;hydroxypyruvate=0.000086</t>
  </si>
  <si>
    <t>mol/L;IS=0.25;K+_tot=0.234625;L-alanine=0.0209;L-serine=0.0189;pyruvate=0.00046;hydroxypyruvate=0.000088</t>
  </si>
  <si>
    <t>mol/L;IS=0.25;K+_tot=0.234625;L-alanine=0.0209;L-serine=0.0189;pyruvate=0.000463;hydroxypyruvate=0.000086</t>
  </si>
  <si>
    <t>mol/L;IS=0.25;K+_tot=0.234625;L-alanine=0.0204;L-serine=0.0195;pyruvate=0.000448;hydroxypyruvate=0.000083</t>
  </si>
  <si>
    <t>mol/L;IS=0.25;K+_tot=0.234625;L-alanine=0.0204;L-serine=0.0195;pyruvate=0.000438;hydroxypyruvate=0.000082</t>
  </si>
  <si>
    <t>mol/L;IS=0.25;K+_tot=0.234625;L-alanine=0.0209;L-serine=0.019;pyruvate=0.000485;hydroxypyruvate=0.000082</t>
  </si>
  <si>
    <t>mol/L;IS=0.25;K+_tot=0.234625;L-alanine=0.0209;L-serine=0.019;pyruvate=0.000475;hydroxypyruvate=0.000088</t>
  </si>
  <si>
    <t>mol/L;IS=0.25;K+_tot=0.234625;L-alanine=0.0204;L-serine=0.0194;pyruvate=0.000435;hydroxypyruvate=0.000088</t>
  </si>
  <si>
    <t>mol/L;IS=0.25;K+_tot=0.234625;L-alanine=0.0209;L-serine=0.0189;pyruvate=0.000461;hydroxypyruvate=0.000085</t>
  </si>
  <si>
    <t>mol/L;IS=0.25;K+_tot=0.234625;L-alanine=0.0206;L-serine=0.0202;pyruvate=0.00046;hydroxypyruvate=0.000083</t>
  </si>
  <si>
    <t>mol/L;IS=0.25;K+_tot=0.234625;L-alanine=0.0206;L-serine=0.0202;pyruvate=0.000467;hydroxypyruvate=0.000081</t>
  </si>
  <si>
    <t>mol/L;IS=0.25;K+_tot=0.234625;L-alanine=0.0211;L-serine=0.0197;pyruvate=0.000497;hydroxypyruvate=0.000083</t>
  </si>
  <si>
    <t>mol/L;IS=0.25;K+_tot=0.234625;L-alanine=0.0211;L-serine=0.0197;pyruvate=0.000488;hydroxypyruvate=0.000081</t>
  </si>
  <si>
    <t>mol/L;IS=0.06;K+_tot=0.044625</t>
  </si>
  <si>
    <t>mol/L;IS=0.25;K+_tot=0.225</t>
  </si>
  <si>
    <t>mol/L;L-O-phosphoserine=0.000163;orthophosphate=0.1015;L-serine=0.2014;K+_tot=0.163;IS=0.25</t>
  </si>
  <si>
    <t>mol/L;L-O-phosphoserine=0.000163;orthophosphate=0.1;L-serine=0.1998;K+_tot=0.155;IS=0.25</t>
  </si>
  <si>
    <t>mol/L;L-O-phosphoserine=0.000266;orthophosphate=0.1015;L-serine=0.2012;K+_tot=0.181;IS=0.25</t>
  </si>
  <si>
    <t>mol/L;L-O-phosphoserine=0.000298;orthophosphate=0.1015;L-serine=0.2012;K+_tot=0.181;IS=0.25</t>
  </si>
  <si>
    <t>mol/L;L-O-phosphoserine=0.000284;orthophosphate=0.1;L-serine=0.1997;K+_tot=0.181;IS=0.25</t>
  </si>
  <si>
    <t>mol/L;L-O-phosphoserine=0.000269;orthophosphate=0.1;L-serine=0.1997;K+_tot=0.181;IS=0.25</t>
  </si>
  <si>
    <t>mol/L;L-O-phosphoserine=0.000205;orthophosphate=0.0764;L-serine=0.1515;K+_tot=0.225;IS=0.25</t>
  </si>
  <si>
    <t>mol/L;L-O-phosphoserine=0.000205;orthophosphate=0.0752;L-serine=0.1503;K+_tot=0.225;IS=0.25</t>
  </si>
  <si>
    <t>mol/L;L-O-phosphoserine=0.000199;orthophosphate=0.0765;L-serine=0.1516;K+_tot=0.225;IS=0.25</t>
  </si>
  <si>
    <t>mol/L;L-O-phosphoserine=0.00034;orthophosphate=0.1012;L-serine=0.2012;K+_tot=0.21;IS=0.25</t>
  </si>
  <si>
    <t>mol/L;L-O-phosphoserine=0.000343;orthophosphate=0.1012;L-serine=0.2012;K+_tot=0.21;IS=0.25</t>
  </si>
  <si>
    <t>mol/L;L-O-phosphoserine=0.000352;orthophosphate=0.1012;L-serine=0.2012;K+_tot=0.21;IS=0.25</t>
  </si>
  <si>
    <t>mol/L;L-O-phosphoserine=0.000343;orthophosphate=0.1017;L-serine=0.2018;K+_tot=0.21;IS=0.25</t>
  </si>
  <si>
    <t>mol/L;L-O-phosphoserine=0.000348;orthophosphate=0.0996;L-serine=0.1996;K+_tot=0.21;IS=0.25</t>
  </si>
  <si>
    <t>mol/L;L-O-phosphoserine=0.000377;orthophosphate=0.0996;L-serine=0.1996;K+_tot=0.21;IS=0.25</t>
  </si>
  <si>
    <t>mol/L;L-O-phosphoserine=0.000365;orthophosphate=0.1002;L-serine=0.2;K+_tot=0.21;IS=0.25</t>
  </si>
  <si>
    <t>mol/L;L-O-phosphoserine=0.000409;orthophosphate=0.1011;L-serine=0.2011;K+_tot=0.23;IS=0.25</t>
  </si>
  <si>
    <t>mol/L;L-O-phosphoserine=0.000431;orthophosphate=0.0996;L-serine=0.1996;K+_tot=0.23;IS=0.25</t>
  </si>
  <si>
    <t>mol/L;L-O-phosphoserine=0.000453;orthophosphate=0.1013;L-serine=0.2015;K+_tot=0.238;IS=0.25</t>
  </si>
  <si>
    <t>mol/L;L-O-phosphoserine=0.000426;orthophosphate=0.0998;L-serine=0.2;K+_tot=0.238;IS=0.25</t>
  </si>
  <si>
    <t>mol/L;L-O-phosphoserine=0.000434;orthophosphate=0.1014;L-serine=0.2013;K+_tot=0.24;IS=0.25</t>
  </si>
  <si>
    <t>mol/L;L-O-phosphoserine=0.000404;orthophosphate=0.0999;L-serine=0.1998;K+_tot=0.243;IS=0.25</t>
  </si>
  <si>
    <t>mol/L;L-O-phosphoserine=0.000413;orthophosphate=0.0999;L-serine=0.1998;K+_tot=0.243;IS=0.25</t>
  </si>
  <si>
    <t>mol/L;L-O-phosphoserine=0.0004;orthophosphate=0.1014;L-serine=0.2013;K+_tot=0.243;IS=0.25</t>
  </si>
  <si>
    <t>mol/L;L-O-phosphoserine=0.000044;orthophosphate=0.0109;L-serine=0.2007;K+_tot=0.23;IS=0.25</t>
  </si>
  <si>
    <t>mol/L;L-O-phosphoserine=0.000042;orthophosphate=0.00997;L-serine=0.1997;K+_tot=0.23;IS=0.25</t>
  </si>
  <si>
    <t>mol/L;L-O-phosphoserine=0.000189;orthophosphate=0.0515;L-serine=0.201;K+_tot=0.1;IS=0.12</t>
  </si>
  <si>
    <t>mol/L;L-O-phosphoserine=0.000197;orthophosphate=0.05;L-serine=0.2;K+_tot=0.1;IS=0.12</t>
  </si>
  <si>
    <t>mol/L;L-O-phosphoserine=0.000176;orthophosphate=0.0515;L-serine=0.201;K+_tot=0.39;IS=0.41</t>
  </si>
  <si>
    <t>mol/L;L-O-phosphoserine=0.000178;orthophosphate=0.05;L-serine=0.2;K+_tot=0.39;IS=0.41</t>
  </si>
  <si>
    <t>mol/L;L-O-phosphoserine=0.00018;orthophosphate=0.0515;L-serine=0.201;K+_tot=0.54;IS=0.56</t>
  </si>
  <si>
    <t>mol/L;L-O-phosphoserine=0.000185;orthophosphate=0.05;L-serine=0.2;K+_tot=0.54;IS=0.56</t>
  </si>
  <si>
    <t>mol/L;L-O-phosphoserine=0.000178;orthophosphate=0.0515;L-serine=0.201;K+_tot=0.69;IS=0.71</t>
  </si>
  <si>
    <t>mol/L;L-O-phosphoserine=0.000179;orthophosphate=0.05;L-serine=0.2;K+_tot=0.69;IS=0.71</t>
  </si>
  <si>
    <t>mol/L;L-O-phosphoserine=0.000176;orthophosphate=0.0515;L-serine=0.201;K+_tot=0.98;IS=1</t>
  </si>
  <si>
    <t>mol/L;L-O-phosphoserine=0.000179;orthophosphate=0.05;L-serine=0.2;K+_tot=0.98;IS=1</t>
  </si>
  <si>
    <t>82SAL/JOR</t>
  </si>
  <si>
    <t>mol/L;inosine=0.146584;orthophosphate=0.0106837;hypoxanthine=0.00745627;D-ribose 1-phosphate=0.00808627</t>
  </si>
  <si>
    <t>potassium phosphate (0.02 mol dm-3)</t>
  </si>
  <si>
    <t>82SUE/KAT</t>
  </si>
  <si>
    <t>mol/L;potassium phosphate buffer=0.1;NADPH=0.0001;sepiapterin=0.00005;NADP=0;7,8-dihydrobiopterin=0</t>
  </si>
  <si>
    <t>potassium phosphate (0.090 mol dm-3) + KCl (0.040 mol dm-3)</t>
  </si>
  <si>
    <t>83CRA/BOS</t>
  </si>
  <si>
    <t>mol/L;potassium phosphate=0.09;(K)1(Cl)1=0.04</t>
  </si>
  <si>
    <t>penicillin G-(aq) + H2O(l) = 6-aminopenicillanate-(aq) + phenylacetic acid(aq)</t>
  </si>
  <si>
    <t>check pH again, 6.5?</t>
  </si>
  <si>
    <t>83HAA/KAR</t>
  </si>
  <si>
    <t>phenoxymethylpenicillin-(aq) + H2O(l) = 6-aminopenicillanate-(aq) + phenoxyacetate(aq)</t>
  </si>
  <si>
    <t>6 - 6.74</t>
  </si>
  <si>
    <t>potassium phosphate (0.020 mol dm-3)</t>
  </si>
  <si>
    <t>83KAT/SUE</t>
  </si>
  <si>
    <t>adenosine 5'-(,-methylene)triphosphate(aq) + creatine(aq) = adenosine 5'-(,-methylene)diphosphate(aq) + phosphocreatine(aq)</t>
  </si>
  <si>
    <t>{'CHB_40730': 1, 'CHB_17287': 1, 'CHB_16919': -1, 'MAN_10160': -1}</t>
  </si>
  <si>
    <t>Bicine (0.025 mol dm-3) + NaOH</t>
  </si>
  <si>
    <t>83MIL/RYC</t>
  </si>
  <si>
    <t>mol/L;adenosine 5'-(,-methylene)triphosphate=0.028;magnesium acetate=0.0325;creatine=0.0593;Bicine=0.025;adenosine 5'-(,-methylene)diphosphate=0;phosphocreatine=0</t>
  </si>
  <si>
    <t>83PIL/HAN</t>
  </si>
  <si>
    <t>UDP-N-acetyl-D-glucosamine(aq) = UDP-N-acetyl-D-galactosamine(aq)</t>
  </si>
  <si>
    <t>{'CHB_16264': -1, 'CHB_16650': 1}</t>
  </si>
  <si>
    <t>lactoylglutathione lyase</t>
  </si>
  <si>
    <t>4.4.1.5</t>
  </si>
  <si>
    <t>(R)-S-lactoylglutathione(aq) = glutathione (reduced)(aq) + methylglyoxal(aq)</t>
  </si>
  <si>
    <t>{'CHB_16856': 1, 'CHB_15694': -1, 'CHB_17158': 1}</t>
  </si>
  <si>
    <t>sodium phosphate (0.1 mol dm-3)</t>
  </si>
  <si>
    <t>83SEL/MAN</t>
  </si>
  <si>
    <t>mol/L;sodium phosphate buffer=0.1</t>
  </si>
  <si>
    <t>83VIT/HUA</t>
  </si>
  <si>
    <t>mol/L;HEPES=0.05;(K)1(Cl)1=0.01</t>
  </si>
  <si>
    <t>formate dehydrogenase (NADP+)</t>
  </si>
  <si>
    <t>1.2.1.43</t>
  </si>
  <si>
    <t>formate(aq) + NADP(aq) = CO2(aq) + NADPH(aq)</t>
  </si>
  <si>
    <t>{'CHB_16474': 1, 'CHB_15740': -1, 'CHB_18009': -1, 'CHB_16526': 1}</t>
  </si>
  <si>
    <t>triethanolamine-maleate (0.1 mol dm-3)</t>
  </si>
  <si>
    <t>83YAM/SAI</t>
  </si>
  <si>
    <t>mol/L;triethanolamine-maleate=0.1;sodium ascorbate=0.05;(Na)1(HCO3)1=0.04</t>
  </si>
  <si>
    <t>acetate (0.010 mol dm-3)</t>
  </si>
  <si>
    <t>84ADA/UED</t>
  </si>
  <si>
    <t>mol/L;acetate buffer=0.01</t>
  </si>
  <si>
    <t>pyrophosphate-fructose-6-phosphate 1-phosphotransferase</t>
  </si>
  <si>
    <t>2.7.1.90</t>
  </si>
  <si>
    <t>spectrophotometry and NMR</t>
  </si>
  <si>
    <t>pyrophosphate(aq) + D-fructose 6-phosphate(aq) = orthophosphate(aq) + D-fructose 1,6-bisphosphate(aq)</t>
  </si>
  <si>
    <t>{'CHB_18361': -1, 'CHB_26078': 1, 'CHB_61553': -1, 'CHB_40595': 1}</t>
  </si>
  <si>
    <t>Taps</t>
  </si>
  <si>
    <t>84BER/COO</t>
  </si>
  <si>
    <t>mol/L;Taps=0.1;magnesium pyrophosphate=0.001</t>
  </si>
  <si>
    <t>spectrophotometry and HPLC</t>
  </si>
  <si>
    <t>2 7,8-dihydrofolate(aq) = folate(aq) + 5,6,7,8-tetrahydrofolate(aq)</t>
  </si>
  <si>
    <t>{'CHB_27470': 1, 'CHB_15635': 1, 'CHB_15633': -2.0}</t>
  </si>
  <si>
    <t>84BLA/COC</t>
  </si>
  <si>
    <t>84DEY</t>
  </si>
  <si>
    <t>84DIT/KUB</t>
  </si>
  <si>
    <t>mol/L;glycylglycine buffer=0.025</t>
  </si>
  <si>
    <t>dimethylmaleate hydratase</t>
  </si>
  <si>
    <t>4.2.1.85</t>
  </si>
  <si>
    <t>(2R,3S)-2,3-dimethylmalate(aq) = dimethylmaleate(aq) + H2O(l)</t>
  </si>
  <si>
    <t>{'CHB_15582': -1, 'CHB_17081': 1, 'CHB_15377': 1}</t>
  </si>
  <si>
    <t>84KOL/EGG</t>
  </si>
  <si>
    <t>mol/L;potassium phosphate buffer=0.1;DTT=0.001;(2R,3S)-2,3-dimethylmalate=0.0035;dimethylmaleate=0.0015</t>
  </si>
  <si>
    <t>84LLO/CHA</t>
  </si>
  <si>
    <t>N-(benzyloxycarbonyl)-L-aspartyl-L-phenylalanine methyl ester(aq) + H2O(l) = N-(benzyloxycarbonyl)-L-aspartic acid(aq) + L-phenylalanine methyl ester(aq)</t>
  </si>
  <si>
    <t>{'CHS_2006119': 1, 'MAN_10127': -1, 'CHB_15377': -1, 'CHS_643364': 1}</t>
  </si>
  <si>
    <t>? 6.5</t>
  </si>
  <si>
    <t>No specific buffering system was used.  The pH was adjusted with NaOH.</t>
  </si>
  <si>
    <t>84OYA/IRI</t>
  </si>
  <si>
    <t>thiamine pyridinylase</t>
  </si>
  <si>
    <t>2.5.1.2</t>
  </si>
  <si>
    <t>thiamine(aq) + aniline(aq) = 4-methyl-5-(2'-hydroxyethyl)-thiazole(aq) + heteroanilithiamine(aq)</t>
  </si>
  <si>
    <t>{'CHB_18385': -1, 'CHB_17957': 1, 'CHB_17296': -1, 'MAN_10118': 1}</t>
  </si>
  <si>
    <t>84PUZ/GOR</t>
  </si>
  <si>
    <t>thiamine(aq) + nicotinamide(aq) = 4-methyl-5-(2'-hydroxyethyl)-thiazole(aq) + heteronicotinathiamine(aq)</t>
  </si>
  <si>
    <t>{'MAN_10117': 1, 'CHB_18385': -1, 'CHB_17957': 1, 'CHB_17154': -1}</t>
  </si>
  <si>
    <t>methylenetetrahydrofolate dehydrogenase (NAD+)</t>
  </si>
  <si>
    <t>1.5.1.15</t>
  </si>
  <si>
    <t>5,10-methylenetetrahydrofolate(aq) + NAD(aq) = 5,10-methenyltetrahydrofolate(aq) + NADH(aq)</t>
  </si>
  <si>
    <t>{'CHB_15638': 1, 'CHB_16908': 1, 'CHB_15846': -1, 'CHB_1989': -1}</t>
  </si>
  <si>
    <t>Tris + maleate (0.5 mol dm-3)</t>
  </si>
  <si>
    <t>84RAG/LJU</t>
  </si>
  <si>
    <t>mol/L;Tris-maleate=0.5;2-mercaptoethanol=0.022</t>
  </si>
  <si>
    <t>84UCH/TSU</t>
  </si>
  <si>
    <t>mol/L;phosphate buffer=0.05;N-acetylneuraminate=0.005;N-acetyl-D-mannosamine=0.02;pyruvate=0.02</t>
  </si>
  <si>
    <t>84WAS/DAU</t>
  </si>
  <si>
    <t>mol/L;CHES buffer=0.1</t>
  </si>
  <si>
    <t>ovalbumin protein, sodium phosphate (0.1 mol dm-3)</t>
  </si>
  <si>
    <t>85ANS/PRI</t>
  </si>
  <si>
    <t>BSA protein, sodium phosphate (0.1 mol dm-3)</t>
  </si>
  <si>
    <t>85BAD/WAL</t>
  </si>
  <si>
    <t>3-hydroxybutyryl-CoA dehyratase</t>
  </si>
  <si>
    <t>4.2.1.-</t>
  </si>
  <si>
    <t>DL-3-hydroxybutanoyl-CoA(aq) = trans-but-2-enoyl-CoA(aq) + H2O(l)</t>
  </si>
  <si>
    <t>{'CHB_15473': 1, 'CHB_37050': -1, 'CHB_15377': 1}</t>
  </si>
  <si>
    <t>85COO/PRA</t>
  </si>
  <si>
    <t>gas chromatography</t>
  </si>
  <si>
    <t>85GAJ/GOL</t>
  </si>
  <si>
    <t>mol/kg;IS=0.00048</t>
  </si>
  <si>
    <t>mol/kg;IS=0.0035</t>
  </si>
  <si>
    <t>mol/kg;IS=0.0055</t>
  </si>
  <si>
    <t>succinate-semialdehyde reductase</t>
  </si>
  <si>
    <t>1.2.1.a</t>
  </si>
  <si>
    <t>4-oxobutanoate(aq) + NADPH(aq) = 4-hydroxybutanoate(aq) + NADP(aq)</t>
  </si>
  <si>
    <t>{'CHB_16474': -1, 'CHB_57706': -1, 'CHB_18009': 1, 'CHB_16724': 1}</t>
  </si>
  <si>
    <t>85HEA/CHU</t>
  </si>
  <si>
    <t>mol/L;potassium phosphate buffer=0.1;4-hydroxybutanoate=0.00005;NADP=0.00002;4-oxobutanoate=0;NADPH=0</t>
  </si>
  <si>
    <t>4',5'-anhydroadenosine(aq) + H2O(l) = adenosine(aq)</t>
  </si>
  <si>
    <t>{'CHB_16335': 1, 'CHB_15377': -1, 'MAN_10095': -1}</t>
  </si>
  <si>
    <t>potassium phosphate (0.010 mol dm-3)</t>
  </si>
  <si>
    <t>85HER/AIY</t>
  </si>
  <si>
    <t>mol/L;potassium phosphate buffer=0.025;adenosine=0.0001;4',5'-anhydroadenosine=0</t>
  </si>
  <si>
    <t>mol/L;IS=0.25; potassium phosphate buffer=0.05</t>
  </si>
  <si>
    <t>mol/L;IS=0.12; potassium phosphate buffer=0.05</t>
  </si>
  <si>
    <t>mol/L;IS=1.1; potassium phosphate buffer=0.05</t>
  </si>
  <si>
    <t>mol/L;IS=0.6; potassium phosphate buffer=0.05</t>
  </si>
  <si>
    <t>mol/L;IS=0.35; potassium phosphate buffer=0.05</t>
  </si>
  <si>
    <t>mol/L;IS=0.1; potassium phosphate buffer=0.05</t>
  </si>
  <si>
    <t>glycine dehydrogenase (decarboxylating)</t>
  </si>
  <si>
    <t>1.4.4.2</t>
  </si>
  <si>
    <t>glycine(aq) + lipoate(aq) = S-aminomethyldihydro--lipoate(aq) + CO2(aq)</t>
  </si>
  <si>
    <t>{'CHB_30313': -1, 'MAN_10149': 1, 'CHB_15428': -1, 'CHB_16526': 1}</t>
  </si>
  <si>
    <t>total substrate (1.111 mol/L)</t>
  </si>
  <si>
    <t>85MAK/KIE</t>
  </si>
  <si>
    <t>total substrate (1.667 mol/L)</t>
  </si>
  <si>
    <t>total substrate (2.222 mol/L)</t>
  </si>
  <si>
    <t>total substrate (0.617 mol/L)</t>
  </si>
  <si>
    <t>total substrate (0.555 mol/L)</t>
  </si>
  <si>
    <t>total substrate (0.278 mol/L)</t>
  </si>
  <si>
    <t>total substrate (0.833 mol/L)</t>
  </si>
  <si>
    <t>pyrroline-2-carboxylate reductase</t>
  </si>
  <si>
    <t>1.5.1.1</t>
  </si>
  <si>
    <t>(S)-proline(aq) + NADP(aq) = D-1-pyrroline-2-carboxylate(aq) + NADPH(aq)</t>
  </si>
  <si>
    <t>{'CHB_17203': -1, 'CHB_16474': 1, 'CHB_36761': 1, 'CHB_18009': -1}</t>
  </si>
  <si>
    <t>phosphate (0.01 mol dm-3) and Tris (0.1 mol dm-3)</t>
  </si>
  <si>
    <t>85SRI/FIS</t>
  </si>
  <si>
    <t>mol/L;Tris=0.1;phosphate buffer=0.01</t>
  </si>
  <si>
    <t>4-aminobutyrate aminotransferase</t>
  </si>
  <si>
    <t>85VAN/SCH</t>
  </si>
  <si>
    <t>AMP nucleosidase</t>
  </si>
  <si>
    <t>3.2.2.4</t>
  </si>
  <si>
    <t>AMP(aq) + H2O(l) = adenine(aq) + D-ribose 5-phosphate(aq)</t>
  </si>
  <si>
    <t>{'CHB_52742': 1, 'CHB_16708': 1, 'CHB_15377': -1, 'CHB_16027': -1}</t>
  </si>
  <si>
    <t>86DEW/EMI</t>
  </si>
  <si>
    <t>mol/L;triethanolamine-HCl=0.1;(K)1=0.2</t>
  </si>
  <si>
    <t>86GOL/GAJ</t>
  </si>
  <si>
    <t>mol/L;IS=0.15</t>
  </si>
  <si>
    <t>mol/L;IS=0.08</t>
  </si>
  <si>
    <t>mol/L;IS=0.366</t>
  </si>
  <si>
    <t>Tes</t>
  </si>
  <si>
    <t>86HUB/HUR</t>
  </si>
  <si>
    <t>Hepes (0.020 mol dm-3)</t>
  </si>
  <si>
    <t>86KIM/LEE</t>
  </si>
  <si>
    <t>86KON/POL</t>
  </si>
  <si>
    <t>potassium phosphate (0.20 mol dm-3)</t>
  </si>
  <si>
    <t>86MEI/GAD</t>
  </si>
  <si>
    <t>alanopine dehydrogenase</t>
  </si>
  <si>
    <t>1.5.1.17</t>
  </si>
  <si>
    <t>2,2'-iminodipropanoate(aq) + NAD(aq) + H2O(l) = L-alanine(aq) + pyruvate(aq) + NADH(aq)</t>
  </si>
  <si>
    <t>{'CHB_857': -1, 'CHB_15846': -1, 'CHB_16908': 1, 'CHB_15361': 1, 'CHB_16977': 1, 'CHB_15377': -1}</t>
  </si>
  <si>
    <t>N-(carboxymethyl)-D-alanine(aq) + NAD(aq) + H2O(l) = glycine(aq) + pyruvate(aq) + NADH(aq)</t>
  </si>
  <si>
    <t>{'CHB_16908': 1, 'CHB_15428': 1, 'CHB_16439': -1, 'CHB_15361': 1, 'CHB_15846': -1, 'CHB_15377': -1}</t>
  </si>
  <si>
    <t>D-octopine dehydrogenase</t>
  </si>
  <si>
    <t>1.5.1.11</t>
  </si>
  <si>
    <t>N-2-(D-1-carboxyethyl)-L-arginine(aq) + NAD(aq) + H2O(l) = L-arginine(aq) + pyruvate(aq) + NADH(aq)</t>
  </si>
  <si>
    <t>{'CHB_16908': 1, 'CHB_15805': -1, 'CHB_15361': 1, 'CHB_15846': -1, 'CHB_15377': -1, 'CHB_16467': 1}</t>
  </si>
  <si>
    <t>Mes (0.05 M) + NaOH</t>
  </si>
  <si>
    <t>86NAK/KIM</t>
  </si>
  <si>
    <t>mol/L;MES-NaOH=0.05;(Ca)1(Cl)2=0.005</t>
  </si>
  <si>
    <t>86POL/MEN</t>
  </si>
  <si>
    <t>peroxidase</t>
  </si>
  <si>
    <t>1.11.1.7</t>
  </si>
  <si>
    <t>H2O2(aq) + thiocyanate(aq) = oxidized thiocyanate(aq) + H2O(l)</t>
  </si>
  <si>
    <t>{'CHB_18022': -1, 'CHB_16240': -1, 'CHB_15377': 1, 'MAN_10119': 1}</t>
  </si>
  <si>
    <t>86PRU/TEN</t>
  </si>
  <si>
    <t>mol/L;potassium phosphate=0.01;(Na)1(Cl)1=0.03</t>
  </si>
  <si>
    <t>5 '-methylthioadenosine phosphorylase</t>
  </si>
  <si>
    <t>2.4.2.28</t>
  </si>
  <si>
    <t>5'-methylthioadenosine(aq) + orthophosphate(aq) = adenine(aq) + 5-methylthio-D-ribose 1-phosphate(aq)</t>
  </si>
  <si>
    <t>{'CHB_27859': 1, 'CHB_26078': -1, 'CHB_16708': 1, 'CHB_17509': -1}</t>
  </si>
  <si>
    <t>86RAG/CAR</t>
  </si>
  <si>
    <t>acetate (1.25 mol dm-3), phosphate (0.125 mol dm-3), and borate (0.125 mol dm-3)</t>
  </si>
  <si>
    <t>86ROH/ETT</t>
  </si>
  <si>
    <t>mol/L;L-alanine=0.05;acetate=1.25;N-acetyl-L-alanine=0;phosphate buffer=0.125;borate buffer=0.125;(Na)1(Cl)1=1.36322711022493</t>
  </si>
  <si>
    <t>mol/L;L-alanine=0.05;acetate=1.25;N-acetyl-L-alanine=0;phosphate buffer=0.125;borate buffer=0.125;(Na)1(Cl)1=1.01518253202359</t>
  </si>
  <si>
    <t>mol/L;L-alanine=0.05;acetate=1.25;N-acetyl-L-alanine=0;phosphate buffer=0.125;borate buffer=0.125;(Na)1(Cl)1=0.812620864790093</t>
  </si>
  <si>
    <t>mol/L;L-alanine=0.05;acetate=1.25;N-acetyl-L-alanine=0;phosphate buffer=0.125;borate buffer=0.125;(Na)1(Cl)1=0.678365717841427</t>
  </si>
  <si>
    <t>mol/L;L-alanine=0.05;acetate=1.25;N-acetyl-L-alanine=0;phosphate buffer=0.125;borate buffer=0.125;(Na)1(Cl)1=0.606134937888446</t>
  </si>
  <si>
    <t>mol/L;L-alanine=0.05;acetate=1.25;N-acetyl-L-alanine=0;phosphate buffer=0.125;borate buffer=0.125;(Na)1(Cl)1=0.535502528429063</t>
  </si>
  <si>
    <t>mol/L;L-alanine=0.05;acetate=1.25;N-acetyl-L-alanine=0;phosphate buffer=0.125;borate buffer=0.125;(Na)1(Cl)1=0.458014249387484</t>
  </si>
  <si>
    <t>mol/L;L-alanine=0.05;acetate=1.25;N-acetyl-L-alanine=0;phosphate buffer=0.125;borate buffer=0.125;(Na)1(Cl)1=0.398757671309738</t>
  </si>
  <si>
    <t>mol/L;L-alanine=0.05;acetate=1.25;N-acetyl-L-alanine=0;phosphate buffer=0.125;borate buffer=0.125;(Na)1(Cl)1=0.315122882423693</t>
  </si>
  <si>
    <t>mol/L;L-alanine=0.05;acetate=1.25;N-acetyl-L-alanine=0;phosphate buffer=0.125;borate buffer=0.125;(Na)1(Cl)1=0.280291856792874</t>
  </si>
  <si>
    <t>D-psicose(aq) = D-altrose(aq)</t>
  </si>
  <si>
    <t>{'PBC_441032': 1, 'CHS_9553766': -1}</t>
  </si>
  <si>
    <t>86TEW/GOL</t>
  </si>
  <si>
    <t>mol/L;(K)1(H2PO4)1=0.0087;(Na)2(HPO4)1=0.0303</t>
  </si>
  <si>
    <t>D-allose(aq) = D-psicose(aq)</t>
  </si>
  <si>
    <t>{'CHB_4093': -1, 'CHS_9553766': 1}</t>
  </si>
  <si>
    <t>sodium phosphate (0.10 mol dm-3)</t>
  </si>
  <si>
    <t>87BED/TES</t>
  </si>
  <si>
    <t>(R)-2-hydroxyglutarate dehydrogenase</t>
  </si>
  <si>
    <t>(R)-2-hydroxyglutarate(aq) + NAD(aq) = 2-oxoglutarate(aq) + NADH(aq)</t>
  </si>
  <si>
    <t>{'CHB_16810': 1, 'CHB_32796': -1, 'CHB_16908': 1, 'CHB_15846': -1}</t>
  </si>
  <si>
    <t>mol/L;IS=0.101;(K)1(H2PO4)1=0.004;(K)2(HPO4)1=0.016;(Na)1(Cl)1=0.03;(R)-2-hydroxyglutarate=0.0062;NAD=0.002;2-oxoglutarate=0;NADH=0</t>
  </si>
  <si>
    <t>mol/L;IS=0.099;(K)1(H2PO4)1=0.004;(K)2(HPO4)1=0.016;(Na)1(Cl)1=0.019;(R)-2-hydroxyglutarate=0.0093;NAD=0.002;2-oxoglutarate=0;NADH=0</t>
  </si>
  <si>
    <t>mol/L;IS=0.099;(K)1(H2PO4)1=0.004;(K)2(HPO4)1=0.016;(Na)1(Cl)1=0.01;(R)-2-hydroxyglutarate=0.0124;NAD=0.002;2-oxoglutarate=0;NADH=0</t>
  </si>
  <si>
    <t>mol/L;IS=0.1;(K)1(H2PO4)1=0.004;(K)2(HPO4)1=0.016;(Na)1(Cl)1=0.02;(R)-2-hydroxyglutarate=0.0093;NAD=0.001;2-oxoglutarate=0;NADH=0</t>
  </si>
  <si>
    <t>mol/L;IS=0.104;(K)1(H2PO4)1=0.01;(K)2(HPO4)1=0.015;(Na)1(Cl)1=0.03;(R)-2-hydroxyglutarate=0.0062;NAD=0.002;2-oxoglutarate=0;NADH=0</t>
  </si>
  <si>
    <t>mol/L;IS=0.104;(K)1(H2PO4)1=0.01;(K)2(HPO4)1=0.015;(Na)1(Cl)1=0.021;(R)-2-hydroxyglutarate=0.0093;NAD=0.002;2-oxoglutarate=0;NADH=0</t>
  </si>
  <si>
    <t>mol/L;IS=0.104;(K)1(H2PO4)1=0.01;(K)2(HPO4)1=0.015;(Na)1(Cl)1=0.012;(R)-2-hydroxyglutarate=0.0124;NAD=0.002;2-oxoglutarate=0;NADH=0</t>
  </si>
  <si>
    <t>mol/L;IS=0.104;(K)1(H2PO4)1=0.01;(K)2(HPO4)1=0.015;(Na)1(Cl)1=0.003;(R)-2-hydroxyglutarate=0.0155;NAD=0.002;2-oxoglutarate=0;NADH=0</t>
  </si>
  <si>
    <t>MES + Tris</t>
  </si>
  <si>
    <t>87FIE/JOH</t>
  </si>
  <si>
    <t>mol/L;MES=0.05;Tris=0.025;ethanolamine=0.025;(Na)1(Cl)1=0.1</t>
  </si>
  <si>
    <t>aspartate carbamoyl-transferase</t>
  </si>
  <si>
    <t>2.1.3.2</t>
  </si>
  <si>
    <t>carbamoyl phosphate(aq) + L-aspartate(aq) = orthophosphate(aq) + N-carbamoyl-L-aspartate(aq)</t>
  </si>
  <si>
    <t>{'CHB_26078': 1, 'CHB_29991': -1, 'CHB_17672': -1, 'CHB_15859': 1}</t>
  </si>
  <si>
    <t>Pipes (0.10 mol dm-3)</t>
  </si>
  <si>
    <t>87HSU/WED</t>
  </si>
  <si>
    <t>mol/L;PIPES=0.1;(K)1(Cl)1=0.1;L-aspartate=0.01;carbamoyl phosphate=0.005;orthophosphate=0;N-carbamoyl-L-aspartate=0</t>
  </si>
  <si>
    <t>2,5-diketo-D-gluconate reductase</t>
  </si>
  <si>
    <t>1.1.1.274</t>
  </si>
  <si>
    <t>2-keto-L-gulonate(aq) + NADP(aq) = 2,5-diketo-D-gluconate(aq) + NADPH(aq)</t>
  </si>
  <si>
    <t>{'CHB_11449': 1, 'CHB_16474': 1, 'CHB_36602': -1, 'CHB_18009': -1}</t>
  </si>
  <si>
    <t>{glycine(0.10 mol dm-3) + HCl} and sodium carbonate (0.040 mol dm-3)</t>
  </si>
  <si>
    <t>87MIL/EST</t>
  </si>
  <si>
    <t>87MOS/FRE</t>
  </si>
  <si>
    <t>mol/L;potassium phosphate buffer=0.04;(Na)2(S2O4)1=0.0019;L-lysine=0.00097;(3S)-3,6-diaminohexanoate=0;(Na)1(Cl)1=0.00097</t>
  </si>
  <si>
    <t>imidazole, {imidazole (0.10 mol dm-3) + HCl} and {Tris (0.10 mol dm-3) + HCl}</t>
  </si>
  <si>
    <t>87RAO/HAR</t>
  </si>
  <si>
    <t>Tris, {imidazole (0.10 mol dm-3) + HCl} and {Tris (0.10 mol dm-3) + HCl}</t>
  </si>
  <si>
    <t>87TEW/GAJ</t>
  </si>
  <si>
    <t>mol/kg;IS=1.05</t>
  </si>
  <si>
    <t>mol/kg;IS=1.55</t>
  </si>
  <si>
    <t>mol/kg;IS=2.06</t>
  </si>
  <si>
    <t>chalcone isomerase</t>
  </si>
  <si>
    <t>5.5.1.6</t>
  </si>
  <si>
    <t>2',4,4'-trihydroxychalcone(aq) = (2S)-4',7-dihydroxyflavanone(aq)</t>
  </si>
  <si>
    <t>{'CHB_28777': 1, 'CHB_310312': -1}</t>
  </si>
  <si>
    <t>88BED/HAD</t>
  </si>
  <si>
    <t>triethanolamine (0.050 mol dm-3)</t>
  </si>
  <si>
    <t>88GAU</t>
  </si>
  <si>
    <t>mol/L;triethanolamine=0.05</t>
  </si>
  <si>
    <t>pyridoxine 4-dehydrogenase</t>
  </si>
  <si>
    <t>1.1.1.65</t>
  </si>
  <si>
    <t>pyridoxine(aq) + NADP(aq) = pyridoxal(aq) + NADPH(aq)</t>
  </si>
  <si>
    <t>{'CHB_17310': 1, 'CHB_16474': 1, 'CHB_16709': -1, 'CHB_18009': -1}</t>
  </si>
  <si>
    <t>citrate (0.060 mol dm-3) and {Tris (0.060 mol dm-3) + HCl}</t>
  </si>
  <si>
    <t>88GUI/SNE</t>
  </si>
  <si>
    <t>mol/L;citrate buffer=0.06;Tris-HCl=0.06</t>
  </si>
  <si>
    <t>enzymatic assay and spectrophotometry; NMR</t>
  </si>
  <si>
    <t>88LIM/RAI</t>
  </si>
  <si>
    <t>mol/L;triethanolamine=0.1</t>
  </si>
  <si>
    <t>aryl-alcohol dehydrogenase</t>
  </si>
  <si>
    <t>1.1.1.90</t>
  </si>
  <si>
    <t>bicine + NaOH (0.1 mol dm-3)</t>
  </si>
  <si>
    <t>88MAC/FEW</t>
  </si>
  <si>
    <t>mol/L;bicine-NaOH=0.1</t>
  </si>
  <si>
    <t>88TEW/GOL</t>
  </si>
  <si>
    <t>mol/kg;phosphate buffer=0.1;penicillin G=0.013;6-aminopenicillanic acid=0;phenylacetic acid=0</t>
  </si>
  <si>
    <t>phosphate (0.1 mol/L) + 0.2 M KCl</t>
  </si>
  <si>
    <t>mol/kg;phosphate buffer=0.1;(K)1(Cl)1=0.2;penicillin G=0.013;6-aminopenicillanic acid=0;phenylacetic acid=0</t>
  </si>
  <si>
    <t>mol/kg;phosphate buffer=0.05;penicillin G=0.013;6-aminopenicillanic acid=0;phenylacetic acid=0</t>
  </si>
  <si>
    <t>88TEW/STE2</t>
  </si>
  <si>
    <t>mol/L;IS=0.29;Tris-HCl=0.1</t>
  </si>
  <si>
    <t>pantothenase</t>
  </si>
  <si>
    <t>3.5.1.22</t>
  </si>
  <si>
    <t>pantothenate(aq) + H2O(l) = pantoic acid(aq) + beta-alanine(aq)</t>
  </si>
  <si>
    <t>{'CHB_16958': 1, 'CHB_14737': 1, 'CHB_15377': -1, 'CHB_16454': -1}</t>
  </si>
  <si>
    <t>Tris (0.025 mol dm-3) and Tricine (0.025 mol dm-3)</t>
  </si>
  <si>
    <t>89AIR</t>
  </si>
  <si>
    <t>mol/L;Tris=0.025;tricine=0.025</t>
  </si>
  <si>
    <t>89ELD/DEG</t>
  </si>
  <si>
    <t>mol/L;HEPES=0.05</t>
  </si>
  <si>
    <t>NMR and enzymatic assay</t>
  </si>
  <si>
    <t>mercaptoethanol (0.014 mol dm-3) + Hepes (0.050 mol dm-3)</t>
  </si>
  <si>
    <t>89ELL</t>
  </si>
  <si>
    <t>mol/L;phosphocreatine=0.01;L-arginine=0.01;ATP=0.002;magnesium acetate=0.004;(K)1(Cl)1=0.05;2-mercaptoethanol=0.014;HEPES=0.05;ADP=0;N-w-phospho-L-arginine=0</t>
  </si>
  <si>
    <t>guanidinoacetate kinase</t>
  </si>
  <si>
    <t>2.7.3.1</t>
  </si>
  <si>
    <t>ATP(aq) + guanidinoacetate(aq) = ADP(aq) + phosphoguanidinoacetate(aq)</t>
  </si>
  <si>
    <t>{'CHB_16344': -1, 'CHB_16034': 1, 'CHB_16761': 1, 'CHB_15422': -1}</t>
  </si>
  <si>
    <t>mol/L;phosphocreatine=0.01;guanidinoacetate=0.01;ATP=0.002;magnesium acetate=0.004;(K)1(Cl)1=0.05;2-mercaptoethanol=0.014;HEPES=0.05;ADP=0;phosphoguanidinoacetate=0</t>
  </si>
  <si>
    <t>mol/L;phosphocreatine=0.01;taurocyamine=0.01;ATP=0.002;magnesium acetate=0.004;(K)1(Cl)1=0.05;2-mercaptoethanol=0.014;HEPES=0.05;ADP=0;N-w-phosphotaurocyamine=0</t>
  </si>
  <si>
    <t>lombricine kinase</t>
  </si>
  <si>
    <t>2.7.3.5</t>
  </si>
  <si>
    <t>ATP(aq) + lombricine(aq) = ADP(aq) + N-w-phospholombricine(aq)</t>
  </si>
  <si>
    <t>{'CHB_16585': -1, 'CHB_18039': 1, 'CHB_16761': 1, 'CHB_15422': -1}</t>
  </si>
  <si>
    <t>mol/L;phosphocreatine=0.01;lombricine=0.01;ATP=0.002;magnesium acetate=0.004;(K)1(Cl)1=0.05;2-mercaptoethanol=0.014;HEPES=0.05;ADP=0;N-w-phospholombricine=0</t>
  </si>
  <si>
    <t>sodium acetate (0.1 mol dm-3)</t>
  </si>
  <si>
    <t>89GOL/TEW</t>
  </si>
  <si>
    <t>mol/L;sodium acetate=0.1;lactose=0.016;D-galactose=0;D-glucose=0</t>
  </si>
  <si>
    <t>89GOL/TEW2</t>
  </si>
  <si>
    <t>NAD(P)+ nucleosidase</t>
  </si>
  <si>
    <t>3.2.2.6</t>
  </si>
  <si>
    <t>NAD(aq) + 3-acetylpyridine(aq) = 3-acetylpyridine adenine dinucleotide(aq) + nicotinamide(aq)</t>
  </si>
  <si>
    <t>{'PBC_9589': -1, 'CHB_15846': -1, 'PBC_123927': 1, 'CHB_17154': 1}</t>
  </si>
  <si>
    <t>Tris maleate (0.05 mol dm-3)</t>
  </si>
  <si>
    <t>89IMA</t>
  </si>
  <si>
    <t>mol/L;Tris-maleate=0.05;NAD=0.018731;3-acetylpyridine=0.198731;3-acetylpyridine adenine dinucleotide=0.021269;nicotinamide=0.201269</t>
  </si>
  <si>
    <t>nicotinamide mononucleotide(aq) + 3-acetylpyridine(aq) = 3-acetylpyridine mononucleotide(aq) + nicotinamide(aq)</t>
  </si>
  <si>
    <t>{'MAN_10115': 1, 'CHB_16171': -1, 'PBC_9589': -1, 'CHB_17154': 1}</t>
  </si>
  <si>
    <t>mol/L;Tris-maleate=0.05;nicotinamide mononucleotide=0.0244259;3-acetylpyridine=0.204426;3-acetylpyridine mononucleotide=0.0155741;nicotinamide=0.195574</t>
  </si>
  <si>
    <t>89JEE/SHI</t>
  </si>
  <si>
    <t>mannosidase</t>
  </si>
  <si>
    <t>3.2.1.24</t>
  </si>
  <si>
    <t>HPLC and gas-liquid chromatography with mass spectrometry</t>
  </si>
  <si>
    <t>disaccharide(aq) + H2O(l) = 2 D-mannose(aq)</t>
  </si>
  <si>
    <t>Na2HPO4 (0.02 mol dm-3) + citric acid (0.01 mol dm-3)</t>
  </si>
  <si>
    <t>89JOH/HED</t>
  </si>
  <si>
    <t>trisaccharide(aq) + H2O(l) = disaccharide(aq) + D-mannose(aq)</t>
  </si>
  <si>
    <t>tetrasaccharide(aq) + H2O(l) = trisaccharide(aq) + D-mannose(aq)</t>
  </si>
  <si>
    <t>carnitine dehydratase</t>
  </si>
  <si>
    <t>4.2.1.89</t>
  </si>
  <si>
    <t>L-carnitine(aq) = 4-(trimethylammonio)but-2-enoate(aq) + H2O(l)</t>
  </si>
  <si>
    <t>{'CHB_1774': 1, 'CHB_16347': -1, 'CHB_15377': 1}</t>
  </si>
  <si>
    <t>89JUN/JUN</t>
  </si>
  <si>
    <t>potassium acetate (0.140 mol dm-3) + KHCO3 (0.006 mol dm-3) + (KH2PO4 + Na2HPO4) (0.001 mol dm-3)</t>
  </si>
  <si>
    <t>89LOP/COH</t>
  </si>
  <si>
    <t>mol/L;creatine=0.0254;ATP=0.00395;phosphocreatine=0.00088;ADP=0.00105;magnesium acetate=0.006;(K)1(Cl)1=0.004;(K)1(HCO3)1=0.006;potassium acetate=0.14;(K)1(H2PO4)1=0.0004;(Na)2(HPO4)1=0.0006</t>
  </si>
  <si>
    <t>mol/L;creatine=0.0257;ATP=0.00411;phosphocreatine=0.00065;ADP=0.00089;magnesium acetate=0.006;(K)1(Cl)1=0.004;(K)1(HCO3)1=0.006;potassium acetate=0.14;(K)1(H2PO4)1=0.0004;(Na)2(HPO4)1=0.0006</t>
  </si>
  <si>
    <t>mol/L;creatine=0.0256;ATP=0.00434;phosphocreatine=0.00068;ADP=0.00066;magnesium acetate=0.006;(K)1(Cl)1=0.004;(K)1(HCO3)1=0.006;potassium acetate=0.14;(K)1(H2PO4)1=0.0004;(Na)2(HPO4)1=0.0006</t>
  </si>
  <si>
    <t>mol/L;creatine=0.0256;ATP=0.00422;phosphocreatine=0.00066;ADP=0.00077;magnesium acetate=0.006;(K)1(Cl)1=0.004;(K)1(HCO3)1=0.006;potassium acetate=0.14;(K)1(H2PO4)1=0.0004;(Na)2(HPO4)1=0.0006</t>
  </si>
  <si>
    <t>mol/L;creatine=0.0255;ATP=0.00401;phosphocreatine=0.00085;ADP=0.00099;magnesium acetate=0.006;(K)1(Cl)1=0.004;(K)1(HCO3)1=0.006;potassium acetate=0.14;(K)1(H2PO4)1=0.0004;(Na)2(HPO4)1=0.0006</t>
  </si>
  <si>
    <t>mol/L;creatine=0.0256;ATP=0.0041;phosphocreatine=0.00074;ADP=0.0009;magnesium acetate=0.006;(K)1(Cl)1=0.004;(K)1(HCO3)1=0.006;potassium acetate=0.14;(K)1(H2PO4)1=0.0004;(Na)2(HPO4)1=0.0006</t>
  </si>
  <si>
    <t>mol/L;creatine=0.0256;ATP=0.00416;phosphocreatine=0.00072;ADP=0.00084;magnesium acetate=0.006;(K)1(Cl)1=0.004;(K)1(HCO3)1=0.006;potassium acetate=0.14;(K)1(H2PO4)1=0.0004;(Na)2(HPO4)1=0.0006</t>
  </si>
  <si>
    <t>mol/L;creatine=0.0257;ATP=0.00417;phosphocreatine=0.00064;ADP=0.00083;magnesium acetate=0.006;(K)1(Cl)1=0.004;(K)1(HCO3)1=0.006;potassium acetate=0.14;(K)1(H2PO4)1=0.0004;(Na)2(HPO4)1=0.0006</t>
  </si>
  <si>
    <t>mol/L;creatine=0.0253;ATP=0.00396;phosphocreatine=0.001;ADP=0.00104;magnesium acetate=0.006;(K)1(Cl)1=0.004;(K)1(HCO3)1=0.006;potassium acetate=0.14;(K)1(H2PO4)1=0.0004;(Na)2(HPO4)1=0.0006</t>
  </si>
  <si>
    <t>mol/L;creatine=0.0257;ATP=0.00409;phosphocreatine=0.00064;ADP=0.00091;magnesium acetate=0.006;(K)1(Cl)1=0.004;(K)1(HCO3)1=0.006;potassium acetate=0.14;(K)1(H2PO4)1=0.0004;(Na)2(HPO4)1=0.0006</t>
  </si>
  <si>
    <t>mol/L;creatine=0.0258;ATP=0.00791;phosphocreatine=0.00055;ADP=0.00209;magnesium acetate=0.006;(K)1(Cl)1=0.004;(K)1(HCO3)1=0.006;potassium acetate=0.14;(K)1(H2PO4)1=0.0004;(Na)2(HPO4)1=0.0006</t>
  </si>
  <si>
    <t>mol/L;creatine=0.0259;ATP=0.00779;phosphocreatine=0.00037;ADP=0.00221;magnesium acetate=0.006;(K)1(Cl)1=0.004;(K)1(HCO3)1=0.006;potassium acetate=0.14;(K)1(H2PO4)1=0.0004;(Na)2(HPO4)1=0.0006</t>
  </si>
  <si>
    <t>ATP(aq) + cyclocreatine(aq) = ADP(aq) + phosphocyclocreatine(aq)</t>
  </si>
  <si>
    <t>{'PBC_2896': -1, 'PBC_124896': 1, 'CHB_16761': 1, 'CHB_15422': -1}</t>
  </si>
  <si>
    <t>mol/L;cyclocreatine=0.0238;ATP=0.00223;phosphocyclocreatine=0.00269;ADP=0.00277;magnesium acetate=0.006;(K)1(Cl)1=0.004;(K)1(HCO3)1=0.006;potassium acetate=0.14;(K)1(H2PO4)1=0.0004;(Na)2(HPO4)1=0.0006</t>
  </si>
  <si>
    <t>mol/L;cyclocreatine=0.0238;ATP=0.00201;phosphocyclocreatine=0.00275;ADP=0.00291;magnesium acetate=0.006;(K)1(Cl)1=0.004;(K)1(HCO3)1=0.006;potassium acetate=0.14;(K)1(H2PO4)1=0.0004;(Na)2(HPO4)1=0.0006</t>
  </si>
  <si>
    <t>mol/L;cyclocreatine=0.0243;ATP=0.00268;phosphocyclocreatine=0.00217;ADP=0.00232;magnesium acetate=0.006;(K)1(Cl)1=0.004;(K)1(HCO3)1=0.006;potassium acetate=0.14;(K)1(H2PO4)1=0.0004;(Na)2(HPO4)1=0.0006</t>
  </si>
  <si>
    <t>mol/L;cyclocreatine=0.0236;ATP=0.00222;phosphocyclocreatine=0.00294;ADP=0.00278;magnesium acetate=0.006;(K)1(Cl)1=0.004;(K)1(HCO3)1=0.006;potassium acetate=0.14;(K)1(H2PO4)1=0.0004;(Na)2(HPO4)1=0.0006</t>
  </si>
  <si>
    <t>mol/L;cyclocreatine=0.0237;ATP=0.00222;phosphocyclocreatine=0.00284;ADP=0.00278;magnesium acetate=0.006;(K)1(Cl)1=0.004;(K)1(HCO3)1=0.006;potassium acetate=0.14;(K)1(H2PO4)1=0.0004;(Na)2(HPO4)1=0.0006</t>
  </si>
  <si>
    <t>mol/L;cyclocreatine=0.00152;ATP=0.00791;phosphocyclocreatine=0.00113;ADP=0.00209;magnesium acetate=0.006;(K)1(Cl)1=0.004;(K)1(HCO3)1=0.006;potassium acetate=0.14;(K)1(H2PO4)1=0.0004;(Na)2(HPO4)1=0.0006</t>
  </si>
  <si>
    <t>mol/L;cyclocreatine=0.00297;ATP=0.00779;phosphocyclocreatine=0.00145;ADP=0.00221;magnesium acetate=0.006;(K)1(Cl)1=0.004;(K)1(HCO3)1=0.006;potassium acetate=0.14;(K)1(H2PO4)1=0.0004;(Na)2(HPO4)1=0.0006</t>
  </si>
  <si>
    <t>mol/L;creatine=0.0258;cyclocreatine=0.00152;phosphocreatine=0.00055;phosphocyclocreatine=0.00113;magnesium acetate=0.011;(K)1(Cl)1=0.004;(K)1(HCO3)1=0.006;potassium acetate=0.14;(K)1(H2PO4)1=0.0004;(Na)2(HPO4)1=0.0006;ATP=0.01</t>
  </si>
  <si>
    <t>mol/L;creatine=0.0259;cyclocreatine=0.00297;phosphocreatine=0.00037;phosphocyclocreatine=0.00145;magnesium acetate=0.011;(K)1(Cl)1=0.004;(K)1(HCO3)1=0.006;potassium acetate=0.14;(K)1(H2PO4)1=0.0004;(Na)2(HPO4)1=0.0006;ATP=0.01</t>
  </si>
  <si>
    <t>mol/L;Mops-KOH=0.1</t>
  </si>
  <si>
    <t>poly(ethylene glycol) (50% w/v) added solute, Mops (0.10 mol dm-3) + KOH</t>
  </si>
  <si>
    <t>dimethyl sulfoxide (50% v/v) added solute, Mops (0.10 mol dm-3) + KOH</t>
  </si>
  <si>
    <t>mol/l;succinate-NaOH=0.05</t>
  </si>
  <si>
    <t>Mops (0.050 mol dm-3) + KOH, dimethyl sulfoxide (50% v/v) added solute, Mops + KOH</t>
  </si>
  <si>
    <t>Mops (0.05 mol dm-3) + KOH, poly(ethylene glycol) (50% w/v) added solute, Mops + KOH</t>
  </si>
  <si>
    <t>mol/L;Mops-KOH=0.05</t>
  </si>
  <si>
    <t>mol/L;Mes-KOH=0.1</t>
  </si>
  <si>
    <t>mol/L;glycylglycine-KOH=0.1</t>
  </si>
  <si>
    <t>mol/L;glycylglycine-KOH=0.05</t>
  </si>
  <si>
    <t>glycine (0.050 mol dm-3) + KOH, Mops + KOH</t>
  </si>
  <si>
    <t>mol/L;glycine-KOH=0.1</t>
  </si>
  <si>
    <t>mol/L;glycine-KOH=0.05</t>
  </si>
  <si>
    <t>Tris (0.05 mol dm-3) + HCl, poly(ethylene glycol) (50% w/v), Tris (0.10 mol dm-3) + HCl</t>
  </si>
  <si>
    <t>imidazole (0.050 mol dm-3) + HCl, poly(ethylene glycol) (50% w/v), Tris (0.10 mol dm-3) + HCl</t>
  </si>
  <si>
    <t>imidazole (0.050 mol dm-3) + HCl, dimethyl sulfoxide (50% v/v), Tris (0.10 mol dm-3) + HCl</t>
  </si>
  <si>
    <t>enzymatic assay + spectrophotometry</t>
  </si>
  <si>
    <t>89SAN/SIN</t>
  </si>
  <si>
    <t>L-iditol 2-dehydrogenase</t>
  </si>
  <si>
    <t>D-arabitol(aq) + NAD(aq) = D-ribulose(aq) + NADH(aq)</t>
  </si>
  <si>
    <t>{'CHB_18333': -1, 'CHB_16908': 1, 'CHB_15846': -1, 'CHB_28552': 1}</t>
  </si>
  <si>
    <t>89SCH/GIF</t>
  </si>
  <si>
    <t>mol/L;potassium phosphate=0.1</t>
  </si>
  <si>
    <t>gentiobiose(aq) + H2O(l) = 2 D-glucose(aq)</t>
  </si>
  <si>
    <t>{'CHB_4167': 2.0, 'CHB_28066': -1, 'CHB_15377': -1}</t>
  </si>
  <si>
    <t>89TEW/GOL</t>
  </si>
  <si>
    <t>mol/L;sodium acetate=0.1</t>
  </si>
  <si>
    <t>oligo-1,6-glucosidase</t>
  </si>
  <si>
    <t>3.2.1.10</t>
  </si>
  <si>
    <t>phosphate (0.050 M)</t>
  </si>
  <si>
    <t>90LIU</t>
  </si>
  <si>
    <t>retinyl-palmitate esterase</t>
  </si>
  <si>
    <t>3.1.1.21</t>
  </si>
  <si>
    <t>retinyl palmitate(aq) + H2O(l) = retinol(aq) + palmitate(aq)</t>
  </si>
  <si>
    <t>{'CHB_50211': 1, 'CHB_15377': -1, 'CHB_17616': -1, 'CHB_15756': 1}</t>
  </si>
  <si>
    <t>90OCO/BUT</t>
  </si>
  <si>
    <t>90SAN/SIN</t>
  </si>
  <si>
    <t>5-methyluridine(aq) + orthophosphate(aq) = thymine(aq) + D-ribose 1-phosphate(aq)</t>
  </si>
  <si>
    <t>{'CHB_45996': -1, 'CHB_26078': -1, 'CHB_35425': 1, 'CHB_17821': 1}</t>
  </si>
  <si>
    <t>potassium phosphate (0.005 mol dm-3)</t>
  </si>
  <si>
    <t>91HOR/UEH</t>
  </si>
  <si>
    <t>mol/L;5-methyluridine=0.005;orthophosphate=0.005;thymine=0;D-ribose 1-phosphate=0;(K)1=0.008</t>
  </si>
  <si>
    <t>purine-nucleoside phosphorylase and pyrimidine-nucleoside phosphorylase</t>
  </si>
  <si>
    <t>2.4.2.1&amp;2.4.2.2</t>
  </si>
  <si>
    <t>inosine(aq) + thymine(aq) = 5-methyluridine(aq) + hypoxanthine(aq)</t>
  </si>
  <si>
    <t>{'CHB_45996': 1, 'CHB_17368': 1, 'CHB_17596': -1, 'CHB_17821': -1}</t>
  </si>
  <si>
    <t>mol/L;inosine=0.005;thymine=0.005;potassium phosphate=0.005;5-methyluridine=0;hypoxanthine=0</t>
  </si>
  <si>
    <t>acetone (0 percent fraction), methyl alcohol (0 percent fraction), ethyl alcohol (0 percent fraction), potassium phosphate (0.020 mol dm-3)</t>
  </si>
  <si>
    <t>91HOR/WAT</t>
  </si>
  <si>
    <t>acetone (0 percent fraction), methyl alcohol (5 percent fraction), ethyl alcohol (0 percent fraction), potassium phosphate (0.020 mol dm-3)</t>
  </si>
  <si>
    <t>acetone (5 percent fraction), methyl alcohol (0 percent fraction), ethyl alcohol (0 percent fraction), potassium phosphate (0.020 mol dm-3)</t>
  </si>
  <si>
    <t>acetone (0 percent fraction), methyl alcohol (15 percent fraction), ethyl alcohol (0 percent fraction), potassium phosphate (0.020 mol dm-3)</t>
  </si>
  <si>
    <t>acetone (0 percent fraction), methyl alcohol (10 percent fraction), ethyl alcohol (0 percent fraction), potassium phosphate (0.020 mol dm-3)</t>
  </si>
  <si>
    <t>acetone (10 percent fraction), methyl alcohol (0 percent fraction), ethyl alcohol (0 percent fraction), potassium phosphate (0.020 mol dm-3)</t>
  </si>
  <si>
    <t>acetone (15 percent fraction), methyl alcohol (0 percent fraction), ethyl alcohol (0 percent fraction), potassium phosphate (0.020 mol dm-3)</t>
  </si>
  <si>
    <t>acetone (0 percent fraction), methyl alcohol (0 percent fraction), ethyl alcohol (5 percent fraction), potassium phosphate (0.020 mol dm-3)</t>
  </si>
  <si>
    <t>acetone (0 percent fraction), methyl alcohol (0 percent fraction), ethyl alcohol (10 percent fraction), potassium phosphate (0.020 mol dm-3)</t>
  </si>
  <si>
    <t>91KRA/GYG</t>
  </si>
  <si>
    <t>inosine nucleosidase</t>
  </si>
  <si>
    <t>3.2.2.2</t>
  </si>
  <si>
    <t>inosine(aq) + H2O(l) = hypoxanthine(aq) + D-ribose(aq)</t>
  </si>
  <si>
    <t>{'CHB_45506': 1, 'CHB_17368': 1, 'CHB_17596': -1, 'CHB_15377': -1}</t>
  </si>
  <si>
    <t>Hepes (0.050 mol dm-3) + NaOH</t>
  </si>
  <si>
    <t>91PAR/HOR</t>
  </si>
  <si>
    <t>mol/L;HEPES-NaOH=0.05</t>
  </si>
  <si>
    <t>91SCH/GIF</t>
  </si>
  <si>
    <t>galactitol(aq) + NAD(aq) = D-tagatose(aq) + NADH(aq)</t>
  </si>
  <si>
    <t>{'CHB_16813': -1, 'CHB_16908': 1, 'CHB_15846': -1, 'CHB_4249': 1}</t>
  </si>
  <si>
    <t>6-amino-D-glucose 6-phosphate(aq) = 6-amino-D-fructose 6-phosphate(aq)</t>
  </si>
  <si>
    <t>{'MAN_10153': -1, 'MAN_10101': 1}</t>
  </si>
  <si>
    <t>1-piperidine-2-carboxylate reductase</t>
  </si>
  <si>
    <t>1.5.1.21</t>
  </si>
  <si>
    <t>L-pipecolate(aq) + NADP(aq) = D-1-piperidine-2-carboxylate(aq) + NADPH(aq)</t>
  </si>
  <si>
    <t>{'CHB_30633': -1, 'CHB_16474': 1, 'CHB_18009': -1, 'CHB_30912': 1}</t>
  </si>
  <si>
    <t>91SRI/NAM</t>
  </si>
  <si>
    <t>mol/L;IS=0.2;Tris=0.1;phosphate buffer=0.1</t>
  </si>
  <si>
    <t>,-trehalose(aq) + H2O(l) = 2 D-glucose(aq)</t>
  </si>
  <si>
    <t>{'CHB_4167': 2.0, 'CHB_16551': -1, 'CHB_15377': -1}</t>
  </si>
  <si>
    <t>91TEW/GOL</t>
  </si>
  <si>
    <t>3-O--D-galactopyranosyl-D-arabinose(aq) + H2O(l) = D-galactose(aq) + D-arabinose(aq)</t>
  </si>
  <si>
    <t>{'CHB_4139': 1, 'PBC_11823089': -1, 'CHB_46994': 1, 'CHB_15377': -1}</t>
  </si>
  <si>
    <t>D-melibiose(aq) + H2O(l) = D-galactose(aq) + D-glucose(aq)</t>
  </si>
  <si>
    <t>{'CHB_4167': 1, 'CHB_4139': 1, 'CHB_15377': -1, 'CHB_28053': -1}</t>
  </si>
  <si>
    <t>5,10-methylenetetrahydrofolate(aq) + AP-NAD(aq) = 5,10-methenyltetrahydrofolate(aq) + AP-NADH(aq)</t>
  </si>
  <si>
    <t>{'CHB_15638': 1, 'MAN_10059': 1, 'PBC_123926': -1, 'CHB_1989': -1}</t>
  </si>
  <si>
    <t>91WOH/DIE</t>
  </si>
  <si>
    <t>mol/L;Tris-HCl=0.1;thioglycolic acid=0.05;5,10-methylenetetrahydrofolate=0.00011;AP-NAD=0.00069;5,10-methenyltetrahydrofolate=0.00012;AP-NADH=0.00008</t>
  </si>
  <si>
    <t>mol/L;Tris-HCl=0.1;thioglycolic acid=0.05;5,10-methylenetetrahydrofolate=0.00024;AP-NAD=0.00028;5,10-methenyltetrahydrofolate=0.00002;AP-NADH=0.00002</t>
  </si>
  <si>
    <t>mol/L;Tris-HCl=0.1;2-mercaptoethanol=0.05;5,10-methylenetetrahydrofolate=0.00014;NAD=0.01214;5,10-methenyltetrahydrofolate=0.00006;NADH=0.00005</t>
  </si>
  <si>
    <t>mol/L;Tris-HCl=0.1;2-mercaptoethanol=0.05;5,10-methylenetetrahydrofolate=0.00014;NAD=0.01206;5,10-methenyltetrahydrofolate=0.00004;NADH=0.00004</t>
  </si>
  <si>
    <t>92DEM/ATT</t>
  </si>
  <si>
    <t>N-acetyl-L-valine(aq) + H2O(l) = acetate(aq) + L-valine(aq)</t>
  </si>
  <si>
    <t>{'CHB_16414': 1, 'PBC_66789': -1, 'CHB_15377': -1, 'CHB_30089': 1}</t>
  </si>
  <si>
    <t>acetate + NaOH</t>
  </si>
  <si>
    <t>92IBO/OBO</t>
  </si>
  <si>
    <t>mol/L;acetate-NaOH=0.1</t>
  </si>
  <si>
    <t>92KAH/SCH</t>
  </si>
  <si>
    <t>92KER/KER</t>
  </si>
  <si>
    <t>92KRA</t>
  </si>
  <si>
    <t>-dextrin endo-1,6--glucosidase</t>
  </si>
  <si>
    <t>3.2.1.41</t>
  </si>
  <si>
    <t>maltosyl--cyclomaltoheptaose(aq) + H2O(l) = cyclomaltoheptaose(aq) + maltose(aq)</t>
  </si>
  <si>
    <t>{'CHB_17306': 1, 'CHB_495055': 1, 'CHB_15377': -1, 'PBC_78357834': -1}</t>
  </si>
  <si>
    <t>citrate + NaOH</t>
  </si>
  <si>
    <t>92LEE/HAN</t>
  </si>
  <si>
    <t>triacylglycerol lipase</t>
  </si>
  <si>
    <t>3.1.1.3</t>
  </si>
  <si>
    <t>diolein(aq) + H2O(l) = oleic acid(aq) + monoolein(aq)</t>
  </si>
  <si>
    <t>{'PBC_5497164': -1, 'CHB_16196': 1, 'CHB_15377': -1, 'PBC_5283468': 1}</t>
  </si>
  <si>
    <t>92LOR/TRA</t>
  </si>
  <si>
    <t>monoolein(aq) + H2O(l) = oleic acid(aq) + glycerol(aq)</t>
  </si>
  <si>
    <t>{'CHB_16196': 1, 'CHB_17754': 1, 'CHB_15377': -1, 'PBC_5283468': -1}</t>
  </si>
  <si>
    <t>triolein(aq) + H2O(l) = oleic acid(aq) + diolein(aq)</t>
  </si>
  <si>
    <t>{'PBC_5497164': 1, 'CHB_16196': 1, 'PBC_5497163': -1, 'CHB_15377': -1}</t>
  </si>
  <si>
    <t>92WED/LEY</t>
  </si>
  <si>
    <t>mol/L;CHES buffer=0.1;(K)1(Cl)1=0.4;L-homoserine=0.5;NADP=0.0125;L-aspartate 4-semialdehyde=0.0125;NADPH=0.005</t>
  </si>
  <si>
    <t>92XIA/XUE</t>
  </si>
  <si>
    <t>KH2PO4 (0.020 mol dm-3)</t>
  </si>
  <si>
    <t>93BES/REB</t>
  </si>
  <si>
    <t>mol/L;(K)1(H2PO4)1=0.02;EGTA=0.001;DTT=0.002;2-mercaptoethanol=0.001;tetrahydrofolate=0.0001;glycine=0.03;L-serine=0.002;5,10-methylenetetrahydrofolate=0</t>
  </si>
  <si>
    <t>mol/L;(K)1(H2PO4)1=0.02;EGTA=0.001;DTT=0.002;2-mercaptoethanol=0.001;tetrahydrofolate=0.0001;glycine=0.01;L-serine=0.001;5,10-methylenetetrahydrofolate=0</t>
  </si>
  <si>
    <t>mol/L;(K)1(H2PO4)1=0.02;EGTA=0.001;DTT=0.002;2-mercaptoethanol=0.001;tetrahydrofolate=0.0001;glycine=0.04;L-serine=0.001;5,10-methylenetetrahydrofolate=0</t>
  </si>
  <si>
    <t>mol/L;(K)1(H2PO4)1=0.02;EGTA=0.001;DTT=0.002;2-mercaptoethanol=0.001;tetrahydrofolate=0.0001;glycine=0.04;L-serine=0.002;5,10-methylenetetrahydrofolate=0</t>
  </si>
  <si>
    <t>CH2-H4PteGlu4(aq) + glycine(aq) + H2O(l) = H4PteGlu4(aq) + L-serine(aq)</t>
  </si>
  <si>
    <t>{'CHB_17115': 1, 'MAN_10165': -1, 'MAN_10005': 1, 'CHB_15428': -1, 'CHB_15377': -1}</t>
  </si>
  <si>
    <t>mol/L;(K)1(H2PO4)1=0.02;EGTA=0.001;DTT=0.002;2-mercaptoethanol=0.001;H4PteGlu4=0.000065;glycine=0.02;L-serine=0.002;CH2-H4PteGlu4=0</t>
  </si>
  <si>
    <t>D-(-)-phenylglycyl-_-lactamide amidohydrolase</t>
  </si>
  <si>
    <t>3.5.1.-</t>
  </si>
  <si>
    <t>HPLC and alkaline titration</t>
  </si>
  <si>
    <t>93BLI/MAR</t>
  </si>
  <si>
    <t>mol/L;(K)1(Cl)1=0.1</t>
  </si>
  <si>
    <t>Tris (0.101 mol kg-1) + HCl</t>
  </si>
  <si>
    <t>mol/kg;IS=0.145</t>
  </si>
  <si>
    <t>mol/kg;IS=0.167</t>
  </si>
  <si>
    <t>sinapate 1-glucosyltransferase</t>
  </si>
  <si>
    <t>2.4.1.120</t>
  </si>
  <si>
    <t>UDPglucose(aq) + sinapate(aq) = UDP(aq) + 1-sinapoylD-glucose(aq)</t>
  </si>
  <si>
    <t>{'CHB_18428': 1, 'CHB_18066': -1, 'CHB_17659': 1, 'CHB_30023': -1}</t>
  </si>
  <si>
    <t>Mes (0.090 mol dm-3)</t>
  </si>
  <si>
    <t>93MOC/STR</t>
  </si>
  <si>
    <t>mol/L;MES buffer=0.09;DTT=0.009</t>
  </si>
  <si>
    <t>2-arylpropionyl-CoA epimerase</t>
  </si>
  <si>
    <t>5.1.2.-</t>
  </si>
  <si>
    <t>(S)-2-(4-isobutylphenyl)propionyl-CoA(aq) = (R)-2-(4-isobutylphenyl)propionyl-CoA(aq)</t>
  </si>
  <si>
    <t>{'MAN_10128': 1, 'MAN_10129': -1}</t>
  </si>
  <si>
    <t>93SHI/CHE</t>
  </si>
  <si>
    <t>93WER/TWE</t>
  </si>
  <si>
    <t>mol/L;potassium phosphate buffer=0.025;dimethylmaleate=0.04;(2R,3S)-2,3-dimethylmalate=0;IS=0.1</t>
  </si>
  <si>
    <t>(R)-2-methylmalate dehydratase</t>
  </si>
  <si>
    <t>4.2.1.35</t>
  </si>
  <si>
    <t>(R)-2-methylmalate(aq) = 2-methylmaleate(aq) + H2O(l)</t>
  </si>
  <si>
    <t>{'CHB_30719': 1, 'CHB_30934': -1, 'CHB_15377': 1}</t>
  </si>
  <si>
    <t>mol/L;potassium phosphate buffer=0.025;2-methylmaleate=0.04;(R)-2-methylmalate=0;IS=0.1</t>
  </si>
  <si>
    <t>maleate hydratase</t>
  </si>
  <si>
    <t>4.2.1.31</t>
  </si>
  <si>
    <t>(R)-malate(aq) = maleate(aq) + H2O(l)</t>
  </si>
  <si>
    <t>{'CHB_30780': 1, 'CHB_15588': -1, 'CHB_15377': 1}</t>
  </si>
  <si>
    <t>mol/L;potassium phosphate buffer=0.025;maleate=0.04;(R)-malate=0;IS=0.1</t>
  </si>
  <si>
    <t>glutathione transferase</t>
  </si>
  <si>
    <t>2.5.1.18</t>
  </si>
  <si>
    <t>glutathione(aq) + (E)-2-octenal(aq) = glutathione derivative of (E)-2-octenal(aq)</t>
  </si>
  <si>
    <t>{'CHB_16856': -1, 'MAN_10019': 1, 'CHB_61748': -1}</t>
  </si>
  <si>
    <t>phosphate (0.066 mol dm-3)</t>
  </si>
  <si>
    <t>94CHI/KIR</t>
  </si>
  <si>
    <t>mol/L;phosphate buffer=0.066;glutathione=0.0025;(E)-2-octenal=0.00125;glutathione derivative of (E)-2-octenal=0</t>
  </si>
  <si>
    <t>glutathione(aq) + (E)-3-nonen-2-one(aq) = glutathione derivative of (E)-3-nonen-2-one(aq)</t>
  </si>
  <si>
    <t>{'PBC_5317045': -1, 'CHB_16856': -1, 'MAN_10020': 1}</t>
  </si>
  <si>
    <t>mol/L;phosphate buffer=0.066;glutathione=0.0025;(E)-3-nonen-2-one=0.002;glutathione derivative of (E)-2-octenal=0</t>
  </si>
  <si>
    <t>glutathione(aq) + methyl-(E)-2-octenoate(aq) = glutathione derivative of methyl (E)-2-octenoate(aq)</t>
  </si>
  <si>
    <t>{'CHB_16856': -1, 'MAN_10022': 1, 'PBC_5364532': -1}</t>
  </si>
  <si>
    <t>mol/L;phosphate buffer=0.066;glutathione=0.0025;methyl-(E)-2-octenoate=0.0025;glutathione derivative of methyl (E)-2-octenoate=0</t>
  </si>
  <si>
    <t>glutathione(aq) + ethyl-(E)-2-octenoate(aq)= glutathione derivative of ethyl (E)-2-octenoate(aq)</t>
  </si>
  <si>
    <t>{'PBC_5364399': -1, 'CHB_16856': -1, 'MAN_10021': 1}</t>
  </si>
  <si>
    <t>mol/L;phosphate buffer=0.066;glutathione=0.0025;ethyl-(E)-2-octenoate=0.0025;glutathione derivative of ethyl (E)-2-octenoate=0</t>
  </si>
  <si>
    <t>_-lactamase</t>
  </si>
  <si>
    <t>3.5.2.6</t>
  </si>
  <si>
    <t>penicillin G(aq) + H2O(l) = penicillinoic acid(aq)</t>
  </si>
  <si>
    <t>{'CHB_61222': 1, 'CHB_15377': -1, 'CHB_18208': -1}</t>
  </si>
  <si>
    <t>94KIS/TEW</t>
  </si>
  <si>
    <t>mol/kg;IS=0.253;K+_tot=0.1972;penicillin G=0.009678;penicillinoic acid=0.01937</t>
  </si>
  <si>
    <t>mol/kg;IS=0.247;K+_tot=0.1972;penicillin G=0.005094;penicillinoic acid=0.01941</t>
  </si>
  <si>
    <t>ampicillin(aq) + H2O(l) = ampicillinoic acid(aq)</t>
  </si>
  <si>
    <t>{'PBC_6453491': 1, 'CHB_28971': -1, 'CHB_15377': -1}</t>
  </si>
  <si>
    <t>mol/kg;IS=0.157;Na+_tot=0.1008;ampicillin=0.000193;ampicillinoic acid=0.01874</t>
  </si>
  <si>
    <t>mol/kg;IS=0.153;Na+_tot=0.1008;ampicillin=0.000145;ampicillinoic acid=0.0133</t>
  </si>
  <si>
    <t>serine acetyltransferase</t>
  </si>
  <si>
    <t>2.3.1.30</t>
  </si>
  <si>
    <t>acetyl-CoA(aq) + L-serine(aq) = CoA(aq) + O-acetyl-L-serine(aq)</t>
  </si>
  <si>
    <t>{'CHB_17981': 1, 'CHB_17115': -1, 'CHB_15351': -1, 'CHB_15346': 1}</t>
  </si>
  <si>
    <t>Mes (0.1 mol dm-3)</t>
  </si>
  <si>
    <t>94LEU/COO</t>
  </si>
  <si>
    <t>mol/L;MES buffer=0.1</t>
  </si>
  <si>
    <t>HPLC and spectrophotometry</t>
  </si>
  <si>
    <t>D-mannitol(aq) + NADP(aq) = D-fructose(aq) + NADPH(aq)</t>
  </si>
  <si>
    <t>{'CHB_16899': -1, 'CHB_16474': 1, 'CHB_18009': -1, 'CHB_37721': 1}</t>
  </si>
  <si>
    <t>94NOE/COL</t>
  </si>
  <si>
    <t>tryptophanase</t>
  </si>
  <si>
    <t>4.1.99.1</t>
  </si>
  <si>
    <t>L-tryptophan(aq) + H2O(l) = indole(aq) + pyruvate(aq) + ammonia(aq)</t>
  </si>
  <si>
    <t>{'CHB_16828': -1, 'CHB_16134': 1, 'CHB_16881': 1, 'CHB_15377': -1, 'CHB_15361': 1}</t>
  </si>
  <si>
    <t>potassium phosphate (0.10 mol kg-1)</t>
  </si>
  <si>
    <t>94TEW/GOL</t>
  </si>
  <si>
    <t>mol/kg;IS=0.727;potassium phosphate buffer=0.1</t>
  </si>
  <si>
    <t>mol/kg;IS=0.726;potassium phosphate buffer=0.1</t>
  </si>
  <si>
    <t>mol/kg;IS=0.725;potassium phosphate buffer=0.1</t>
  </si>
  <si>
    <t>mol/kg;IS=0.723;potassium phosphate buffer=0.1</t>
  </si>
  <si>
    <t>mol/kg;IS=0.722;potassium phosphate buffer=0.1</t>
  </si>
  <si>
    <t>mol/kg;IS=1.47;potassium phosphate buffer=0.1</t>
  </si>
  <si>
    <t>mol/kg;IS=0.494;potassium phosphate buffer=0.1</t>
  </si>
  <si>
    <t>mol/kg;IS=0.933;potassium phosphate buffer=0.1</t>
  </si>
  <si>
    <t>mol/kg;IS=0.934;potassium phosphate buffer=0.1</t>
  </si>
  <si>
    <t>mol/kg;IS=0.491;potassium phosphate buffer=0.1</t>
  </si>
  <si>
    <t>mol/kg;IS=0.721;potassium phosphate buffer=0.1</t>
  </si>
  <si>
    <t>mol/kg;IS=0.72;potassium phosphate buffer=0.1</t>
  </si>
  <si>
    <t>mol/kg;IS=0.697;potassium phosphate buffer=0.1</t>
  </si>
  <si>
    <t>mol/kg;IS=0.703;potassium phosphate buffer=0.1</t>
  </si>
  <si>
    <t>N-acetyl-L-methionine(aq) + H2O(l) = L-methionine(aq) + acetate(aq)</t>
  </si>
  <si>
    <t>95BIS/KRA</t>
  </si>
  <si>
    <t>reduced glutathione(aq) + (E)-4-phenyl-3-buten-2-one(aq) = 4-(glutathionyl)-4-phenyl-2-butanone(aq)</t>
  </si>
  <si>
    <t>{'CHB_78399': -1, 'CHB_16856': -1, 'MAN_10125': 1}</t>
  </si>
  <si>
    <t>95CHE/ARM</t>
  </si>
  <si>
    <t>enzymatic analysis</t>
  </si>
  <si>
    <t>95KAM/JUR</t>
  </si>
  <si>
    <t>mol/L;Tris-HCl=0.1;magnesium acetate=0.1</t>
  </si>
  <si>
    <t>UDP-N-acetylglucosamine 1-carboxyvinyltransferase</t>
  </si>
  <si>
    <t>2.5.1.7</t>
  </si>
  <si>
    <t>(Z)-phosphoenolbutyrate(aq) + UDP-N-acetyl-D-glucosamine(aq) = orthophosphate(aq) + (Z)-enolbutyryl-UDP-N-acetylglucosamine(aq)</t>
  </si>
  <si>
    <t>{'CHB_16264': -1, 'MAN_10098': 1, 'CHB_26078': 1, 'PBC_447809': -1}</t>
  </si>
  <si>
    <t>95LEE/WAL</t>
  </si>
  <si>
    <t>mol/L;Tris-HCl=0.05;DTT=0.005</t>
  </si>
  <si>
    <t>5,10-methylenetetrahydrofolate(aq) + NADP(aq) + H2O(l) = 10-formyltetrahydrofolate(aq) + NADPH(aq)</t>
  </si>
  <si>
    <t>{'CHB_16474': 1, 'CHB_15637': 1, 'CHB_18009': -1, 'CHB_15377': -1, 'CHB_1989': -1}</t>
  </si>
  <si>
    <t>95PEL/MAC</t>
  </si>
  <si>
    <t>mol/L;potassium phosphate buffer=0.025;2-mercaptoethanol=0.035;formaldehyde=0.0025</t>
  </si>
  <si>
    <t>HPLC and GC</t>
  </si>
  <si>
    <t>N-acetyl-L-phenylalanine ethyl ester(aq) + H2O(l) = N-acetyl-L-phenylalanine(aq) + ethanol(aq)</t>
  </si>
  <si>
    <t>{'CHB_16259': 1, 'MAN_10110': -1, 'CHB_15377': -1, 'CHB_16236': 1}</t>
  </si>
  <si>
    <t>95TEW/SCH</t>
  </si>
  <si>
    <t>mol/kg;IS=0.11</t>
  </si>
  <si>
    <t>mol/kg;IS=0.13</t>
  </si>
  <si>
    <t>mol/kg;IS=0.12</t>
  </si>
  <si>
    <t>NMR and HPLC</t>
  </si>
  <si>
    <t>Mops (0.1 mol dm-3) + Tris (0.070 mol dm-3)</t>
  </si>
  <si>
    <t>95WIS/KUS</t>
  </si>
  <si>
    <t>mol/L;MOPS=0.1;Tris=0.07</t>
  </si>
  <si>
    <t>phosphocreatine(aq) + guanidopropionate(aq) = creatine(aq) + phosphoguanidopropionate(aq)</t>
  </si>
  <si>
    <t>{'CHB_15968': -1, 'MAN_10077': 1, 'CHB_17287': -1, 'CHB_16919': 1}</t>
  </si>
  <si>
    <t>UDPhexose synthase</t>
  </si>
  <si>
    <t>2.7.7.-</t>
  </si>
  <si>
    <t>HPLC and fluorimetry</t>
  </si>
  <si>
    <t>UDPglucose(aq) + imidazole(aq) = glucose 1-phosphate(aq) + UMPimidazole(aq)</t>
  </si>
  <si>
    <t>{'CHB_18066': -1, 'CHB_16069': -1, 'CHB_16077': 1, 'MAN_10064': 1}</t>
  </si>
  <si>
    <t>MOPS, MOPS (0.095 mol dm-3) and Bicine (0.095 mol dm-3)</t>
  </si>
  <si>
    <t>96ARA/RUZ</t>
  </si>
  <si>
    <t>mol/L;MOPS=0.095;UDPglucose=0.002;imidazole=0.02;glucose 1-phosphate=0;UMPimidazole=0</t>
  </si>
  <si>
    <t>Bicine, MOPS (0.095 mol dm-3) and Bicine (0.095 mol dm-3)</t>
  </si>
  <si>
    <t>mol/L;sodium bicinate=0.095;UDPglucose=0.00187;imidazole=0.02;glucose 1-phosphate=0;UMPimidazole=0</t>
  </si>
  <si>
    <t>96OES/SCH</t>
  </si>
  <si>
    <t>96TEW/GOL</t>
  </si>
  <si>
    <t>mol/kg;(K)2(HPO4)1=0.0986;(H)3(PO4)1=0.01047;NAD=0.0004271;D-sorbitol=0.0008314;NADH=0.0001706;D-fructose=0.0004362</t>
  </si>
  <si>
    <t>mol/kg;(K)2(HPO4)1=0.09861;(H)3(PO4)1=0.01047;NAD=0.0005382;D-sorbitol=0.0007837;NADH=0.0001631;D-fructose=0.0004256</t>
  </si>
  <si>
    <t>mol/kg;(K)2(HPO4)1=0.09861;(H)3(PO4)1=0.01047;NAD=0.0006268;D-sorbitol=0.0007515;NADH=0.0001582;D-fructose=0.0004121</t>
  </si>
  <si>
    <t>mol/kg;(K)2(HPO4)1=0.09862;(H)3(PO4)1=0.01048;NAD=0.0007185;D-sorbitol=0.0007133;NADH=0.0001557;D-fructose=0.0003902</t>
  </si>
  <si>
    <t>mol/kg;(K)2(HPO4)1=0.09863;(H)3(PO4)1=0.01048;NAD=0.000914;D-sorbitol=0.0006582;NADH=0.00014;D-fructose=0.0003632</t>
  </si>
  <si>
    <t>mol/kg;(K)2(HPO4)1=0.09864;(H)3(PO4)1=0.01048;NAD=0.001055;D-sorbitol=0.0006083;NADH=0.0001316;D-fructose=0.0003409</t>
  </si>
  <si>
    <t>mol/kg;(K)2(HPO4)1=0.09591;(H)3(PO4)1=0.01115;NAD=0.0003575;L-iditol=0.000918;NADH=0.0001726;L-sorbose=0.000844</t>
  </si>
  <si>
    <t>mol/kg;(K)2(HPO4)1=0.09592;(H)3(PO4)1=0.01115;NAD=0.0004912;L-iditol=0.0008917;NADH=0.0001639;L-sorbose=0.0007994</t>
  </si>
  <si>
    <t>mol/kg;(K)2(HPO4)1=0.09592;(H)3(PO4)1=0.01115;NAD=0.0006422;L-iditol=0.0008403;NADH=0.0001513;L-sorbose=0.0007719</t>
  </si>
  <si>
    <t>mol/kg;(K)2(HPO4)1=0.09593;(H)3(PO4)1=0.01115;NAD=0.0007437;L-iditol=0.0007873;NADH=0.0001517;L-sorbose=0.0007305</t>
  </si>
  <si>
    <t>mol/kg;(K)2(HPO4)1=0.09594;(H)3(PO4)1=0.01116;NAD=0.001045;L-iditol=0.0006992;NADH=0.0001333;L-sorbose=0.0006408</t>
  </si>
  <si>
    <t>mol/kg;(K)2(HPO4)1=0.09595;(H)3(PO4)1=0.01116;NAD=0.001248;L-iditol=0.0006468;NADH=0.0001212;L-sorbose=0.0005618</t>
  </si>
  <si>
    <t>mol/kg;(K)2(HPO4)1=0.09526;(H)3(PO4)1=0.01107;NAD=0.0001252;xylitol=0.0003374;NADH=0.0001722;D-xylulose=0.0008898</t>
  </si>
  <si>
    <t>mol/kg;(K)2(HPO4)1=0.09533;(H)3(PO4)1=0.01108;NAD=0.0002492;xylitol=0.0003006;NADH=0.0001576;D-xylulose=0.0008006</t>
  </si>
  <si>
    <t>mol/kg;(K)2(HPO4)1=0.09536;(H)3(PO4)1=0.01108;NAD=0.0003024;xylitol=0.000286;NADH=0.0001493;D-xylulose=0.0007614</t>
  </si>
  <si>
    <t>mol/kg;(K)2(HPO4)1=0.0954;(H)3(PO4)1=0.01108;NAD=0.0003727;xylitol=0.0002687;NADH=0.0001407;D-xylulose=0.0006898</t>
  </si>
  <si>
    <t>mol/kg;(K)2(HPO4)1=0.09545;(H)3(PO4)1=0.01109;NAD=0.0004524;xylitol=0.0002392;NADH=0.0001263;D-xylulose=0.0006487</t>
  </si>
  <si>
    <t>tannase</t>
  </si>
  <si>
    <t>3.1.1.20</t>
  </si>
  <si>
    <t>3,4,5-trihydroxybenzoic acid propyl ester(aq) + H2O(l) = 3,4,5-trihydroxybenzoate(aq) + propan-1-ol(aq)</t>
  </si>
  <si>
    <t>{'MAN_10093': -1, 'CHB_28831': 1, 'CHB_16918': 1, 'CHB_15377': -1}</t>
  </si>
  <si>
    <t>sodium acetate</t>
  </si>
  <si>
    <t>96TEW/SCH</t>
  </si>
  <si>
    <t>mol/kg;IS=0.08;Na+_tot=0.0995;propan-1-ol=0.6525;3,4,5-trihydroxybenzoate=0.01168;3,4,5-trihydroxybenzoic acid propyl ester=0.0000604</t>
  </si>
  <si>
    <t>mol/kg;IS=0.08;Na+_tot=0.0997;propan-1-ol=0.6406;3,4,5-trihydroxybenzoate=0.01211;3,4,5-trihydroxybenzoic acid propyl ester=0.0000654</t>
  </si>
  <si>
    <t>mol/kg;IS=0.052;Na+_tot=0.0989;propan-1-ol=0.5689;3,4,5-trihydroxybenzoate=0.01784;3,4,5-trihydroxybenzoic acid propyl ester=0.000177</t>
  </si>
  <si>
    <t>mol/kg;IS=0.052;Na+_tot=0.0992;propan-1-ol=0.5774;3,4,5-trihydroxybenzoate=0.01598;3,4,5-trihydroxybenzoic acid propyl ester=0.000151</t>
  </si>
  <si>
    <t>mol/kg;IS=0.08;Na+_tot=0.0991;propan-1-ol=0.7019;3,4,5-trihydroxybenzoate=0.01286;3,4,5-trihydroxybenzoic acid propyl ester=0.0000739</t>
  </si>
  <si>
    <t>mol/kg;IS=0.082;Na+_tot=0.1;propan-1-ol=0.6717;3,4,5-trihydroxybenzoate=0.01224;3,4,5-trihydroxybenzoic acid propyl ester=0.0000705</t>
  </si>
  <si>
    <t>mol/kg;IS=0.084;Na+_tot=0.0998;propan-1-ol=0.4173;3,4,5-trihydroxybenzoate=0.0171;3,4,5-trihydroxybenzoic acid propyl ester=0.0000485</t>
  </si>
  <si>
    <t>mol/kg;IS=0.085;Na+_tot=0.0998;propan-1-ol=0.4408;3,4,5-trihydroxybenzoate=0.01716;3,4,5-trihydroxybenzoic acid propyl ester=0.0000592</t>
  </si>
  <si>
    <t>mol/kg;IS=0.109;K+_tot=0.202;propan-1-ol=0.5885;3,4,5-trihydroxybenzoate=0.0144;3,4,5-trihydroxybenzoic acid propyl ester=0.0000195</t>
  </si>
  <si>
    <t>mol/kg;IS=0.111;K+_tot=0.204;propan-1-ol=0.6106;3,4,5-trihydroxybenzoate=0.01495;3,4,5-trihydroxybenzoic acid propyl ester=0.0000204</t>
  </si>
  <si>
    <t>mol/kg;IS=0.135;K+_tot=0.204;propan-1-ol=0.5575;3,4,5-trihydroxybenzoate=0.0156;3,4,5-trihydroxybenzoic acid propyl ester=0.00000361</t>
  </si>
  <si>
    <t>mol/kg;IS=0.135;K+_tot=0.204;propan-1-ol=0.5255;3,4,5-trihydroxybenzoate=0.0161;3,4,5-trihydroxybenzoic acid propyl ester=0.000003</t>
  </si>
  <si>
    <t>mol/kg;IS=0.082;Na+_tot=0.0998;propan-1-ol=0.6473;3,4,5-trihydroxybenzoate=0.01194;3,4,5-trihydroxybenzoic acid propyl ester=0.0000638</t>
  </si>
  <si>
    <t>mol/kg;IS=0.081;Na+_tot=0.0998;propan-1-ol=0.6568;3,4,5-trihydroxybenzoate=0.01198;3,4,5-trihydroxybenzoic acid propyl ester=0.000064</t>
  </si>
  <si>
    <t>mol/kg;IS=0.081;Na+_tot=0.0998;propan-1-ol=0.6938;3,4,5-trihydroxybenzoate=0.01313;3,4,5-trihydroxybenzoic acid propyl ester=0.0000798</t>
  </si>
  <si>
    <t>mol/kg;IS=0.081;Na+_tot=0.0999;propan-1-ol=0.6529;3,4,5-trihydroxybenzoate=0.01186;3,4,5-trihydroxybenzoic acid propyl ester=0.0000626</t>
  </si>
  <si>
    <t>97CHA</t>
  </si>
  <si>
    <t>mol/L; imidazole=0.1</t>
  </si>
  <si>
    <t>Hepes, {Hepes (0.050 mol dm-3) + NaOH} and {Ches (0.050 mol dm-3) + NaOH}</t>
  </si>
  <si>
    <t>97DEJ/ROC</t>
  </si>
  <si>
    <t>mol/L;UDPglucose=0.01;D-fructose=0.01;UDP=0;sucrose=0;HEPES-NaOH=0.05</t>
  </si>
  <si>
    <t>Ches, {Hepes (0.050 mol dm-3) + NaOH} and {Ches (0.050 mol dm-3) + NaOH}</t>
  </si>
  <si>
    <t>mol/L;UDPglucose=0.01;D-fructose=0.01;UDP=0;sucrose=0;CHES-NaOH=0.05</t>
  </si>
  <si>
    <t>D-carnitine(aq) + NAD(aq) = 3-dehydrocarnitine(aq) + NADH(aq)</t>
  </si>
  <si>
    <t>{'CHB_11060': -1, 'CHB_16758': 1, 'CHB_16908': 1, 'CHB_15846': -1}</t>
  </si>
  <si>
    <t>97HAN/KLE</t>
  </si>
  <si>
    <t>GC + MS</t>
  </si>
  <si>
    <t>97PES/PRI</t>
  </si>
  <si>
    <t>mol/L;acetate buffer=0.05</t>
  </si>
  <si>
    <t>beta-isomaltose(aq) + H2O(l) = 2 D-glucose(aq)</t>
  </si>
  <si>
    <t>{'CHB_4167': 2.0, 'CHB_15377': -1, 'PBC_10357': -1}</t>
  </si>
  <si>
    <t>1-O--D-mannopyranosyl-D-mannofuranose(aq) + H2O(l) = 2 D-mannose(aq)</t>
  </si>
  <si>
    <t>{'CHB_4208': 2.0, 'CHB_15377': -1, 'MAN_10161': -1}</t>
  </si>
  <si>
    <t>3-O--D-glucopyranosyl-lyxopyranose(aq) + H2O(l) = D-glucose(aq) + lyxose(aq)</t>
  </si>
  <si>
    <t>{'CHB_4167': 1, 'MAN_10027': -1, 'CHB_28543': 1, 'CHB_15377': -1}</t>
  </si>
  <si>
    <t>4-O--D-glucopyranosyl-D-fructofuranose(aq) + H2O(l) = D-glucose(aq) + D-fructose(aq)</t>
  </si>
  <si>
    <t>{'CHB_4167': 1, 'CHS_21468848': -1, 'CHB_15377': -1, 'CHB_37721': 1}</t>
  </si>
  <si>
    <t>6-O--D-galactopyranosyl-D-galactopyranose(aq) + H2O(l) = 2 D-galactose(aq)</t>
  </si>
  <si>
    <t>{'CHB_4139': 2.0, 'MAN_10163': -1, 'CHB_15377': -1}</t>
  </si>
  <si>
    <t>6-O--D-mannopyranose-D-mannopyranose(aq) + H2O(l) = 2 D-mannose(aq)</t>
  </si>
  <si>
    <t>{'CHB_4208': 2.0, 'MAN_10162': -1, 'CHB_15377': -1}</t>
  </si>
  <si>
    <t>beta-melibiose(aq) + H2O(l) = D-galactose(aq) + D-glucose(aq)</t>
  </si>
  <si>
    <t>{'CHB_4167': 1, 'CHB_61827': -1, 'CHB_15377': -1, 'CHB_4139': 1}</t>
  </si>
  <si>
    <t>2-keto-3-deoxy-D-glycero-D-galacto-nonopyranulosonate(aq) = D-mannose(aq) + pyruvate(aq)</t>
  </si>
  <si>
    <t>{'CHB_4208': 1, 'CHB_15361': 1, 'MAN_10040': -1}</t>
  </si>
  <si>
    <t>97SAL/GOD</t>
  </si>
  <si>
    <t>mol/L;D-mannose=0.3;pyruvate=0.6;(Na)1=0.6;2-keto-3-deoxy-D-glycero-D-galacto-nonopyranulosonate=0</t>
  </si>
  <si>
    <t>polyamine aminotransferase</t>
  </si>
  <si>
    <t>2.6.1.-</t>
  </si>
  <si>
    <t>L-alanine(aq) + 3-aminopropionaldehyde(aq) = pyruvate(aq) + 1,3-diaminopropane(aq)</t>
  </si>
  <si>
    <t>{'CHB_15361': 1, 'CHB_18090': -1, 'CHB_16977': -1, 'CHB_15725': 1}</t>
  </si>
  <si>
    <t>97YOR/ISH</t>
  </si>
  <si>
    <t>mol/L;Tris-HCl=0.1;1,3-diaminopropane=0.005;pyruvate=0.01;L-alanine=0;3-aminopropionaldehyde=0</t>
  </si>
  <si>
    <t>amoxicillin(aq) + H2O(l) = 6-aminopenicillanic acid(aq) + D-(4-hydroxyphenyl)glycine(aq)</t>
  </si>
  <si>
    <t>{'CHB_16705': 1, 'CHB_2676': -1, 'CHB_15377': -1, 'CHB_15695': 1}</t>
  </si>
  <si>
    <t>98DIE/STR</t>
  </si>
  <si>
    <t>mol/L;potassium phosphate buffer=0.1;amoxicillin=0.0023;6-aminopenicillanic acid=0;D-(4-hydroxyphenyl)glycine=0</t>
  </si>
  <si>
    <t>mol/L;potassium phosphate buffer=0.1;amoxicillin=0.006;6-aminopenicillanic acid=0;D-(4-hydroxyphenyl)glycine=0</t>
  </si>
  <si>
    <t>K2HPO4 (0.1 mol dm-3) + NaOH or HCl</t>
  </si>
  <si>
    <t>indole(aq) + D-glyceraldehyde 3-phosphate(aq) = 1-(indol-3-yl)glycerol 3-phosphate(aq)</t>
  </si>
  <si>
    <t>98KIS/TEW</t>
  </si>
  <si>
    <t>mol/kg;IS=0.37;indole=0.00095;1-(indol-3-yl)glycerol 3-phosphate= .00098</t>
  </si>
  <si>
    <t>2.6.2.1</t>
  </si>
  <si>
    <t>98KIS/TEW2</t>
  </si>
  <si>
    <t>mol/kg;IS=0.163</t>
  </si>
  <si>
    <t>mol/kg;IS=0.165</t>
  </si>
  <si>
    <t>mol/kg;IS=0.164</t>
  </si>
  <si>
    <t>cyclohexa-1,5-diene-1-carboxyl-CoA (dienoyl-CoA) hydratase</t>
  </si>
  <si>
    <t>HPLC + radioactivity</t>
  </si>
  <si>
    <t>cyclohexa-1,5-diene-1-carboxyl-CoA(aq) + H2O(l) = 6-hydroxycyclohex-1-ene-carboxyl-CoA(aq)</t>
  </si>
  <si>
    <t>{'CHB_15520': -1, 'CHB_15377': -1, 'CHB_15505': 1}</t>
  </si>
  <si>
    <t>98LAE/EIS</t>
  </si>
  <si>
    <t>mass spectrometry</t>
  </si>
  <si>
    <t>guanosine 2':3'-(cyclic)phosphate(aq) + ethylene glycol(aq) = guanosine 3'-(ethylene glycolphosphate)(aq)</t>
  </si>
  <si>
    <t>{'CHB_28181': -1, 'MAN_10024': 1, 'CHB_30742': -1}</t>
  </si>
  <si>
    <t>imidazole (0.0125 mol dm-3)</t>
  </si>
  <si>
    <t>98LOV/LAU</t>
  </si>
  <si>
    <t>mol/L;IS=0.025;guanosine 2':3'-(cyclic)phosphate=.00001;imidazole=0.0125</t>
  </si>
  <si>
    <t>98TEW/KIS</t>
  </si>
  <si>
    <t>mol/L;IS=0.19</t>
  </si>
  <si>
    <t>tyrosine aminotransferase</t>
  </si>
  <si>
    <t>2.6.1.5</t>
  </si>
  <si>
    <t>L-phenylalanine(aq) + 2-oxoglutarate(aq) = phenylpyruvate(aq) + L-glutamate(aq)</t>
  </si>
  <si>
    <t>{'CHB_30851': 1, 'CHB_17295': -1, 'CHB_29985': 1, 'CHB_16810': -1}</t>
  </si>
  <si>
    <t>mol/L;IS=0.32</t>
  </si>
  <si>
    <t>mol/L;IS=0.33</t>
  </si>
  <si>
    <t>L-tyrosine(aq) + 2-oxoglutarate(aq) = 4-hydroxyphenylpyruvate(aq) + L-glutamate(aq)</t>
  </si>
  <si>
    <t>{'CHB_29985': 1, 'CHB_16810': -1, 'CHB_36242': 1, 'CHB_17895': -1}</t>
  </si>
  <si>
    <t>dihydrooratate dehydrogenase</t>
  </si>
  <si>
    <t>(S)-dihydroorotate(aq) + oxonic acid(aq) = orotate(aq) + dihydroxonic acid(aq)</t>
  </si>
  <si>
    <t>{'MAN_10148': 1, 'CHB_30839': 1, 'CHB_30863': -1, 'CHB_30864': -1}</t>
  </si>
  <si>
    <t>98THO/JOR</t>
  </si>
  <si>
    <t>spectrophotometry and electrochemistry</t>
  </si>
  <si>
    <t>(2R,3R)-erythro-fluoromalate(aq) + NAD(aq) = (3R)-fluorooxalacetate(aq) + NADH(aq)</t>
  </si>
  <si>
    <t>{'PBC_193291': 1, 'CHB_16908': 1, 'CHB_15846': -1, 'PBC_161843': -1}</t>
  </si>
  <si>
    <t>Hepes (0.20 mol dm-3) + NaOH</t>
  </si>
  <si>
    <t>98URB/BRA</t>
  </si>
  <si>
    <t>mol/L;HEPES=0.2</t>
  </si>
  <si>
    <t>(S)-malate(aq) + 3-acetylpyridine adenine dinucleotide(ox)(aq) = oxaloacetate(aq) + 3-acetylpyridine adenine dinucleotide(red)(aq)</t>
  </si>
  <si>
    <t>{'MAN_10009': 1, 'CHB_16452': 1, 'PBC_123927': -1, 'CHB_15589': -1}</t>
  </si>
  <si>
    <t>phosphoserine transferase</t>
  </si>
  <si>
    <t>O-phospho-L-serine(aq) + 2-oxoglutarate(aq) = 3-phosphonooxypyruvate(aq) + L-glutamate(aq)</t>
  </si>
  <si>
    <t>{'CHB_15811': -1, 'CHB_29985': 1, 'CHB_18110': 1, 'CHB_16810': -1}</t>
  </si>
  <si>
    <t>(Tris + HCl ) and (Hepes + KOH)</t>
  </si>
  <si>
    <t>99BAS/MAR</t>
  </si>
  <si>
    <t>GTP cyclohydrolase I</t>
  </si>
  <si>
    <t>3.5.4.16</t>
  </si>
  <si>
    <t>GTP(aq) + H2O(l) = ((2R,3S,4R,5R)-5-(2-amino-5-formamido-6-oxo-3,6-dihydropyrimidin-4-ylamino)-3,4-dihydroxytetrahydrofuran-2-yl)methyl tetrahydrogen triphosphate(aq)</t>
  </si>
  <si>
    <t>{'CHB_15996': -1, 'MAN_10155': 1, 'CHB_15377': -1}</t>
  </si>
  <si>
    <t>99BRA/FIS</t>
  </si>
  <si>
    <t>mol/L;potassium phosphate buffer=0.01</t>
  </si>
  <si>
    <t>2-oxo-3-deoxy-D-gluconate aldolase</t>
  </si>
  <si>
    <t>4.1.2.a</t>
  </si>
  <si>
    <t>2-oxo-3-deoxy-D-gluconate(aq) = pyruvate(aq) + D-glyceraldehyde(aq)</t>
  </si>
  <si>
    <t>{'CHB_17378': 1, 'CHB_17032': -1, 'CHB_15361': 1}</t>
  </si>
  <si>
    <t>99ELS</t>
  </si>
  <si>
    <t>dTDP-4-dehydrorhamnose reductase and dTDP-4-dehydrorhamnose 3,5-epimerase</t>
  </si>
  <si>
    <t>1.1.1.133 and 5.1.3</t>
  </si>
  <si>
    <t>dTDP-6-deoxy-D-xylo-4-hexulose(aq) + NADH(aq) = dTDP-L-rhamnose(aq) + NAD(aq)</t>
  </si>
  <si>
    <t>{'CHB_15774': 1, 'CHB_16908': -1, 'CHB_15846': 1, 'CHB_16128': -1}</t>
  </si>
  <si>
    <t>ethanolamine (0.050 mol dm-3) + HCl</t>
  </si>
  <si>
    <t>99GRA/NID</t>
  </si>
  <si>
    <t>mol/L;ethanolamine-HCl=0.05</t>
  </si>
  <si>
    <t>dTDP-4-dehydrorhamnose reductase</t>
  </si>
  <si>
    <t>1.1.1.133</t>
  </si>
  <si>
    <t>dTDP-6-deoxy-L-lyxo-4-hexulose(aq) + NADH(aq) = dTDP-L-rhamnose(aq) + NAD(aq)</t>
  </si>
  <si>
    <t>{'CHB_45868': -1, 'CHB_15774': 1, 'CHB_16908': -1, 'CHB_15846': 1}</t>
  </si>
  <si>
    <t>anandamide amidohydrolase</t>
  </si>
  <si>
    <t>3.5.1.a</t>
  </si>
  <si>
    <t>anandamide(aq) + H2O(l) = ethanolamine(aq) + arachidonic acid(aq)</t>
  </si>
  <si>
    <t>{'CHB_15843': 1, 'CHB_16000': 1, 'CHB_2700': -1, 'CHB_15377': -1}</t>
  </si>
  <si>
    <t>{Tris (0.050 mol dm-3) + HCl}</t>
  </si>
  <si>
    <t>99KAT/UED</t>
  </si>
  <si>
    <t>citrate (0.050 mol dm-3)</t>
  </si>
  <si>
    <t>mol/L;citrate-sodium phosphate buffer=0.05</t>
  </si>
  <si>
    <t>palmitoylethanolamide(aq) + H2O(l) = ethanolamine(aq) + palmitic acid(aq)</t>
  </si>
  <si>
    <t>{'CHB_16000': 1, 'CHB_71464': -1, 'CHB_15756': 1, 'CHB_15377': -1}</t>
  </si>
  <si>
    <t>99MUN/LOP</t>
  </si>
  <si>
    <t>cefamandole(aq) + H2O(l) = 7-amino-3-((1-methyl-III-tetrazol-5-yl)-thiomethyl)-cephalosporanic acid(aq) + D-mandelic acid(aq)</t>
  </si>
  <si>
    <t>{'CHB_3480': -1, 'CHB_17656': 1, 'MAN_10023': 1, 'CHB_15377': -1}</t>
  </si>
  <si>
    <t>99NIE/SCH</t>
  </si>
  <si>
    <t>urease</t>
  </si>
  <si>
    <t>3.5.1.5</t>
  </si>
  <si>
    <t>carbamate(aq) + H2O(l) = ammonia(aq) + carbon dioxide(aq)</t>
  </si>
  <si>
    <t>{'CHB_13941': -1, 'CHB_16134': 1, 'CHB_17544': 1, 'CHB_15377': -1}</t>
  </si>
  <si>
    <t>80TER/RAB</t>
  </si>
  <si>
    <t>phosphoribosylaminoimidazolecarboxamide formyltransferase</t>
  </si>
  <si>
    <t>2.1.2.3</t>
  </si>
  <si>
    <t>10-formyltetrahydrofolate(aq) + 1-(5'-Phosphoribosyl)-5-amino-4-imidazolecarboxamide(aq) = tetrahydrofolate(aq) + 1-(5'-Phosphoribosyl)-5-formamido-4-imidazolecarboxamide(aq)</t>
  </si>
  <si>
    <t>{'CHB_18406': -1, 'CHB_15635': 1, 'CHB_18381': 1, 'CHB_15637': -1}</t>
  </si>
  <si>
    <t>Tris-HCl (0.033 mol dm-3)</t>
  </si>
  <si>
    <t>00WAL</t>
  </si>
  <si>
    <t>mol/L;Tris-HCl=0.033;(K)1(Cl)1=0.025</t>
  </si>
  <si>
    <t>phosphoribosylaminoimidazole carboxylase</t>
  </si>
  <si>
    <t>4.1.1.21</t>
  </si>
  <si>
    <t>Aminoimidazole ribotide(aq) + carbon dioxide(aq) = 1-(5-Phospho-D-ribosyl)-5-amino-4-imidazolecarboxylate(aq) + H2O(l)</t>
  </si>
  <si>
    <t>{'CHB_28843': -1, 'CHB_17544': -1, 'CHB_15377': 1, 'CHB_28413': 1}</t>
  </si>
  <si>
    <t>potassium phosphate (0.080 mol dm-3) and tetrabutylammonium bromide (.010 mol dm-3)</t>
  </si>
  <si>
    <t>92MEY</t>
  </si>
  <si>
    <t>mol/L;Tris-HCl=0.1;(K)1=0.1;carbon dioxide=0.1;Aminoimidazole ribotide=0.0012;1-(5-Phospho-D-ribosyl)-5-amino-4-imidazolecarboxylate=0</t>
  </si>
  <si>
    <t>glycine cleavage system</t>
  </si>
  <si>
    <t>1.1.-.-</t>
  </si>
  <si>
    <t>glycine(aq) + NAD(aq) + tetrahydrofolate(aq) = 5,10-methylenetetrahydrofolate(aq) + NADH(aq) + ammonia(aq) + CO2(aq)</t>
  </si>
  <si>
    <t>{'CHB_16908': 1, 'CHB_15428': -1, 'CHB_16526': 1, 'CHB_16134': 1, 'CHB_15635': -1, 'CHB_15846': -1, 'CHB_1989': 1}</t>
  </si>
  <si>
    <t>formaldehyde condensation with THF</t>
  </si>
  <si>
    <t>4.3.-.-</t>
  </si>
  <si>
    <t>tetrahydrofolate(aq) + formaldehyde(aq) = 5,10-methylenetetrahydrofolate(aq) + H2O(l)</t>
  </si>
  <si>
    <t>{'CHB_16842': -1, 'CHB_15635': -1, 'CHB_15377': 1, 'CHB_1989': 1}</t>
  </si>
  <si>
    <t>59BLA</t>
  </si>
  <si>
    <t>66KAL/JEN</t>
  </si>
  <si>
    <t>mol/L;IS=1;(K)1(Cl)1=1</t>
  </si>
  <si>
    <t>hemithioacetal formation</t>
  </si>
  <si>
    <t>2-mercaptoethanol(aq) + formaldehyde(aq) = hemithioacetal(aq)</t>
  </si>
  <si>
    <t>{'MAN_10114': 1, 'CHB_16842': -1, 'CHB_41218': -1}</t>
  </si>
  <si>
    <t>carbamate kinase</t>
  </si>
  <si>
    <t>2.7.2.2</t>
  </si>
  <si>
    <t>ATP(aq) + carbamate(aq) = ADP(aq) + carbamoyl phosphate(aq)</t>
  </si>
  <si>
    <t>{'CHB_13941':-1,'CHB_15422':-1,'CHB_16761':1,'CHB_17672':1}</t>
  </si>
  <si>
    <t>60JON/LIP</t>
  </si>
  <si>
    <t>mol/L;Tris=0.1;(Mg)1(Cl)2=0.007;ATP=0.00707;carbamate=0.0113;ADP=0.00173;carbamoyl phosphate=0.00173</t>
  </si>
  <si>
    <t>mol/L;Tris=0.066;(Mg)1(Cl)2=0.013;ATP=0.0107;carbamate=0.0102;ADP=0.0023;carbamoyl phosphate=0.0023</t>
  </si>
  <si>
    <t>66MAR/COH</t>
  </si>
  <si>
    <t>mol/L;carbamate=0.000989;ATP=0.00000695;ADP=0.0000132;carbamoyl phosphate=0.000013;(NH4)1(Cl)1=0.2;(Mg)1(Cl)2=0.01</t>
  </si>
  <si>
    <t>mol/L;carbamate=0.000989;ATP=0.0000119;ADP=0.0000386;carbamoyl phosphate=0.000081;(NH4)1(Cl)1=0.2;(Mg)1(Cl)2=0.01</t>
  </si>
  <si>
    <t>mol/L;carbamate=0.000499;ATP=0.00000877;ADP=0.0000114;carbamoyl phosphate=0.0000112;(NH4)1(Cl)1=0.2;(Mg)1(Cl)2=0.01</t>
  </si>
  <si>
    <t>mol/L;carbamate=0.000989;ATP=0.00000255;ADP=0.00000755;carbamoyl phosphate=0.00000745;(NH4)1(Cl)1=0.2;(Mg)1(Cl)2=0.01</t>
  </si>
  <si>
    <t>mol/L;carbamate=0.000499;ATP=0.000066;ADP=0.0000315;carbamoyl phosphate=0.0000341;(NH4)1(Cl)1=0.2;(Mg)1(Cl)2=0.01</t>
  </si>
  <si>
    <t>mol/L;carbamate=0.000989;ATP=0.000082;ADP=0.0000154;carbamoyl phosphate=0.0000118;(NH4)1(Cl)1=0.2;(Mg)1(Cl)2=0.01</t>
  </si>
  <si>
    <t>mol/L;carbamate=0.000989;ATP=0.0000782;ADP=0.000117;carbamoyl phosphate=0.0000218;(NH4)1(Cl)1=0.2;(Mg)1(Cl)2=0.01</t>
  </si>
  <si>
    <t>mol/L;carbamate=0.000499;ATP=0.0000295;ADP=0.0000192;carbamoyl phosphate=0.0000205;(NH4)1(Cl)1=0.2;(Mg)1(Cl)2=0.01</t>
  </si>
  <si>
    <t>mol/L;carbamate=0.000989;ATP=0.0000329;ADP=0.0000158;carbamoyl phosphate=0.0000671;(NH4)1(Cl)1=0.2;(Mg)1(Cl)2=0.01</t>
  </si>
  <si>
    <t>mol/L;carbamate=0.000989;ATP=0.0000354;ADP=0.000062;carbamoyl phosphate=0.0000155;(NH4)1(Cl)1=0.2;(Mg)1(Cl)2=0.01</t>
  </si>
  <si>
    <t>mol/L;carbamate=0.000989;ATP=0.000847;ADP=0.000153;carbamoyl phosphate=0.000132;(NH4)1(Cl)1=0.2;(Mg)1(Cl)2=0.01;(K)1(HCO3)1=0.05</t>
  </si>
  <si>
    <t>Enzyme</t>
  </si>
  <si>
    <t>data</t>
  </si>
  <si>
    <t>chorismate(aq) + ammonia(aq) = anthranilate(aq) + pyruvate(aq) + H2O(l)</t>
  </si>
  <si>
    <t>{'CHB_16134': -1, 'CHB_29748': -1, 'CHB_30754': 1, 'CHB_15377': 1, 'CHB_15361': 1}</t>
  </si>
  <si>
    <t>mol/kg;IS=0.54;(K)2(HPO4)1=0.1809;(H)3(PO4)1=0.00792;(Mg)1=0.00168;(Cl)1=0.0774;ammonia=0.0438;chorismate=0.00331</t>
  </si>
  <si>
    <t>mol/kg;IS=0.54;(K)2(HPO4)1=0.1806;(H)3(PO4)1=0.00791;(Mg)1=0.00168;(Cl)1=0.0773;ammonia=0.0437;chorismate=0.00328</t>
  </si>
  <si>
    <t>mol/kg;IS=0.55;(K)2(HPO4)1=0.184;(H)3(PO4)1=0.00806;(Mg)1=0.00171;(Cl)1=0.0787;ammonia=0.0445;chorismate=0.00366</t>
  </si>
  <si>
    <t>mol/kg;IS=0.56;(K)2(HPO4)1=0.1859;(H)3(PO4)1=0.00814;(Mg)1=0.00173;(Cl)1=0.0796;ammonia=0.045;chorismate=0.00328</t>
  </si>
  <si>
    <t>mol/kg;IS=0.55;(K)2(HPO4)1=0.1848;(H)3(PO4)1=0.0081;(Mg)1=0.00172;(Cl)1=0.0791;ammonia=0.0447;chorismate=0.00313</t>
  </si>
  <si>
    <t>mol/kg;IS=0.58;(K)2(HPO4)1=0.1928;(H)3(PO4)1=0.00844;(Mg)1=0.00179;(Cl)1=0.0824;ammonia=0.0466;chorismate=0.00351</t>
  </si>
  <si>
    <t>mol/kg;IS=0.58;(K)2(HPO4)1=0.1924;(H)3(PO4)1=0.00843;(Mg)1=0.00179;(Cl)1=0.0823;ammonia=0.0465;chorismate=0.00344</t>
  </si>
  <si>
    <t>mol/kg;IS=0.57;(K)2(HPO4)1=0.1903;(H)3(PO4)1=0.00834;(Mg)1=0.00177;(Cl)1=0.0814;ammonia=0.046;chorismate=0.00306</t>
  </si>
  <si>
    <t>mol/kg;IS=0.58;(K)2(HPO4)1=0.1929;(H)3(PO4)1=0.00845;(Mg)1=0.00179;(Cl)1=0.0824;ammonia=0.0466;chorismate=0.00352</t>
  </si>
  <si>
    <t>mol/kg;IS=0.57;(K)2(HPO4)1=0.1903;(H)3(PO4)1=0.00834;(Mg)1=0.00177;(Cl)1=0.0814;ammonia=0.046;chorismate=0.00307</t>
  </si>
  <si>
    <t>ribulose-bisphosphate carboxylase</t>
  </si>
  <si>
    <t>4.1.1.39</t>
  </si>
  <si>
    <t>D-ribulose 1,5-bisphosphate(aq) + carbon dioxide(aq) = 2 3-phospho-D-glycerate(aq)</t>
  </si>
  <si>
    <t>{'CHB_17794': 2.0, 'CHB_17544': -1, 'CHB_16710': -1}</t>
  </si>
  <si>
    <t>00FRA/KOS</t>
  </si>
  <si>
    <t>mol/L;Tris-HCl=0.1;(Mg)1(Cl)2=0.01;(Na)1(HCO3)1=0.04</t>
  </si>
  <si>
    <t>D-ribulose 1,5-bisphosphate(aq) + O2(aq) = 3-phospho-D-glycerate(aq) + phosphoglycolate(aq)</t>
  </si>
  <si>
    <t>{'CHB_15379': -1, 'PBC_529': 1, 'CHB_16710': -1, 'CHB_17794': 1}</t>
  </si>
  <si>
    <t>00KIS/TEW</t>
  </si>
  <si>
    <t>mol/kg;(K)1(H2PO4)1=0.1004;L-glutamine=0.01192;IS=0.11</t>
  </si>
  <si>
    <t>asparaginase</t>
  </si>
  <si>
    <t>3.5.1.1</t>
  </si>
  <si>
    <t>L-asparagine(aq) + H2O(l) = L-aspartate(aq) + ammonia(aq)</t>
  </si>
  <si>
    <t>{'CHB_17196': -1, 'CHB_16134': 1, 'CHB_29991': 1, 'CHB_15377': -1}</t>
  </si>
  <si>
    <t>mol/kg;(Na)2(HPO4)1=0.09875;(H)3(PO4)1=0.00386;L-asparagine=0.01142;IS=0.27</t>
  </si>
  <si>
    <t>mol/L;creatine=0.00718;ATP=0.00141;magnesium acetate=0.00172;glycine-NaOH=0.1;phosphocreatine=0;ADP=0;Keq=0.333</t>
  </si>
  <si>
    <t>potassium phosphate (0.10M)</t>
  </si>
  <si>
    <t>mol/kg;IS=0.23;(K)2(HPO4)1=0.0851;(H)3(PO4)1=0.0143167;(Mg)1(Cl)2=0.00135833;chorismate=0.00854833</t>
  </si>
  <si>
    <t>L-valine(aq) + 2-oxoglutarate(aq) = 2-oxovalerate(aq) + L-glutamate(aq)</t>
  </si>
  <si>
    <t>{'CHB_28644': 1, 'CHB_16810': -1, 'CHB_29985': 1, 'CHB_16414': -1}</t>
  </si>
  <si>
    <t>mol/kg;IS=0.31;(K)2(HPO4)1=0.090677778;(H)3(PO4)1=0.017933333;pyridoxal 5-phosphate=0.000253;L-valine=0.003035333;2-oxoglutarate=0.002641222;Keq=1.67;2-oxovalerate=0;L-glutamate=0</t>
  </si>
  <si>
    <t>mol/kg;IS=0.31;(K)2(HPO4)1=0.100488889;(H)3(PO4)1=0.0199;pyridoxal 5-phosphate=0.000309;L-leucine=0.002910333;2-oxoglutarate=0.002593778;Keq=2.42;2-oxoisocaproate=0;L-glutamate=0</t>
  </si>
  <si>
    <t>mol/kg;IS=0.31;(K)2(HPO4)1=0.098033333;(H)3(PO4)1=0.0211;pyridoxal 5-phosphate=0.000295889;L-tert-leucine=0.003805111;2-oxoglutarate=0.002925444;Keq=6.01;3,3-dimethyl-2-oxobutanoate=0;L-glutamate=0</t>
  </si>
  <si>
    <t>2-dehydro-3-deoxyheptonate aldolase</t>
  </si>
  <si>
    <t>4.1.2.15</t>
  </si>
  <si>
    <t>phosphoenolpyruvate(aq) + D-erythrose 4-phosphate(aq) + H2O(l) = 2-dehydro-3-deoxy-D-arabino-heptonate 7-phosphate(aq) + orthophosphate(aq)</t>
  </si>
  <si>
    <t>{'CHB_48153': -1, 'CHB_26078': 1, 'CHB_18150': 1, 'CHB_15377': -1, 'CHB_18021': -1}</t>
  </si>
  <si>
    <t>01TEW/KIS</t>
  </si>
  <si>
    <t>mol/kg;IS=0.09;Tris=0.103216667;(Cl)1=0.021616667;(Mn)1(Cl)2=0.000985;phosphoenolpyruvate=0.003107833333;D-erythrose 4-phosphate=0.01071666667;2-dehydro-3-deoxy-D-arabino-heptonate 7-phosphate=0;orthophosphate=0;Keq=1400</t>
  </si>
  <si>
    <t>2-dehydro-3-deoxy-D-arabino-heptonate 7-phosphate(aq) = 3-dehydroquinate(aq) + orthophosphate(aq)</t>
  </si>
  <si>
    <t>{'CHB_32364': 1, 'CHB_26078': 1, 'CHB_18150': -1}</t>
  </si>
  <si>
    <t>Hepes + NaOH, pMn=3.3</t>
  </si>
  <si>
    <t>mol/kg;IS=0.07;HEPES=0.0998;(Na)1(OH)1=0.0614;D-erythrose 4-phosphate=0.00354;NAD=0.0000155714;(Zn)1(SO4)1=0.000019;2-dehydro-3-deoxy-D-arabino-heptonate 7-phosphate=0.00294543;Bis-tris propane=0.00008;(Mn)1(Cl)2=0.0006</t>
  </si>
  <si>
    <t>mol/kg;HEPES=0.0979;(Na)1(OH)1=0.0602;D-erythrose 4-phosphate=0.00351667;NAD=0.00016;(Zn)1(SO4)1=0.000196;Bis-tris propane=0.000072;(Mn)1(Cl)2=0.00058;(K)1(H2PO4)1=0.0011;IS=0.069</t>
  </si>
  <si>
    <t>glucokinase</t>
  </si>
  <si>
    <t>2.7.1.2</t>
  </si>
  <si>
    <t>Hepes, imidazole, Mops, phosphate, and Tris, c(KCl,mol dm-3)=0</t>
  </si>
  <si>
    <t>03BIA</t>
  </si>
  <si>
    <t>mol/L;(K)1(Cl)1=0.0</t>
  </si>
  <si>
    <t>Hepes, imidazole, Mops, phosphate, and Tris, c(KCl,mol dm-3)=0.025</t>
  </si>
  <si>
    <t>mol/L;(K)1(Cl)1=0.025</t>
  </si>
  <si>
    <t>Hepes, imidazole, Mops, phosphate, and Tris, c(KCl,mol dm-3)=0.05</t>
  </si>
  <si>
    <t>mol/L;(K)1(Cl)1=0.05</t>
  </si>
  <si>
    <t>Hepes, imidazole, Mops, phosphate, and Tris, c(KCl,mol dm-3)=0.075</t>
  </si>
  <si>
    <t>mol/L;(K)1(Cl)1=0.075</t>
  </si>
  <si>
    <t>Hepes, imidazole, Mops, phosphate, and Tris, c(KCl,mol dm-3)=0.1</t>
  </si>
  <si>
    <t>Hepes, imidazole, Mops, phosphate, and Tris, c(KCl,mol dm-3)=0.125</t>
  </si>
  <si>
    <t>mol/L;(K)1(Cl)1=0.125</t>
  </si>
  <si>
    <t>Hepes, imidazole, Mops, phosphate, and Tris, c(KCl,mol dm-3)=0.15</t>
  </si>
  <si>
    <t>mol/L;(K)1(Cl)1=0.15</t>
  </si>
  <si>
    <t>Hepes, imidazole, Mops, phosphate, and Tris, c(KCl,mol dm-3)=0.175</t>
  </si>
  <si>
    <t>mol/L;(K)1(Cl)1=0.175</t>
  </si>
  <si>
    <t>Hepes, imidazole, Mops, phosphate, and Tris, c(KCl,mol dm-3)=0.2</t>
  </si>
  <si>
    <t>mol/L;(K)1(Cl)1=0.2</t>
  </si>
  <si>
    <t>phosphoenolpyruvate(aq) + H2O(l) = pyruvate(aq) + orthophosphate(aq)</t>
  </si>
  <si>
    <t>{'CHB_26078': 1, 'CHB_15361': 1, 'CHB_15377': -1, 'CHB_18021': -1}</t>
  </si>
  <si>
    <t>03GOL/TEW</t>
  </si>
  <si>
    <t>glutathione reductase (NADPH)</t>
  </si>
  <si>
    <t>chromatography and calorimetry</t>
  </si>
  <si>
    <t>2 glutathoine(red)(aq) + NADP(aq) = glutathoine(ox)(aq) + NADPH(aq)</t>
  </si>
  <si>
    <t>03TEW/GOL</t>
  </si>
  <si>
    <t>Mops + Tris, c(KCl,mol dm-3)=0</t>
  </si>
  <si>
    <t>04DAS/BOM</t>
  </si>
  <si>
    <t>mol/L;MOPS=0.01;Tris=0.01</t>
  </si>
  <si>
    <t>Mops + Tris, c(KCl,mol dm-3)=0.1</t>
  </si>
  <si>
    <t>mol/L;MOPS=0.01;Tris=0.01;(K)1(Cl)1=0.1</t>
  </si>
  <si>
    <t>adenosinetriphosphatase</t>
  </si>
  <si>
    <t>3.6.1.3</t>
  </si>
  <si>
    <t>04LI/LI</t>
  </si>
  <si>
    <t>Tris (0.10 mol dm-3) + HCl, c(MgCl2,mol dm-3)=0.1</t>
  </si>
  <si>
    <t>mol/L;Tris-HCl=0.1;(Mg)1(Cl)2=0.1</t>
  </si>
  <si>
    <t>nitrilase</t>
  </si>
  <si>
    <t>3.5.5.1</t>
  </si>
  <si>
    <t>3-indoleacetonitrile(aq) + 2 H2O(l) = indole-3-acetic acid(aq) + ammonia(aq)</t>
  </si>
  <si>
    <t>{'CHB_16411': 1, 'CHB_16134': 1, 'CHB_17566': -1, 'CHB_15377': -2.0}</t>
  </si>
  <si>
    <t>05TEW/GOL</t>
  </si>
  <si>
    <t>mol/L;IS=0.29</t>
  </si>
  <si>
    <t>3-phenylpropionitrile(aq) + 2 H2O(l) = 3-phenylpropanoic acid(aq) + ammonia(aq)</t>
  </si>
  <si>
    <t>{'CHB_28631': 1, 'CHB_16134': 1, 'CHB_85426': -1, 'CHB_15377': -2.0}</t>
  </si>
  <si>
    <t>4-phenylbutyronitrile(aq) + 2 H2O(l) = 4-phenylbutanoic acid(aq) + ammonia(aq)</t>
  </si>
  <si>
    <t>{'CHB_16134': 1, 'PBC_74897': -1, 'CHB_15377': -2.0, 'CHB_41500': 1}</t>
  </si>
  <si>
    <t>benzonitrile(aq) + 2 H2O(l) = benzoic acid(aq) + ammonia(aq)</t>
  </si>
  <si>
    <t>{'CHB_27991': -1, 'CHB_16134': 1, 'CHB_30746': 1, 'CHB_15377': -2.0}</t>
  </si>
  <si>
    <t>benzyl cyanide(aq) + 2 H2O(l) = phenylacetic acid(aq) + ammonia(aq)</t>
  </si>
  <si>
    <t>{'CHB_30745': 1, 'CHB_25979': -1, 'CHB_16134': 1, 'CHB_15377': -2.0}</t>
  </si>
  <si>
    <t>methylbenzylcyanide(aq) + 2 H2O(l) = methylbenzene acetic acid(aq) + ammonia(aq)</t>
  </si>
  <si>
    <t>{'CHS_14988': -1, 'CHB_16134': 1, 'MAN_10141': 1, 'CHB_15377': -2.0}</t>
  </si>
  <si>
    <t>orotidine-5 '-phosphate decarboxylase</t>
  </si>
  <si>
    <t>4.1.1.23</t>
  </si>
  <si>
    <t>orotidine 5 '-phosphate(aq) = UMP(aq) + CO2(aq)</t>
  </si>
  <si>
    <t>{'CHB_15842': -1, 'CHB_16695': 1, 'CHB_16526': 1}</t>
  </si>
  <si>
    <t>06POD/BEL</t>
  </si>
  <si>
    <t>5-(4-hydroxy)-phenylhydantoin(aq) + 3 H2O(l) = D-(4-hydroxyphenyl)glycine(aq) + carbon dioxide(aq) + ammonia(aq)</t>
  </si>
  <si>
    <t>{'CHS_85042': -1, 'CHB_16134': 1, 'CHB_17544': 1, 'CHB_15377': -3.0, 'CHB_15695': 1}</t>
  </si>
  <si>
    <t>mol/L;IS=0.42</t>
  </si>
  <si>
    <t>mol/L;IS=0.44</t>
  </si>
  <si>
    <t>mol/L;IS=0.34</t>
  </si>
  <si>
    <t>5-phenylhydantoin(aq) + 3 H2O(l) = D-phenylglycine(aq) + carbon dioxide(aq) + ammonia(aq)</t>
  </si>
  <si>
    <t>{'CHB_44962': 1, 'PBC_1002': -1, 'CHB_16134': 1, 'CHB_17544': 1, 'CHB_15377': -3.0}</t>
  </si>
  <si>
    <t>mol/L;IS=0.37</t>
  </si>
  <si>
    <t>35MEY/LOH</t>
  </si>
  <si>
    <t>35MEY/SCH</t>
  </si>
  <si>
    <t>phosphocreatine(aq) + H2O(l) = creatine(aq) + orthophosphate(aq)</t>
  </si>
  <si>
    <t>{'CHB_26078': 1, 'CHB_17287': -1, 'CHB_16919': 1, 'CHB_15377': -1}</t>
  </si>
  <si>
    <t>phospho-L-arginine(aq) + H2O(l) = L-arginine(aq) + orthophosphate(aq)</t>
  </si>
  <si>
    <t>{'CHB_26078': 1, 'CHB_18412': -1, 'CHB_15377': -1, 'CHB_16467': 1}</t>
  </si>
  <si>
    <t>36MEY/SCH</t>
  </si>
  <si>
    <t>citrate (0.015 mol dm-3)</t>
  </si>
  <si>
    <t>45OHL</t>
  </si>
  <si>
    <t>mol/L;citrate buffer=0.015</t>
  </si>
  <si>
    <t>ATP(aq) + 3 H2O(l) = adenosine(aq) + 3 orthophosphate(aq)</t>
  </si>
  <si>
    <t>{'CHB_26078': 3.0, 'CHB_16335': 1, 'CHB_15377': -3.0, 'CHB_15422': -1}</t>
  </si>
  <si>
    <t>_-fructofuranosidase</t>
  </si>
  <si>
    <t>3.2.1.26</t>
  </si>
  <si>
    <t>sucrose(aq) + H2O(l) = D-glucose(aq) + D-fructose(aq)</t>
  </si>
  <si>
    <t>{'CHB_4167': 1, 'CHB_17992': -1, 'CHB_15377': -1, 'CHB_37721': 1}</t>
  </si>
  <si>
    <t>acetate (0.03 mol dm-3)</t>
  </si>
  <si>
    <t>52BAU/GEM</t>
  </si>
  <si>
    <t>mol/L;acetate buffer=0.03</t>
  </si>
  <si>
    <t>urea(aq) + 2 H2O(l) = 2 ammonia(aq) + carbon dioxide(aq)</t>
  </si>
  <si>
    <t>{'CHB_16134': 2.0, 'CHB_17544': 1, 'CHB_16199': -1, 'CHB_15377': -2.0}</t>
  </si>
  <si>
    <t>sodium phosphate (0.2 mol dm-3)</t>
  </si>
  <si>
    <t>mol/L;sodium phosphate buffer=0.2</t>
  </si>
  <si>
    <t>mol/L;IS=0.3;(HPO4)1=0.0115;(H2PO4)1=0.0385;(Cl)1=0.227;(K)1=0.2885</t>
  </si>
  <si>
    <t>mol/L;IS=0.3;(HPO4)1=0.014;(H2PO4)1=0.036;(Cl)1=0.222;(K)1=0.286</t>
  </si>
  <si>
    <t>mol/L;IS=0.3;(HPO4)1=0.019;(H2PO4)1=0.031;(Cl)1=0.212;(K)1=0.281</t>
  </si>
  <si>
    <t>mol/L;IS=0.3;(HPO4)1=0.022;(H2PO4)1=0.028;(Cl)1=0.206;(K)1=0.278</t>
  </si>
  <si>
    <t>mol/L;IS=0.3;(HPO4)1=0.0275;(H2PO4)1=0.0225;(Cl)1=0.195;(K)1=0.2725</t>
  </si>
  <si>
    <t>carboxypeptidase A</t>
  </si>
  <si>
    <t>3.4.17.1</t>
  </si>
  <si>
    <t>benzyloxycarbonylglycyl-L-phenylalanine(aq) + H2O(l) = benzyloxycarbonylglycine(aq) + L-phenylalanine(aq)</t>
  </si>
  <si>
    <t>{'CHB_16532': 1, 'CHB_17295': 1, 'MAN_10078': -1, 'CHB_15377': -1}</t>
  </si>
  <si>
    <t>lithium phosphate</t>
  </si>
  <si>
    <t>52DOB/STU</t>
  </si>
  <si>
    <t>mol/L;IS=0.3;(HPO4)1=0.022;(H2PO4)1=0.028;(Cl)1=0.206;(Li)1=0.278</t>
  </si>
  <si>
    <t>mol/L;IS=0.3;(HPO4)1=0.03075;(H2PO4)1=0.01925;(Cl)1=0.1885;(Li)1=0.26925</t>
  </si>
  <si>
    <t>mol/L;IS=0.3;(HPO4)1=0.0375;(H2PO4)1=0.0125;(Cl)1=0.175;(Li)1=0.2625</t>
  </si>
  <si>
    <t>mol/L;IS=0.3;(HPO4)1=0.045;(H2PO4)1=0.005;(Cl)1=0.16;(Li)1=0.255</t>
  </si>
  <si>
    <t>N-benzoyl-L-tyrosinamide(aq) + H2O(l) = N-benzoyl-L-tyrosine(aq) + ammonia(aq)</t>
  </si>
  <si>
    <t>{'PBC_151021': 1, 'CHB_16134': 1, 'CHB_15377': -1, 'MAN_10172': -1}</t>
  </si>
  <si>
    <t>mol/L;IS=0.3;(HPO4)1=0.0066;(H2PO4)1=0.0434;(Cl)1=0.2368;(K)1=0.2934</t>
  </si>
  <si>
    <t>mol/L;IS=0.3;(HPO4)1=0.0096;(H2PO4)1=0.0404;(Cl)1=0.2308;(K)1=0.2904</t>
  </si>
  <si>
    <t>mol/L;IS=0.3;(HPO4)1=0.0165;(H2PO4)1=0.0335;(Cl)1=0.217;(K)1=0.2835</t>
  </si>
  <si>
    <t>mol/L;IS=0.3;(HPO4)1=0.02485;(H2PO4)1=0.02515;(Cl)1=0.2003;(K)1=0.27515</t>
  </si>
  <si>
    <t>mol/L;IS=0.3;(HPO4)1=0.03075;(H2PO4)1=0.01925;(Cl)1=0.1885;(K)1=0.26925</t>
  </si>
  <si>
    <t>mol/L;IS=0.3;(HPO4)1=0.033;(H2PO4)1=0.017;(Cl)1=0.184;(K)1=0.267</t>
  </si>
  <si>
    <t>mol/L;IS=0.3;(HPO4)1=0.03585;(H2PO4)1=0.01415;(Cl)1=0.1783;(K)1=0.26415</t>
  </si>
  <si>
    <t>mol/L;IS=0.3;(HPO4)1=0.038;(H2PO4)1=0.012;(Cl)1=0.174;(K)1=0.262</t>
  </si>
  <si>
    <t>acetyl phosphate(aq) + H2O(l) = acetate(aq) + orthophosphate(aq)</t>
  </si>
  <si>
    <t>{'CHB_26078': 1, 'CHB_30089': 1, 'CHB_15377': -1, 'CHB_15350': -1}</t>
  </si>
  <si>
    <t>sodium acetate + acetic acid</t>
  </si>
  <si>
    <t>52MEY/SHA</t>
  </si>
  <si>
    <t>mol/L;sodium acetate buffer=0.1</t>
  </si>
  <si>
    <t>barbital + acetate (0.024 mol dm-3)</t>
  </si>
  <si>
    <t>52OHL/SHA</t>
  </si>
  <si>
    <t>mol/L;sodium acetate veronal buffer=0.024;(Mg)1(Cl)2=0.00025;orthophosphate=0.000794667;pyrophosphate=0.00120533</t>
  </si>
  <si>
    <t>4-nitrophenyl phosphate(aq) + H2O(l) = 4-nitrophenol(aq) + orthophosphate(aq)</t>
  </si>
  <si>
    <t>{'CHB_17440': -1, 'CHB_26078': 1, 'CHB_15377': -1, 'CHB_16836': 1}</t>
  </si>
  <si>
    <t>barbital + acetate (0.02 mol dm-3)</t>
  </si>
  <si>
    <t>mol/L;sodium acetate veronal buffer=0.02;4-nitrophenol=0.00493506;orthophosphate=0.00493506;4-nitrophenyl phosphate=0.00506494</t>
  </si>
  <si>
    <t>nucleotide pyrophosphatase</t>
  </si>
  <si>
    <t>3.6.1.9</t>
  </si>
  <si>
    <t>NAD(aq) + H2O(l) = nicotinamide mononucleotide(aq) + AMP(aq)</t>
  </si>
  <si>
    <t>{'CHB_16171': 1, 'CHB_15846': -1, 'CHB_15377': -1, 'CHB_16027': 1}</t>
  </si>
  <si>
    <t>potassium phosphate (0.097 mol dm-3)</t>
  </si>
  <si>
    <t>mol/L;potassium phosphate buffer=0.097;AMP=0.00107429;nicotinamide mononucleotide=0.00107429;NAD=0.00000571429</t>
  </si>
  <si>
    <t>trimetaphosphatase</t>
  </si>
  <si>
    <t>3.6.1.2</t>
  </si>
  <si>
    <t>trimetaphosphate(aq) + H2O(l) = triphosphate(aq)</t>
  </si>
  <si>
    <t>{'CHB_18036': 1, 'CHB_15377': -1, 'CHB_16517': -1}</t>
  </si>
  <si>
    <t>sodium maleate (0.03 mol dm-3)</t>
  </si>
  <si>
    <t>53MEY/SHA</t>
  </si>
  <si>
    <t>mol/L;sodium maleate buffer=0.03;(Mg)1(SO4)1=0.02;(Na)1=0.03;trimetaphosphate=0.005065;triphosphate=0.004935</t>
  </si>
  <si>
    <t>benzyloxycarbonylglycyl-L-leucine(aq) + H2O(l) = benzyloxycarbonylglycine(aq) + L-leucine(aq)</t>
  </si>
  <si>
    <t>{'CHB_16532': 1, 'CHB_15603': 1, 'MAN_10060': -1, 'CHB_15377': -1}</t>
  </si>
  <si>
    <t>53STU</t>
  </si>
  <si>
    <t>mol/L;IS=0.4</t>
  </si>
  <si>
    <t>dipeptidyl-peptidase I</t>
  </si>
  <si>
    <t>3.4.14.1</t>
  </si>
  <si>
    <t>glycyl-L-phenylalaninamide(aq) + H2O(l) = glycyl-L-phenylalanine(aq) + ammonia(aq)</t>
  </si>
  <si>
    <t>{'PBC_259591': -1, 'CHB_16134': 1, 'CHB_15377': -1, 'CHB_73912': 1}</t>
  </si>
  <si>
    <t>sodium phosphate (0.05 mol dm-3) and/or sodium acetate (0.05 mol dm-3)</t>
  </si>
  <si>
    <t>54GIN/STU</t>
  </si>
  <si>
    <t>mol/L;IS=0.1;orthophosphate=0;pyrophosphate=0.000379;(Mg)1(SO4)1=0.000375;veronal buffer=0.05</t>
  </si>
  <si>
    <t>mol/L;IS=0.1;orthophosphate=0;pyrophosphate=0.000266;(Mg)1(SO4)1=0.00025;veronal buffer=0.05</t>
  </si>
  <si>
    <t>mol/L;IS=0.1;orthophosphate=0;pyrophosphate=0.000391;(Mg)1(SO4)1=0.000375;veronal buffer=0.05</t>
  </si>
  <si>
    <t>mol/L;IS=0.1;orthophosphate=0;pyrophosphate=0.000503;(Mg)1(SO4)1=0.0005</t>
  </si>
  <si>
    <t>mol/L;IS=0.6;orthophosphate=0;pyrophosphate=0.000305;(Mg)1(SO4)1=0.000302</t>
  </si>
  <si>
    <t>mol/L;IS=0.6;orthophosphate=0;pyrophosphate=0.0028;(Mg)1(SO4)1=0.000301</t>
  </si>
  <si>
    <t>mol/L;IS=0.075;orthophosphate=0;pyrophosphate=0.004083;(Mg)1(SO4)1=0.000226</t>
  </si>
  <si>
    <t>mol/L;IS=0.075;orthophosphate=0;pyrophosphate=0.004052;(Mg)1(SO4)1=0.000225</t>
  </si>
  <si>
    <t>mol/L;IS=0.6;orthophosphate=0;pyrophosphate=0.00525;(Mg)1(SO4)1=0.0003</t>
  </si>
  <si>
    <t>mol/L;IS=0.1;orthophosphate=0;pyrophosphate=0.005311;(Mg)1(SO4)1=0.000252</t>
  </si>
  <si>
    <t>mol/L;IS=0.1;orthophosphate=0;pyrophosphate=0.005361;(Mg)1(SO4)1=0.000254</t>
  </si>
  <si>
    <t>mol/L;IS=0.1;orthophosphate=0;pyrophosphate=0.0052;(Mg)1(SO4)1=0.000208</t>
  </si>
  <si>
    <t>mol/L;IS=0.1;orthophosphate=0;pyrophosphate=0.005376;(Mg)1(SO4)1=0.000254</t>
  </si>
  <si>
    <t>mol/L;IS=0.1;orthophosphate=0;pyrophosphate=0.005435;(Mg)1(SO4)1=0.000255</t>
  </si>
  <si>
    <t>mol/L;IS=0.6;orthophosphate=0;pyrophosphate=0.0103;(Mg)1(SO4)1=0.000301</t>
  </si>
  <si>
    <t>mol/L;IS=0.6;orthophosphate=0;pyrophosphate=0.0128;(Mg)1(SO4)1=0.000303</t>
  </si>
  <si>
    <t>mol/L;IS=0.6;orthophosphate=0;pyrophosphate=0.0253;(Mg)1(SO4)1=0.000304</t>
  </si>
  <si>
    <t>mol/L;IS=0.6;orthophosphate=0;pyrophosphate=0.0378;(Mg)1(SO4)1=0.000303</t>
  </si>
  <si>
    <t>mol/L;IS=0.6;orthophosphate=0;pyrophosphate=0.0503;(Mg)1(SO4)1=0.000302</t>
  </si>
  <si>
    <t>mol/L;IS=1;orthophosphate=0;pyrophosphate=0.070529;(Mg)1(SO4)1=0.000508</t>
  </si>
  <si>
    <t>mol/L;IS=0.6;orthophosphate=0;pyrophosphate=0.0753;(Mg)1(SO4)1=0.000304</t>
  </si>
  <si>
    <t>mol/L;IS=1;orthophosphate=0;pyrophosphate=0.080532;(Mg)1(SO4)1=0.000508</t>
  </si>
  <si>
    <t>mol/L;IS=1;orthophosphate=0;pyrophosphate=0.090547;(Mg)1(SO4)1=0.000508</t>
  </si>
  <si>
    <t>mol/L;IS=0.6;orthophosphate=0;pyrophosphate=0.1003;(Mg)1(SO4)1=0.000306</t>
  </si>
  <si>
    <t>phosphate (0.15 mol dm-3)</t>
  </si>
  <si>
    <t>55KAT</t>
  </si>
  <si>
    <t>mol/L;phosphate buffer=0.15</t>
  </si>
  <si>
    <t>myosin ATPase</t>
  </si>
  <si>
    <t>3.6.1.32</t>
  </si>
  <si>
    <t>(Tris + HCl) and phosphate ,c(KCl,mol dm-3)=0.01</t>
  </si>
  <si>
    <t>55KIT/BEN</t>
  </si>
  <si>
    <t>(Tris + HCl) and phosphate ,c(KCl,mol dm-3)=0.15</t>
  </si>
  <si>
    <t>(Tris + HCl) and phosphate ,c(KCl,mol dm-3)=0.6</t>
  </si>
  <si>
    <t>ITP(aq) + H2O(l) = IDP(aq) + orthophosphate(aq)</t>
  </si>
  <si>
    <t>{'CHB_17808': 1, 'CHB_26078': 1, 'CHB_16039': -1, 'CHB_15377': -1}</t>
  </si>
  <si>
    <t>Tris (0.10 mol dm-3) ,c(KCl,mol dm-3)=0.6</t>
  </si>
  <si>
    <t>55POD/STU</t>
  </si>
  <si>
    <t>mol/L;Tris=0.1;(K)1(Cl)1=0.6</t>
  </si>
  <si>
    <t>55STU</t>
  </si>
  <si>
    <t>mol/L;IS=0.0025</t>
  </si>
  <si>
    <t>mol/L;IS=0.0005</t>
  </si>
  <si>
    <t>mol/L;IS=0.014</t>
  </si>
  <si>
    <t>mol/L;IS=0.025</t>
  </si>
  <si>
    <t>mol/L;IS=0.039</t>
  </si>
  <si>
    <t>mol/L;IS=0.04</t>
  </si>
  <si>
    <t>mol/L;IS=0.046</t>
  </si>
  <si>
    <t>trypsin</t>
  </si>
  <si>
    <t>3.4.21.4</t>
  </si>
  <si>
    <t>N-benzoyl-L-argininamide(aq) + H2O(l) = N-benzoyl-L-arginine(aq) + ammonia(aq)</t>
  </si>
  <si>
    <t>{'PBC_97369': 1, 'CHB_16134': 1, 'CHB_15377': -1, 'PBC_188293': -1}</t>
  </si>
  <si>
    <t>phosphate, Tris, and NH4Cl</t>
  </si>
  <si>
    <t>56FOR/GUT</t>
  </si>
  <si>
    <t>mol/L;IS=0.00057</t>
  </si>
  <si>
    <t>mol/L;IS=0.00065</t>
  </si>
  <si>
    <t>mol/L;IS=0.00081</t>
  </si>
  <si>
    <t>mol/L;IS=0.00247</t>
  </si>
  <si>
    <t>mol/L;IS=0.00271</t>
  </si>
  <si>
    <t>mol/L;IS=0.00282</t>
  </si>
  <si>
    <t>mol/L;IS=0.00401</t>
  </si>
  <si>
    <t>mol/L;IS=0.01041</t>
  </si>
  <si>
    <t>phosphate, Tris, and NH4Cl, NaCl</t>
  </si>
  <si>
    <t>mol/L;IS=0.0106</t>
  </si>
  <si>
    <t>mol/L;IS=0.01081</t>
  </si>
  <si>
    <t>mol/L;IS=0.01256</t>
  </si>
  <si>
    <t>mol/L;IS=0.0406</t>
  </si>
  <si>
    <t>mol/L;IS=0.0506</t>
  </si>
  <si>
    <t>mol/L;IS=0.0643</t>
  </si>
  <si>
    <t>phosphate, Tris, and NH4Cl, NaCl + Tris</t>
  </si>
  <si>
    <t>phosphate, Tris, and NH4Cl + CaCl2</t>
  </si>
  <si>
    <t>mol/L;IS=0.165</t>
  </si>
  <si>
    <t>mol/L;IS=0.2</t>
  </si>
  <si>
    <t>mol/L;IS=0.256</t>
  </si>
  <si>
    <t>mol/L;IS=0.55</t>
  </si>
  <si>
    <t>mol/L;IS=0.655</t>
  </si>
  <si>
    <t>mol/L;IS=0.8</t>
  </si>
  <si>
    <t>mol/L;IS=0.96</t>
  </si>
  <si>
    <t>mol/L;IS=1.295</t>
  </si>
  <si>
    <t>mol/L;IS=1.44</t>
  </si>
  <si>
    <t>mol/L;IS=1.6</t>
  </si>
  <si>
    <t>mol/L;IS=1.76</t>
  </si>
  <si>
    <t>mol/L;IS=2.001</t>
  </si>
  <si>
    <t>ribulose-biphosphate carboxylase</t>
  </si>
  <si>
    <t>microcalorimetry</t>
  </si>
  <si>
    <t>D-ribulose 1,5-biphosphate(aq) + carbon dioxide(aq) = 2 3-phospho-D-glycerate(aq)</t>
  </si>
  <si>
    <t>Tris (0.1 mol dm-3) + HCl and triethanolamine</t>
  </si>
  <si>
    <t>56KIT/HOR</t>
  </si>
  <si>
    <t>Tris (0.05 mol dm-3), glycylglycine, and phosphate ,c(KCl,mol dm-3)=0.01 ,c(CaCl2,mol dm-3)=0</t>
  </si>
  <si>
    <t>56POD/MOR</t>
  </si>
  <si>
    <t>mol/L;Tris-HCl=0.1;(K)1(Cl)1=0.01</t>
  </si>
  <si>
    <t>Tris (0.05 mol dm-3), glycylglycine, and phosphate ,c(KCl,mol dm-3)=0.15 ,c(CaCl2,mol dm-3)=0</t>
  </si>
  <si>
    <t>mol/L;Tris-HCl=0.1;(K)1(Cl)1=0.15</t>
  </si>
  <si>
    <t>Tris (0.10 mol dm-3), glycylglycine, and phosphate ,c(KCl,mol dm-3)=0.6 ,c(CaCl2,mol dm-3)=0</t>
  </si>
  <si>
    <t>mol/L;Tris-HCl=0.1;(K)1(Cl)1=0.6</t>
  </si>
  <si>
    <t>Tris, glycylglycine, and phosphate (0.05 mol dm-3) ,c(KCl,mol dm-3)=0.6 ,c(CaCl2,mol dm-3)=0</t>
  </si>
  <si>
    <t>mol/L;Tris-HCl=0.05;(K)1(Cl)1=0.6</t>
  </si>
  <si>
    <t>Tris (0.10 mol dm-3), glycylglycine, and phosphate ,c(KCl,mol dm-3)=0.6 ,c(CaCl2,mol dm-3)=0.001</t>
  </si>
  <si>
    <t>mol/L;Tris-HCl=0.1;(K)1(Cl)1=0.6;(Ca)1(Cl)2=0.001</t>
  </si>
  <si>
    <t>Tris, glycylglycine (0.1 mol dm-3) and phosphate ,c(KCl,mol dm-3)=0.6 ,c(CaCl2,mol dm-3)=0.001</t>
  </si>
  <si>
    <t>thetin-homocysteine S-methyltransferase</t>
  </si>
  <si>
    <t>2.1.1.3</t>
  </si>
  <si>
    <t>dimethylacetothetin(aq) + L-homocysteine(aq) = S-methylthioglycolate(aq) + L-methionine(aq)</t>
  </si>
  <si>
    <t>{'CHB_47870': 1, 'CHB_16643': 1, 'CHB_17588': -1, 'MAN_10084': -1}</t>
  </si>
  <si>
    <t>phosphate (0.034 mol dm-3)</t>
  </si>
  <si>
    <t>57DUR/STU</t>
  </si>
  <si>
    <t>mol/L;phosphate buffer=0.034</t>
  </si>
  <si>
    <t>borate (0.01 mol dm-3)</t>
  </si>
  <si>
    <t>59KIT/HEM</t>
  </si>
  <si>
    <t>mol/L;borate buffer=0.01</t>
  </si>
  <si>
    <t>creatine kinase and myosin ATPase</t>
  </si>
  <si>
    <t>2.7.3.2&amp;3.6.1.32</t>
  </si>
  <si>
    <t>60GEL/STU</t>
  </si>
  <si>
    <t>60ISH</t>
  </si>
  <si>
    <t>gly-X carboxypeptidase</t>
  </si>
  <si>
    <t>3.4.17.4</t>
  </si>
  <si>
    <t>N-benzoyl-L-tyrosine(aq) + H2O(l) = benzoic acid(aq) + L-tyrosine(aq)</t>
  </si>
  <si>
    <t>{'PBC_151021': -1, 'CHB_30746': 1, 'CHB_15377': -1, 'CHB_17895': 1}</t>
  </si>
  <si>
    <t>Tris (~ 0.04 mol dm-3) + HCl</t>
  </si>
  <si>
    <t>61RAW/WAD</t>
  </si>
  <si>
    <t>mol/L;Tris-HCl=0.04;N-benzoyl-L-tyrosine=0.0030135;benzoic acid=0.0014865;L-tyrosine=0.0014865</t>
  </si>
  <si>
    <t>mol/L;Tris-HCl=0.04;N-benzoyl-L-tyrosine=0.002841;benzoic acid=0.001659;L-tyrosine=0.001659</t>
  </si>
  <si>
    <t>mol/L;Tris-HCl=0.04;N-benzoyl-L-tyrosine=0.002774;benzoic acid=0.001726;L-tyrosine=0.001726</t>
  </si>
  <si>
    <t>mol/L;Tris-HCl=0.04;N-benzoyl-L-tyrosine=0.003093;benzoic acid=0.001407;L-tyrosine=0.001407</t>
  </si>
  <si>
    <t>mol/L;Tris-HCl=0.04;N-benzoyl-L-tyrosine=0.003078;benzoic acid=0.001422;L-tyrosine=0.001422</t>
  </si>
  <si>
    <t>N-benzoyl-L-tyrosylglycine(aq) + H2O(l) = N-benzoyl-L-tyrosine(aq) + glycine(aq)</t>
  </si>
  <si>
    <t>{'PBC_151021': 1, 'MAN_10068': -1, 'CHB_15428': 1, 'CHB_15377': -1}</t>
  </si>
  <si>
    <t>mol/L;IS=0.15;(Li)1(Cl)1=0.1;Tris-HCl=0.04</t>
  </si>
  <si>
    <t>leucyl aminopeptidase</t>
  </si>
  <si>
    <t>3.4.11.1</t>
  </si>
  <si>
    <t>L-tyrosylglycinamide(aq) + H2O(l) = L-tyrosine(aq) + glycinamide(aq)</t>
  </si>
  <si>
    <t>{'CHB_42843': 1, 'CHB_15377': -1, 'CHS_5378238': -1, 'CHB_17895': 1}</t>
  </si>
  <si>
    <t>mol/L;IS=0.3;(K)1(Cl)1=0.25;Tris-HCl=0.04;(Mg)1(Cl)2=0.004;L-tyrosylglycinamide=0.00000357;L-tyrosine=0.001939286;glycinamide=0.001939286</t>
  </si>
  <si>
    <t>mol/L;IS=0.3;(K)1(Cl)1=0.25;Tris-HCl=0.04;(Mg)1(Cl)2=0.004;L-tyrosylglycinamide=0.00000357;L-tyrosine=0.001255952;glycinamide=0.001255952</t>
  </si>
  <si>
    <t>mol/L;IS=0.3;(K)1(Cl)1=0.25;Tris-HCl=0.04;(Mg)1(Cl)2=0.004;L-tyrosylglycinamide=0.00000357;L-tyrosine=0.001489286;glycinamide=0.001489286</t>
  </si>
  <si>
    <t>62DUR/RAW</t>
  </si>
  <si>
    <t>mol/L;potassium phosphate buffer=0.034</t>
  </si>
  <si>
    <t>betaine(aq) + L-homocysteine(aq) = N,N-dimethylglycine(aq) + L-methionine(aq)</t>
  </si>
  <si>
    <t>{'CHB_17724': 1, 'CHB_17750': -1, 'CHB_16643': 1, 'CHB_17588': -1}</t>
  </si>
  <si>
    <t>S-methylmethionine(aq) + L-homocysteine(aq) = 2 L-methionine(aq)</t>
  </si>
  <si>
    <t>{'PBC_458': -1, 'CHB_16643': 2.0, 'CHB_17588': -1}</t>
  </si>
  <si>
    <t>Tris (0.20 mol dm-3)</t>
  </si>
  <si>
    <t>mol/L;Tris=0.2;(K)1(NO3)1=0.1</t>
  </si>
  <si>
    <t>acetate (0.02 mol dm-3)</t>
  </si>
  <si>
    <t>65ONO/HIR</t>
  </si>
  <si>
    <t>mol/L;acetate buffer=0.02</t>
  </si>
  <si>
    <t>phenyl-maltoside(aq) + H2O(l) = phenyl-D-glucopyranoside(aq) + D-glucose(aq)</t>
  </si>
  <si>
    <t>{'CHB_4167': 1, 'PBC_99489': 1, 'CHB_15377': -1, 'PBC_3081956': -1}</t>
  </si>
  <si>
    <t>65PIN</t>
  </si>
  <si>
    <t>phosphoguanidinoacetate(aq) + H2O(l) = guanidinoacetate(aq) + orthophosphate(aq)</t>
  </si>
  <si>
    <t>{'CHB_16344': 1, 'CHB_26078': 1, 'CHB_16034': -1, 'CHB_15377': -1}</t>
  </si>
  <si>
    <t>phosphotaurocyamine(aq) + H2O(l) = taurocyamine(aq) + orthophosphate(aq)</t>
  </si>
  <si>
    <t>{'CHB_26078': 1, 'CHB_17228': 1, 'CHB_15377': -1, 'CHB_16621': -1}</t>
  </si>
  <si>
    <t>maltotriose(aq) + 2 H2O(l) = 3 D-glucose(aq)</t>
  </si>
  <si>
    <t>{'CHB_4167': 3.0, 'CHB_27931': -1, 'CHB_15377': -2.0}</t>
  </si>
  <si>
    <t>65TAK/HIR</t>
  </si>
  <si>
    <t>panose(aq) + 2 H2O(l) = 3 D-glucose(aq)</t>
  </si>
  <si>
    <t>{'CHB_4167': 3.0, 'PBC_5288421': -1, 'CHB_15377': -2.0}</t>
  </si>
  <si>
    <t>65TAK/YOS</t>
  </si>
  <si>
    <t>66MUD/KLE</t>
  </si>
  <si>
    <t>mol/L;potassium phosphate buffer=0.035;(Na)1(Cl)1=0.025;dimethylacetothetin=0.00457025849673203;L-homocysteine=0.00268790849673203;S-methylthioglycolate=0.00131209150326797;L-methionine=0.00131209150326797</t>
  </si>
  <si>
    <t>dimethylpropiothetin(aq) + L-homocysteine(aq) = S-methylpropiothetin(aq) + L-methionine(aq)</t>
  </si>
  <si>
    <t>{'CHB_16643': 1, 'CHB_17588': -1, 'MAN_10065': 1, 'CHB_16457': -1}</t>
  </si>
  <si>
    <t>mol/L;potassium phosphate buffer=0.035;(Na)1(Cl)1=0.025;dimethylpropiothetin=0.00417428899782135;L-homocysteine=0.00229193899782135;S-methylpropiothetin=0.00170806100217865;L-methionine=0.00170806100217865</t>
  </si>
  <si>
    <t>trimethylsulfonium(aq) + L-homocysteine(aq) = dimethylsulfide(aq) + L-methionine(aq)</t>
  </si>
  <si>
    <t>{'CHB_17434': -1, 'CHB_17437': 1, 'CHB_16643': 1, 'CHB_17588': -1}</t>
  </si>
  <si>
    <t>mol/L;potassium phosphate buffer=0.035;(Na)1(Cl)1=0.025;trimethylsulfonium=0.00442047636165577;L-homocysteine=0.00253812636165577;dimethylsulfide=0.00146187363834423;L-methionine=0.00146187363834423</t>
  </si>
  <si>
    <t>homocysteine S-methyltransferase</t>
  </si>
  <si>
    <t>2.1.1.10</t>
  </si>
  <si>
    <t>S-adenosyl-L-methionine(aq) + L-homocysteine(aq) = S-adenosyl-L-homocysteine(aq) + L-methionine(aq)</t>
  </si>
  <si>
    <t>{'CHB_15414': -1, 'CHB_16680': 1, 'CHB_16643': 1, 'CHB_17588': -1}</t>
  </si>
  <si>
    <t>mol/L;potassium phosphate buffer=0.035;(Na)1(Cl)1=0.025;S-adenosyl-L-methionine=0.00544988812636166;L-homocysteine=0.00356753812636166;S-adenosyl-L-homocysteine=0.000432461873638344;L-methionine=0.000432461873638344</t>
  </si>
  <si>
    <t>NADH dehydrogenase</t>
  </si>
  <si>
    <t>1.6.99.3</t>
  </si>
  <si>
    <t>2 NADH(aq) + O2(aq) = 2 NAD(aq) + 2 H2O(l)</t>
  </si>
  <si>
    <t>{'CHB_15379': -1, 'CHB_16908': -2.0, 'CHB_15846': 2.0, 'CHB_15377': 2.0}</t>
  </si>
  <si>
    <t>citrate, glycyl-glycine, phosphate, and (Tris + HCl)</t>
  </si>
  <si>
    <t>67POE/GUT</t>
  </si>
  <si>
    <t>succinate dehydrogenase</t>
  </si>
  <si>
    <t>1.3.99.1</t>
  </si>
  <si>
    <t>2 succinate(aq) + O2(aq) = 2 fumarate(aq) + 2 H2O(l)</t>
  </si>
  <si>
    <t>{'CHB_15379': -1, 'CHB_30031': -2.0, 'CHB_15377': 2.0, 'CHB_29806': 2.0}</t>
  </si>
  <si>
    <t>phosphate (0.10 mol dm-3) and Tris (0.10 mol dm-3)</t>
  </si>
  <si>
    <t>67WU/WIT</t>
  </si>
  <si>
    <t>mol/L;IS=0.07</t>
  </si>
  <si>
    <t>ADP-3-(aq) + H2O(l) = AMP-2-(aq) + HPO4-2-(aq) + H+(aq)</t>
  </si>
  <si>
    <t>69GEO/TRA</t>
  </si>
  <si>
    <t>ATP-4-(aq) + H2O(l) = ADP-3-(aq) + HPO4-2-(aq) + H+(aq)</t>
  </si>
  <si>
    <t>phosphodiesterase I</t>
  </si>
  <si>
    <t>3.1.4.17</t>
  </si>
  <si>
    <t>adenosine 3':5'-(cyclic)phosphate(aq) + H2O(l) = AMP(aq)</t>
  </si>
  <si>
    <t>{'CHB_17489': -1, 'CHB_15377': -1, 'CHB_16027': 1}</t>
  </si>
  <si>
    <t>sodium phosphate</t>
  </si>
  <si>
    <t>69GRE/RUD</t>
  </si>
  <si>
    <t>mol/L;sodium phosphate buffer=0.036;(Mg)1(Cl)2=0.001;imidazole-HCl=0.00057;adenosine 3':5'-(cyclic)phosphate=0.000729;AMP=0</t>
  </si>
  <si>
    <t>guanosine 3':5'-(cyclic)phosphate(aq) + H2O(l) = GMP(aq)</t>
  </si>
  <si>
    <t>{'CHB_16356': -1, 'CHB_17345': 1, 'CHB_15377': -1}</t>
  </si>
  <si>
    <t>mol/L;sodium phosphate buffer=0.036;(Mg)1(Cl)2=0.001;imidazole-HCl=0.00057;guanosine 3':5'-(cyclic)phosphate=0.00092;GMP=0</t>
  </si>
  <si>
    <t>camphor 5-monooxygenase</t>
  </si>
  <si>
    <t>1.14.15.1</t>
  </si>
  <si>
    <t>(+)-camphor(aq) + NADH(aq) + O2(aq) = (+)-5-exo-hydroxycamphor(aq) + NAD(aq) + H2O(l)</t>
  </si>
  <si>
    <t>{'CHB_16908': -1, 'CHB_15379': -1, 'CHB_15396': -1, 'CHB_15398': 1, 'CHB_15846': 1, 'CHB_15377': 1}</t>
  </si>
  <si>
    <t>69PET/MCK</t>
  </si>
  <si>
    <t>N-acetyl-L-tryptophan ethyl ester(aq) + H2O(l) = N-acetyl-L-tryptophan(aq) + ethanol(aq)</t>
  </si>
  <si>
    <t>{'MAN_10102': -1, 'CHB_74640': 1, 'CHB_15377': -1, 'CHB_16236': 1}</t>
  </si>
  <si>
    <t>71RAJ/LUM</t>
  </si>
  <si>
    <t>mol/L;IS=0.1;phosphate buffer=0.05;(K)1(Cl)1=0.01</t>
  </si>
  <si>
    <t>3.1.4.1</t>
  </si>
  <si>
    <t>inosine 3':5'-(cyclic)phosphate(aq) + H2O(l) = IMP(aq)</t>
  </si>
  <si>
    <t>{'CHB_17202': 1, 'CHB_15377': -1, 'CHB_27541': -1}</t>
  </si>
  <si>
    <t>potassium phosphate (0.036 mol dm-3) and imidazole (0.001 mol dm-3)</t>
  </si>
  <si>
    <t>71RUD/JOH</t>
  </si>
  <si>
    <t>mol/L;potassium phosphate buffer=0.036;imidazole=0.001;(Mg)1(Cl)2=0.001</t>
  </si>
  <si>
    <t>2'-deoxyadenosine 3':5'-(cyclic)phosphate(aq) + H2O(l) = 2'-deoxyadenosine 5'-monophosphate(aq)</t>
  </si>
  <si>
    <t>{'MAN_10138': -1, 'CHB_17713': 1, 'CHB_15377': -1}</t>
  </si>
  <si>
    <t>uridine 3':5'-(cyclic)phosphate(aq) + H2O(l) = UMP(aq)</t>
  </si>
  <si>
    <t>{'CHB_75175': -1, 'CHB_16695': 1, 'CHB_15377': -1}</t>
  </si>
  <si>
    <t>ribonuclease T2</t>
  </si>
  <si>
    <t>3.1.27.1</t>
  </si>
  <si>
    <t>adenosine 2':3'-(cyclic)phosphate(aq) + H2O(l) = adenosine 3'-monophosphate(aq)</t>
  </si>
  <si>
    <t>{'CHB_28931': 1, 'CHB_15377': -1, 'CHB_27844': -1}</t>
  </si>
  <si>
    <t>potassium phosphate (0.036 mol dm-3) or (Tris + HCl) (0.20 mol dm-3)</t>
  </si>
  <si>
    <t>mol/L;potassium phosphate buffer=0.036</t>
  </si>
  <si>
    <t>Guanosine 2',3'-cyclic phosphate(aq) + H2O(l) = guanosine 3'-monophosphate(aq)</t>
  </si>
  <si>
    <t>{'PBC_92823': -1, 'CHB_28072': 1, 'CHB_15377': -1}</t>
  </si>
  <si>
    <t>potassium phosphate (0.036 mol dm-3) or (Tris+ HCl) (0.20 mol dm-3)</t>
  </si>
  <si>
    <t>potassium phosphate (0.036 mol dm-3)</t>
  </si>
  <si>
    <t>catalase</t>
  </si>
  <si>
    <t>1.11.1.6</t>
  </si>
  <si>
    <t>H2O2(aq) = 0.5 O2(aq) + H2O(l)</t>
  </si>
  <si>
    <t>{'CHB_15379': 0.5, 'CHB_16240': -1, 'CHB_15377': 1}</t>
  </si>
  <si>
    <t>72NEL/KIE</t>
  </si>
  <si>
    <t>mol/L;(Na)1(Cl)1=0.154</t>
  </si>
  <si>
    <t>72STU</t>
  </si>
  <si>
    <t>cyclomaltodextrin glucanotransferase and-amylase</t>
  </si>
  <si>
    <t>2.4.1.19&amp;3.2.1.1</t>
  </si>
  <si>
    <t>cyclomaltohexaose(aq) + 6 H2O(l) = 6 D-glucose(aq)</t>
  </si>
  <si>
    <t>{'CHB_4167': 6.0, 'CHB_40585': -1, 'CHB_15377': -6.0}</t>
  </si>
  <si>
    <t>72TAK/ONO</t>
  </si>
  <si>
    <t>mol/L;acetate buffer=0.0178571</t>
  </si>
  <si>
    <t>cyclomaltoheptaose(aq) + 7 H2O(l) = 7 D-glucose(aq)</t>
  </si>
  <si>
    <t>{'CHB_4167': 7.0, 'CHB_495055': -1, 'CHB_15377': -7.0}</t>
  </si>
  <si>
    <t>cyclomaltooctaose(aq) + 8 H2O(l) = 8 D-glucose(aq)</t>
  </si>
  <si>
    <t>{'CHB_4167': 8.0, 'CHB_495056': -1, 'CHB_15377': -8.0}</t>
  </si>
  <si>
    <t>histidine + ammonia</t>
  </si>
  <si>
    <t>72WOL</t>
  </si>
  <si>
    <t>Na2HPO4(0.5 mol dm-3) + NaH2PO4(0.25 mol dm-3)</t>
  </si>
  <si>
    <t>73BEE/STE</t>
  </si>
  <si>
    <t>thymidylate synthase</t>
  </si>
  <si>
    <t>2.1.1.45</t>
  </si>
  <si>
    <t>5,10-methylenetetrahydrofolate(aq) + dUMP(aq) = dihydrofolate(aq) + dTMP(aq)</t>
  </si>
  <si>
    <t>{'CHB_17622': -1, 'CHB_15633': 1, 'CHB_63528': 1, 'CHB_1989': -1}</t>
  </si>
  <si>
    <t>73ROT/KIS</t>
  </si>
  <si>
    <t>mol/L;Tris-HCl=0.05;EDTA=0.001;2-mercaptoethanol=0.01</t>
  </si>
  <si>
    <t>mol/L;Tris=0.2;EDTA=0.001;2-mercaptoethanol=0.1</t>
  </si>
  <si>
    <t>mol/L;Tris-HCl=0.2;2-mercaptoethanol=0.1;formaldehyde=0.02;hemithioacetal=0;Keq=620</t>
  </si>
  <si>
    <t>mol/L;Tris-HCl=0.2;2-mercaptoethanol=0.1</t>
  </si>
  <si>
    <t>phosphohydrolase (unclassified)</t>
  </si>
  <si>
    <t>3.1.4.-</t>
  </si>
  <si>
    <t>ethylene phosphate(aq) + H2O(l) = 2-hydroxyethyl phosphate(aq)</t>
  </si>
  <si>
    <t>{'MAN_10139': -1, 'PBC_74689': 1, 'CHB_15377': -1}</t>
  </si>
  <si>
    <t>Pipes (0.05 mol dm-3) and Tris (0.05 mol dm-3)</t>
  </si>
  <si>
    <t>73STU/GER</t>
  </si>
  <si>
    <t>mol/L;PIPES=0.05</t>
  </si>
  <si>
    <t>trimethylene phosphate(aq) + H2O(l) = 3-hydroxypropyl phosphate(aq)</t>
  </si>
  <si>
    <t>{'PBC_151809': 1, 'MAN_10032': -1, 'CHB_15377': -1}</t>
  </si>
  <si>
    <t>tetramethylene phosphate(aq) + H2O(l) = 4-hydroxybutyl phosphate(aq)</t>
  </si>
  <si>
    <t>{'PBC_82534': 1, 'MAN_10176': -1, 'CHB_15377': -1}</t>
  </si>
  <si>
    <t>Pipes (0.05 mol dm-3)</t>
  </si>
  <si>
    <t>diethyl phosphate(aq) + H2O(l) = monoethyl phosphate(aq) + ethanol(aq)</t>
  </si>
  <si>
    <t>{'CHB_27708': -1, 'CHB_42383': 1, 'CHB_15377': -1, 'CHB_16236': 1}</t>
  </si>
  <si>
    <t>3',5'-cyclic-nucleotide phosphodiesterase</t>
  </si>
  <si>
    <t>74CHE/PAT</t>
  </si>
  <si>
    <t>mol/L;phosphate buffer=0.04;(Mn)1=0.0001</t>
  </si>
  <si>
    <t>74SCH/STU</t>
  </si>
  <si>
    <t>75DON/BAR</t>
  </si>
  <si>
    <t>mol/L;potassium phosphate buffer=0.5;pyruvate=0.005;NADH=0.1;NAD=0;(S)-lactate=0;Keq=1.39E-04</t>
  </si>
  <si>
    <t>monoethyl phosphate(aq) + H2O(l) = ethanol(aq) + orthophosphate(aq)</t>
  </si>
  <si>
    <t>{'CHB_26078': 1, 'CHB_42383': -1, 'CHB_15377': -1, 'CHB_16236': 1}</t>
  </si>
  <si>
    <t>75GER/WES</t>
  </si>
  <si>
    <t>mol/L;sodium PIPES=0.05</t>
  </si>
  <si>
    <t>3-hydroxypropyl phosphate(aq) + H2O(l) = 1,3-propanediol(aq) + orthophosphate(aq)</t>
  </si>
  <si>
    <t>{'PBC_151809': -1, 'CHB_26078': 1, 'CHB_16109': 1, 'CHB_15377': -1}</t>
  </si>
  <si>
    <t>methyl-D-ribofuranoside 5-phosphate(aq) + H2O(l) = methyl-D-ribofuranose(aq) + orthophosphate(aq)</t>
  </si>
  <si>
    <t>{'MAN_10166': 1, 'CHB_26078': 1, 'CHB_15377': -1, 'MAN_10042': -1}</t>
  </si>
  <si>
    <t>methyl-D-glucopyranoside 6-phosphate(aq) + H2O(l) = methyl-D-glucopyranose(aq) + orthophosphate(aq)</t>
  </si>
  <si>
    <t>{'CHB_26078': 1, 'MAN_10121': -1, 'CHB_320061': 1, 'CHB_15377': -1}</t>
  </si>
  <si>
    <t>methyl-D-ribofuranoside 3,5-(cyclic)phosphate(aq) + H2O(l) = methyl-D-ribofuranoside 5-phosphate(aq)</t>
  </si>
  <si>
    <t>{'MAN_10014': -1, 'CHB_15377': -1, 'MAN_10042': 1}</t>
  </si>
  <si>
    <t>methyl-D-glucopyranoside 4,6-(cyclic)phosphate(aq) + H2O(l) = methyl-D-glucopyranoside 6-phosphate(aq)</t>
  </si>
  <si>
    <t>{'MAN_10121': 1, 'MAN_10043': -1, 'CHB_15377': -1}</t>
  </si>
  <si>
    <t>adenosine 3':5'-(cyclic)phosphate(aq) + H2O(l) = adenosine 3'-monophosphate(aq)</t>
  </si>
  <si>
    <t>{'CHB_28931': 1, 'CHB_17489': -1, 'CHB_15377': -1}</t>
  </si>
  <si>
    <t>Pipes (0.05 mol dm-3), c(MgCl2,mol dm-3) = 0.001</t>
  </si>
  <si>
    <t>mol/L;sodium PIPES=0.05;(Mg)1(Cl)2=0.001</t>
  </si>
  <si>
    <t>mol/L;potassium phosphate buffer=0.036;(Mg)1(Cl)2=0.001</t>
  </si>
  <si>
    <t>ATP(aq) + D-fructose(aq) = ADP(aq) + D-fructose 6-phosphate(aq)</t>
  </si>
  <si>
    <t>{'CHB_37721': -1, 'CHB_61553': 1, 'CHB_16761': 1, 'CHB_15422': -1}</t>
  </si>
  <si>
    <t>Tris (0.18 mol kg-1) + HCl</t>
  </si>
  <si>
    <t>75GOL</t>
  </si>
  <si>
    <t>mol/kg;IS=0.098</t>
  </si>
  <si>
    <t>mol/kg;IS=0.018</t>
  </si>
  <si>
    <t>mol/kg;IS=0.019</t>
  </si>
  <si>
    <t>mol/kg;IS=0.045</t>
  </si>
  <si>
    <t>mol/kg;IS=0.049</t>
  </si>
  <si>
    <t>mol/kg;IS=0.078</t>
  </si>
  <si>
    <t>mol/kg;IS=0.092</t>
  </si>
  <si>
    <t>mol/kg;IS=0.093</t>
  </si>
  <si>
    <t>mol/kg;IS=0.094</t>
  </si>
  <si>
    <t>mol/kg;IS=0.095</t>
  </si>
  <si>
    <t>mol/kg;IS=0.099</t>
  </si>
  <si>
    <t>mol/kg;IS=0.15</t>
  </si>
  <si>
    <t>mol/kg;IS=0.16</t>
  </si>
  <si>
    <t>mol/kg;IS=0.17</t>
  </si>
  <si>
    <t>mol/kg;IS=0.18</t>
  </si>
  <si>
    <t>mol/kg;IS=0.19</t>
  </si>
  <si>
    <t>mol/kg;IS=0.2</t>
  </si>
  <si>
    <t>mol/kg;IS=0.21</t>
  </si>
  <si>
    <t>mol/kg;IS=0.22</t>
  </si>
  <si>
    <t>mol/kg;IS=0.23</t>
  </si>
  <si>
    <t>mol/kg;IS=0.25</t>
  </si>
  <si>
    <t>mol/kg;IS=0.48</t>
  </si>
  <si>
    <t>ATP(aq) + D-mannose(aq) = ADP(aq) + D-mannose 6-phosphate(aq)</t>
  </si>
  <si>
    <t>{'CHB_43896': 1, 'CHB_4208': -1, 'CHB_16761': 1, 'CHB_15422': -1}</t>
  </si>
  <si>
    <t>phosphate, maleate, citrate, and Tris</t>
  </si>
  <si>
    <t>75JES</t>
  </si>
  <si>
    <t>mol/L;phosphate buffer=0.5</t>
  </si>
  <si>
    <t>mol/L;maleate buffer=0.5</t>
  </si>
  <si>
    <t>alkanal monooxygenase (FMN-linked)</t>
  </si>
  <si>
    <t>1.14.14.3</t>
  </si>
  <si>
    <t>dodecanal(aq) + FMN(reduced)(aq) + O2(aq) = dodecanoic acid(aq) + FMN(oxidized)(aq) + H2O(l)</t>
  </si>
  <si>
    <t>{'CHB_17621': 1, 'CHB_30805': 1, 'CHB_15379': -1, 'CHB_16048': -1, 'CHB_27836': -1, 'CHB_15377': 1}</t>
  </si>
  <si>
    <t>potassium phosphate (0.15 mol dm-3)</t>
  </si>
  <si>
    <t>75MAN/LAN</t>
  </si>
  <si>
    <t>mol/L;potassium phosphate=0.15</t>
  </si>
  <si>
    <t>Tris, glycylglycine, glycylglycylglycine, and N,N-bis(2-hydroxyethyl)-glycine</t>
  </si>
  <si>
    <t>75MCG/JOR</t>
  </si>
  <si>
    <t>Tris + HCl ,m(MgCl2,mol.kg-1)=0.0293</t>
  </si>
  <si>
    <t>76GOL</t>
  </si>
  <si>
    <t>mol/kg;IS=0.09;(Mg)1(Cl)2=0.0293</t>
  </si>
  <si>
    <t>Tris + HCl ,m(MgCl2,mol.kg-1)=0.0346</t>
  </si>
  <si>
    <t>mol/kg;IS=0.09;(Mg)1(Cl)2=0.0346</t>
  </si>
  <si>
    <t>Tris + HCl ,m(MgCl2,mol.kg-1)=0.018</t>
  </si>
  <si>
    <t>mol/kg;IS=0.1;(Mg)1(Cl)2=0.018</t>
  </si>
  <si>
    <t>Tris + HCl ,m(MgCl2,mol.kg-1)=0.0187</t>
  </si>
  <si>
    <t>mol/kg;IS=0.1;(Mg)1(Cl)2=0.0187</t>
  </si>
  <si>
    <t>Tris + HCl ,m(MgCl2,mol.kg-1)=0.0212</t>
  </si>
  <si>
    <t>mol/kg;IS=0.1;(Mg)1(Cl)2=0.0212</t>
  </si>
  <si>
    <t>Tris + HCl ,m(MgCl2,mol.kg-1)=0.0106</t>
  </si>
  <si>
    <t>mol/kg;IS=0.11;(Mg)1(Cl)2=0.0106</t>
  </si>
  <si>
    <t>Tris + HCl ,m(MgCl2,mol.kg-1)=0.014</t>
  </si>
  <si>
    <t>mol/kg;IS=0.11;(Mg)1(Cl)2=0.014</t>
  </si>
  <si>
    <t>Tris + HCl ,m(MgCl2,mol.kg-1)=0.0545</t>
  </si>
  <si>
    <t>mol/kg;IS=0.11;(Mg)1(Cl)2=0.0545</t>
  </si>
  <si>
    <t>Tris + HCl ,m(MgCl2,mol.kg-1)=0.00453</t>
  </si>
  <si>
    <t>mol/kg;IS=0.14;(Mg)1(Cl)2=0.00453</t>
  </si>
  <si>
    <t>Tris + HCl ,m(MgCl2,mol.kg-1)=0.00127</t>
  </si>
  <si>
    <t>mol/kg;IS=0.15;(Mg)1(Cl)2=0.00127</t>
  </si>
  <si>
    <t>Tris + HCl ,m(MgCl2,mol.kg-1)=0.0156</t>
  </si>
  <si>
    <t>mol/kg;IS=0.15;(Mg)1(Cl)2=0.0156</t>
  </si>
  <si>
    <t>Tris + HCl ,m(MgCl2,mol.kg-1)=0.00027</t>
  </si>
  <si>
    <t>mol/kg;IS=0.16;(Mg)1(Cl)2=0.00027</t>
  </si>
  <si>
    <t>Tris + HCl ,m(MgCl2,mol.kg-1)=0.1</t>
  </si>
  <si>
    <t>mol/kg;IS=0.27;(Mg)1(Cl)2=0.1</t>
  </si>
  <si>
    <t>Tris + HCl ,m(MgCl2,mol.kg-1)=0.157</t>
  </si>
  <si>
    <t>mol/kg;IS=0.45;(Mg)1(Cl)2=0.157</t>
  </si>
  <si>
    <t>Tris + HCl ,m(MgCl2,mol.kg-1)=0.258</t>
  </si>
  <si>
    <t>mol/kg;IS=0.78;(Mg)1(Cl)2=0.258</t>
  </si>
  <si>
    <t>Tris + HCl ,m(MgCl2,mol.kg-1)=0.322</t>
  </si>
  <si>
    <t>mol/kg;IS=1.01;(Mg)1(Cl)2=0.322</t>
  </si>
  <si>
    <t>76JES</t>
  </si>
  <si>
    <t>phosphate (0.07 mol dm-3)</t>
  </si>
  <si>
    <t>76SCH/KRI</t>
  </si>
  <si>
    <t>mol/L;phosphate buffer=0.07</t>
  </si>
  <si>
    <t>glucose oxidase and catalase</t>
  </si>
  <si>
    <t>1.1.3.4&amp;1.11.1.6</t>
  </si>
  <si>
    <t>D-glucose(aq) + 0.5 O2(aq) = D-glucono-1,5-lactone(aq) + H2O(l)</t>
  </si>
  <si>
    <t>{'CHB_16217': 1, 'CHB_4167': -1, 'CHB_15379': -0.5, 'CHB_15377': 1}</t>
  </si>
  <si>
    <t>mol/L;phosphate buffer=0.066</t>
  </si>
  <si>
    <t>76TRI/PAR</t>
  </si>
  <si>
    <t>N-acetyl-L-tyrosine ethyl ester(aq) + H2O(l) = N-acetyl-L-tyrosine(aq) + ethanol(aq)</t>
  </si>
  <si>
    <t>{'CHB_28828': -1, 'CHB_21563': 1, 'CHB_15377': -1, 'CHB_16236': 1}</t>
  </si>
  <si>
    <t>77GRI/LOC</t>
  </si>
  <si>
    <t>urate oxidase and catalase</t>
  </si>
  <si>
    <t>1.7.3.3&amp;1.11.1.6</t>
  </si>
  <si>
    <t>urate(aq) + 0.5 O2(aq) + 2 H2O(l) = allantoin(aq) + carbon dioxide(aq)</t>
  </si>
  <si>
    <t>{'CHB_15379': -0.5, 'CHB_17775': -1, 'CHB_17544': 1, 'CHB_15676': 1, 'CHB_15377': -2.0}</t>
  </si>
  <si>
    <t>77REH/JAN</t>
  </si>
  <si>
    <t>cholesterol oxidase and catalase</t>
  </si>
  <si>
    <t>1.1.3.6&amp;1.11.1.6</t>
  </si>
  <si>
    <t>cholesterol(aq) + 0.5 O2(aq) = cholest-4-en-3-one(aq) + H2O(l)</t>
  </si>
  <si>
    <t>{'CHB_15379': -0.5, 'CHB_16175': 1, 'CHB_15377': 1, 'CHB_16113': -1}</t>
  </si>
  <si>
    <t>78MCG/BRO</t>
  </si>
  <si>
    <t>cholesterol oxidase</t>
  </si>
  <si>
    <t>1.1.3.6</t>
  </si>
  <si>
    <t>cholesterol(aq) + O2(aq) = cholest-4-en-3-one(aq) + H2O2(aq)</t>
  </si>
  <si>
    <t>{'CHB_15379': -1, 'CHB_16175': 1, 'CHB_16240': 1, 'CHB_16113': -1}</t>
  </si>
  <si>
    <t>79GRI/TAN</t>
  </si>
  <si>
    <t>phenoxymethylpenicillin(aq) + H2O(l) = phenoxymethylpenicillinoic acid(aq)</t>
  </si>
  <si>
    <t>{'CHB_27446': -1, 'MAN_10083': 1, 'CHB_15377': -1}</t>
  </si>
  <si>
    <t>4-nitrophenyl phenylphosphonate(aq) + H2O(l) = 4-nitrophenol(aq) + phenylphosphonate(aq)</t>
  </si>
  <si>
    <t>{'PBC_171562': -1, 'CHB_16836': 1, 'CHB_15377': -1, 'MAN_10026': 1}</t>
  </si>
  <si>
    <t>79LAB/DEB</t>
  </si>
  <si>
    <t>formate(aq) + NAD(aq) + H2O(l) = carbon dioxide(aq) + NADH(aq)</t>
  </si>
  <si>
    <t>{'CHB_15740': -1, 'CHB_16908': 1, 'CHB_17544': 1, 'CHB_15846': -1, 'CHB_15377': -1}</t>
  </si>
  <si>
    <t>sodium phosphate (0.050 mol dm-3)</t>
  </si>
  <si>
    <t>79REK/EGO</t>
  </si>
  <si>
    <t>hydrogen dehydrogenase</t>
  </si>
  <si>
    <t>1.12.1.2</t>
  </si>
  <si>
    <t>H2(aq) + NAD(aq) = NADH(aq)</t>
  </si>
  <si>
    <t>{'CHB_18276': -1, 'CHB_16908': 1, 'CHB_15846': -1}</t>
  </si>
  <si>
    <t>79SCH/HIN</t>
  </si>
  <si>
    <t>flow microcalorimetry</t>
  </si>
  <si>
    <t>(Tris + HCl), (triethanolamine + HCl), and (Hepes + KOH)</t>
  </si>
  <si>
    <t>80CHE/HED</t>
  </si>
  <si>
    <t>mol/L;HEPES-KOH=0.05</t>
  </si>
  <si>
    <t>mol/L;TEA-HCl=0.05</t>
  </si>
  <si>
    <t>alkaline phosphatase and phospohydrolase (unclassified)</t>
  </si>
  <si>
    <t>5-methyltrimethylene phosphate(aq) + H2O(l) = 2-methyl-3-hydroxypropyl phosphate(aq)</t>
  </si>
  <si>
    <t>{'MAN_10031': 1, 'MAN_10147': -1, 'CHB_15377': -1}</t>
  </si>
  <si>
    <t>80GER/GUT</t>
  </si>
  <si>
    <t>5-methoxytrimethylene phosphate(aq) + H2O(l) = 2-methoxy-3-hydroxypropyl phosphate(aq)</t>
  </si>
  <si>
    <t>{'MAN_10146': -1, 'MAN_10061': 1, 'CHB_15377': -1}</t>
  </si>
  <si>
    <t>trans-2-hydroxytetrahydrofuranmethanol cyclic phosphate(aq) + H2O(l) = trans-2-hydroxytetrahydrofuranmethanol-phosphate(aq)</t>
  </si>
  <si>
    <t>{'MAN_10069': -1, 'MAN_10070': 1, 'CHB_15377': -1}</t>
  </si>
  <si>
    <t>trans-2-hydroxycyclopentanemethanol cyclic phosphate(aq) + H2O(l) = trans-2-hydroxycyclopentanemethanol-phosphate(aq)</t>
  </si>
  <si>
    <t>{'MAN_10072': 1, 'CHB_15377': -1, 'MAN_10071': -1}</t>
  </si>
  <si>
    <t>cis-2-hydroxycyclopentanemethanol cyclic phosphate(aq) + H2O(l) = cis-2-hydroxycyclopentanemethanol-phosphate(aq)</t>
  </si>
  <si>
    <t>{'MAN_10016': 1, 'CHB_15377': -1, 'MAN_10015': -1}</t>
  </si>
  <si>
    <t>3-(2-furyl)acryloylimidazole(aq) + H2O(l) = furylacrylic acid(aq) + imidazole(aq)</t>
  </si>
  <si>
    <t>{'PBC_150977': -1, 'CHB_16069': 1, 'CHB_15377': -1, 'PBC_643402': 1}</t>
  </si>
  <si>
    <t>80SLI/BOL</t>
  </si>
  <si>
    <t>mol/L;phosphate buffer=0.09</t>
  </si>
  <si>
    <t>GMP(aq) + H2O(l) = guanosine(aq) + orthophosphate(aq)</t>
  </si>
  <si>
    <t>{'CHB_16750': 1, 'CHB_17345': -1, 'CHB_26078': 1, 'CHB_15377': -1}</t>
  </si>
  <si>
    <t>Tris and Hepes ,c(KCl,mol dm-3)=0.6</t>
  </si>
  <si>
    <t>81HIN/POL</t>
  </si>
  <si>
    <t>GDP(aq) + 2 H2O(l) = guanosine(aq) + 2 orthophosphate(aq)</t>
  </si>
  <si>
    <t>{'CHB_16750': 1, 'CHB_26078': 2.0, 'CHB_17552': -1, 'CHB_15377': -2.0}</t>
  </si>
  <si>
    <t>GTP(aq) + 3 H2O(l) = guanosine(aq) + 3 orthophosphate(aq)</t>
  </si>
  <si>
    <t>{'CHB_26078': 3.0, 'CHB_15996': -1, 'CHB_16750': 1, 'CHB_15377': -3.0}</t>
  </si>
  <si>
    <t>mol/L;HEPES=0.1;(K)1(Cl)1=0.6</t>
  </si>
  <si>
    <t>GTP(aq) + H2O(l) = GDP(aq) + orthophosphate(aq)</t>
  </si>
  <si>
    <t>{'CHB_26078': 1, 'CHB_15996': -1, 'CHB_17552': 1, 'CHB_15377': -1}</t>
  </si>
  <si>
    <t>Tris (0.1 mol dm-3) ,c(KCl,mol dm-3)=0.6</t>
  </si>
  <si>
    <t>mol/L;Tris=0.1;(K)1(Cl)1=0.6;(Ca)1(Cl)2=0.001</t>
  </si>
  <si>
    <t>(NH3 + NH4Cl), glycylglycine (0.1 mol dm-3), Taps, and Tris</t>
  </si>
  <si>
    <t>82RED</t>
  </si>
  <si>
    <t>(NH3 + NH4Cl) (0.1 mol dm-3), glycylglycine, Taps, and Tris</t>
  </si>
  <si>
    <t>mol/L;(NH4)1(Cl)1=0.1</t>
  </si>
  <si>
    <t>(NH3 + NH4Cl), glycylglycine, Taps (0.1 mol dm-3), and Tris</t>
  </si>
  <si>
    <t>mol/L;TAPS buffer=0.1</t>
  </si>
  <si>
    <t>(NH3 + NH4Cl), glycylglycine, Taps, and Tris (0.1 mol dm-3)</t>
  </si>
  <si>
    <t>glycerol kinase</t>
  </si>
  <si>
    <t>2.7.1.30</t>
  </si>
  <si>
    <t>ATP(aq) + glycerol(aq) = ADP(aq) + sn-glycerol 3-phosphate(aq)</t>
  </si>
  <si>
    <t>{'CHB_15978': 1, 'CHB_17754': -1, 'CHB_16761': 1, 'CHB_15422': -1}</t>
  </si>
  <si>
    <t>Bicine, glycylglycine (0.1 mol dm-3), Taps, and Tris</t>
  </si>
  <si>
    <t>Bicine, glycylglycine, Taps, and Tris (0.1 mol dm-3)</t>
  </si>
  <si>
    <t>Bicine (0.1 mol dm-3), glycylglycine, Taps, and Tris</t>
  </si>
  <si>
    <t>mol/L;Bicine buffer=0.1</t>
  </si>
  <si>
    <t>Bicine, glycylglycine, Taps (0.1 mol dm-3) and Tris</t>
  </si>
  <si>
    <t>Tricine (0.1 mol dm-3), glycylglycine (0.1 mol dm-3), Taps (0.1 mol dm-3), and Tris (0.1 mol dm-3)</t>
  </si>
  <si>
    <t>mol/L;Tricine buffer=0.1</t>
  </si>
  <si>
    <t>82REH/YOU</t>
  </si>
  <si>
    <t>mol/L;(K)1(H2PO4)1=0.0207;(Na)2(HPO4)1=0.0265</t>
  </si>
  <si>
    <t>Tris and glycylglycine</t>
  </si>
  <si>
    <t>83BRA</t>
  </si>
  <si>
    <t>1-propanol(aq) + NAD(aq) = propanal(aq) + NADH(aq)</t>
  </si>
  <si>
    <t>{'CHB_17153': 1, 'CHB_28831': -1, 'CHB_16908': 1, 'CHB_15846': -1}</t>
  </si>
  <si>
    <t>Tris, TAPS, and glycylglycine</t>
  </si>
  <si>
    <t>phosphate (0.255 mol dm-3)</t>
  </si>
  <si>
    <t>mol/L;phosphate buffer=0.255</t>
  </si>
  <si>
    <t>Tris, TAPS, bicine, and glycylglycine</t>
  </si>
  <si>
    <t>84PAU</t>
  </si>
  <si>
    <t>mol/L;imidazole=0.1</t>
  </si>
  <si>
    <t>84REK/RUM</t>
  </si>
  <si>
    <t>mol/kg;(Mg)1(SO4)1=0.001067;(Co)1(Cl)2=0.0011595;Tris-HCl=0.038075</t>
  </si>
  <si>
    <t>mol/kg;(Mg)1(SO4)1=0.001345;(Co)1(Cl)2=0.0015815;Tris-HCl=0.04532</t>
  </si>
  <si>
    <t>mol/kg;(Mg)1(SO4)1=0.00121475;(Co)1(Cl)2=0.00128925;Tris-HCl=0.04311</t>
  </si>
  <si>
    <t>mol/kg;(Mg)1(SO4)1=0.001152;(Co)1(Cl)2=0.0016285;Tris-HCl=0.04596</t>
  </si>
  <si>
    <t>85DAS/BRO</t>
  </si>
  <si>
    <t>mol/L;IS=0.41</t>
  </si>
  <si>
    <t>mol/L;IS=0.51</t>
  </si>
  <si>
    <t>mol/L;IS=0.56</t>
  </si>
  <si>
    <t>mol/L;IS=0.6</t>
  </si>
  <si>
    <t>mol/L;IS=0.76</t>
  </si>
  <si>
    <t>mol/L;IS=0.78</t>
  </si>
  <si>
    <t>85REK/SLO</t>
  </si>
  <si>
    <t>~7.1</t>
  </si>
  <si>
    <t>phosphate (~0.025 mol dm-3)</t>
  </si>
  <si>
    <t>calorimetry and spectrophotometry</t>
  </si>
  <si>
    <t>1-(indol-3-yl)glycerol 3-phosphate(aq) + L-serine(aq) = L-tryptophan(aq) + D-glyceraldehyde 3-phosphate(aq) + H2O(l)</t>
  </si>
  <si>
    <t>{'CHB_16828': 1, 'CHB_29052': 1, 'CHB_17115': -1, 'CHB_18299': -1, 'CHB_15377': 1}</t>
  </si>
  <si>
    <t>sodium diphosphate (0.1 mol dm-3)</t>
  </si>
  <si>
    <t>85WIE/HIN</t>
  </si>
  <si>
    <t>mol/L;sodium pyrophosphate=0.1</t>
  </si>
  <si>
    <t>indole(aq) + L-serine(aq) = L-tryptophan(aq) + H2O(l)</t>
  </si>
  <si>
    <t>{'CHB_16828': 1, 'CHB_17115': -1, 'CHB_16881': -1, 'CHB_15377': 1}</t>
  </si>
  <si>
    <t>sodium diphosphate (0.1 mol dm-3) and Tris (0.2 mol dm-3)</t>
  </si>
  <si>
    <t>mol/L;Tris=0.2;sodium pyrophosphate=0.1</t>
  </si>
  <si>
    <t>L-serine(aq) = pyruvate(aq) + ammonia(aq)</t>
  </si>
  <si>
    <t>{'CHB_16134': 1, 'CHB_15361': 1, 'CHB_17115': -1}</t>
  </si>
  <si>
    <t>Tris + HCl ,c(KCl,mol dm-3)=0 ,c(Tris,mol dm-3)=0.1</t>
  </si>
  <si>
    <t>86GAJ/STE</t>
  </si>
  <si>
    <t>Tris + HCl ,c(KCl,mol dm-3)=0.6 ,c(Tris,mol dm-3)=0.1</t>
  </si>
  <si>
    <t>Tris + HCl ,c(KCl,mol dm-3)=0 ,c(Tris,mol dm-3)=0.25</t>
  </si>
  <si>
    <t>mol/L;Tris-HCl=0.25</t>
  </si>
  <si>
    <t>Tris + HCl ,c(KCl,mol dm-3)=0 ,c(Tris,mol dm-3)=0.6</t>
  </si>
  <si>
    <t>mol/L;Tris-HCl=0.6</t>
  </si>
  <si>
    <t>Tris + HCl ,c(KCl,mol dm-3)=0 ,c(Tris,mol dm-3)=1</t>
  </si>
  <si>
    <t>mol/L;Tris-HCl=1</t>
  </si>
  <si>
    <t>mol/L;IS=0.066</t>
  </si>
  <si>
    <t>mol/L;IS=0.133</t>
  </si>
  <si>
    <t>mol/L;IS=0.182</t>
  </si>
  <si>
    <t>mol/L;IS=0.334</t>
  </si>
  <si>
    <t>86REK/SKY</t>
  </si>
  <si>
    <t>phenylacetyl-L-phenylglycine(aq) + H2O(l) = phenylacetic acid(aq) + L-phenylglycine(aq)</t>
  </si>
  <si>
    <t>{'CHB_439819': 1, 'CHB_30745': 1, 'MAN_10164': -1, 'CHB_15377': -1}</t>
  </si>
  <si>
    <t>1-naphthyl phosphate(aq) + H2O(l) = 1-naphthol(aq) + orthophosphate(aq)</t>
  </si>
  <si>
    <t>{'CHB_10319': 1, 'CHB_26078': 1, 'CHB_15377': -1, 'CHB_75442': -1}</t>
  </si>
  <si>
    <t>carbonate + hydrogen carbonate</t>
  </si>
  <si>
    <t>87ANT</t>
  </si>
  <si>
    <t>phenyl phosphate(aq) + H2O(l) = phenol(aq) + orthophosphate(aq)</t>
  </si>
  <si>
    <t>{'CHB_26078': 1, 'CHB_37548': -1, 'CHB_15882': 1, 'CHB_15377': -1}</t>
  </si>
  <si>
    <t>{Tris (0.2 mol dm-3) + HCl} or sodium phosphate (0.2 mol dm-3)</t>
  </si>
  <si>
    <t>87OWU/TRE</t>
  </si>
  <si>
    <t>87REK/EGO</t>
  </si>
  <si>
    <t>Tris (0.025 mol dm-3) or carnosine (0.010 mol dm-3)</t>
  </si>
  <si>
    <t>87WOL/REI</t>
  </si>
  <si>
    <t>mol/L;(K)1(Cl)1=0.2;carnosine=0.01</t>
  </si>
  <si>
    <t>mol/L;Tris=0.025</t>
  </si>
  <si>
    <t>Tris ,c(Tris,mol dm-3)=0.1 ,c(MgCl2,mol dm-3)=0.001</t>
  </si>
  <si>
    <t>mol/L;Tris=0.1;(Mg)1(Cl)2=0.001;D-glucose 6-phosphate=0.0445;D-fructose 6-phosphate=0</t>
  </si>
  <si>
    <t>Tris ,c(Tris,mol dm-3)=0.3 ,c(MgCl2,mol dm-3)=0.001</t>
  </si>
  <si>
    <t>mol/L;Tris=0.3;(Mg)1(Cl)2=0.001;D-glucose 6-phosphate=0.0445;D-fructose 6-phosphate=0</t>
  </si>
  <si>
    <t>Tris ,c(Tris,mol dm-3)=0.64 ,c(MgCl2,mol dm-3)=0.001</t>
  </si>
  <si>
    <t>mol/L;Tris=0.64;(Mg)1(Cl)2=0.001;D-glucose 6-phosphate=0.0445;D-fructose 6-phosphate=0</t>
  </si>
  <si>
    <t>Tris ,c(Tris,mol dm-3)=0.1 ,c(MgCl2,mol dm-3)=0.0001</t>
  </si>
  <si>
    <t>mol/L;Tris=0.1;(Mg)1(Cl)2=0.0001;D-glucose 6-phosphate=0.0445;D-fructose 6-phosphate=0</t>
  </si>
  <si>
    <t>Tris ,c(Tris,mol dm-3)=0.1 ,c(MgCl2,mol dm-3)=0.0025</t>
  </si>
  <si>
    <t>mol/L;Tris=0.1;(Mg)1(Cl)2=0.0025;D-glucose 6-phosphate=0.0445;D-fructose 6-phosphate=0</t>
  </si>
  <si>
    <t>mol/L;Tris=0.1;(Mg)1(Cl)2=0.0001;D-mannose 6-phosphate=0.041;D-fructose 6-phosphate=0</t>
  </si>
  <si>
    <t>Tris ,c(Tris,mol dm-3)=0.1 ,c(MgCl2,mol dm-3)=0.0061</t>
  </si>
  <si>
    <t>mol/L;Tris-HNO3=0.1;(Mg)1(NO3)2=0.0058;D-fructose 6-phosphate=0.065;D-fructose=0;orthophosphate=0;(Na)2=0.065</t>
  </si>
  <si>
    <t>Tris ,c(Tris,mol dm-3)=0.1 ,c(MgCl2,mol dm-3)=0.00054</t>
  </si>
  <si>
    <t>mol/L;Tris-HCl=0.1;(Mg)1(Cl)2=0.00054;D-fructose 6-phosphate=0.065;D-fructose=0;orthophosphate=0;(Na)2=0.065</t>
  </si>
  <si>
    <t>Tris ,c(Tris,mol dm-3)=0.1 ,c(MgCl2,mol dm-3)=0.0011</t>
  </si>
  <si>
    <t>mol/L;Tris-HCl=0.1;(Mg)1(Cl)2=0.0011;D-fructose 6-phosphate=0.065;D-fructose=0;orthophosphate=0;(Na)2=0.065</t>
  </si>
  <si>
    <t>Tris ,c(Tris,mol dm-3)=0.1 ,c(MgCl2,mol dm-3)=0.0032</t>
  </si>
  <si>
    <t>mol/L;Tris-HCl=0.1;(Mg)1(Cl)2=0.0032;D-fructose 6-phosphate=0.065;D-fructose=0;orthophosphate=0;(Na)2=0.065</t>
  </si>
  <si>
    <t>Tris ,c(Tris,mol dm-3)=0.1 ,c(MgCl2,mol dm-3)=0.0056</t>
  </si>
  <si>
    <t>mol/L;Tris-HCl=0.1;(Mg)1(Cl)2=0.0056;D-fructose 6-phosphate=0.065;D-fructose=0;orthophosphate=0;(Na)2=0.065</t>
  </si>
  <si>
    <t>Tris ,c(Tris,mol dm-3)=0.3 ,c(MgCl2,mol dm-3)=0.00078</t>
  </si>
  <si>
    <t>mol/L;Tris-HCl=0.3;(Mg)1(Cl)2=0.00078;D-fructose 6-phosphate=0.065;D-fructose=0;orthophosphate=0;(Na)2=0.065</t>
  </si>
  <si>
    <t>Tris ,c(Tris,mol dm-3)=0.64 ,c(MgCl2,mol dm-3)=0.00078</t>
  </si>
  <si>
    <t>mol/L;Tris-HCl=0.64;(Mg)1(Cl)2=0.00078;D-fructose 6-phosphate=0.065;D-fructose=0;orthophosphate=0;(Na)2=0.065</t>
  </si>
  <si>
    <t>Tris + (HCl or HNO3) ,c(Tris,mol dm-3)=0.1 ,c(MgCl2,mol dm-3)=0.0063</t>
  </si>
  <si>
    <t>mol/L;Tris-HNO3=0.1;(Mg)1(NO3)2=0.00625;D-glucose 6-phosphate=0.0755;D-glucose=0;orthophosphate=0;(Na)2=0.0755</t>
  </si>
  <si>
    <t>Tris + (HCl or HNO3) ,c(Tris,mol dm-3)=0.1 ,c(MgCl2,mol dm-3)=0.00054</t>
  </si>
  <si>
    <t>mol/L;Tris-HCl=0.1;(Mg)1(Cl)2=0.00054;D-glucose 6-phosphate=0.0755;D-glucose=0;orthophosphate=0;(Na)2=0.0755</t>
  </si>
  <si>
    <t>Tris + (HCl or HNO3) ,c(Tris,mol dm-3)=0.1 ,c(MgCl2,mol dm-3)=0.00108</t>
  </si>
  <si>
    <t>mol/L;Tris-HCl=0.1;(Mg)1(Cl)2=0.00108;D-glucose 6-phosphate=0.0755;D-glucose=0;orthophosphate=0;(Na)2=0.0755</t>
  </si>
  <si>
    <t>Tris + (HCl or HNO3) ,c(Tris,mol dm-3)=0.1 ,c(MgCl2,mol dm-3)=0.0032</t>
  </si>
  <si>
    <t>mol/L;Tris-HCl=0.1;(Mg)1(Cl)2=0.0032;D-glucose 6-phosphate=0.0755;D-glucose=0;orthophosphate=0;(Na)2=0.0755</t>
  </si>
  <si>
    <t>mol/L;Tris-HCl=0.1;(Mg)1(Cl)2=0.0063;D-glucose 6-phosphate=0.0755;D-glucose=0;orthophosphate=0;(Na)2=0.0755</t>
  </si>
  <si>
    <t>Tris + (HCl or HNO3) ,c(Tris,mol dm-3)=0.3 ,c(MgCl2,mol dm-3)=0.00066</t>
  </si>
  <si>
    <t>mol/L;Tris-HCl=0.3;(Mg)1(Cl)2=0.000655;D-glucose 6-phosphate=0.0755;D-glucose=0;orthophosphate=0;(Na)2=0.0755</t>
  </si>
  <si>
    <t>Tris + (HCl or HNO3) ,c(Tris,mol dm-3)=0.64 ,c(MgCl2,mol dm-3)=0.00066</t>
  </si>
  <si>
    <t>mol/L;Tris-HCl=0.64;(Mg)1(Cl)2=0.000655;D-glucose 6-phosphate=0.0755;D-glucose=0;orthophosphate=0;(Na)2=0.0755</t>
  </si>
  <si>
    <t>Tris + (HCl or HNO3) ,c(Tris,mol dm-3)=0.1 ,c(MgCl2,mol dm-3)=0.001</t>
  </si>
  <si>
    <t>mol/L;Tris-HCl=0.1;(Mg)1(Cl)2=0.0001;D-glucose 6-phosphate=0.0755;D-glucose=0;orthophosphate=0;(Na)2=0.0755</t>
  </si>
  <si>
    <t>mol/L;Tris-HCl=0.1;(Mg)1(Cl)2=0.0001;D-mannose 6-phosphate=0.046;D-mannose=0;orthophosphate=0;(Na)2=0.046</t>
  </si>
  <si>
    <t>D-ribose 5-phosphate(aq) + H2O(l) = D-ribose(aq) + orthophosphate(aq)</t>
  </si>
  <si>
    <t>{'CHB_52742': -1, 'CHB_45506': 1, 'CHB_26078': 1, 'CHB_15377': -1}</t>
  </si>
  <si>
    <t>mol/L;Tris-HCl=0.1;(Mg)1(Cl)2=0.0001;D-ribose 5-phosphate=0.055;D-ribose=0;orthophosphate=0;(Na)2=0.055</t>
  </si>
  <si>
    <t>D-ribulose 5-phosphate(aq) + H2O(l) = D-ribulose(aq) + orthophosphate(aq)</t>
  </si>
  <si>
    <t>{'CHB_26078': 1, 'CHB_28552': 1, 'CHB_15377': -1, 'CHB_17363': -1}</t>
  </si>
  <si>
    <t>mol/L;Tris-HCl=0.1;(Mg)1(Cl)2=0.0001;D-ribulose 5-phosphate=0.0377;D-ribulose=0;orthophosphate=0;(Na)2=0.0377</t>
  </si>
  <si>
    <t>NAD+ nucleosidase</t>
  </si>
  <si>
    <t>3.2.2.5</t>
  </si>
  <si>
    <t>NAD(aq) + H2O(l) = nicotinamide(aq) + ADPribose(aq)</t>
  </si>
  <si>
    <t>{'CHB_16960': 1, 'CHB_15846': -1, 'CHB_15377': -1, 'CHB_17154': 1}</t>
  </si>
  <si>
    <t>Bis-tris (0.2 mol dm-3)</t>
  </si>
  <si>
    <t>89BER/MUD</t>
  </si>
  <si>
    <t>mol/L;Bis-Tris=0.2</t>
  </si>
  <si>
    <t>3 ', 5 '-cyclic-GMP phosphodiesterase</t>
  </si>
  <si>
    <t>3.1.4.35</t>
  </si>
  <si>
    <t>guanosine 3 ',5 '-cyclic phosphate(aq) + H2O(l) = guanosine 5 '-phosphate(aq)</t>
  </si>
  <si>
    <t>Mops (0.010 mol dm-3)</t>
  </si>
  <si>
    <t>89HAG/ROS</t>
  </si>
  <si>
    <t>mol/L;guanosine 3 ',5 '-cyclic phosphate=0.0003;guanosine 5 '-phosphate=0;(K)1=0.08;(Na)1=0.04;(Cl)1=0.08;(HOEtSO3)1=0.04;MOPS buffer=0.01;(Mg)1(SO4)1=0.005;(Ca)1(Cl)2=0.0001</t>
  </si>
  <si>
    <t>89REK/SIK</t>
  </si>
  <si>
    <t>cellobiose(aq) + H2O(l) = 2 D-glucose(aq)</t>
  </si>
  <si>
    <t>{'CHB_4167': 2.0, 'CHB_17057': -1, 'CHB_15377': -1}</t>
  </si>
  <si>
    <t>glucosidase</t>
  </si>
  <si>
    <t>3.2.1.20</t>
  </si>
  <si>
    <t>91GOL/BEL</t>
  </si>
  <si>
    <t>maltotetraose(aq) + 3 H2O(l) = 4 D-glucose(aq)</t>
  </si>
  <si>
    <t>{'CHB_4167': 4.0, 'CHB_61988': -1, 'CHB_15377': -3.0}</t>
  </si>
  <si>
    <t>maltopentaose(aq) + 4 H2O(l) = 5 D-glucose(aq)</t>
  </si>
  <si>
    <t>{'CHB_4167': 5.0, 'PBC_13489094': -1, 'CHB_15377': -4.0}</t>
  </si>
  <si>
    <t>mol/L;sodium acetate buffer=0.57</t>
  </si>
  <si>
    <t>maltohexaose(aq) + 5 H2O(l) = 6 D-glucose(aq)</t>
  </si>
  <si>
    <t>{'CHB_4167': 6.0, 'CHB_27445': -1, 'CHB_15377': -5.0}</t>
  </si>
  <si>
    <t>maltoheptaose(aq) + 6 H2O(l) = 7 D-glucose(aq)</t>
  </si>
  <si>
    <t>{'CHB_4167': 7.0, 'CHB_61954': -1, 'CHB_15377': -6.0}</t>
  </si>
  <si>
    <t>isomaltotriose(aq) + 2 H2O(l) = 3 D-glucose(aq)</t>
  </si>
  <si>
    <t>{'CHB_4167': 3.0, 'CHB_71421': -1, 'CHB_15377': -2.0}</t>
  </si>
  <si>
    <t>raffinose(aq) + H2O(l) = D-melibiose(aq) + D-fructose(aq)</t>
  </si>
  <si>
    <t>{'CHB_16634': -1, 'CHB_37721': 1, 'CHB_15377': -1, 'CHB_28053': 1}</t>
  </si>
  <si>
    <t>stachyose(aq) + H2O(l) = D-fructose(aq) + O--D-galactopyranosyl-(1-&gt;6)-O--D-galactopyranosyl-(1-&gt;6)--D-glucopyranose(aq)</t>
  </si>
  <si>
    <t>{'CHB_17164': -1, 'CHB_37721': 1, 'CHB_15377': -1, 'MAN_10154': 1}</t>
  </si>
  <si>
    <t>palatinose(aq) + H2O(l) = D-glucose(aq) + D-fructose(aq)</t>
  </si>
  <si>
    <t>{'CHB_4167': 1, 'CHB_18394': -1, 'CHB_15377': -1, 'CHB_37721': 1}</t>
  </si>
  <si>
    <t>sodium acetate (0.02 mol dm-3)</t>
  </si>
  <si>
    <t>mol/L;sodium acetate buffer=0.02</t>
  </si>
  <si>
    <t>D-turanose(aq) + H2O(l) = D-glucose(aq) + D-fructose(aq)</t>
  </si>
  <si>
    <t>{'CHB_4167': 1, 'CHB_37721': 1, 'CHB_15377': -1, 'CHS_4450590': -1}</t>
  </si>
  <si>
    <t>Tris (0.05 mol kg-1) + HCl ,m(MgCl2,mol.kg-1)=0.0002643</t>
  </si>
  <si>
    <t>mol/kg;IS=0.058;ADP=0.005275;(Mg)1(Cl)2=0.0002643;Tris=0.05021;AMP=0;ATP=0;pMg=6.89</t>
  </si>
  <si>
    <t>Tris (0.05 mol kg-1) + HCl ,m(MgCl2,mol.kg-1)=0.0002927</t>
  </si>
  <si>
    <t>mol/kg;IS=0.056;ADP=0.0049;(Mg)1(Cl)2=0.0002927;Tris=0.04977;AMP=0;ATP=0;pMg=6.9</t>
  </si>
  <si>
    <t>Tris (0.05 mol kg-1) + HCl ,m(MgCl2,mol.kg-1)=0.0002827</t>
  </si>
  <si>
    <t>mol/kg;IS=0.059;ADP=0.005131;(Mg)1(Cl)2=0.0002827;Tris=0.05021;AMP=0;ATP=0;pMg=6.97</t>
  </si>
  <si>
    <t>92REK/TIS</t>
  </si>
  <si>
    <t>92WAN/CHE</t>
  </si>
  <si>
    <t>glucose oxidase</t>
  </si>
  <si>
    <t>1.1.3.4</t>
  </si>
  <si>
    <t>D-glucose(aq) + O2(aq) = D-glucono-1,5-lactone(aq) + H2O2(aq)</t>
  </si>
  <si>
    <t>{'CHB_16217': 1, 'CHB_4167': -1, 'CHB_15379': -1, 'CHB_16240': 1}</t>
  </si>
  <si>
    <t>93BOH/HUT</t>
  </si>
  <si>
    <t>93HUT/BOH</t>
  </si>
  <si>
    <t>phosphate and (Tris + HCl) ,m(KCl,mol.kg-1)=0</t>
  </si>
  <si>
    <t>mol/kg;IS=0.023</t>
  </si>
  <si>
    <t>mol/kg;IS=0.057</t>
  </si>
  <si>
    <t>mol/kg;IS=0.06</t>
  </si>
  <si>
    <t>mol/kg;IS=0.075</t>
  </si>
  <si>
    <t>phosphate and (Tris + HCl) ,m(KCl,mol.kg-1)=0.109</t>
  </si>
  <si>
    <t>mol/kg;IS=0.202</t>
  </si>
  <si>
    <t>mol/kg;IS=0.277</t>
  </si>
  <si>
    <t>phosphate and (Tris + HCl) ,m(KCl,mol.kg-1)=0.206</t>
  </si>
  <si>
    <t>mol/kg;IS=0.299</t>
  </si>
  <si>
    <t>Tris + HCl ,m(MgCl2,mol.kg-1)=0.001</t>
  </si>
  <si>
    <t>mol/kg;IS=0.052;(Mg)1(Cl)2=0.001</t>
  </si>
  <si>
    <t>mol/kg;IS=0.078;(Mg)1(Cl)2=0.001</t>
  </si>
  <si>
    <t>mol/kg;IS=0.083;(Mg)1(Cl)2=0.001</t>
  </si>
  <si>
    <t>mol/kg;IS=0.086;(Mg)1(Cl)2=0.001</t>
  </si>
  <si>
    <t>AMP deaminase</t>
  </si>
  <si>
    <t>3.5.4.6</t>
  </si>
  <si>
    <t>AMP(aq) + H2O(l) = IMP(aq) + ammonia(aq)</t>
  </si>
  <si>
    <t>{'CHB_17202': 1, 'CHB_16134': 1, 'CHB_15377': -1, 'CHB_16027': -1}</t>
  </si>
  <si>
    <t>mol/kg;IS=0.046</t>
  </si>
  <si>
    <t>mol/kg;IS=0.059</t>
  </si>
  <si>
    <t>mol/kg;IS=0.084</t>
  </si>
  <si>
    <t>mol/kg;IS=0.085</t>
  </si>
  <si>
    <t>mol/kg;IS=0.107</t>
  </si>
  <si>
    <t>mol/kg;IS=0.112</t>
  </si>
  <si>
    <t>phosphate and (Tris + HCl) ,m(KCl,mol.kg-1)=0.1</t>
  </si>
  <si>
    <t>mol/kg;IS=0.181</t>
  </si>
  <si>
    <t>phosphate and (Tris + HCl) ,m(KCl,mol.kg-1)=0.2</t>
  </si>
  <si>
    <t>mol/kg;IS=0.282</t>
  </si>
  <si>
    <t>mol/kg;IS=0.307</t>
  </si>
  <si>
    <t>phosphate and (Tris + HCl) ,m(KCl,mol.kg-1)=0.5</t>
  </si>
  <si>
    <t>mol/kg;IS=0.594</t>
  </si>
  <si>
    <t>mol/kg;IS=0.063</t>
  </si>
  <si>
    <t>mol/kg;IS=0.083</t>
  </si>
  <si>
    <t>mol/kg;IS=0.087</t>
  </si>
  <si>
    <t>mol/kg;IS=0.29</t>
  </si>
  <si>
    <t>arginine deiminase</t>
  </si>
  <si>
    <t>3.5.3.6</t>
  </si>
  <si>
    <t>L-arginine(aq) + H2O(l) = L-citrulline(aq) + ammonia(aq)</t>
  </si>
  <si>
    <t>{'CHB_16134': 1, 'CHB_16349': 1, 'CHB_15377': -1, 'CHB_16467': -1}</t>
  </si>
  <si>
    <t>93TEW/KIS</t>
  </si>
  <si>
    <t>mol/kg;IS=0.305</t>
  </si>
  <si>
    <t>mol/kg;IS=0.324</t>
  </si>
  <si>
    <t>mol/kg;IS=0.329</t>
  </si>
  <si>
    <t>mol/kg;IS=0.352</t>
  </si>
  <si>
    <t>mol/kg;IS=0.394</t>
  </si>
  <si>
    <t>mol/kg;IS=0.519</t>
  </si>
  <si>
    <t>mol/kg;IS=0.896</t>
  </si>
  <si>
    <t>arginase</t>
  </si>
  <si>
    <t>3.5.3.1</t>
  </si>
  <si>
    <t>L-arginine(aq) + H2O(l) = L-ornithine(aq) + urea(aq)</t>
  </si>
  <si>
    <t>{'CHB_15729': 1, 'CHB_16199': 1, 'CHB_15377': -1, 'CHB_16467': -1}</t>
  </si>
  <si>
    <t>mol/kg;IS=0.254</t>
  </si>
  <si>
    <t>mol/kg;IS=0.271</t>
  </si>
  <si>
    <t>mol/kg;IS=0.294</t>
  </si>
  <si>
    <t>mol/kg;IS=0.297</t>
  </si>
  <si>
    <t>mol/kg;IS=0.298</t>
  </si>
  <si>
    <t>mol/kg;IS=0.303</t>
  </si>
  <si>
    <t>mol/kg;IS=0.304</t>
  </si>
  <si>
    <t>mol/kg;IS=0.306</t>
  </si>
  <si>
    <t>mol/kg;IS=0.493</t>
  </si>
  <si>
    <t>mol/kg;IS=0.818</t>
  </si>
  <si>
    <t>2-acetamidohept-6-enoic acid(aq) + H2O(l) = acetate(aq) + 2-aminohept-6-enoic acid(aq)</t>
  </si>
  <si>
    <t>{'CHS_10466228': 1, 'PBC_64315160': -1, 'CHB_15377': -1, 'CHB_30089': 1}</t>
  </si>
  <si>
    <t>93WIL/TOO</t>
  </si>
  <si>
    <t>N-acetyl-L-cysteine(aq) + H2O(l) = acetate(aq) + L-cysteine(aq)</t>
  </si>
  <si>
    <t>{'CHB_28939': -1, 'CHB_17561': 1, 'CHB_15377': -1, 'CHB_30089': 1}</t>
  </si>
  <si>
    <t>N-acetyl-L-phenylalanine(aq) + H2O(l) = acetate(aq) + L-phenylalanine(aq)</t>
  </si>
  <si>
    <t>{'CHB_17295': 1, 'CHB_16259': -1, 'CHB_15377': -1, 'CHB_30089': 1}</t>
  </si>
  <si>
    <t>subtilisin</t>
  </si>
  <si>
    <t>3.4.21.62</t>
  </si>
  <si>
    <t>succinylAla-Ala-Pro-Leu-(4-nitrophenyl)analide(aq) + H2O(l) = succinylAla-Ala-Pro-Leu(aq) + (4-nitrophenyl)analide(aq)</t>
  </si>
  <si>
    <t>{'PBC_5044311': -1, 'MAN_10140': 1, 'CHB_15377': -1, 'MAN_10037': 1}</t>
  </si>
  <si>
    <t>succinylAla-Ala-Pro-Phe-(4-nitrophenyl)analide(aq) + H2O(l) = succinylAla-Ala-Pro--Phe(aq) + (4-nitrophenyl)analide(aq)</t>
  </si>
  <si>
    <t>{'MAN_10039': 1, 'MAN_10140': 1, 'CHB_15377': -1, 'PBC_5496888': -1}</t>
  </si>
  <si>
    <t>mol/kg;IS=0.073</t>
  </si>
  <si>
    <t>mol/kg;IS=0.074</t>
  </si>
  <si>
    <t>mol/kg;IS=0.076</t>
  </si>
  <si>
    <t>mol/kg;IS=0.077</t>
  </si>
  <si>
    <t>mol/kg;IS=0.079</t>
  </si>
  <si>
    <t>mol/kg;IS=0.080</t>
  </si>
  <si>
    <t>mol/kg;IS=0.081</t>
  </si>
  <si>
    <t>mol/kg;IS=0.082</t>
  </si>
  <si>
    <t>beta-fructofuranosidase</t>
  </si>
  <si>
    <t>acetate (0.10 mol dm-3)</t>
  </si>
  <si>
    <t>94REK/SCH</t>
  </si>
  <si>
    <t>phosphate, Tris, Mes, and Hepes</t>
  </si>
  <si>
    <t>95HUT/BOH</t>
  </si>
  <si>
    <t>phosphate (0.022 mol dm-3)</t>
  </si>
  <si>
    <t>95JUS/KOT</t>
  </si>
  <si>
    <t>mol/L;IS=0.07;phosphate buffer=0.022;EDTA=0.001</t>
  </si>
  <si>
    <t>95LIA/WAN</t>
  </si>
  <si>
    <t>diethylbarbiturate</t>
  </si>
  <si>
    <t>95LIA/WAN2</t>
  </si>
  <si>
    <t>95LIU/ZEN</t>
  </si>
  <si>
    <t>2-propylhippurate(aq) + H2O(l) = 2-propanol(aq) + hippurate(aq)</t>
  </si>
  <si>
    <t>{'MAN_10002': -1, 'CHB_17824': 1, 'CHB_18089': 1, 'CHB_15377': -1}</t>
  </si>
  <si>
    <t>mol/kg;IS=0.217;(K)2(HPO4)1=0.0994;(H)3(PO4)1=0.0167</t>
  </si>
  <si>
    <t>mol/kg;IS=0.215;(K)2(HPO4)1=0.102;(H)3(PO4)1=0.0191</t>
  </si>
  <si>
    <t>mol/kg;IS=0.218;(K)2(HPO4)1=0.102;(H)3(PO4)1=0.0191</t>
  </si>
  <si>
    <t>phosphate and Mes</t>
  </si>
  <si>
    <t>mol/kg;IS=0.092;(K)2(HPO4)1=0.1017;(H)3(PO4)1=0.05669</t>
  </si>
  <si>
    <t>mol/kg;IS=0.027;MES=0.09977;(Na)1(OH)1=0.05615</t>
  </si>
  <si>
    <t>chorismate mutase</t>
  </si>
  <si>
    <t>5.4.99.5</t>
  </si>
  <si>
    <t>chorismate(aq) = prephenate(aq)</t>
  </si>
  <si>
    <t>{'CHB_57852': 1, 'CHB_29748': -1}</t>
  </si>
  <si>
    <t>97KAS/TEW</t>
  </si>
  <si>
    <t>mol/kg;IS=0.18;(K)2(HPO4)1=0.0609;(H)3(PO4)1=0.006286</t>
  </si>
  <si>
    <t>mol/kg;IS=0.071;Tris=0.062733333;(H)1(Cl)1=0.028733333</t>
  </si>
  <si>
    <t>97LIA/WU</t>
  </si>
  <si>
    <t>mol/L;sodium phosphate buffer=0.067</t>
  </si>
  <si>
    <t>cyclomaltodextrin glucanotransferase and glucan 1,4--glucosidase</t>
  </si>
  <si>
    <t>2.4.1.19&amp;3.2.1.3</t>
  </si>
  <si>
    <t>KH2PO4 (0.10 mol kg-1)</t>
  </si>
  <si>
    <t>97TEW/GOL</t>
  </si>
  <si>
    <t>mol/kg;IS=0.1;(K)1(H2PO4)1=0.101</t>
  </si>
  <si>
    <t>-amylase and glucan 1,4--glucosidase</t>
  </si>
  <si>
    <t>3.2.1.1&amp;3.2.1.3</t>
  </si>
  <si>
    <t>mol/L;IS=0.32;(Na)2(HPO4)1=0.09914;(H)3(PO4)1=0.02275</t>
  </si>
  <si>
    <t>mol/L;IS=0.39;(Na)2(HPO4)1=0.0967;(H)3(PO4)1=0.02529;(Cs)1(Cl)1=0.042</t>
  </si>
  <si>
    <t>mol/L;IS=0.37;(Na)2(HPO4)1=0.09767;(H)3(PO4)1=0.01692</t>
  </si>
  <si>
    <t>mol/L;IS=0.365;(Na)2(HPO4)1=0.087166667;(H)3(PO4)1=0.015096667</t>
  </si>
  <si>
    <t>superoxide dismutase</t>
  </si>
  <si>
    <t>1.15.1.1</t>
  </si>
  <si>
    <t>2 O2-(aq) + 2 H+(aq) = O2(aq) + H2O2(aq)</t>
  </si>
  <si>
    <t>98LIA/QU</t>
  </si>
  <si>
    <t>xanthine oxidase</t>
  </si>
  <si>
    <t>1.1.3.22</t>
  </si>
  <si>
    <t>xanthine(aq) + H2O(l) + O2(aq) = urate(aq) + H2O2(aq)</t>
  </si>
  <si>
    <t>{'CHB_15379': -1, 'CHB_17775': 1, 'CHB_16240': 1, 'CHB_15377': -1, 'CHB_17712': -1}</t>
  </si>
  <si>
    <t>98LIA/WAN</t>
  </si>
  <si>
    <t>mol/L;sodium phosphate buffer=0.033</t>
  </si>
  <si>
    <t>chorismate lyase</t>
  </si>
  <si>
    <t>4.1.3.-</t>
  </si>
  <si>
    <t>chorismate(aq) = 4-hydroxybenzoate(aq) + pyruvate(aq)</t>
  </si>
  <si>
    <t>{'CHB_29748': -1, 'CHB_30763': 1, 'CHB_15361': 1}</t>
  </si>
  <si>
    <t>98TEW/CHE</t>
  </si>
  <si>
    <t>mol/L;IS=0.38;(K)2(HPO4)1=0.1021;(H)3(PO4)1=0.01074;(Na)1(Cl)1=0.09923</t>
  </si>
  <si>
    <t>mol/L;IS=0.38;(K)2(HPO4)1=0.1021;(H)3(PO4)1=0.01073;(Na)1(Cl)1=0.09921</t>
  </si>
  <si>
    <t>mol/L;IS=0.34;(Na)2(HPO4)1=0.1078;(H)3(PO4)1=0.0142</t>
  </si>
  <si>
    <t>99HUT/OEH</t>
  </si>
  <si>
    <t>prephenate dehydratase</t>
  </si>
  <si>
    <t>4.2.1.51</t>
  </si>
  <si>
    <t>prephenate(aq) = phenylpyruvate(aq) + carbon dioxide(aq)</t>
  </si>
  <si>
    <t>{'CHB_57852': -1, 'CHB_30851': 1, 'CHB_17544': 1}</t>
  </si>
  <si>
    <t>99KIS/HOL</t>
  </si>
  <si>
    <t>mol/L;IS=0.35;(K)2(HPO4)1=0.093;(H)3(PO4)1=0.01958</t>
  </si>
  <si>
    <t>prephenate dehydrogenase</t>
  </si>
  <si>
    <t>1.3.1.12</t>
  </si>
  <si>
    <t>prephenate(aq) + NAD(aq) + H2O(l) = 4-hydroxyphenylpyruvate(aq) + NADH(aq) + carbon dioxide(aq)</t>
  </si>
  <si>
    <t>{'CHB_16908': 1, 'CHB_57852': -1, 'CHB_36242': 1, 'CHB_17544': 1, 'CHB_15846': -1, 'CHB_15377': -1}</t>
  </si>
  <si>
    <t>mol/L;IS=0.32;(K)2(HPO4)1=0.093;(H)3(PO4)1=0.00851</t>
  </si>
  <si>
    <t>99KIS/TEW</t>
  </si>
  <si>
    <t>mol/L;IS=0.11;(K)1(H2PO4)1=0.1004</t>
  </si>
  <si>
    <t>mol/L;IS=0.27;(Na)2(HPO4)1=0.09875;(H)3(PO4)1=0.00386</t>
  </si>
  <si>
    <t>mol/L;Tris-HCl=0.1;(Mg)1(Cl)2=0.0001</t>
  </si>
  <si>
    <t>drH(kJ/mol)</t>
  </si>
  <si>
    <t>drH°(kJ/mol)</t>
  </si>
  <si>
    <t>drH'°(kJ/mol)</t>
  </si>
  <si>
    <t>CHB_17754_0</t>
  </si>
  <si>
    <t>CHB_29805_0</t>
  </si>
  <si>
    <t>CHB_16004_0</t>
  </si>
  <si>
    <t>CHB_1148_0</t>
  </si>
  <si>
    <t>CHB_60647_0</t>
  </si>
  <si>
    <t>CHB_86542_0</t>
  </si>
  <si>
    <t>CHB_73752_0</t>
  </si>
  <si>
    <t>CHB_86543_0</t>
  </si>
  <si>
    <t>CHB_73753_0</t>
  </si>
  <si>
    <t>PBC_21488_0</t>
  </si>
  <si>
    <t>CHB_16995_0</t>
  </si>
  <si>
    <t>CHB_30794_0</t>
  </si>
  <si>
    <t>CHB_30031_0</t>
  </si>
  <si>
    <t>CHB_17859_0</t>
  </si>
  <si>
    <t>CHB_30832_0</t>
  </si>
  <si>
    <t>CHB_30531_0</t>
  </si>
  <si>
    <t>CHB_9300_0</t>
  </si>
  <si>
    <t>CHB_48131_0</t>
  </si>
  <si>
    <t>CHB_41865_0</t>
  </si>
  <si>
    <t>CHB_30746_0</t>
  </si>
  <si>
    <t>CHB_10589_0</t>
  </si>
  <si>
    <t>CHB_36632_0</t>
  </si>
  <si>
    <t>CHB_36635_0</t>
  </si>
  <si>
    <t>CHB_29806_0</t>
  </si>
  <si>
    <t>MAN_10204_0</t>
  </si>
  <si>
    <t>CHB_30769_0</t>
  </si>
  <si>
    <t>CHB_17790_0</t>
  </si>
  <si>
    <t>CHB_16236_0</t>
  </si>
  <si>
    <t>CHB_28831_0</t>
  </si>
  <si>
    <t>CHB_16188_0</t>
  </si>
  <si>
    <t>CHB_44884_0</t>
  </si>
  <si>
    <t>CHB_87393_0</t>
  </si>
  <si>
    <t>CHB_28885_0</t>
  </si>
  <si>
    <t>PBC_8129_0</t>
  </si>
  <si>
    <t>CHB_17824_0</t>
  </si>
  <si>
    <t>CHB_31457_0</t>
  </si>
  <si>
    <t>CHB_84268_0</t>
  </si>
  <si>
    <t>CHB_17935_0</t>
  </si>
  <si>
    <t>CHB_34787_0</t>
  </si>
  <si>
    <t>CHB_16842_0</t>
  </si>
  <si>
    <t>CHB_88528_0</t>
  </si>
  <si>
    <t>CHB_45074_0</t>
  </si>
  <si>
    <t>CHB_15743_0</t>
  </si>
  <si>
    <t>CHB_17153_0</t>
  </si>
  <si>
    <t>CHB_15343_0</t>
  </si>
  <si>
    <t>CHB_30805_0</t>
  </si>
  <si>
    <t>CHB_32368_0</t>
  </si>
  <si>
    <t>CHB_30813_0</t>
  </si>
  <si>
    <t>CHB_29019_0</t>
  </si>
  <si>
    <t>CHB_15740_0</t>
  </si>
  <si>
    <t>CHB_28837_0</t>
  </si>
  <si>
    <t>CHB_45571_0</t>
  </si>
  <si>
    <t>CHB_30776_0</t>
  </si>
  <si>
    <t>CHB_17418_0</t>
  </si>
  <si>
    <t>CHB_30772_0</t>
  </si>
  <si>
    <t>CHB_17272_0</t>
  </si>
  <si>
    <t>CHB_30089_0</t>
  </si>
  <si>
    <t>CHB_28306_0</t>
  </si>
  <si>
    <t>CHS_388344_0</t>
  </si>
  <si>
    <t>CHB_46994_0</t>
  </si>
  <si>
    <t>CHB_45506_0</t>
  </si>
  <si>
    <t>CHB_53455_0</t>
  </si>
  <si>
    <t>CHB_37721_0</t>
  </si>
  <si>
    <t>CHB_28552_0</t>
  </si>
  <si>
    <t>CHB_28543_0</t>
  </si>
  <si>
    <t>CHB_17992_0</t>
  </si>
  <si>
    <t>CHB_4139_0</t>
  </si>
  <si>
    <t>CHB_4167_0</t>
  </si>
  <si>
    <t>CHB_4208_0</t>
  </si>
  <si>
    <t>CHB_28189_0</t>
  </si>
  <si>
    <t>CHB_48674_0</t>
  </si>
  <si>
    <t>CHB_17306_0</t>
  </si>
  <si>
    <t>CHB_36219_0</t>
  </si>
  <si>
    <t>CHB_25888_0</t>
  </si>
  <si>
    <t>CHB_32891_0</t>
  </si>
  <si>
    <t>CHB_23975_0</t>
  </si>
  <si>
    <t>CHB_29021_0</t>
  </si>
  <si>
    <t>CHB_25462_0</t>
  </si>
  <si>
    <t>CHB_32879_0</t>
  </si>
  <si>
    <t>CHB_30363_0</t>
  </si>
  <si>
    <t>CHB_30362_0</t>
  </si>
  <si>
    <t>CHB_16183_0</t>
  </si>
  <si>
    <t>CHB_88374_0</t>
  </si>
  <si>
    <t>CHB_17590_0</t>
  </si>
  <si>
    <t>PBC_11582_0</t>
  </si>
  <si>
    <t>CHB_88849_0</t>
  </si>
  <si>
    <t>PBC_18591_0</t>
  </si>
  <si>
    <t>CHB_29005_0</t>
  </si>
  <si>
    <t>PBC_8143_0</t>
  </si>
  <si>
    <t>CHB_16830_0</t>
  </si>
  <si>
    <t>PBC_8127_0</t>
  </si>
  <si>
    <t>CHB_5712_0</t>
  </si>
  <si>
    <t>CHB_74848_0</t>
  </si>
  <si>
    <t>CHB_43799_0</t>
  </si>
  <si>
    <t>CHB_39870_0</t>
  </si>
  <si>
    <t>CHB_15862_0</t>
  </si>
  <si>
    <t>CHB_15891_0</t>
  </si>
  <si>
    <t>PBC_16607_0</t>
  </si>
  <si>
    <t>PBC_14115_0</t>
  </si>
  <si>
    <t>PBC_14109_0</t>
  </si>
  <si>
    <t>PBC_10864_0</t>
  </si>
  <si>
    <t>CHB_44194_0</t>
  </si>
  <si>
    <t>CHB_17578_0</t>
  </si>
  <si>
    <t>CHB_42630_0</t>
  </si>
  <si>
    <t>CHB_16101_0</t>
  </si>
  <si>
    <t>CHB_16881_0</t>
  </si>
  <si>
    <t>CHB_16716_0</t>
  </si>
  <si>
    <t>CHB_17231_0</t>
  </si>
  <si>
    <t>CHB_34241_0</t>
  </si>
  <si>
    <t>CHB_15882_0</t>
  </si>
  <si>
    <t>CHB_28054_0</t>
  </si>
  <si>
    <t>CHB_17847_0</t>
  </si>
  <si>
    <t>PBC_11335_0</t>
  </si>
  <si>
    <t>CHB_39839_0</t>
  </si>
  <si>
    <t>CHB_38572_0</t>
  </si>
  <si>
    <t>PBC_7267_0</t>
  </si>
  <si>
    <t>PBC_10687_0</t>
  </si>
  <si>
    <t>CHB_17568_0</t>
  </si>
  <si>
    <t>CHB_17821_0</t>
  </si>
  <si>
    <t>CHB_16040_0</t>
  </si>
  <si>
    <t>CHB_16235_0</t>
  </si>
  <si>
    <t>CHB_16708_0</t>
  </si>
  <si>
    <t>CHB_16450_0</t>
  </si>
  <si>
    <t>CHB_17622_0</t>
  </si>
  <si>
    <t>CHB_28850_0</t>
  </si>
  <si>
    <t>CHB_17625_0</t>
  </si>
  <si>
    <t>CHB_16704_0</t>
  </si>
  <si>
    <t>CHB_16695_0</t>
  </si>
  <si>
    <t>CHB_17659_0</t>
  </si>
  <si>
    <t>CHB_15713_0</t>
  </si>
  <si>
    <t>CHB_15698_0</t>
  </si>
  <si>
    <t>CHB_15918_0</t>
  </si>
  <si>
    <t>CHB_28846_0</t>
  </si>
  <si>
    <t>CHB_16311_0</t>
  </si>
  <si>
    <t>CHB_17562_0</t>
  </si>
  <si>
    <t>CHB_17361_0</t>
  </si>
  <si>
    <t>CHB_17239_0</t>
  </si>
  <si>
    <t>CHB_17677_0</t>
  </si>
  <si>
    <t>CHB_17748_0</t>
  </si>
  <si>
    <t>CHB_63528_0</t>
  </si>
  <si>
    <t>CHB_18075_0</t>
  </si>
  <si>
    <t>CHB_18077_0</t>
  </si>
  <si>
    <t>CHB_17256_0</t>
  </si>
  <si>
    <t>CHB_17713_0</t>
  </si>
  <si>
    <t>CHB_16174_0</t>
  </si>
  <si>
    <t>CHB_16284_0</t>
  </si>
  <si>
    <t>CHB_16335_0</t>
  </si>
  <si>
    <t>CHB_16027_0</t>
  </si>
  <si>
    <t>CHB_16761_0</t>
  </si>
  <si>
    <t>CHB_15422_0</t>
  </si>
  <si>
    <t>CHB_17596_0</t>
  </si>
  <si>
    <t>CHB_17172_0</t>
  </si>
  <si>
    <t>CHB_16192_0</t>
  </si>
  <si>
    <t>CHB_28862_0</t>
  </si>
  <si>
    <t>CHB_16497_0</t>
  </si>
  <si>
    <t>CHB_16750_0</t>
  </si>
  <si>
    <t>CHB_17345_0</t>
  </si>
  <si>
    <t>CHB_17552_0</t>
  </si>
  <si>
    <t>CHB_15996_0</t>
  </si>
  <si>
    <t>CHB_46708_0</t>
  </si>
  <si>
    <t>PBC_11610_0</t>
  </si>
  <si>
    <t>CHB_24579_0</t>
  </si>
  <si>
    <t>PBC_8004_0</t>
  </si>
  <si>
    <t>CHB_48362_0</t>
  </si>
  <si>
    <t>CHB_16052_0</t>
  </si>
  <si>
    <t>CHB_18153_0</t>
  </si>
  <si>
    <t>CHB_87434_0</t>
  </si>
  <si>
    <t>CHB_5672_0</t>
  </si>
  <si>
    <t>CHB_89206_0</t>
  </si>
  <si>
    <t>CHB_15347_0</t>
  </si>
  <si>
    <t>CHB_6858_0</t>
  </si>
  <si>
    <t>CHB_16472_0</t>
  </si>
  <si>
    <t>CHB_27750_0</t>
  </si>
  <si>
    <t>CHB_27856_0</t>
  </si>
  <si>
    <t>CHB_45422_0</t>
  </si>
  <si>
    <t>CHB_50724_0</t>
  </si>
  <si>
    <t>CHB_16459_0</t>
  </si>
  <si>
    <t>PBC_12332_0</t>
  </si>
  <si>
    <t>PBC_136449_0</t>
  </si>
  <si>
    <t>PBC_69414_0</t>
  </si>
  <si>
    <t>CHB_16199_0</t>
  </si>
  <si>
    <t>CHB_52742_0</t>
  </si>
  <si>
    <t>PBC_8195_0</t>
  </si>
  <si>
    <t>PBC_62570_0</t>
  </si>
  <si>
    <t>PBC_8917_0</t>
  </si>
  <si>
    <t>PBC_15077_0</t>
  </si>
  <si>
    <t>PBC_8144_0</t>
  </si>
  <si>
    <t>PBC_8012_0</t>
  </si>
  <si>
    <t>PBC_15422_0</t>
  </si>
  <si>
    <t>PBC_8106_0</t>
  </si>
  <si>
    <t>PBC_6343_0</t>
  </si>
  <si>
    <t>PBC_8067_0</t>
  </si>
  <si>
    <t>CHB_8473_0</t>
  </si>
  <si>
    <t>CHB_16007_0</t>
  </si>
  <si>
    <t>CHB_16171_0</t>
  </si>
  <si>
    <t>CHS_8149841_0</t>
  </si>
  <si>
    <t>CHB_15846_0</t>
  </si>
  <si>
    <t>CHB_16908_0</t>
  </si>
  <si>
    <t>CHB_18009_0</t>
  </si>
  <si>
    <t>CHB_16474_0</t>
  </si>
  <si>
    <t>CHB_15428_0</t>
  </si>
  <si>
    <t>CHB_16977_0</t>
  </si>
  <si>
    <t>CHB_17115_0</t>
  </si>
  <si>
    <t>CHB_29991_0</t>
  </si>
  <si>
    <t>CHB_35619_0</t>
  </si>
  <si>
    <t>CHB_17196_0</t>
  </si>
  <si>
    <t>CHB_17201_0</t>
  </si>
  <si>
    <t>CHB_16857_0</t>
  </si>
  <si>
    <t>CHB_17203_0</t>
  </si>
  <si>
    <t>CHB_29985_0</t>
  </si>
  <si>
    <t>CHB_16414_0</t>
  </si>
  <si>
    <t>CHB_15971_0</t>
  </si>
  <si>
    <t>CHB_18050_0</t>
  </si>
  <si>
    <t>CHB_16643_0</t>
  </si>
  <si>
    <t>CHB_15603_0</t>
  </si>
  <si>
    <t>CHB_17191_0</t>
  </si>
  <si>
    <t>CHB_17295_0</t>
  </si>
  <si>
    <t>CHB_17895_0</t>
  </si>
  <si>
    <t>CHB_18019_0</t>
  </si>
  <si>
    <t>CHB_16467_0</t>
  </si>
  <si>
    <t>CHB_16828_0</t>
  </si>
  <si>
    <t>CHB_17561_0</t>
  </si>
  <si>
    <t>CHB_33185_0</t>
  </si>
  <si>
    <t>CHB_27869_0</t>
  </si>
  <si>
    <t>CHB_28826_0</t>
  </si>
  <si>
    <t>CHB_36404_0</t>
  </si>
  <si>
    <t>CHB_10605_0</t>
  </si>
  <si>
    <t>CHB_4678_0</t>
  </si>
  <si>
    <t>CHS_7892_0</t>
  </si>
  <si>
    <t>CHB_32893_0</t>
  </si>
  <si>
    <t>CHB_8472_0</t>
  </si>
  <si>
    <t>CHS_12809_0</t>
  </si>
  <si>
    <t>CHS_12635_0</t>
  </si>
  <si>
    <t>CHS_7891_0</t>
  </si>
  <si>
    <t>CHB_77443_0</t>
  </si>
  <si>
    <t>CHB_30358_0</t>
  </si>
  <si>
    <t>CHS_6163_0</t>
  </si>
  <si>
    <t>CHS_11055_0</t>
  </si>
  <si>
    <t>CHS_11064_0</t>
  </si>
  <si>
    <t>CHS_13443_0</t>
  </si>
  <si>
    <t>CHS_76796_0</t>
  </si>
  <si>
    <t>CHS_153877_0</t>
  </si>
  <si>
    <t>CHS_26477_0</t>
  </si>
  <si>
    <t>CHB_35687_0</t>
  </si>
  <si>
    <t>CHB_77518_0</t>
  </si>
  <si>
    <t>CHS_11794_0</t>
  </si>
  <si>
    <t>CHS_10511_0</t>
  </si>
  <si>
    <t>CHB_37869_0</t>
  </si>
  <si>
    <t>CHB_77930_0</t>
  </si>
  <si>
    <t>CHS_11861_0</t>
  </si>
  <si>
    <t>CHS_13616_0</t>
  </si>
  <si>
    <t>CHS_23408_0</t>
  </si>
  <si>
    <t>CHB_46645_0</t>
  </si>
  <si>
    <t>CHB_48945_0</t>
  </si>
  <si>
    <t>CHS_7459_0</t>
  </si>
  <si>
    <t>CHS_39930_0</t>
  </si>
  <si>
    <t>CHS_193321_0</t>
  </si>
  <si>
    <t>CHS_92570_0</t>
  </si>
  <si>
    <t>CHS_2284191_0</t>
  </si>
  <si>
    <t>CHS_78274_0</t>
  </si>
  <si>
    <t>CHS_59719_0</t>
  </si>
  <si>
    <t>CHB_26877_0</t>
  </si>
  <si>
    <t>CHS_6165_0</t>
  </si>
  <si>
    <t>CHS_11056_0</t>
  </si>
  <si>
    <t>CHS_11739_0</t>
  </si>
  <si>
    <t>CHS_11741_0</t>
  </si>
  <si>
    <t>CHS_62614_0</t>
  </si>
  <si>
    <t>CHS_23484_0</t>
  </si>
  <si>
    <t>CHS_121566_0</t>
  </si>
  <si>
    <t>CHS_9392730_0</t>
  </si>
  <si>
    <t>CHS_12807_0</t>
  </si>
  <si>
    <t>CHS_21896_0</t>
  </si>
  <si>
    <t>CHS_21934_0</t>
  </si>
  <si>
    <t>CHS_7010_0</t>
  </si>
  <si>
    <t>CHS_11023_0</t>
  </si>
  <si>
    <t>CHS_11035_0</t>
  </si>
  <si>
    <t>CHS_15801_0</t>
  </si>
  <si>
    <t>CHS_20844_0</t>
  </si>
  <si>
    <t>CHS_83276_0</t>
  </si>
  <si>
    <t>CHS_13245_0</t>
  </si>
  <si>
    <t>CHB_43907_0</t>
  </si>
  <si>
    <t>CHB_77914_0</t>
  </si>
  <si>
    <t>CHS_12201_0</t>
  </si>
  <si>
    <t>CHB_77916_0</t>
  </si>
  <si>
    <t>CHS_12065_0</t>
  </si>
  <si>
    <t>CHS_12446_0</t>
  </si>
  <si>
    <t>CHS_11122_0</t>
  </si>
  <si>
    <t>CHS_7088_0</t>
  </si>
  <si>
    <t>CHB_10624_0</t>
  </si>
  <si>
    <t>CHB_34656_0</t>
  </si>
  <si>
    <t>CHB_33181_0</t>
  </si>
  <si>
    <t>CHS_10355_0</t>
  </si>
  <si>
    <t>CHS_10253_0</t>
  </si>
  <si>
    <t>CHB_35097_0</t>
  </si>
  <si>
    <t>CHS_7320_0</t>
  </si>
  <si>
    <t>CHB_34276_0</t>
  </si>
  <si>
    <t>CHS_7430_0</t>
  </si>
  <si>
    <t>CHS_6164_0</t>
  </si>
  <si>
    <t>CHS_11180_0</t>
  </si>
  <si>
    <t>CHS_7622_0</t>
  </si>
  <si>
    <t>CHB_1597_0</t>
  </si>
  <si>
    <t>CHS_6248_0</t>
  </si>
  <si>
    <t>CHB_77520_0</t>
  </si>
  <si>
    <t>CHS_11210_0</t>
  </si>
  <si>
    <t>CHS_7080_0</t>
  </si>
  <si>
    <t>CHB_80945_0</t>
  </si>
  <si>
    <t>CHB_77519_0</t>
  </si>
  <si>
    <t>CHB_88653_0</t>
  </si>
  <si>
    <t>CHS_11029_0</t>
  </si>
  <si>
    <t>CHB_1093_0</t>
  </si>
  <si>
    <t>CHS_11036_0</t>
  </si>
  <si>
    <t>CHS_6340_0</t>
  </si>
  <si>
    <t>CHS_10795_0</t>
  </si>
  <si>
    <t>CHB_62805_0</t>
  </si>
  <si>
    <t>CHS_7619_0</t>
  </si>
  <si>
    <t>CHS_17976_0</t>
  </si>
  <si>
    <t>CHS_10755_0</t>
  </si>
  <si>
    <t>CHS_10786_0</t>
  </si>
  <si>
    <t>CHS_15802_0</t>
  </si>
  <si>
    <t>CHS_7226_0</t>
  </si>
  <si>
    <t>CHB_4013_0</t>
  </si>
  <si>
    <t>CHS_15765_0</t>
  </si>
  <si>
    <t>CHS_10265264_0</t>
  </si>
  <si>
    <t>CHS_7674_0</t>
  </si>
  <si>
    <t>CHS_17292_0</t>
  </si>
  <si>
    <t>CHB_37611_0</t>
  </si>
  <si>
    <t>CHS_11086_0</t>
  </si>
  <si>
    <t>CHB_39478_0</t>
  </si>
  <si>
    <t>CHB_35194_0</t>
  </si>
  <si>
    <t>CHS_11099_0</t>
  </si>
  <si>
    <t>CHS_11110_0</t>
  </si>
  <si>
    <t>CHS_16074_0</t>
  </si>
  <si>
    <t>CHS_18338_0</t>
  </si>
  <si>
    <t>CHB_31726_0</t>
  </si>
  <si>
    <t>CHB_87683_0</t>
  </si>
  <si>
    <t>CHS_10446_0</t>
  </si>
  <si>
    <t>CHS_62249_0</t>
  </si>
  <si>
    <t>CHB_31725_0</t>
  </si>
  <si>
    <t>CHS_7073_0</t>
  </si>
  <si>
    <t>CHB_50569_0</t>
  </si>
  <si>
    <t>CHS_10492_0</t>
  </si>
  <si>
    <t>CHS_7627_0</t>
  </si>
  <si>
    <t>CHS_11755_0</t>
  </si>
  <si>
    <t>CHS_10653_0</t>
  </si>
  <si>
    <t>CHS_11992_0</t>
  </si>
  <si>
    <t>CHS_7463_0</t>
  </si>
  <si>
    <t>CHS_10433_0</t>
  </si>
  <si>
    <t>CHB_88452_0</t>
  </si>
  <si>
    <t>CHS_7472_0</t>
  </si>
  <si>
    <t>CHS_11680_0</t>
  </si>
  <si>
    <t>CHS_55130_0</t>
  </si>
  <si>
    <t>CHS_7475_0</t>
  </si>
  <si>
    <t>CHS_7482_0</t>
  </si>
  <si>
    <t>CHS_11706_0</t>
  </si>
  <si>
    <t>CHS_10420_0</t>
  </si>
  <si>
    <t>CHS_55084_0</t>
  </si>
  <si>
    <t>CHB_77322_0</t>
  </si>
  <si>
    <t>CHB_86055_0</t>
  </si>
  <si>
    <t>CHS_7538_0</t>
  </si>
  <si>
    <t>CHS_7800_0</t>
  </si>
  <si>
    <t>CHB_31574_0</t>
  </si>
  <si>
    <t>CHB_44499_0</t>
  </si>
  <si>
    <t>CHS_7757_0</t>
  </si>
  <si>
    <t>CHS_8568_0</t>
  </si>
  <si>
    <t>CHS_55123_0</t>
  </si>
  <si>
    <t>CHB_87373_0</t>
  </si>
  <si>
    <t>CHB_87362_0</t>
  </si>
  <si>
    <t>CHS_12012_0</t>
  </si>
  <si>
    <t>CHS_11045_0</t>
  </si>
  <si>
    <t>CHS_7694_0</t>
  </si>
  <si>
    <t>CHB_31328_0</t>
  </si>
  <si>
    <t>CHS_11125_0</t>
  </si>
  <si>
    <t>CHS_7515_0</t>
  </si>
  <si>
    <t>CHB_40116_0</t>
  </si>
  <si>
    <t>CHS_7782_0</t>
  </si>
  <si>
    <t>CHS_18688_0</t>
  </si>
  <si>
    <t>CHS_7065_0</t>
  </si>
  <si>
    <t>CHB_31571_0</t>
  </si>
  <si>
    <t>CHB_52342_0</t>
  </si>
  <si>
    <t>CHB_73689_0</t>
  </si>
  <si>
    <t>CHB_77700_0</t>
  </si>
  <si>
    <t>CHB_77699_0</t>
  </si>
  <si>
    <t>CHS_13835836_0</t>
  </si>
  <si>
    <t>CHS_11749_0</t>
  </si>
  <si>
    <t>CHS_11841_0</t>
  </si>
  <si>
    <t>CHS_7626_0</t>
  </si>
  <si>
    <t>CHS_13854808_0</t>
  </si>
  <si>
    <t>CHS_55188_0</t>
  </si>
  <si>
    <t>CHS_12939_0</t>
  </si>
  <si>
    <t>CHS_21740_0</t>
  </si>
  <si>
    <t>CHS_70849_0</t>
  </si>
  <si>
    <t>CHS_62620_0</t>
  </si>
  <si>
    <t>CHS_11833_0</t>
  </si>
  <si>
    <t>CHS_11849_0</t>
  </si>
  <si>
    <t>CHS_121465_0</t>
  </si>
  <si>
    <t>CHS_8569_0</t>
  </si>
  <si>
    <t>CHS_75217_0</t>
  </si>
  <si>
    <t>CHS_7896_0</t>
  </si>
  <si>
    <t>CHS_10709_0</t>
  </si>
  <si>
    <t>CHS_11801_0</t>
  </si>
  <si>
    <t>CHS_11835_0</t>
  </si>
  <si>
    <t>CHS_7823_0</t>
  </si>
  <si>
    <t>CHS_127750_0</t>
  </si>
  <si>
    <t>CHS_123860_0</t>
  </si>
  <si>
    <t>CHB_39832_0</t>
  </si>
  <si>
    <t>CHS_11996_0</t>
  </si>
  <si>
    <t>CHS_11754_0</t>
  </si>
  <si>
    <t>CHS_202727_0</t>
  </si>
  <si>
    <t>CHS_121589_0</t>
  </si>
  <si>
    <t>CHS_109838_0</t>
  </si>
  <si>
    <t>CHS_13835376_0</t>
  </si>
  <si>
    <t>CHS_9630_0</t>
  </si>
  <si>
    <t>CHB_6844_0</t>
  </si>
  <si>
    <t>CHB_6860_0</t>
  </si>
  <si>
    <t>CHB_53505_0</t>
  </si>
  <si>
    <t>CHS_7853_0</t>
  </si>
  <si>
    <t>CHS_452528_0</t>
  </si>
  <si>
    <t>CHS_123622_0</t>
  </si>
  <si>
    <t>CHB_42263_0</t>
  </si>
  <si>
    <t>CHB_48341_0</t>
  </si>
  <si>
    <t>CHS_6176_0</t>
  </si>
  <si>
    <t>CHS_10777_0</t>
  </si>
  <si>
    <t>CHS_10797_0</t>
  </si>
  <si>
    <t>CHS_7670_0</t>
  </si>
  <si>
    <t>CHB_82344_0</t>
  </si>
  <si>
    <t>CHS_10791_0</t>
  </si>
  <si>
    <t>CHS_7016_0</t>
  </si>
  <si>
    <t>CHS_10788_0</t>
  </si>
  <si>
    <t>CHS_11025_0</t>
  </si>
  <si>
    <t>CHS_28986_0</t>
  </si>
  <si>
    <t>CHB_77927_0</t>
  </si>
  <si>
    <t>CHB_77929_0</t>
  </si>
  <si>
    <t>CHB_1280_0</t>
  </si>
  <si>
    <t>CHB_10611_0</t>
  </si>
  <si>
    <t>CHB_10590_0</t>
  </si>
  <si>
    <t>CHB_10633_0</t>
  </si>
  <si>
    <t>CHB_34037_0</t>
  </si>
  <si>
    <t>CHB_34039_0</t>
  </si>
  <si>
    <t>CHB_34833_0</t>
  </si>
  <si>
    <t>CHB_38997_0</t>
  </si>
  <si>
    <t>CHS_10245_0</t>
  </si>
  <si>
    <t>CHB_34038_0</t>
  </si>
  <si>
    <t>CHB_38998_0</t>
  </si>
  <si>
    <t>CHB_39001_0</t>
  </si>
  <si>
    <t>CHB_301_0</t>
  </si>
  <si>
    <t>CHB_18466_0</t>
  </si>
  <si>
    <t>CHB_7052_0</t>
  </si>
  <si>
    <t>CHB_10334_0</t>
  </si>
  <si>
    <t>CHB_10577_0</t>
  </si>
  <si>
    <t>CHB_9457_0</t>
  </si>
  <si>
    <t>CHB_32892_0</t>
  </si>
  <si>
    <t>CHB_32894_0</t>
  </si>
  <si>
    <t>CHB_32899_0</t>
  </si>
  <si>
    <t>CHB_4675_0</t>
  </si>
  <si>
    <t>CHB_32901_0</t>
  </si>
  <si>
    <t>CHB_32907_0</t>
  </si>
  <si>
    <t>CHS_10462_0</t>
  </si>
  <si>
    <t>CHS_11761_0</t>
  </si>
  <si>
    <t>CHS_10120_0</t>
  </si>
  <si>
    <t>CHS_18607_0</t>
  </si>
  <si>
    <t>CHS_7827_0</t>
  </si>
  <si>
    <t>CHB_4651_0</t>
  </si>
  <si>
    <t>CHB_4526_0</t>
  </si>
  <si>
    <t>CHS_7786_0</t>
  </si>
  <si>
    <t>CHB_4611_0</t>
  </si>
  <si>
    <t>CHB_4608_0</t>
  </si>
  <si>
    <t>CHB_23012_0</t>
  </si>
  <si>
    <t>CHS_12626_0</t>
  </si>
  <si>
    <t>CHS_62597_0</t>
  </si>
  <si>
    <t>CHB_62891_0</t>
  </si>
  <si>
    <t>CHB_2604_0</t>
  </si>
  <si>
    <t>glycerol</t>
  </si>
  <si>
    <t>glycolate</t>
  </si>
  <si>
    <t>(R)-lactate</t>
  </si>
  <si>
    <t>2-hydroxybutanoate</t>
  </si>
  <si>
    <t>2-hydroxypentanoic acid</t>
  </si>
  <si>
    <t>2-hydroxyhexanoic acid</t>
  </si>
  <si>
    <t>2-hydroxyheptanoic acid</t>
  </si>
  <si>
    <t>2-hydroxyoctanoic acid</t>
  </si>
  <si>
    <t>2-hydroxynonanoic acid</t>
  </si>
  <si>
    <t>2-hydroxydecanoic acid</t>
  </si>
  <si>
    <t>oxalate-2</t>
  </si>
  <si>
    <t>malonic acid</t>
  </si>
  <si>
    <t>glutaric acid</t>
  </si>
  <si>
    <t>H-adipate-</t>
  </si>
  <si>
    <t>H-pimelate-</t>
  </si>
  <si>
    <t>suberic acid</t>
  </si>
  <si>
    <t>azelaic acid</t>
  </si>
  <si>
    <t>sebacic acid</t>
  </si>
  <si>
    <t>benzoic acid</t>
  </si>
  <si>
    <t>3-methylbenzoic acid</t>
  </si>
  <si>
    <t>o-toluic acid</t>
  </si>
  <si>
    <t>4-methylbenzoic acid</t>
  </si>
  <si>
    <t>fumarate</t>
  </si>
  <si>
    <t>Deoxyribose</t>
  </si>
  <si>
    <t>methanol</t>
  </si>
  <si>
    <t>ethanol</t>
  </si>
  <si>
    <t>propan-1-ol</t>
  </si>
  <si>
    <t>1-octanol</t>
  </si>
  <si>
    <t>1-pentanol</t>
  </si>
  <si>
    <t>1-hexanol</t>
  </si>
  <si>
    <t>1-butanol</t>
  </si>
  <si>
    <t>1-heptanol</t>
  </si>
  <si>
    <t>2-propanol</t>
  </si>
  <si>
    <t>decanal</t>
  </si>
  <si>
    <t>nonanal</t>
  </si>
  <si>
    <t>octanal</t>
  </si>
  <si>
    <t>heptanal</t>
  </si>
  <si>
    <t>formaldehyde</t>
  </si>
  <si>
    <t>hexanal</t>
  </si>
  <si>
    <t>pentanal</t>
  </si>
  <si>
    <t>butanal</t>
  </si>
  <si>
    <t>propanal</t>
  </si>
  <si>
    <t>acetaldehyde</t>
  </si>
  <si>
    <t>1-dodecanoic acid</t>
  </si>
  <si>
    <t>undecanoic acid</t>
  </si>
  <si>
    <t>n-decanoic acid</t>
  </si>
  <si>
    <t>nonanoic acid</t>
  </si>
  <si>
    <t>formate</t>
  </si>
  <si>
    <t>n-octanoic acid</t>
  </si>
  <si>
    <t>heptanoic acid</t>
  </si>
  <si>
    <t>hexanoic acid</t>
  </si>
  <si>
    <t>pentanoic acid</t>
  </si>
  <si>
    <t>butanoate</t>
  </si>
  <si>
    <t>propionate</t>
  </si>
  <si>
    <t>NH2CONHNH2</t>
  </si>
  <si>
    <t>D-xylulose</t>
  </si>
  <si>
    <t>D-arabinose</t>
  </si>
  <si>
    <t>D-ribose</t>
  </si>
  <si>
    <t>D-xylose</t>
  </si>
  <si>
    <t>D-fructose</t>
  </si>
  <si>
    <t>D-ribulose</t>
  </si>
  <si>
    <t>D-lyxose</t>
  </si>
  <si>
    <t>sucrose</t>
  </si>
  <si>
    <t>D-galactose</t>
  </si>
  <si>
    <t>D-glucose</t>
  </si>
  <si>
    <t>D-mannose</t>
  </si>
  <si>
    <t>isomaltose</t>
  </si>
  <si>
    <t>Sorbose</t>
  </si>
  <si>
    <t>maltose</t>
  </si>
  <si>
    <t>lactose</t>
  </si>
  <si>
    <t>n-pentane</t>
  </si>
  <si>
    <t>n-heptane</t>
  </si>
  <si>
    <t>ethane</t>
  </si>
  <si>
    <t>n-hexane</t>
  </si>
  <si>
    <t>n-butane</t>
  </si>
  <si>
    <t>propane</t>
  </si>
  <si>
    <t>2-methylpropane (isobutane)</t>
  </si>
  <si>
    <t>2-methylbutane (Isopentane)</t>
  </si>
  <si>
    <t>methane</t>
  </si>
  <si>
    <t>2-methylpentane</t>
  </si>
  <si>
    <t>n-octane</t>
  </si>
  <si>
    <t>2-methylhexane</t>
  </si>
  <si>
    <t>2-methylheptane</t>
  </si>
  <si>
    <t>2-methyloctane</t>
  </si>
  <si>
    <t>cyclohexane</t>
  </si>
  <si>
    <t>1-octanamine (octylamine)</t>
  </si>
  <si>
    <t>methylamine</t>
  </si>
  <si>
    <t>1-heptanamine (heptylamine)</t>
  </si>
  <si>
    <t>1-hexanamine (hexylamine)</t>
  </si>
  <si>
    <t>1-pentanamine (pentylamine)</t>
  </si>
  <si>
    <t>1-butanamine (butylamine)</t>
  </si>
  <si>
    <t>1-propanamine (propylamine)</t>
  </si>
  <si>
    <t>ethanamine (Ethylamine)</t>
  </si>
  <si>
    <t>NH2CH2CH2SO3H</t>
  </si>
  <si>
    <t>n-octylbenzene</t>
  </si>
  <si>
    <t>n-heptylbenzene</t>
  </si>
  <si>
    <t>n-hexylbenzene</t>
  </si>
  <si>
    <t>n-pentylbenzene</t>
  </si>
  <si>
    <t>n-butylbenzene</t>
  </si>
  <si>
    <t>toluene</t>
  </si>
  <si>
    <t>n-propylbenzene</t>
  </si>
  <si>
    <t>ethylbenzene</t>
  </si>
  <si>
    <t>indole</t>
  </si>
  <si>
    <t>benzene</t>
  </si>
  <si>
    <t>m-cresol</t>
  </si>
  <si>
    <t>2,4 dimethylphenol</t>
  </si>
  <si>
    <t>phenol</t>
  </si>
  <si>
    <t>o-cresol</t>
  </si>
  <si>
    <t>p-cresol</t>
  </si>
  <si>
    <t>2,6-dimethylphenol</t>
  </si>
  <si>
    <t>3,4-dimethylphenol</t>
  </si>
  <si>
    <t>3,5-dimethylphenol</t>
  </si>
  <si>
    <t>2,5-dimethylphenol</t>
  </si>
  <si>
    <t>2,3-dimethylphenol</t>
  </si>
  <si>
    <t>uracil</t>
  </si>
  <si>
    <t>thymine</t>
  </si>
  <si>
    <t>Cytosine</t>
  </si>
  <si>
    <t>guanine</t>
  </si>
  <si>
    <t>adenine</t>
  </si>
  <si>
    <t>Deoxyuridine</t>
  </si>
  <si>
    <t>dUMP</t>
  </si>
  <si>
    <t>dUDP2-</t>
  </si>
  <si>
    <t>dUTP</t>
  </si>
  <si>
    <t>uridine</t>
  </si>
  <si>
    <t>UMP</t>
  </si>
  <si>
    <t>UDP</t>
  </si>
  <si>
    <t>UTP</t>
  </si>
  <si>
    <t>Deoxycytidine</t>
  </si>
  <si>
    <t>dCMP</t>
  </si>
  <si>
    <t>dCDP</t>
  </si>
  <si>
    <t>dCTP</t>
  </si>
  <si>
    <t>cytidine</t>
  </si>
  <si>
    <t>CMP</t>
  </si>
  <si>
    <t>CDP</t>
  </si>
  <si>
    <t>CTP</t>
  </si>
  <si>
    <t>thymidine</t>
  </si>
  <si>
    <t>dTMP</t>
  </si>
  <si>
    <t>dTDP</t>
  </si>
  <si>
    <t>dTTP</t>
  </si>
  <si>
    <t>2'-deoxyadenosine</t>
  </si>
  <si>
    <t>dAMP</t>
  </si>
  <si>
    <t>dADP</t>
  </si>
  <si>
    <t>dATP</t>
  </si>
  <si>
    <t>adenosine</t>
  </si>
  <si>
    <t>AMP</t>
  </si>
  <si>
    <t>ADP</t>
  </si>
  <si>
    <t>ATP</t>
  </si>
  <si>
    <t>inosine</t>
  </si>
  <si>
    <t>Deoxyguanosine</t>
  </si>
  <si>
    <t>dGMP</t>
  </si>
  <si>
    <t>dGDP</t>
  </si>
  <si>
    <t>dGTP</t>
  </si>
  <si>
    <t>guanosine</t>
  </si>
  <si>
    <t>guanosine 5 '-phosphate</t>
  </si>
  <si>
    <t>GDP</t>
  </si>
  <si>
    <t>GTP</t>
  </si>
  <si>
    <t>1-octene</t>
  </si>
  <si>
    <t>1-heptene</t>
  </si>
  <si>
    <t>1-hexene</t>
  </si>
  <si>
    <t>1-pentene</t>
  </si>
  <si>
    <t>1-butene</t>
  </si>
  <si>
    <t>1-propene</t>
  </si>
  <si>
    <t>ethylene</t>
  </si>
  <si>
    <t>2-octanone</t>
  </si>
  <si>
    <t>2-heptanone</t>
  </si>
  <si>
    <t>2-hexanone</t>
  </si>
  <si>
    <t>acetone</t>
  </si>
  <si>
    <t>2-butanone</t>
  </si>
  <si>
    <t>2-pentanone</t>
  </si>
  <si>
    <t>ethyl_acetate</t>
  </si>
  <si>
    <t>acetamide</t>
  </si>
  <si>
    <t>propanamide</t>
  </si>
  <si>
    <t>n-butanamide</t>
  </si>
  <si>
    <t>n-pentanamide</t>
  </si>
  <si>
    <t>n-hexanamide</t>
  </si>
  <si>
    <t>n-heptanamide</t>
  </si>
  <si>
    <t>n-octanamide</t>
  </si>
  <si>
    <t>urea</t>
  </si>
  <si>
    <t>D-ribose 5-phosphate</t>
  </si>
  <si>
    <t>Dodecanethiol</t>
  </si>
  <si>
    <t>Undecanethiol</t>
  </si>
  <si>
    <t>Decanethiol</t>
  </si>
  <si>
    <t>Nonanethiol</t>
  </si>
  <si>
    <t>Octanethiol</t>
  </si>
  <si>
    <t>Butanethiol</t>
  </si>
  <si>
    <t>Heptanethiol</t>
  </si>
  <si>
    <t>Hexanethiol</t>
  </si>
  <si>
    <t>Ethanethiol</t>
  </si>
  <si>
    <t>Pentanethiol</t>
  </si>
  <si>
    <t>Propanethiol</t>
  </si>
  <si>
    <t>Methanethiol</t>
  </si>
  <si>
    <t>nicotinamide mononucleotide</t>
  </si>
  <si>
    <t>nicotinamide mononucleotide(reduced)</t>
  </si>
  <si>
    <t>NAD</t>
  </si>
  <si>
    <t>NADH</t>
  </si>
  <si>
    <t>NADP</t>
  </si>
  <si>
    <t>NADPH</t>
  </si>
  <si>
    <t>L-alanine</t>
  </si>
  <si>
    <t>L-serine</t>
  </si>
  <si>
    <t>L-aspartate</t>
  </si>
  <si>
    <t>ABA (a-aminobutyric acid)</t>
  </si>
  <si>
    <t>L-asparagine</t>
  </si>
  <si>
    <t>glycylglycine_0</t>
  </si>
  <si>
    <t>L-threonine</t>
  </si>
  <si>
    <t>(S)-proline</t>
  </si>
  <si>
    <t>L-glutamate</t>
  </si>
  <si>
    <t>L-valine</t>
  </si>
  <si>
    <t>L-histidine</t>
  </si>
  <si>
    <t>L-glutamine</t>
  </si>
  <si>
    <t>L-methionine</t>
  </si>
  <si>
    <t>L-leucine</t>
  </si>
  <si>
    <t>L-isoleusine</t>
  </si>
  <si>
    <t>L-phenylalanine</t>
  </si>
  <si>
    <t>L-tyrosine</t>
  </si>
  <si>
    <t>L-lysine</t>
  </si>
  <si>
    <t>L-arginine</t>
  </si>
  <si>
    <t>L-tryptophan</t>
  </si>
  <si>
    <t>L-cysteine</t>
  </si>
  <si>
    <t>Chloromethane</t>
  </si>
  <si>
    <t>Monochloroacetic acid</t>
  </si>
  <si>
    <t>CH3F</t>
  </si>
  <si>
    <t>Cyclohexene</t>
  </si>
  <si>
    <t>1-Decanol</t>
  </si>
  <si>
    <t>1-Dodecanol</t>
  </si>
  <si>
    <t>1-Undecanol</t>
  </si>
  <si>
    <t>1-Nonanol</t>
  </si>
  <si>
    <t>n-Propanol</t>
  </si>
  <si>
    <t>1-Decene</t>
  </si>
  <si>
    <t>1-Undecene</t>
  </si>
  <si>
    <t>1-Dodecene</t>
  </si>
  <si>
    <t>1-Nonene</t>
  </si>
  <si>
    <t>2,2-Dimethylpropane</t>
  </si>
  <si>
    <t>2,2-Dimethylbutane</t>
  </si>
  <si>
    <t>2,2-Dimethylpentane</t>
  </si>
  <si>
    <t>2,2-Dimethylhexane</t>
  </si>
  <si>
    <t>2,2-Dimethylheptane</t>
  </si>
  <si>
    <t>2,2-Dimethyloctane</t>
  </si>
  <si>
    <t>2,2-Dimethylnonane</t>
  </si>
  <si>
    <t>2,2-Dimethyldecane</t>
  </si>
  <si>
    <t>2-Butanol</t>
  </si>
  <si>
    <t>2-Pentanol</t>
  </si>
  <si>
    <t>2-Hexanol</t>
  </si>
  <si>
    <t>2-Heptanol</t>
  </si>
  <si>
    <t>2-Octanol</t>
  </si>
  <si>
    <t>2-Undecanol</t>
  </si>
  <si>
    <t>2-Nonanol</t>
  </si>
  <si>
    <t>2-Decanol</t>
  </si>
  <si>
    <t>2-Dodecanol</t>
  </si>
  <si>
    <t>2-Methyl-1-propanol</t>
  </si>
  <si>
    <t>2-Methyl-1-butanol</t>
  </si>
  <si>
    <t>2-Methyl-1-pentanol</t>
  </si>
  <si>
    <t>2-Methyl-1-hexanol</t>
  </si>
  <si>
    <t>2-Methyl-1-heptanol</t>
  </si>
  <si>
    <t>2-Methyl-1-octanol</t>
  </si>
  <si>
    <t>2-Methyl-1-nonanol</t>
  </si>
  <si>
    <t>2-Methyl-1-decanol</t>
  </si>
  <si>
    <t>2-Methyl-1-undecanol</t>
  </si>
  <si>
    <t>2-Methyl-2-propanol</t>
  </si>
  <si>
    <t>2-Methyl-2-butanol</t>
  </si>
  <si>
    <t>2-Methyl-2-pentanol</t>
  </si>
  <si>
    <t>2-Methyl-2-hexanol</t>
  </si>
  <si>
    <t>2-Methyl-2-heptanol</t>
  </si>
  <si>
    <t>2-Methyl-2-octanol</t>
  </si>
  <si>
    <t>2-Methyl-2-nonanol</t>
  </si>
  <si>
    <t>2-Methyl-2-decanol</t>
  </si>
  <si>
    <t>2-Methyl-2-undecanol</t>
  </si>
  <si>
    <t>2-Methylnonane</t>
  </si>
  <si>
    <t>2-Methyldecane</t>
  </si>
  <si>
    <t>2-Methylundecane</t>
  </si>
  <si>
    <t>3-Methylpentane</t>
  </si>
  <si>
    <t>3-Methylhexane</t>
  </si>
  <si>
    <t>3-Methylheptane</t>
  </si>
  <si>
    <t>3-Methyloctane</t>
  </si>
  <si>
    <t>3-Methylnonane</t>
  </si>
  <si>
    <t>3-Methyldecane</t>
  </si>
  <si>
    <t>3-Methylundecane</t>
  </si>
  <si>
    <t>2-Methyl-1-propene</t>
  </si>
  <si>
    <t>3-Methyl-1-butene</t>
  </si>
  <si>
    <t>4-Methyl-1-pentene</t>
  </si>
  <si>
    <t>2-Methyl-2-butene</t>
  </si>
  <si>
    <t>2-Pentene</t>
  </si>
  <si>
    <t>2-Methyl-1-pentene</t>
  </si>
  <si>
    <t>2-Heptene</t>
  </si>
  <si>
    <t>1,1-Dimethylethylbenzene</t>
  </si>
  <si>
    <t>1-Methyl-4-(1-methylethyl)benzene</t>
  </si>
  <si>
    <t>1-Methylethylbenzene</t>
  </si>
  <si>
    <t>2-Methylpropylbenzene</t>
  </si>
  <si>
    <t>1-Methyl-3-(1-methylethyl)benzene</t>
  </si>
  <si>
    <t>1-Methyl-2-(1-methylethyl)benzene</t>
  </si>
  <si>
    <t>1-Methylpropylbenzene</t>
  </si>
  <si>
    <t>1,3,5-Triethylbenzene</t>
  </si>
  <si>
    <t>1-Ethyl-2-methylbenzene</t>
  </si>
  <si>
    <t>n-Decylbenzene</t>
  </si>
  <si>
    <t>2,2-Dimethyl-1-propanol</t>
  </si>
  <si>
    <t>2,3-Dimethyl-2-butanol</t>
  </si>
  <si>
    <t>4-Methyl-2-pentanol</t>
  </si>
  <si>
    <t>3-Methyl-1-butanol</t>
  </si>
  <si>
    <t>3-Methyl-3-pentanol</t>
  </si>
  <si>
    <t>3-Methyl-2-pentanol</t>
  </si>
  <si>
    <t>3-Ethyl-3-Pentanol</t>
  </si>
  <si>
    <t>2-Ethyl-1-butanol</t>
  </si>
  <si>
    <t>3-Octanol</t>
  </si>
  <si>
    <t>3-Pentanol</t>
  </si>
  <si>
    <t>3-Hexanol</t>
  </si>
  <si>
    <t>4-Heptanol</t>
  </si>
  <si>
    <t>2-Ethyl-1-Hexanol</t>
  </si>
  <si>
    <t>3-Heptanol</t>
  </si>
  <si>
    <t>2,3-Dimethylbutane</t>
  </si>
  <si>
    <t>2,3,4-Trimethylpentane</t>
  </si>
  <si>
    <t>2,2,4-Trimethylpentane</t>
  </si>
  <si>
    <t>2,4-Dimethylpentane</t>
  </si>
  <si>
    <t>2,2,5-Trimethylhexane</t>
  </si>
  <si>
    <t>3,3-Dimethylpentane</t>
  </si>
  <si>
    <t>2,3-Dimethylpentane</t>
  </si>
  <si>
    <t>4-Methyloctane</t>
  </si>
  <si>
    <t>Cyclohexanemethanol</t>
  </si>
  <si>
    <t>Cyclohexanol</t>
  </si>
  <si>
    <t>cis-1,2-Dimethylcyclohexane</t>
  </si>
  <si>
    <t>1,4-Dimethylcyclohexane-trans</t>
  </si>
  <si>
    <t>Methylcyclohexane</t>
  </si>
  <si>
    <t>1,1,3-Trimethylcyclohexane</t>
  </si>
  <si>
    <t>1,4-Cyclohexadiene</t>
  </si>
  <si>
    <t>1-Methylcyclohexene</t>
  </si>
  <si>
    <t>1,3-Butadiene</t>
  </si>
  <si>
    <t>2-Methyl-1,3-butadiene</t>
  </si>
  <si>
    <t>1,4-Pentadiene</t>
  </si>
  <si>
    <t>1,5-Hexadiene</t>
  </si>
  <si>
    <t>1,6-Heptadiene</t>
  </si>
  <si>
    <t>1,7-Octadiene</t>
  </si>
  <si>
    <t>Isopentyl Formate</t>
  </si>
  <si>
    <t>Isobutyl Butyrate</t>
  </si>
  <si>
    <t>tert-Butyl Acetate</t>
  </si>
  <si>
    <t>Methyl Pivalate</t>
  </si>
  <si>
    <t>Isopentyl Acetate</t>
  </si>
  <si>
    <t>Isobutyl Isobutyrate</t>
  </si>
  <si>
    <t>Isobutyl Acetate</t>
  </si>
  <si>
    <t>Isobutyl Formate</t>
  </si>
  <si>
    <t>Isopropyl Acetate</t>
  </si>
  <si>
    <t>Isopropyl Formate</t>
  </si>
  <si>
    <t>Methyl Propionate</t>
  </si>
  <si>
    <t>Isopropyl Propionate</t>
  </si>
  <si>
    <t>Ethyl Propionate</t>
  </si>
  <si>
    <t>Isobutyl Propionate</t>
  </si>
  <si>
    <t>Ethyl 2-Methylbutanoate</t>
  </si>
  <si>
    <t>sec-Butyl Acetate</t>
  </si>
  <si>
    <t>Methyl Butyrate</t>
  </si>
  <si>
    <t>Isopropyl Butyrate</t>
  </si>
  <si>
    <t>Ethyl Butyrate</t>
  </si>
  <si>
    <t>Propyl Butyrate</t>
  </si>
  <si>
    <t>Methyl Pentanoate</t>
  </si>
  <si>
    <t>Ethyl Pentanoate</t>
  </si>
  <si>
    <t>Butyl Pentanoate</t>
  </si>
  <si>
    <t>Methyl Hexanoate</t>
  </si>
  <si>
    <t>Ethyl Hexanoate</t>
  </si>
  <si>
    <t>Methyl Heptanoate</t>
  </si>
  <si>
    <t>Methyl Octanoate</t>
  </si>
  <si>
    <t>Ethyl Octanoate</t>
  </si>
  <si>
    <t>Methyl Nonanoate</t>
  </si>
  <si>
    <t>Ethyl Decanoate</t>
  </si>
  <si>
    <t>n-Hexyl Acetate</t>
  </si>
  <si>
    <t>Hexyl Formate</t>
  </si>
  <si>
    <t>Pentyl Propionate</t>
  </si>
  <si>
    <t>n-Pentyl Acetate</t>
  </si>
  <si>
    <t>Pentyl Formate</t>
  </si>
  <si>
    <t>Butyl Propionate</t>
  </si>
  <si>
    <t>Butyl Butyrate</t>
  </si>
  <si>
    <t>Butyl Acetate</t>
  </si>
  <si>
    <t>Butyl Formate</t>
  </si>
  <si>
    <t>Propyl Propionate</t>
  </si>
  <si>
    <t>Propyl Acetate</t>
  </si>
  <si>
    <t>Propyl Formate</t>
  </si>
  <si>
    <t>Ethyl Pivalate</t>
  </si>
  <si>
    <t>Ethyl Isobutyrate</t>
  </si>
  <si>
    <t>Ethyl Isopentanoate</t>
  </si>
  <si>
    <t>Ethyl Formate</t>
  </si>
  <si>
    <t>Methyl Isobutyrate</t>
  </si>
  <si>
    <t>Methyl Acetate</t>
  </si>
  <si>
    <t>Methyl Formate</t>
  </si>
  <si>
    <t>1,1-Diethoxyethane</t>
  </si>
  <si>
    <t>1-Methoxy-2-methylpropane</t>
  </si>
  <si>
    <t>1,1'-Oxybis-2-methylpropane</t>
  </si>
  <si>
    <t>2,2'-Oxybispropane</t>
  </si>
  <si>
    <t>1,1-Dimethoxyethane</t>
  </si>
  <si>
    <t>2-Methoxy-2-methylbutane</t>
  </si>
  <si>
    <t>2-Ethoxy-2-methylbutane</t>
  </si>
  <si>
    <t>2-Methoxybutane</t>
  </si>
  <si>
    <t>1-Methoxyhexane</t>
  </si>
  <si>
    <t>1-Methoxypentane</t>
  </si>
  <si>
    <t>1-Methoxybutane</t>
  </si>
  <si>
    <t>1-Ethoxybutane</t>
  </si>
  <si>
    <t>1-Propoxybutane</t>
  </si>
  <si>
    <t>1,1'-Oxybisbutane</t>
  </si>
  <si>
    <t>1-Butoxy-2-methoxypropane</t>
  </si>
  <si>
    <t>1,2-Dibutoxyethane</t>
  </si>
  <si>
    <t>1-Methoxypropane</t>
  </si>
  <si>
    <t>2-Propoxypropane</t>
  </si>
  <si>
    <t>1-Ethoxypropane</t>
  </si>
  <si>
    <t>1,1'-Oxybispropane</t>
  </si>
  <si>
    <t>1-Methoxy-2-propoxyethane</t>
  </si>
  <si>
    <t>1,2-Dipropoxyethane</t>
  </si>
  <si>
    <t>Methoxyethane</t>
  </si>
  <si>
    <t>2-Ethoxy-2-methylpropane</t>
  </si>
  <si>
    <t>2-Ethoxypropane</t>
  </si>
  <si>
    <t>1,4-Diethoxybutane</t>
  </si>
  <si>
    <t>1,3-Diethoxypropane</t>
  </si>
  <si>
    <t>1-Ethoxy-2-methoxyethane</t>
  </si>
  <si>
    <t>1,2-Diethoxyethane</t>
  </si>
  <si>
    <t>1,1-Diethoxymethane</t>
  </si>
  <si>
    <t>Methoxymethane</t>
  </si>
  <si>
    <t>2-Methoxy-2-Methylpropane</t>
  </si>
  <si>
    <t>2-Methoxypropane</t>
  </si>
  <si>
    <t>1,5-Dimethoxypentane</t>
  </si>
  <si>
    <t>1,4-Dimethoxybutane</t>
  </si>
  <si>
    <t>1,3-Dimethoxypropane</t>
  </si>
  <si>
    <t>1,2-Dimethoxyethane</t>
  </si>
  <si>
    <t>1,2-Dimethoxymethane</t>
  </si>
  <si>
    <t>3,3-Dimethyl-2-butanone</t>
  </si>
  <si>
    <t>3-Methyl-2-butanone</t>
  </si>
  <si>
    <t>2,4-Dimethyl-3-pentanone</t>
  </si>
  <si>
    <t>2,6-Dimethyl-4-heptanone</t>
  </si>
  <si>
    <t>4-Methyl-2-pentanone</t>
  </si>
  <si>
    <t>2-Methyl-3-pentanone</t>
  </si>
  <si>
    <t>3-Pentanone</t>
  </si>
  <si>
    <t>3-Methyl-2-pentanone</t>
  </si>
  <si>
    <t>3-Hexanone</t>
  </si>
  <si>
    <t>4-Heptanone</t>
  </si>
  <si>
    <t>2-Nonanone</t>
  </si>
  <si>
    <t>2-Decanone</t>
  </si>
  <si>
    <t>2-Undecanone</t>
  </si>
  <si>
    <t>1,2-Dimethylbenzene</t>
  </si>
  <si>
    <t>1,3-Dimethylbenzene</t>
  </si>
  <si>
    <t>1,4-Dimethylbenzene</t>
  </si>
  <si>
    <t>1,2,3-Trimethylbenzene</t>
  </si>
  <si>
    <t>1,2,4-Trimethylbenzene</t>
  </si>
  <si>
    <t>1,3,5-Trimethylbenzene</t>
  </si>
  <si>
    <t>1,2,3,4-Tetramethylbenzene</t>
  </si>
  <si>
    <t>1,2,3,5-Tetramethylbenzene</t>
  </si>
  <si>
    <t>1,2,4,5-Tetramethylbenzene</t>
  </si>
  <si>
    <t>Pentamethylbenzene</t>
  </si>
  <si>
    <t>Hexamethylbenzene</t>
  </si>
  <si>
    <t>Alpha-Phellandrene</t>
  </si>
  <si>
    <t>Limonene</t>
  </si>
  <si>
    <t>Beta-myrcene</t>
  </si>
  <si>
    <t>Alpha-Terpinene</t>
  </si>
  <si>
    <t>Gamma-Terpinene</t>
  </si>
  <si>
    <t>Terpinolene</t>
  </si>
  <si>
    <t>n-Nonane</t>
  </si>
  <si>
    <t>n-Decane</t>
  </si>
  <si>
    <t>n-Undecane</t>
  </si>
  <si>
    <t>n-Dodecane</t>
  </si>
  <si>
    <t>n-Tridecane</t>
  </si>
  <si>
    <t>n-Tetradecane</t>
  </si>
  <si>
    <t>3-Methylbutanethiol</t>
  </si>
  <si>
    <t>Diisopropyl Sulfide</t>
  </si>
  <si>
    <t>2-Butanethiol</t>
  </si>
  <si>
    <t>Methyl propyl Sulfide</t>
  </si>
  <si>
    <t>Dipropyl Sulfide</t>
  </si>
  <si>
    <t>Dipropyl Disulfide</t>
  </si>
  <si>
    <t>Diethyl Sulfide</t>
  </si>
  <si>
    <t>Diethyl Disulfide</t>
  </si>
  <si>
    <t>Dimethyl Sulfide</t>
  </si>
  <si>
    <t>Dimethyl Disulfide</t>
  </si>
  <si>
    <t>Carbon Disulfide</t>
  </si>
  <si>
    <t>4-Penten-1-ol</t>
  </si>
  <si>
    <t>3-Buten-1-ol</t>
  </si>
  <si>
    <t>2-Buten-1-ol</t>
  </si>
  <si>
    <t>2-Propen-1-ol</t>
  </si>
  <si>
    <t>CHB_16039_-5</t>
  </si>
  <si>
    <t>CHB_17808_-4</t>
  </si>
  <si>
    <t>CHB_40595_-4</t>
  </si>
  <si>
    <t>CHB_16039_-4</t>
  </si>
  <si>
    <t>CHB_15713_-4</t>
  </si>
  <si>
    <t>CHB_17625_-4</t>
  </si>
  <si>
    <t>CHB_15422_-4</t>
  </si>
  <si>
    <t>CHB_15996_-4</t>
  </si>
  <si>
    <t>CHB_16284_-4</t>
  </si>
  <si>
    <t>CHB_16311_-4</t>
  </si>
  <si>
    <t>CHB_16497_-4</t>
  </si>
  <si>
    <t>CHB_17677_-4</t>
  </si>
  <si>
    <t>CHB_18077_-4</t>
  </si>
  <si>
    <t>CHB_16474_-4</t>
  </si>
  <si>
    <t>CHB_18021_-3</t>
  </si>
  <si>
    <t>CHB_30769_-3</t>
  </si>
  <si>
    <t>CHB_17202_-3</t>
  </si>
  <si>
    <t>CHB_17808_-3</t>
  </si>
  <si>
    <t>CHB_40595_-3</t>
  </si>
  <si>
    <t>CHB_17659_-3</t>
  </si>
  <si>
    <t>CHB_28850_-3</t>
  </si>
  <si>
    <t>CHB_16039_-3</t>
  </si>
  <si>
    <t>CHB_15713_-3</t>
  </si>
  <si>
    <t>CHB_16174_-3</t>
  </si>
  <si>
    <t>CHB_16761_-3</t>
  </si>
  <si>
    <t>CHB_17239_-3</t>
  </si>
  <si>
    <t>CHB_17552_-3</t>
  </si>
  <si>
    <t>CHB_17625_-3</t>
  </si>
  <si>
    <t>CHB_28846_-3</t>
  </si>
  <si>
    <t>CHB_28862_-3</t>
  </si>
  <si>
    <t>CHB_15422_-3</t>
  </si>
  <si>
    <t>CHB_15996_-3</t>
  </si>
  <si>
    <t>CHB_16284_-3</t>
  </si>
  <si>
    <t>CHB_16311_-3</t>
  </si>
  <si>
    <t>CHB_16497_-3</t>
  </si>
  <si>
    <t>CHB_17677_-3</t>
  </si>
  <si>
    <t>CHB_18075_-3</t>
  </si>
  <si>
    <t>CHB_18077_-3</t>
  </si>
  <si>
    <t>CHB_18009_-3</t>
  </si>
  <si>
    <t>CHB_16474_-3</t>
  </si>
  <si>
    <t>CHB_16995_-2</t>
  </si>
  <si>
    <t>CHB_29806_-2</t>
  </si>
  <si>
    <t>CHB_30744_-2</t>
  </si>
  <si>
    <t>CHB_30794_-2</t>
  </si>
  <si>
    <t>CHB_18021_-2</t>
  </si>
  <si>
    <t>CHB_15588_-2</t>
  </si>
  <si>
    <t>CHB_16810_-2</t>
  </si>
  <si>
    <t>CHB_30031_-2</t>
  </si>
  <si>
    <t>CHB_17859_-2</t>
  </si>
  <si>
    <t>CHB_30769_-2</t>
  </si>
  <si>
    <t>CHB_15978_-2</t>
  </si>
  <si>
    <t>CHB_30832_-2</t>
  </si>
  <si>
    <t>CHB_52742_-2</t>
  </si>
  <si>
    <t>CHB_35425_-2</t>
  </si>
  <si>
    <t>CHB_30531_-2</t>
  </si>
  <si>
    <t>CHB_61553_-2</t>
  </si>
  <si>
    <t>CHB_16695_-2</t>
  </si>
  <si>
    <t>CHB_17202_-2</t>
  </si>
  <si>
    <t>CHB_17622_-2</t>
  </si>
  <si>
    <t>CHB_4170_-2</t>
  </si>
  <si>
    <t>CHB_43896_-2</t>
  </si>
  <si>
    <t>CHB_17345_-2</t>
  </si>
  <si>
    <t>CHB_17713_-2</t>
  </si>
  <si>
    <t>CHB_17808_-2</t>
  </si>
  <si>
    <t>CHB_15918_-2</t>
  </si>
  <si>
    <t>CHB_16027_-2</t>
  </si>
  <si>
    <t>CHB_16192_-2</t>
  </si>
  <si>
    <t>CHB_40595_-2</t>
  </si>
  <si>
    <t>CHB_17361_-2</t>
  </si>
  <si>
    <t>CHB_17659_-2</t>
  </si>
  <si>
    <t>CHB_28850_-2</t>
  </si>
  <si>
    <t>CHB_9300_-2</t>
  </si>
  <si>
    <t>CHB_15713_-2</t>
  </si>
  <si>
    <t>CHB_16174_-2</t>
  </si>
  <si>
    <t>CHB_16761_-2</t>
  </si>
  <si>
    <t>CHB_17239_-2</t>
  </si>
  <si>
    <t>CHB_17552_-2</t>
  </si>
  <si>
    <t>CHB_17625_-2</t>
  </si>
  <si>
    <t>CHB_28846_-2</t>
  </si>
  <si>
    <t>CHB_28862_-2</t>
  </si>
  <si>
    <t>CHB_63528_-2</t>
  </si>
  <si>
    <t>CHB_15422_-2</t>
  </si>
  <si>
    <t>CHB_15996_-2</t>
  </si>
  <si>
    <t>CHB_16284_-2</t>
  </si>
  <si>
    <t>CHB_16311_-2</t>
  </si>
  <si>
    <t>CHB_16497_-2</t>
  </si>
  <si>
    <t>CHB_17677_-2</t>
  </si>
  <si>
    <t>CHB_18075_-2</t>
  </si>
  <si>
    <t>CHB_48131_-2</t>
  </si>
  <si>
    <t>CHB_18077_-2</t>
  </si>
  <si>
    <t>CHS_8149841_-2</t>
  </si>
  <si>
    <t>CHB_41865_-2</t>
  </si>
  <si>
    <t>CHB_18009_-2</t>
  </si>
  <si>
    <t>CHB_16908_-2</t>
  </si>
  <si>
    <t>CHB_16474_-2</t>
  </si>
  <si>
    <t>CHB_15740_-1</t>
  </si>
  <si>
    <t>CHB_16995_-1</t>
  </si>
  <si>
    <t>CHB_27869_-1</t>
  </si>
  <si>
    <t>CHB_15361_-1</t>
  </si>
  <si>
    <t>CHB_29805_-1</t>
  </si>
  <si>
    <t>CHB_29806_-1</t>
  </si>
  <si>
    <t>CHB_30089_-1</t>
  </si>
  <si>
    <t>CHB_30794_-1</t>
  </si>
  <si>
    <t>CHB_15428_-1</t>
  </si>
  <si>
    <t>CHB_17272_-1</t>
  </si>
  <si>
    <t>CHB_15589_-1</t>
  </si>
  <si>
    <t>CHB_16004_-1</t>
  </si>
  <si>
    <t>CHB_30031_-1</t>
  </si>
  <si>
    <t>CHB_30746_-1</t>
  </si>
  <si>
    <t>CHB_15891_-1</t>
  </si>
  <si>
    <t>CHB_16977_-1</t>
  </si>
  <si>
    <t>CHB_17561_-1</t>
  </si>
  <si>
    <t>CHB_29991_-1</t>
  </si>
  <si>
    <t>CHB_10589_-1</t>
  </si>
  <si>
    <t>CHB_17859_-1</t>
  </si>
  <si>
    <t>CHB_30769_-1</t>
  </si>
  <si>
    <t>CHB_30772_-1</t>
  </si>
  <si>
    <t>CHB_36632_-1</t>
  </si>
  <si>
    <t>CHB_36635_-1</t>
  </si>
  <si>
    <t>CHB_1148_-1</t>
  </si>
  <si>
    <t>CHB_15978_-1</t>
  </si>
  <si>
    <t>CHB_29985_-1</t>
  </si>
  <si>
    <t>CHB_17418_-1</t>
  </si>
  <si>
    <t>CHB_30832_-1</t>
  </si>
  <si>
    <t>CHB_60647_-1</t>
  </si>
  <si>
    <t>CHB_52742_-1</t>
  </si>
  <si>
    <t>CHB_17895_-1</t>
  </si>
  <si>
    <t>CHB_35425_-1</t>
  </si>
  <si>
    <t>CHB_17596_-1</t>
  </si>
  <si>
    <t>CHB_30531_-1</t>
  </si>
  <si>
    <t>CHB_30776_-1</t>
  </si>
  <si>
    <t>CHB_86542_-1</t>
  </si>
  <si>
    <t>CHB_61553_-1</t>
  </si>
  <si>
    <t>CHB_16695_-1</t>
  </si>
  <si>
    <t>CHB_17202_-1</t>
  </si>
  <si>
    <t>CHB_17622_-1</t>
  </si>
  <si>
    <t>CHB_4170_-1</t>
  </si>
  <si>
    <t>CHB_43896_-1</t>
  </si>
  <si>
    <t>CHB_17345_-1</t>
  </si>
  <si>
    <t>CHB_17713_-1</t>
  </si>
  <si>
    <t>CHB_15918_-1</t>
  </si>
  <si>
    <t>CHB_16027_-1</t>
  </si>
  <si>
    <t>CHB_16192_-1</t>
  </si>
  <si>
    <t>CHB_16467_-1</t>
  </si>
  <si>
    <t>CHB_17361_-1</t>
  </si>
  <si>
    <t>CHB_17659_-1</t>
  </si>
  <si>
    <t>CHB_18019_-1</t>
  </si>
  <si>
    <t>CHB_28850_-1</t>
  </si>
  <si>
    <t>CHB_45571_-1</t>
  </si>
  <si>
    <t>CHB_73752_-1</t>
  </si>
  <si>
    <t>CHB_9300_-1</t>
  </si>
  <si>
    <t>CHB_15713_-1</t>
  </si>
  <si>
    <t>CHB_16171_-1</t>
  </si>
  <si>
    <t>CHB_16174_-1</t>
  </si>
  <si>
    <t>CHB_16761_-1</t>
  </si>
  <si>
    <t>CHB_17239_-1</t>
  </si>
  <si>
    <t>CHB_17552_-1</t>
  </si>
  <si>
    <t>CHB_17625_-1</t>
  </si>
  <si>
    <t>CHB_28846_-1</t>
  </si>
  <si>
    <t>CHB_28862_-1</t>
  </si>
  <si>
    <t>CHB_63528_-1</t>
  </si>
  <si>
    <t>CHB_15422_-1</t>
  </si>
  <si>
    <t>CHB_15996_-1</t>
  </si>
  <si>
    <t>CHB_16284_-1</t>
  </si>
  <si>
    <t>CHB_16311_-1</t>
  </si>
  <si>
    <t>CHB_16497_-1</t>
  </si>
  <si>
    <t>CHB_17677_-1</t>
  </si>
  <si>
    <t>CHB_18075_-1</t>
  </si>
  <si>
    <t>CHB_28837_-1</t>
  </si>
  <si>
    <t>CHB_48131_-1</t>
  </si>
  <si>
    <t>CHB_86543_-1</t>
  </si>
  <si>
    <t>CHB_18077_-1</t>
  </si>
  <si>
    <t>CHS_8149841_-1</t>
  </si>
  <si>
    <t>CHB_29019_-1</t>
  </si>
  <si>
    <t>CHB_41865_-1</t>
  </si>
  <si>
    <t>CHB_73753_-1</t>
  </si>
  <si>
    <t>CHB_30813_-1</t>
  </si>
  <si>
    <t>PBC_21488_-1</t>
  </si>
  <si>
    <t>CHB_32368_-1</t>
  </si>
  <si>
    <t>CHB_30805_-1</t>
  </si>
  <si>
    <t>CHB_15846_-1</t>
  </si>
  <si>
    <t>CHB_18009_-1</t>
  </si>
  <si>
    <t>CHB_16908_-1</t>
  </si>
  <si>
    <t>CHB_16474_-1</t>
  </si>
  <si>
    <t>CHB_15428_1</t>
  </si>
  <si>
    <t>CHB_16830_1</t>
  </si>
  <si>
    <t>CHB_17170_1</t>
  </si>
  <si>
    <t>CHB_18139_1</t>
  </si>
  <si>
    <t>CHB_16335_1</t>
  </si>
  <si>
    <t>CHB_16467_1</t>
  </si>
  <si>
    <t>CHB_18019_1</t>
  </si>
  <si>
    <t>CHB_16171_1</t>
  </si>
  <si>
    <t>CHB_15846_1</t>
  </si>
  <si>
    <t>CHB_18009_1</t>
  </si>
  <si>
    <t>CHB_15971_1</t>
  </si>
  <si>
    <t>CHB_16708_1</t>
  </si>
  <si>
    <t>CHB_16189_-1</t>
  </si>
  <si>
    <t>CHB_16189_-2</t>
  </si>
  <si>
    <t>ITP</t>
  </si>
  <si>
    <t>IDP</t>
  </si>
  <si>
    <t>D-fructose 1,6-bisphosphate</t>
  </si>
  <si>
    <t>phosphoenolpyruvate</t>
  </si>
  <si>
    <t>IMP</t>
  </si>
  <si>
    <t>keto-oxaloacetate</t>
  </si>
  <si>
    <t>(R)-malate</t>
  </si>
  <si>
    <t>2-oxoglutarate</t>
  </si>
  <si>
    <t>sn-glycerol 3-phosphate</t>
  </si>
  <si>
    <t>D-ribose 1-phosphate</t>
  </si>
  <si>
    <t>D-fructose 6-phosphate</t>
  </si>
  <si>
    <t>D-glucose 6-phosphate</t>
  </si>
  <si>
    <t>D-mannose 6-phosphate</t>
  </si>
  <si>
    <t>pyruvate</t>
  </si>
  <si>
    <t>(S)-malate</t>
  </si>
  <si>
    <t>Dimethylamine_+1</t>
  </si>
  <si>
    <t>Trimethylamine</t>
  </si>
  <si>
    <t>sulfate</t>
  </si>
  <si>
    <t>CHB_27518_0</t>
  </si>
  <si>
    <t>CHB_18347_0</t>
  </si>
  <si>
    <t>CHB_17300_0</t>
  </si>
  <si>
    <t>CHB_16602_0</t>
  </si>
  <si>
    <t>CHB_28509_0</t>
  </si>
  <si>
    <t>CHB_36386_0</t>
  </si>
  <si>
    <t>CHB_36386_-1</t>
  </si>
  <si>
    <t>CHB_30956_0</t>
  </si>
  <si>
    <t>CHB_30956_-1</t>
  </si>
  <si>
    <t>CHB_34031_0</t>
  </si>
  <si>
    <t>CHB_34688_0</t>
  </si>
  <si>
    <t>CHB_28805_0</t>
  </si>
  <si>
    <t>CHB_48086_0</t>
  </si>
  <si>
    <t>CHB_48087_0</t>
  </si>
  <si>
    <t>PBC_12309_0</t>
  </si>
  <si>
    <t>PBC_12732_0</t>
  </si>
  <si>
    <t>PBC_12350_0</t>
  </si>
  <si>
    <t>PBC_12370_0</t>
  </si>
  <si>
    <t>CHB_37580_0</t>
  </si>
  <si>
    <t>PBC_6577_0</t>
  </si>
  <si>
    <t>PBC_6420_0</t>
  </si>
  <si>
    <t>CHB_17170_0</t>
  </si>
  <si>
    <t>CHB_85259_0</t>
  </si>
  <si>
    <t>CHB_35026_0</t>
  </si>
  <si>
    <t>CHB_45895_0</t>
  </si>
  <si>
    <t>CHB_271436_0</t>
  </si>
  <si>
    <t>CHB_7438_0</t>
  </si>
  <si>
    <t>CHB_87321_0</t>
  </si>
  <si>
    <t>CHB_4519_0</t>
  </si>
  <si>
    <t>CHB_38825_0</t>
  </si>
  <si>
    <t>CHB_16227_0</t>
  </si>
  <si>
    <t>CHB_41189_0</t>
  </si>
  <si>
    <t>CHB_16958_0</t>
  </si>
  <si>
    <t>CHB_29027_0</t>
  </si>
  <si>
    <t>CHB_48649_0</t>
  </si>
  <si>
    <t>CHB_15589_-2</t>
  </si>
  <si>
    <t>CHB_13705_-1</t>
  </si>
  <si>
    <t>CHB_15350_-2</t>
  </si>
  <si>
    <t>CHB_15350_-1</t>
  </si>
  <si>
    <t>CHB_15350_0</t>
  </si>
  <si>
    <t>CHB_16383_-3</t>
  </si>
  <si>
    <t>CHB_16708_-1</t>
  </si>
  <si>
    <t>CHB_17709_-2</t>
  </si>
  <si>
    <t>CHB_86279_-2</t>
  </si>
  <si>
    <t>CHB_86279_-1</t>
  </si>
  <si>
    <t>CHB_28907_-4</t>
  </si>
  <si>
    <t>CHB_28907_-3</t>
  </si>
  <si>
    <t>CHB_28907_-2</t>
  </si>
  <si>
    <t>CHB_17057_0</t>
  </si>
  <si>
    <t>CHB_16087_-3</t>
  </si>
  <si>
    <t>CHB_16087_-2</t>
  </si>
  <si>
    <t>CHB_16087_-1</t>
  </si>
  <si>
    <t>CHB_16087_0</t>
  </si>
  <si>
    <t>CHB_16919_-1</t>
  </si>
  <si>
    <t>CHB_16919_0</t>
  </si>
  <si>
    <t>CHB_16919_1</t>
  </si>
  <si>
    <t>CHB_16737_0</t>
  </si>
  <si>
    <t>CHB_16737_1</t>
  </si>
  <si>
    <t>CHB_17489_-1</t>
  </si>
  <si>
    <t>CHB_16283_-2</t>
  </si>
  <si>
    <t>CHB_16283_-1</t>
  </si>
  <si>
    <t>CHB_16283_0</t>
  </si>
  <si>
    <t>CHB_16283_1</t>
  </si>
  <si>
    <t>CHB_16283_2</t>
  </si>
  <si>
    <t>CHB_17561_-2</t>
  </si>
  <si>
    <t>CHB_17561_1</t>
  </si>
  <si>
    <t>CHB_17256_1</t>
  </si>
  <si>
    <t>CHB_11563_-2</t>
  </si>
  <si>
    <t>CHB_11563_-1</t>
  </si>
  <si>
    <t>MAN_10201_-2</t>
  </si>
  <si>
    <t>MAN_10201_-1</t>
  </si>
  <si>
    <t>CHB_16016_0</t>
  </si>
  <si>
    <t>CHB_16108_-2</t>
  </si>
  <si>
    <t>CHB_16108_-1</t>
  </si>
  <si>
    <t>CHB_15895_0</t>
  </si>
  <si>
    <t>CHB_37480_-2</t>
  </si>
  <si>
    <t>CHB_37480_-1</t>
  </si>
  <si>
    <t>CHB_4141_-2</t>
  </si>
  <si>
    <t>CHB_4141_-1</t>
  </si>
  <si>
    <t>CHB_16217_0</t>
  </si>
  <si>
    <t>CHB_16938_-2</t>
  </si>
  <si>
    <t>CHB_16938_-1</t>
  </si>
  <si>
    <t>CHB_16077_-2</t>
  </si>
  <si>
    <t>CHB_16077_-1</t>
  </si>
  <si>
    <t>CHB_17378_0</t>
  </si>
  <si>
    <t>CHB_29052_-2</t>
  </si>
  <si>
    <t>CHB_29052_-1</t>
  </si>
  <si>
    <t>CHB_16659_-1</t>
  </si>
  <si>
    <t>CHB_16659_0</t>
  </si>
  <si>
    <t>CHB_17201_-1</t>
  </si>
  <si>
    <t>CHB_17201_1</t>
  </si>
  <si>
    <t>CHB_16891_-1</t>
  </si>
  <si>
    <t>CHB_16891_0</t>
  </si>
  <si>
    <t>CHB_17742_-2</t>
  </si>
  <si>
    <t>CHB_32797_-2</t>
  </si>
  <si>
    <t>CHB_16510_-1</t>
  </si>
  <si>
    <t>CHB_16510_0</t>
  </si>
  <si>
    <t>CHB_30841_-1</t>
  </si>
  <si>
    <t>CHB_30841_0</t>
  </si>
  <si>
    <t>CHB_17368_-2</t>
  </si>
  <si>
    <t>CHB_17368_-1</t>
  </si>
  <si>
    <t>CHB_17368_0</t>
  </si>
  <si>
    <t>CHB_17368_1</t>
  </si>
  <si>
    <t>CHB_18202_0</t>
  </si>
  <si>
    <t>CHB_16769_-1</t>
  </si>
  <si>
    <t>CHB_16810_-1</t>
  </si>
  <si>
    <t>CHB_16810_0</t>
  </si>
  <si>
    <t>CHB_6359_0</t>
  </si>
  <si>
    <t>CHB_15589_0</t>
  </si>
  <si>
    <t>CHB_30780_-2</t>
  </si>
  <si>
    <t>CHB_30780_-1</t>
  </si>
  <si>
    <t>CHB_30780_0</t>
  </si>
  <si>
    <t>CHB_16298_-2</t>
  </si>
  <si>
    <t>CHB_16298_-1</t>
  </si>
  <si>
    <t>CHB_16899_0</t>
  </si>
  <si>
    <t>CHB_35374_-2</t>
  </si>
  <si>
    <t>CHB_35374_-1</t>
  </si>
  <si>
    <t>CHB_48430_-1</t>
  </si>
  <si>
    <t>CHB_30934_-2</t>
  </si>
  <si>
    <t>CHB_30719_-2</t>
  </si>
  <si>
    <t>CHB_30719_-1</t>
  </si>
  <si>
    <t>CHB_30744_-1</t>
  </si>
  <si>
    <t>CHB_30744_0</t>
  </si>
  <si>
    <t>CHB_7815_-2</t>
  </si>
  <si>
    <t>CHB_16821_-1</t>
  </si>
  <si>
    <t>CHB_16821_0</t>
  </si>
  <si>
    <t>CHB_15756_-1</t>
  </si>
  <si>
    <t>CHB_15756_0</t>
  </si>
  <si>
    <t>CHB_17835_-2</t>
  </si>
  <si>
    <t>CHB_17794_-3</t>
  </si>
  <si>
    <t>CHB_17794_-2</t>
  </si>
  <si>
    <t>CHB_18110_-3</t>
  </si>
  <si>
    <t>CHB_18110_-2</t>
  </si>
  <si>
    <t>CHB_18110_-1</t>
  </si>
  <si>
    <t>CHB_15811_-3</t>
  </si>
  <si>
    <t>CHB_15811_-2</t>
  </si>
  <si>
    <t>CHB_15811_-1</t>
  </si>
  <si>
    <t>CHB_15811_0</t>
  </si>
  <si>
    <t>CHB_17111_-5</t>
  </si>
  <si>
    <t>CHB_17111_-4</t>
  </si>
  <si>
    <t>CHB_17111_-3</t>
  </si>
  <si>
    <t>CHB_15361_0</t>
  </si>
  <si>
    <t>CHB_15963_0</t>
  </si>
  <si>
    <t>CHB_17363_-2</t>
  </si>
  <si>
    <t>CHB_17363_-1</t>
  </si>
  <si>
    <t>CHB_17924_0</t>
  </si>
  <si>
    <t>CHB_17044_-2</t>
  </si>
  <si>
    <t>CHB_17044_-1</t>
  </si>
  <si>
    <t>CHB_35697_-1</t>
  </si>
  <si>
    <t>CHB_35697_0</t>
  </si>
  <si>
    <t>CHB_16551_0</t>
  </si>
  <si>
    <t>CHB_17775_-1</t>
  </si>
  <si>
    <t>CHB_17151_0</t>
  </si>
  <si>
    <t>CHB_18391_-1</t>
  </si>
  <si>
    <t>CHB_16001_-4</t>
  </si>
  <si>
    <t>CHB_30793_-1</t>
  </si>
  <si>
    <t>CHB_27839_-1</t>
  </si>
  <si>
    <t>CHB_28665_-1</t>
  </si>
  <si>
    <t>CHB_30747_-1</t>
  </si>
  <si>
    <t>CHB_27893_-1</t>
  </si>
  <si>
    <t>CHB_30748_-1</t>
  </si>
  <si>
    <t>CHB_19984_-1</t>
  </si>
  <si>
    <t>PBC_5765_-1</t>
  </si>
  <si>
    <t>PBC_5784_-1</t>
  </si>
  <si>
    <t>CHB_48624_-1</t>
  </si>
  <si>
    <t>CHB_83287_-1</t>
  </si>
  <si>
    <t>PBC_5811_-1</t>
  </si>
  <si>
    <t>PBC_66121_-1</t>
  </si>
  <si>
    <t>PBC_5812_-1</t>
  </si>
  <si>
    <t>PBC_6940_-1</t>
  </si>
  <si>
    <t>PBC_11456_-1</t>
  </si>
  <si>
    <t>PBC_11464_-1</t>
  </si>
  <si>
    <t>CHB_59122_-1</t>
  </si>
  <si>
    <t>PBC_12060_-1</t>
  </si>
  <si>
    <t>PBC_12085_-1</t>
  </si>
  <si>
    <t>PBC_12476_-1</t>
  </si>
  <si>
    <t>CHB_420128_-1</t>
  </si>
  <si>
    <t>PBC_82009_-1</t>
  </si>
  <si>
    <t>CHB_17754</t>
  </si>
  <si>
    <t>CHB_29805</t>
  </si>
  <si>
    <t>CHB_16004</t>
  </si>
  <si>
    <t>CHB_1148</t>
  </si>
  <si>
    <t>CHB_60647</t>
  </si>
  <si>
    <t>CHB_86542</t>
  </si>
  <si>
    <t>CHB_73752</t>
  </si>
  <si>
    <t>CHB_86543</t>
  </si>
  <si>
    <t>CHB_73753</t>
  </si>
  <si>
    <t>PBC_21488</t>
  </si>
  <si>
    <t>CHB_16995</t>
  </si>
  <si>
    <t>CHB_30794</t>
  </si>
  <si>
    <t>CHB_30031</t>
  </si>
  <si>
    <t>CHB_17859</t>
  </si>
  <si>
    <t>CHB_30832</t>
  </si>
  <si>
    <t>CHB_30531</t>
  </si>
  <si>
    <t>CHB_9300</t>
  </si>
  <si>
    <t>CHB_48131</t>
  </si>
  <si>
    <t>CHB_41865</t>
  </si>
  <si>
    <t>CHB_30746</t>
  </si>
  <si>
    <t>CHB_10589</t>
  </si>
  <si>
    <t>CHB_36632</t>
  </si>
  <si>
    <t>CHB_36635</t>
  </si>
  <si>
    <t>CHB_29806</t>
  </si>
  <si>
    <t>MAN_10204</t>
  </si>
  <si>
    <t>CHB_30769</t>
  </si>
  <si>
    <t>CHB_17790</t>
  </si>
  <si>
    <t>CHB_16236</t>
  </si>
  <si>
    <t>CHB_28831</t>
  </si>
  <si>
    <t>CHB_16188</t>
  </si>
  <si>
    <t>CHB_44884</t>
  </si>
  <si>
    <t>CHB_87393</t>
  </si>
  <si>
    <t>CHB_28885</t>
  </si>
  <si>
    <t>PBC_8129</t>
  </si>
  <si>
    <t>CHB_17824</t>
  </si>
  <si>
    <t>CHB_31457</t>
  </si>
  <si>
    <t>CHB_84268</t>
  </si>
  <si>
    <t>CHB_17935</t>
  </si>
  <si>
    <t>CHB_34787</t>
  </si>
  <si>
    <t>CHB_16842</t>
  </si>
  <si>
    <t>CHB_88528</t>
  </si>
  <si>
    <t>CHB_45074</t>
  </si>
  <si>
    <t>CHB_15743</t>
  </si>
  <si>
    <t>CHB_17153</t>
  </si>
  <si>
    <t>CHB_15343</t>
  </si>
  <si>
    <t>CHB_30805</t>
  </si>
  <si>
    <t>CHB_32368</t>
  </si>
  <si>
    <t>CHB_30813</t>
  </si>
  <si>
    <t>CHB_29019</t>
  </si>
  <si>
    <t>CHB_15740</t>
  </si>
  <si>
    <t>CHB_28837</t>
  </si>
  <si>
    <t>CHB_45571</t>
  </si>
  <si>
    <t>CHB_30776</t>
  </si>
  <si>
    <t>CHB_17418</t>
  </si>
  <si>
    <t>CHB_30772</t>
  </si>
  <si>
    <t>CHB_17272</t>
  </si>
  <si>
    <t>CHB_30089</t>
  </si>
  <si>
    <t>CHB_28306</t>
  </si>
  <si>
    <t>CHS_388344</t>
  </si>
  <si>
    <t>CHB_46994</t>
  </si>
  <si>
    <t>CHB_45506</t>
  </si>
  <si>
    <t>CHB_53455</t>
  </si>
  <si>
    <t>CHB_37721</t>
  </si>
  <si>
    <t>CHB_28552</t>
  </si>
  <si>
    <t>CHB_28543</t>
  </si>
  <si>
    <t>CHB_17992</t>
  </si>
  <si>
    <t>CHB_4139</t>
  </si>
  <si>
    <t>CHB_4167</t>
  </si>
  <si>
    <t>CHB_4208</t>
  </si>
  <si>
    <t>CHB_28189</t>
  </si>
  <si>
    <t>CHB_48674</t>
  </si>
  <si>
    <t>CHB_17306</t>
  </si>
  <si>
    <t>CHB_36219</t>
  </si>
  <si>
    <t>CHB_25888</t>
  </si>
  <si>
    <t>CHB_32891</t>
  </si>
  <si>
    <t>CHB_23975</t>
  </si>
  <si>
    <t>CHB_29021</t>
  </si>
  <si>
    <t>CHB_25462</t>
  </si>
  <si>
    <t>CHB_32879</t>
  </si>
  <si>
    <t>CHB_30363</t>
  </si>
  <si>
    <t>CHB_30362</t>
  </si>
  <si>
    <t>CHB_16183</t>
  </si>
  <si>
    <t>CHB_88374</t>
  </si>
  <si>
    <t>CHB_17590</t>
  </si>
  <si>
    <t>PBC_11582</t>
  </si>
  <si>
    <t>CHB_88849</t>
  </si>
  <si>
    <t>PBC_18591</t>
  </si>
  <si>
    <t>CHB_29005</t>
  </si>
  <si>
    <t>PBC_8143</t>
  </si>
  <si>
    <t>CHB_16830</t>
  </si>
  <si>
    <t>PBC_8127</t>
  </si>
  <si>
    <t>CHB_5712</t>
  </si>
  <si>
    <t>CHB_74848</t>
  </si>
  <si>
    <t>CHB_43799</t>
  </si>
  <si>
    <t>CHB_39870</t>
  </si>
  <si>
    <t>CHB_15862</t>
  </si>
  <si>
    <t>CHB_15891</t>
  </si>
  <si>
    <t>PBC_16607</t>
  </si>
  <si>
    <t>PBC_14115</t>
  </si>
  <si>
    <t>PBC_14109</t>
  </si>
  <si>
    <t>PBC_10864</t>
  </si>
  <si>
    <t>CHB_44194</t>
  </si>
  <si>
    <t>CHB_17578</t>
  </si>
  <si>
    <t>CHB_42630</t>
  </si>
  <si>
    <t>CHB_16101</t>
  </si>
  <si>
    <t>CHB_16881</t>
  </si>
  <si>
    <t>CHB_16716</t>
  </si>
  <si>
    <t>CHB_17231</t>
  </si>
  <si>
    <t>CHB_34241</t>
  </si>
  <si>
    <t>CHB_15882</t>
  </si>
  <si>
    <t>CHB_28054</t>
  </si>
  <si>
    <t>CHB_17847</t>
  </si>
  <si>
    <t>PBC_11335</t>
  </si>
  <si>
    <t>CHB_39839</t>
  </si>
  <si>
    <t>CHB_38572</t>
  </si>
  <si>
    <t>PBC_7267</t>
  </si>
  <si>
    <t>PBC_10687</t>
  </si>
  <si>
    <t>CHB_17568</t>
  </si>
  <si>
    <t>CHB_17821</t>
  </si>
  <si>
    <t>CHB_16040</t>
  </si>
  <si>
    <t>CHB_16235</t>
  </si>
  <si>
    <t>CHB_16708</t>
  </si>
  <si>
    <t>CHB_16450</t>
  </si>
  <si>
    <t>CHB_17622</t>
  </si>
  <si>
    <t>CHB_28850</t>
  </si>
  <si>
    <t>CHB_17625</t>
  </si>
  <si>
    <t>CHB_16704</t>
  </si>
  <si>
    <t>CHB_16695</t>
  </si>
  <si>
    <t>CHB_17659</t>
  </si>
  <si>
    <t>CHB_15713</t>
  </si>
  <si>
    <t>CHB_15698</t>
  </si>
  <si>
    <t>CHB_15918</t>
  </si>
  <si>
    <t>CHB_28846</t>
  </si>
  <si>
    <t>CHB_16311</t>
  </si>
  <si>
    <t>CHB_17562</t>
  </si>
  <si>
    <t>CHB_17361</t>
  </si>
  <si>
    <t>CHB_17239</t>
  </si>
  <si>
    <t>CHB_17677</t>
  </si>
  <si>
    <t>CHB_17748</t>
  </si>
  <si>
    <t>CHB_63528</t>
  </si>
  <si>
    <t>CHB_18075</t>
  </si>
  <si>
    <t>CHB_18077</t>
  </si>
  <si>
    <t>CHB_17256</t>
  </si>
  <si>
    <t>CHB_17713</t>
  </si>
  <si>
    <t>CHB_16174</t>
  </si>
  <si>
    <t>CHB_16284</t>
  </si>
  <si>
    <t>CHB_16335</t>
  </si>
  <si>
    <t>CHB_16027</t>
  </si>
  <si>
    <t>CHB_16761</t>
  </si>
  <si>
    <t>CHB_15422</t>
  </si>
  <si>
    <t>CHB_17596</t>
  </si>
  <si>
    <t>CHB_17172</t>
  </si>
  <si>
    <t>CHB_16192</t>
  </si>
  <si>
    <t>CHB_28862</t>
  </si>
  <si>
    <t>CHB_16497</t>
  </si>
  <si>
    <t>CHB_16750</t>
  </si>
  <si>
    <t>CHB_17345</t>
  </si>
  <si>
    <t>CHB_17552</t>
  </si>
  <si>
    <t>CHB_15996</t>
  </si>
  <si>
    <t>CHB_46708</t>
  </si>
  <si>
    <t>PBC_11610</t>
  </si>
  <si>
    <t>CHB_24579</t>
  </si>
  <si>
    <t>PBC_8004</t>
  </si>
  <si>
    <t>CHB_48362</t>
  </si>
  <si>
    <t>CHB_16052</t>
  </si>
  <si>
    <t>CHB_18153</t>
  </si>
  <si>
    <t>CHB_87434</t>
  </si>
  <si>
    <t>CHB_5672</t>
  </si>
  <si>
    <t>CHB_89206</t>
  </si>
  <si>
    <t>CHB_15347</t>
  </si>
  <si>
    <t>CHB_6858</t>
  </si>
  <si>
    <t>CHB_16472</t>
  </si>
  <si>
    <t>CHB_27750</t>
  </si>
  <si>
    <t>CHB_27856</t>
  </si>
  <si>
    <t>CHB_45422</t>
  </si>
  <si>
    <t>CHB_50724</t>
  </si>
  <si>
    <t>CHB_16459</t>
  </si>
  <si>
    <t>PBC_12332</t>
  </si>
  <si>
    <t>PBC_136449</t>
  </si>
  <si>
    <t>PBC_69414</t>
  </si>
  <si>
    <t>CHB_16199</t>
  </si>
  <si>
    <t>CHB_52742</t>
  </si>
  <si>
    <t>PBC_8195</t>
  </si>
  <si>
    <t>PBC_62570</t>
  </si>
  <si>
    <t>PBC_8917</t>
  </si>
  <si>
    <t>PBC_15077</t>
  </si>
  <si>
    <t>PBC_8144</t>
  </si>
  <si>
    <t>PBC_8012</t>
  </si>
  <si>
    <t>PBC_15422</t>
  </si>
  <si>
    <t>PBC_8106</t>
  </si>
  <si>
    <t>PBC_6343</t>
  </si>
  <si>
    <t>PBC_8067</t>
  </si>
  <si>
    <t>CHB_8473</t>
  </si>
  <si>
    <t>CHB_16007</t>
  </si>
  <si>
    <t>CHB_16171</t>
  </si>
  <si>
    <t>CHS_8149841</t>
  </si>
  <si>
    <t>CHB_15846</t>
  </si>
  <si>
    <t>CHB_16908</t>
  </si>
  <si>
    <t>CHB_18009</t>
  </si>
  <si>
    <t>CHB_16474</t>
  </si>
  <si>
    <t>CHB_15428</t>
  </si>
  <si>
    <t>CHB_16977</t>
  </si>
  <si>
    <t>CHB_17115</t>
  </si>
  <si>
    <t>CHB_29991</t>
  </si>
  <si>
    <t>CHB_35619</t>
  </si>
  <si>
    <t>CHB_17196</t>
  </si>
  <si>
    <t>CHB_17201</t>
  </si>
  <si>
    <t>CHB_16857</t>
  </si>
  <si>
    <t>CHB_17203</t>
  </si>
  <si>
    <t>CHB_29985</t>
  </si>
  <si>
    <t>CHB_16414</t>
  </si>
  <si>
    <t>CHB_15971</t>
  </si>
  <si>
    <t>CHB_18050</t>
  </si>
  <si>
    <t>CHB_16643</t>
  </si>
  <si>
    <t>CHB_15603</t>
  </si>
  <si>
    <t>CHB_17191</t>
  </si>
  <si>
    <t>CHB_17295</t>
  </si>
  <si>
    <t>CHB_17895</t>
  </si>
  <si>
    <t>CHB_18019</t>
  </si>
  <si>
    <t>CHB_16467</t>
  </si>
  <si>
    <t>CHB_16828</t>
  </si>
  <si>
    <t>CHB_17561</t>
  </si>
  <si>
    <t>CHB_33185</t>
  </si>
  <si>
    <t>CHB_27869</t>
  </si>
  <si>
    <t>CHB_28826</t>
  </si>
  <si>
    <t>CHB_35687</t>
  </si>
  <si>
    <t>CHB_46645</t>
  </si>
  <si>
    <t>CHB_31328</t>
  </si>
  <si>
    <t>CHB_16039</t>
  </si>
  <si>
    <t>CHB_17808</t>
  </si>
  <si>
    <t>CHB_40595</t>
  </si>
  <si>
    <t>CHB_18021</t>
  </si>
  <si>
    <t>CHB_17202</t>
  </si>
  <si>
    <t>CHB_30744</t>
  </si>
  <si>
    <t>CHB_15588</t>
  </si>
  <si>
    <t>CHB_16810</t>
  </si>
  <si>
    <t>CHB_15978</t>
  </si>
  <si>
    <t>CHB_35425</t>
  </si>
  <si>
    <t>CHB_61553</t>
  </si>
  <si>
    <t>CHB_4170</t>
  </si>
  <si>
    <t>CHB_43896</t>
  </si>
  <si>
    <t>CHB_15361</t>
  </si>
  <si>
    <t>CHB_15589</t>
  </si>
  <si>
    <t>CHB_17170</t>
  </si>
  <si>
    <t>CHB_18139</t>
  </si>
  <si>
    <t>CHB_16189</t>
  </si>
  <si>
    <t>CHB_27518</t>
  </si>
  <si>
    <t>CHB_18347</t>
  </si>
  <si>
    <t>CHB_17300</t>
  </si>
  <si>
    <t>CHB_16602</t>
  </si>
  <si>
    <t>CHB_28509</t>
  </si>
  <si>
    <t>CHB_36386</t>
  </si>
  <si>
    <t>CHB_30956</t>
  </si>
  <si>
    <t>CHB_34031</t>
  </si>
  <si>
    <t>CHB_34688</t>
  </si>
  <si>
    <t>CHB_28805</t>
  </si>
  <si>
    <t>CHB_48086</t>
  </si>
  <si>
    <t>CHB_48087</t>
  </si>
  <si>
    <t>PBC_12309</t>
  </si>
  <si>
    <t>PBC_12732</t>
  </si>
  <si>
    <t>PBC_12350</t>
  </si>
  <si>
    <t>PBC_12370</t>
  </si>
  <si>
    <t>CHB_37580</t>
  </si>
  <si>
    <t>PBC_6577</t>
  </si>
  <si>
    <t>PBC_6420</t>
  </si>
  <si>
    <t>CHB_85259</t>
  </si>
  <si>
    <t>CHB_35026</t>
  </si>
  <si>
    <t>CHB_45895</t>
  </si>
  <si>
    <t>CHB_271436</t>
  </si>
  <si>
    <t>CHB_7438</t>
  </si>
  <si>
    <t>CHB_87321</t>
  </si>
  <si>
    <t>CHB_4519</t>
  </si>
  <si>
    <t>CHB_38825</t>
  </si>
  <si>
    <t>CHB_16227</t>
  </si>
  <si>
    <t>CHB_41189</t>
  </si>
  <si>
    <t>CHB_16958</t>
  </si>
  <si>
    <t>CHB_29027</t>
  </si>
  <si>
    <t>CHB_48649</t>
  </si>
  <si>
    <t>CHB_13705</t>
  </si>
  <si>
    <t>CHB_15350</t>
  </si>
  <si>
    <t>CHB_16383</t>
  </si>
  <si>
    <t>CHB_17709</t>
  </si>
  <si>
    <t>CHB_86279</t>
  </si>
  <si>
    <t>CHB_28907</t>
  </si>
  <si>
    <t>CHB_17057</t>
  </si>
  <si>
    <t>CHB_16087</t>
  </si>
  <si>
    <t>CHB_16919</t>
  </si>
  <si>
    <t>CHB_16737</t>
  </si>
  <si>
    <t>CHB_17489</t>
  </si>
  <si>
    <t>CHB_16283</t>
  </si>
  <si>
    <t>CHB_11563</t>
  </si>
  <si>
    <t>MAN_10201</t>
  </si>
  <si>
    <t>CHB_16016</t>
  </si>
  <si>
    <t>CHB_16108</t>
  </si>
  <si>
    <t>CHB_15895</t>
  </si>
  <si>
    <t>CHB_37480</t>
  </si>
  <si>
    <t>CHB_4141</t>
  </si>
  <si>
    <t>CHB_16217</t>
  </si>
  <si>
    <t>CHB_16938</t>
  </si>
  <si>
    <t>CHB_16077</t>
  </si>
  <si>
    <t>CHB_17378</t>
  </si>
  <si>
    <t>CHB_29052</t>
  </si>
  <si>
    <t>CHB_16659</t>
  </si>
  <si>
    <t>CHB_16891</t>
  </si>
  <si>
    <t>CHB_17742</t>
  </si>
  <si>
    <t>CHB_32797</t>
  </si>
  <si>
    <t>CHB_16510</t>
  </si>
  <si>
    <t>CHB_30841</t>
  </si>
  <si>
    <t>CHB_17368</t>
  </si>
  <si>
    <t>CHB_18202</t>
  </si>
  <si>
    <t>CHB_16769</t>
  </si>
  <si>
    <t>CHB_6359</t>
  </si>
  <si>
    <t>CHB_30780</t>
  </si>
  <si>
    <t>CHB_16298</t>
  </si>
  <si>
    <t>CHB_16899</t>
  </si>
  <si>
    <t>CHB_35374</t>
  </si>
  <si>
    <t>CHB_48430</t>
  </si>
  <si>
    <t>CHB_30934</t>
  </si>
  <si>
    <t>CHB_30719</t>
  </si>
  <si>
    <t>CHB_7815</t>
  </si>
  <si>
    <t>CHB_16821</t>
  </si>
  <si>
    <t>CHB_15756</t>
  </si>
  <si>
    <t>CHB_17835</t>
  </si>
  <si>
    <t>CHB_17794</t>
  </si>
  <si>
    <t>CHB_18110</t>
  </si>
  <si>
    <t>CHB_15811</t>
  </si>
  <si>
    <t>CHB_17111</t>
  </si>
  <si>
    <t>CHB_15963</t>
  </si>
  <si>
    <t>CHB_17363</t>
  </si>
  <si>
    <t>CHB_17924</t>
  </si>
  <si>
    <t>CHB_17044</t>
  </si>
  <si>
    <t>CHB_35697</t>
  </si>
  <si>
    <t>CHB_16551</t>
  </si>
  <si>
    <t>CHB_17775</t>
  </si>
  <si>
    <t>CHB_17151</t>
  </si>
  <si>
    <t>CHB_18391</t>
  </si>
  <si>
    <t>ethyne</t>
  </si>
  <si>
    <t>L-norleucine</t>
  </si>
  <si>
    <t>perchloroethylene (PCE)</t>
  </si>
  <si>
    <t>trichloroethylene (TCE)</t>
  </si>
  <si>
    <t>vinyl chloride (VC)</t>
  </si>
  <si>
    <t>Dichloroacetic acid</t>
  </si>
  <si>
    <t>Trichloroacetic acid</t>
  </si>
  <si>
    <t>1,1-dichloroethylene (1,1-DCE)</t>
  </si>
  <si>
    <t>Dichloroacetyl chloride</t>
  </si>
  <si>
    <t>cis-1,2-dichloroethylene (cis-1,2-DCE)</t>
  </si>
  <si>
    <t>1-propyne</t>
  </si>
  <si>
    <t>1-butyne</t>
  </si>
  <si>
    <t>1-pentyne</t>
  </si>
  <si>
    <t>1-hexyne</t>
  </si>
  <si>
    <t>1-heptyne</t>
  </si>
  <si>
    <t>1-octyne</t>
  </si>
  <si>
    <t>Acetyl chloride</t>
  </si>
  <si>
    <t>Monochloroacetyl chloride</t>
  </si>
  <si>
    <t>Trichloroacetyl chloride</t>
  </si>
  <si>
    <t>diethylamine</t>
  </si>
  <si>
    <t>triethylamine</t>
  </si>
  <si>
    <t>2-methyl-2-propanol</t>
  </si>
  <si>
    <t>dimethylethanolamine</t>
  </si>
  <si>
    <t>N-Methylformamide</t>
  </si>
  <si>
    <t>N-Methylacetamide</t>
  </si>
  <si>
    <t>Diethanolamine</t>
  </si>
  <si>
    <t>Tetrafluoromethane</t>
  </si>
  <si>
    <t>pyridine</t>
  </si>
  <si>
    <t>butane-1,4-diol</t>
  </si>
  <si>
    <t>beta-alanine</t>
  </si>
  <si>
    <t>trans-1,2-dichloroethylene (trans-1,2,-DCE)</t>
  </si>
  <si>
    <t>L-sorbose</t>
  </si>
  <si>
    <t>acetoacetate</t>
  </si>
  <si>
    <t>acetyl phosphate</t>
  </si>
  <si>
    <t>cis-aconitate</t>
  </si>
  <si>
    <t>adenylyl sulfate</t>
  </si>
  <si>
    <t>D-arabinose 5-phosphate</t>
  </si>
  <si>
    <t>2,3-bpg_-4</t>
  </si>
  <si>
    <t>cellobiose</t>
  </si>
  <si>
    <t>isocitrate</t>
  </si>
  <si>
    <t>creatine</t>
  </si>
  <si>
    <t>creatinine_0</t>
  </si>
  <si>
    <t>adenosine 3':5'-(cyclic)phosphate</t>
  </si>
  <si>
    <t>cystine_0</t>
  </si>
  <si>
    <t>2-deoxy--D-ribose 1-phosphate</t>
  </si>
  <si>
    <t>2-deoxy-D-ribose 5-phosphate</t>
  </si>
  <si>
    <t>dihydroxyacetone</t>
  </si>
  <si>
    <t>glycerone phosphate</t>
  </si>
  <si>
    <t>D-galactono-1,4-lactone</t>
  </si>
  <si>
    <t>D-galactose 1-phosphate</t>
  </si>
  <si>
    <t>D-galactose 6-phosphate</t>
  </si>
  <si>
    <t>D-glucono-1,5-lactone</t>
  </si>
  <si>
    <t>D-glucono-1,5-lactone 6-phosphate</t>
  </si>
  <si>
    <t>glucose 1-phosphate</t>
  </si>
  <si>
    <t>(R)-glyceraldehyde</t>
  </si>
  <si>
    <t>D-glyceraldehyde-3-phosphate</t>
  </si>
  <si>
    <t>glycerate</t>
  </si>
  <si>
    <t>glyoxylate</t>
  </si>
  <si>
    <t>4-hydroxy-2-oxoglutarate</t>
  </si>
  <si>
    <t>hydroxyglutarate_-2</t>
  </si>
  <si>
    <t>3-hydroxypropanoate</t>
  </si>
  <si>
    <t>hydroxypyruvate</t>
  </si>
  <si>
    <t>hypoxanthine</t>
  </si>
  <si>
    <t>L-iditol</t>
  </si>
  <si>
    <t>2-oxoglutaramate</t>
  </si>
  <si>
    <t>lactulose</t>
  </si>
  <si>
    <t>D-mannitol-1-phosphate</t>
  </si>
  <si>
    <t>D-mannitol</t>
  </si>
  <si>
    <t>D-mannose 1-phosphate</t>
  </si>
  <si>
    <t>4-methyl-2-oxopentanooate</t>
  </si>
  <si>
    <t>(R)-2-methylmalate</t>
  </si>
  <si>
    <t>2-methylmaleate</t>
  </si>
  <si>
    <t>oxalosuccinate_-2</t>
  </si>
  <si>
    <t>oxoproline_-1</t>
  </si>
  <si>
    <t>palmitic acid</t>
  </si>
  <si>
    <t>2-phospho-D-glycerate</t>
  </si>
  <si>
    <t>(R)-3-phosphoglycerate</t>
  </si>
  <si>
    <t>3-phosphonooxypyruvate</t>
  </si>
  <si>
    <t>O-phospho-L-serine</t>
  </si>
  <si>
    <t>5-phospho--D-ribose 1-diphosphate</t>
  </si>
  <si>
    <t>ribitol</t>
  </si>
  <si>
    <t>D-ribulose 5-phosphate</t>
  </si>
  <si>
    <t>D-sorbitol</t>
  </si>
  <si>
    <t>D-sorbitol 6-phosphate</t>
  </si>
  <si>
    <t>trans-cinnamate</t>
  </si>
  <si>
    <t>,-trehalose</t>
  </si>
  <si>
    <t>urate</t>
  </si>
  <si>
    <t>xylitol</t>
  </si>
  <si>
    <t>D-gluconate</t>
  </si>
  <si>
    <t>ethyl acetate</t>
  </si>
  <si>
    <t>Dimethylamine</t>
  </si>
  <si>
    <t>2,3-Bisphosphoglycerate</t>
  </si>
  <si>
    <t>creatinine</t>
  </si>
  <si>
    <t>cystine</t>
  </si>
  <si>
    <t>hydroxyglutarate</t>
  </si>
  <si>
    <t>oxalosuccinate</t>
  </si>
  <si>
    <t>oxoproline</t>
  </si>
  <si>
    <t>alpha,alpha-trehalose</t>
  </si>
  <si>
    <t>CHB_15377_0</t>
  </si>
  <si>
    <t>CHB_15379_0</t>
  </si>
  <si>
    <t>CHB_16134_1</t>
  </si>
  <si>
    <t>CHB_16134_0</t>
  </si>
  <si>
    <t>CHB_16240_0</t>
  </si>
  <si>
    <t>CHB_16240_-1</t>
  </si>
  <si>
    <t>CHB_18276_0</t>
  </si>
  <si>
    <t>CHB_17544_0</t>
  </si>
  <si>
    <t>CHB_17544_-1</t>
  </si>
  <si>
    <t>CHB_17544_-2</t>
  </si>
  <si>
    <t>CHB_16526_0</t>
  </si>
  <si>
    <t>CHB_26078_0</t>
  </si>
  <si>
    <t>CHB_26078_-1</t>
  </si>
  <si>
    <t>CHB_26078_-2</t>
  </si>
  <si>
    <t>CHB_26078_-3</t>
  </si>
  <si>
    <t>CHB_18361_0</t>
  </si>
  <si>
    <t>CHB_18361_-1</t>
  </si>
  <si>
    <t>CHB_18361_-2</t>
  </si>
  <si>
    <t>CHB_18361_-3</t>
  </si>
  <si>
    <t>CHB_18361_-4</t>
  </si>
  <si>
    <t>CHB_18022_-1</t>
  </si>
  <si>
    <t>CHB_16136_0</t>
  </si>
  <si>
    <t>CHB_16136_-1</t>
  </si>
  <si>
    <t>H2O</t>
  </si>
  <si>
    <t>O2</t>
  </si>
  <si>
    <t>ammonia</t>
  </si>
  <si>
    <t>H2O2</t>
  </si>
  <si>
    <t>H2</t>
  </si>
  <si>
    <t>carbon dioxide</t>
  </si>
  <si>
    <t>CO2</t>
  </si>
  <si>
    <t>orthophospate</t>
  </si>
  <si>
    <t>diphosphate</t>
  </si>
  <si>
    <t>thiocyanate</t>
  </si>
  <si>
    <t>water</t>
  </si>
  <si>
    <t>oxygen</t>
  </si>
  <si>
    <t>hydrogen peroxide</t>
  </si>
  <si>
    <t>hydrogen</t>
  </si>
  <si>
    <t>hydrogen sulfide</t>
  </si>
  <si>
    <r>
      <t>Δ</t>
    </r>
    <r>
      <rPr>
        <vertAlign val="subscript"/>
        <sz val="12"/>
        <color theme="1"/>
        <rFont val="Calibri"/>
        <scheme val="minor"/>
      </rPr>
      <t>f</t>
    </r>
    <r>
      <rPr>
        <i/>
        <sz val="12"/>
        <color theme="1"/>
        <rFont val="Calibri"/>
        <scheme val="minor"/>
      </rPr>
      <t>G°</t>
    </r>
    <r>
      <rPr>
        <sz val="12"/>
        <color theme="1"/>
        <rFont val="Calibri"/>
        <family val="2"/>
        <scheme val="minor"/>
      </rPr>
      <t xml:space="preserve"> (kJ/mol)</t>
    </r>
  </si>
  <si>
    <r>
      <t>Δ</t>
    </r>
    <r>
      <rPr>
        <vertAlign val="subscript"/>
        <sz val="12"/>
        <color theme="1"/>
        <rFont val="Calibri"/>
        <scheme val="minor"/>
      </rPr>
      <t>f</t>
    </r>
    <r>
      <rPr>
        <i/>
        <sz val="12"/>
        <color theme="1"/>
        <rFont val="Calibri"/>
        <scheme val="minor"/>
      </rPr>
      <t>H°</t>
    </r>
    <r>
      <rPr>
        <sz val="12"/>
        <color theme="1"/>
        <rFont val="Calibri"/>
        <family val="2"/>
        <scheme val="minor"/>
      </rPr>
      <t xml:space="preserve"> (kJ/mol)</t>
    </r>
  </si>
  <si>
    <r>
      <t>Δ</t>
    </r>
    <r>
      <rPr>
        <vertAlign val="subscript"/>
        <sz val="12"/>
        <color theme="1"/>
        <rFont val="Calibri"/>
        <scheme val="minor"/>
      </rPr>
      <t>f</t>
    </r>
    <r>
      <rPr>
        <i/>
        <sz val="12"/>
        <color theme="1"/>
        <rFont val="Calibri"/>
        <scheme val="minor"/>
      </rPr>
      <t>S°</t>
    </r>
    <r>
      <rPr>
        <sz val="12"/>
        <color theme="1"/>
        <rFont val="Calibri"/>
        <family val="2"/>
        <scheme val="minor"/>
      </rPr>
      <t xml:space="preserve"> (kJ/K/mol)</t>
    </r>
  </si>
  <si>
    <r>
      <rPr>
        <i/>
        <sz val="12"/>
        <color theme="1"/>
        <rFont val="Calibri"/>
        <scheme val="minor"/>
      </rPr>
      <t>C</t>
    </r>
    <r>
      <rPr>
        <i/>
        <vertAlign val="subscript"/>
        <sz val="12"/>
        <color theme="1"/>
        <rFont val="Calibri"/>
        <scheme val="minor"/>
      </rPr>
      <t>p</t>
    </r>
    <r>
      <rPr>
        <i/>
        <sz val="12"/>
        <color theme="1"/>
        <rFont val="Calibri"/>
        <scheme val="minor"/>
      </rPr>
      <t>°</t>
    </r>
    <r>
      <rPr>
        <sz val="12"/>
        <color theme="1"/>
        <rFont val="Calibri"/>
        <family val="2"/>
        <scheme val="minor"/>
      </rPr>
      <t xml:space="preserve"> (kJ/K/mol)</t>
    </r>
  </si>
  <si>
    <t>MAN_10155</t>
  </si>
  <si>
    <t>((2R,3S,4R,5R)-5-(2-amino-5-formamido-6-oxo-3,6-dihydropyrimidin-4-ylamino)-3,4-dihydroxytetrahydrofuran-2-yl)methyl tetrahydrogen triphosphate</t>
  </si>
  <si>
    <t>[12, 13, 14, 15, 16, 17, 18]</t>
  </si>
  <si>
    <t>[-6, -5, -4, -3, -2, -1, 0]</t>
  </si>
  <si>
    <t>MAN_10123</t>
  </si>
  <si>
    <t>(-)-4-carboxymethyl----but-2-en-4-olide</t>
  </si>
  <si>
    <t>[4, 5, 6]</t>
  </si>
  <si>
    <t>[-2, -1, 0]</t>
  </si>
  <si>
    <t>CHB_15412</t>
  </si>
  <si>
    <t>(-)-ureidoglycolate</t>
  </si>
  <si>
    <t>CHB_15398</t>
  </si>
  <si>
    <t>(+)-5-exo-hydroxycamphor</t>
  </si>
  <si>
    <t>[16]</t>
  </si>
  <si>
    <t>[0]</t>
  </si>
  <si>
    <t>CHB_15396</t>
  </si>
  <si>
    <t>(+)-camphor</t>
  </si>
  <si>
    <t>PBC_12297</t>
  </si>
  <si>
    <t>(+/-)-2-hexanol</t>
  </si>
  <si>
    <t>[14]</t>
  </si>
  <si>
    <t>CHS_190875</t>
  </si>
  <si>
    <t>(+/-)-cis-2-benzyl-1-cyclohexanol</t>
  </si>
  <si>
    <t>[18]</t>
  </si>
  <si>
    <t>PBC_15046</t>
  </si>
  <si>
    <t>(+/-)-cis-2-phenyl-1-cyclohexanol</t>
  </si>
  <si>
    <t>PBC_11418</t>
  </si>
  <si>
    <t>(+/-)-trans-2-methyl-1-cyclohexanol</t>
  </si>
  <si>
    <t>PBC_102793</t>
  </si>
  <si>
    <t>(+/-)-trans-2-phenyl-1-cyclohexanol</t>
  </si>
  <si>
    <t>(1)-2-butanol</t>
  </si>
  <si>
    <t>[10]</t>
  </si>
  <si>
    <t>CHB_15404</t>
  </si>
  <si>
    <t>(1R,2S)-1-hydroxybutane-1,2,4-tricarboxylate</t>
  </si>
  <si>
    <t>[7, 8, 9, 10]</t>
  </si>
  <si>
    <t>[-3, -2, -1, 0]</t>
  </si>
  <si>
    <t>CHB_15573</t>
  </si>
  <si>
    <t>(2-aminoethyl)phosphonate</t>
  </si>
  <si>
    <t>[6, 7, 8, 9]</t>
  </si>
  <si>
    <t>[-2, -1, 0, 1]</t>
  </si>
  <si>
    <t>PBC_161843</t>
  </si>
  <si>
    <t>(2R,3R)-erythro-fluoromalate</t>
  </si>
  <si>
    <t>[3, 4, 5]</t>
  </si>
  <si>
    <t>CHB_15582</t>
  </si>
  <si>
    <t>(2R,3S)-2,3-dimethylmalate</t>
  </si>
  <si>
    <t>[8, 9, 10]</t>
  </si>
  <si>
    <t>CHB_28777</t>
  </si>
  <si>
    <t>(2S)-4',7-dihydroxyflavanone</t>
  </si>
  <si>
    <t>[10, 11, 12]</t>
  </si>
  <si>
    <t>CHB_16290</t>
  </si>
  <si>
    <t>(3,5)-cholesta-7,24-diene-3-ol</t>
  </si>
  <si>
    <t>[44]</t>
  </si>
  <si>
    <t>CHB_18252</t>
  </si>
  <si>
    <t>(3,5)-cholesta-8,24-diene-3-ol</t>
  </si>
  <si>
    <t>CHB_16122</t>
  </si>
  <si>
    <t>(3,5-diiodo-4-hydroxyphenyl)lactate</t>
  </si>
  <si>
    <t>[6, 7, 8]</t>
  </si>
  <si>
    <t>CHB_17131</t>
  </si>
  <si>
    <t>(3,5-diiodo-4-hydroxyphenyl)pyruvate</t>
  </si>
  <si>
    <t>MAN_10105</t>
  </si>
  <si>
    <t>(3-phospho-D-glycerol-aminomethyl)phosphonate</t>
  </si>
  <si>
    <t>[7, 8, 9, 10, 11]</t>
  </si>
  <si>
    <t>[-4, -3, -2, -1, 0]</t>
  </si>
  <si>
    <t>MAN_10107</t>
  </si>
  <si>
    <t>(3-phospho-D-glycerol-chloroethyl)phosphonate</t>
  </si>
  <si>
    <t>MAN_10104</t>
  </si>
  <si>
    <t>(3-phospho-D-glycerol-chloromethyl)phosphonate</t>
  </si>
  <si>
    <t>[5, 6, 7, 8, 9]</t>
  </si>
  <si>
    <t>MAN_10108</t>
  </si>
  <si>
    <t>(3-phospho-D-glycerol-ethyl)phosphonate</t>
  </si>
  <si>
    <t>[8, 9, 10, 11, 12]</t>
  </si>
  <si>
    <t>MAN_10109</t>
  </si>
  <si>
    <t>(3-phospho-D-glycerol-methoxy)phosphonate</t>
  </si>
  <si>
    <t>[6, 7, 8, 9, 10]</t>
  </si>
  <si>
    <t>MAN_10106</t>
  </si>
  <si>
    <t>(3-phospho-D-glycerol-methyl)phosphonate</t>
  </si>
  <si>
    <t>MAN_10006</t>
  </si>
  <si>
    <t>(3-phospho-D-glyceroyl)phosphonate</t>
  </si>
  <si>
    <t>[4, 5, 6, 7, 8]</t>
  </si>
  <si>
    <t>CHB_15452</t>
  </si>
  <si>
    <t>(3R)-3-hydroxybutanoyl-CoA</t>
  </si>
  <si>
    <t>[37, 38, 39, 40, 41, 42, 43]</t>
  </si>
  <si>
    <t>[-5, -4, -3, -2, -1, 0, 1]</t>
  </si>
  <si>
    <t>CHB_74474</t>
  </si>
  <si>
    <t>(3R)-3-hydroxyhexanoyl-CoA</t>
  </si>
  <si>
    <t>[41, 42, 43, 44, 45, 46, 47]</t>
  </si>
  <si>
    <t>PBC_193291</t>
  </si>
  <si>
    <t>(3R)-fluorooxalacetate</t>
  </si>
  <si>
    <t>[0, 1, 2, 3]</t>
  </si>
  <si>
    <t>CHB_15613</t>
  </si>
  <si>
    <t>(3S)-3,6-diaminohexanoate</t>
  </si>
  <si>
    <t>[13, 14, 15, 16]</t>
  </si>
  <si>
    <t>[-1, 0, 1, 2]</t>
  </si>
  <si>
    <t>CHB_28276</t>
  </si>
  <si>
    <t>(3S)-3-hydroxyhexanoyl-CoA</t>
  </si>
  <si>
    <t>CHB_15453</t>
  </si>
  <si>
    <t>(3S)-hydroxybutanoyl-coenzyme A</t>
  </si>
  <si>
    <t>MAN_10140</t>
  </si>
  <si>
    <t>(4-nitrophenyl)analide</t>
  </si>
  <si>
    <t>[6, 7]</t>
  </si>
  <si>
    <t>[0, 1]</t>
  </si>
  <si>
    <t>CHS_10454824</t>
  </si>
  <si>
    <t>(aminomethyl)phosphonate</t>
  </si>
  <si>
    <t>CHS_5422719</t>
  </si>
  <si>
    <t>(chloroethyl)phosphonate</t>
  </si>
  <si>
    <t>MAN_10112</t>
  </si>
  <si>
    <t>(chloromethyl)phosphonate</t>
  </si>
  <si>
    <t>[2, 3, 4]</t>
  </si>
  <si>
    <t>CHB_61748</t>
  </si>
  <si>
    <t>(E)-2-octenal</t>
  </si>
  <si>
    <t>PBC_5317045</t>
  </si>
  <si>
    <t>(E)-3-nonen-2-one</t>
  </si>
  <si>
    <t>CHB_78399</t>
  </si>
  <si>
    <t>(E)-4-phenyl-3-buten-2-one</t>
  </si>
  <si>
    <t>CHB_4593</t>
  </si>
  <si>
    <t>(E)-dihydroxyfumarate</t>
  </si>
  <si>
    <t>[1, 2, 3, 4]</t>
  </si>
  <si>
    <t>MAN_10170</t>
  </si>
  <si>
    <t>(ethyl)phosphonate</t>
  </si>
  <si>
    <t>[5, 6, 7]</t>
  </si>
  <si>
    <t>MAN_10007</t>
  </si>
  <si>
    <t>(methoxy)phosphonate</t>
  </si>
  <si>
    <t>CHS_10449628</t>
  </si>
  <si>
    <t>(methyl)phosphonate</t>
  </si>
  <si>
    <t>MAN_10063</t>
  </si>
  <si>
    <t>(R)-(+)-1-phenyl 1-butyl acetate</t>
  </si>
  <si>
    <t>CHB_45616</t>
  </si>
  <si>
    <t>(R)-(+)-1-phenyl ethanol</t>
  </si>
  <si>
    <t>PBC_62341</t>
  </si>
  <si>
    <t>(R)-(+)-1-phenyl ethyl acetate</t>
  </si>
  <si>
    <t>[12]</t>
  </si>
  <si>
    <t>PBC_95372</t>
  </si>
  <si>
    <t>(R)-(+)-1-phenyl-1-butanol</t>
  </si>
  <si>
    <t>PBC_7147</t>
  </si>
  <si>
    <t>(R)-(+)-1-phenyl-1-propanol</t>
  </si>
  <si>
    <t>MAN_10103</t>
  </si>
  <si>
    <t>(R)-(+)-1-phenyl-1-propyl acetate</t>
  </si>
  <si>
    <t>MAN_10128</t>
  </si>
  <si>
    <t>(R)-2-(4-isobutylphenyl)propionyl-CoA</t>
  </si>
  <si>
    <t>[47, 48, 49, 50, 51, 52, 53]</t>
  </si>
  <si>
    <t>CHB_32796</t>
  </si>
  <si>
    <t>(R)-2-hydroxyglutarate</t>
  </si>
  <si>
    <t>CHB_10983</t>
  </si>
  <si>
    <t>(R)-3-hydroxybutanoate</t>
  </si>
  <si>
    <t>[7, 8]</t>
  </si>
  <si>
    <t>[-1, 0]</t>
  </si>
  <si>
    <t>[4, 5, 6, 7]</t>
  </si>
  <si>
    <t>CHB_15899</t>
  </si>
  <si>
    <t>(R)-5-diphosphomevalonate</t>
  </si>
  <si>
    <t>[10, 11, 12, 13, 14]</t>
  </si>
  <si>
    <t>CHB_17436</t>
  </si>
  <si>
    <t>(R)-5-phosphomevalonate</t>
  </si>
  <si>
    <t>[10, 11, 12, 13]</t>
  </si>
  <si>
    <t>CHB_15686</t>
  </si>
  <si>
    <t>(R)-acetoin</t>
  </si>
  <si>
    <t>[8]</t>
  </si>
  <si>
    <t>[5, 6]</t>
  </si>
  <si>
    <t>[12.84]</t>
  </si>
  <si>
    <t>CHB_15465</t>
  </si>
  <si>
    <t>(R)-methylmalonyl-CoA</t>
  </si>
  <si>
    <t>[35, 36, 37, 38, 39, 40, 41]</t>
  </si>
  <si>
    <t>CHB_15980</t>
  </si>
  <si>
    <t>(R)-pantoate</t>
  </si>
  <si>
    <t>[11, 12]</t>
  </si>
  <si>
    <t>CHB_15694</t>
  </si>
  <si>
    <t>(R)-S-lactoylglutathione</t>
  </si>
  <si>
    <t>[18, 19, 20, 21, 22]</t>
  </si>
  <si>
    <t>[-3, -2, -1, 0, 1]</t>
  </si>
  <si>
    <t>CHB_16982</t>
  </si>
  <si>
    <t>(R,R)-2,3-butanediol</t>
  </si>
  <si>
    <t>PBC_11966145</t>
  </si>
  <si>
    <t>(R,S)-malyl-CoA</t>
  </si>
  <si>
    <t>MAN_10129</t>
  </si>
  <si>
    <t>(S)-2-(4-isobutylphenyl)propionyl-CoA</t>
  </si>
  <si>
    <t>PBC_2724897</t>
  </si>
  <si>
    <t>(S)-2-heptanol</t>
  </si>
  <si>
    <t>CHB_30936</t>
  </si>
  <si>
    <t>(S)-2-methylmalate</t>
  </si>
  <si>
    <t>CHB_27713</t>
  </si>
  <si>
    <t>(S)-5-amino-3-oxohexanoate</t>
  </si>
  <si>
    <t>[-1, 0, 1]</t>
  </si>
  <si>
    <t>CHB_30864</t>
  </si>
  <si>
    <t>(S)-dihydroorotate</t>
  </si>
  <si>
    <t>CHB_18041</t>
  </si>
  <si>
    <t>(S)-lactaldehyde</t>
  </si>
  <si>
    <t>[6]</t>
  </si>
  <si>
    <t>CHB_16651</t>
  </si>
  <si>
    <t>(S)-lactate</t>
  </si>
  <si>
    <t>CHB_15466</t>
  </si>
  <si>
    <t>(S)-methylmalonyl-CoA</t>
  </si>
  <si>
    <t>MAN_10098</t>
  </si>
  <si>
    <t>(Z)-enolbutyryl-UDP-N-acetylglucosamine</t>
  </si>
  <si>
    <t>[25, 26, 27, 28, 29, 30, 31]</t>
  </si>
  <si>
    <t>PBC_447809</t>
  </si>
  <si>
    <t>(Z)-phosphoenolbutyrate</t>
  </si>
  <si>
    <t>[19, 20, 21, 22]</t>
  </si>
  <si>
    <t>[12.98, 12.43, 11.91]</t>
  </si>
  <si>
    <t>CHB_18283</t>
  </si>
  <si>
    <t>,-trehalose 6-phosphate</t>
  </si>
  <si>
    <t>[18, 19, 20, 21, 22, 23]</t>
  </si>
  <si>
    <t>[-5, -4, -3, -2, -1, 0]</t>
  </si>
  <si>
    <t>CHB_28413</t>
  </si>
  <si>
    <t>1-(5-Phospho-D-ribosyl)-5-amino-4-imidazolecarboxylate</t>
  </si>
  <si>
    <t>[10, 11, 12, 13, 14, 15]</t>
  </si>
  <si>
    <t>[-4, -3, -2, -1, 0, 1]</t>
  </si>
  <si>
    <t>CHB_18406</t>
  </si>
  <si>
    <t>1-(5'-Phosphoribosyl)-5-amino-4-imidazolecarboxamide</t>
  </si>
  <si>
    <t>[12, 13, 14, 15, 16]</t>
  </si>
  <si>
    <t>CHB_18381</t>
  </si>
  <si>
    <t>1-(5'-Phosphoribosyl)-5-formamido-4-imidazolecarboxamide</t>
  </si>
  <si>
    <t>[11, 12, 13, 14, 15, 16]</t>
  </si>
  <si>
    <t>CHB_18299</t>
  </si>
  <si>
    <t>1-(indol-3-yl)glycerol 3-phosphate</t>
  </si>
  <si>
    <t>[12, 13, 14]</t>
  </si>
  <si>
    <t>CHB_34024</t>
  </si>
  <si>
    <t>1,1,1,2-Tetrachloroethane</t>
  </si>
  <si>
    <t>[2]</t>
  </si>
  <si>
    <t>CHB_36015</t>
  </si>
  <si>
    <t>1,1,1-Trichloroethane</t>
  </si>
  <si>
    <t>[3]</t>
  </si>
  <si>
    <t>CHB_36026</t>
  </si>
  <si>
    <t>1,1,2,2-Tetrachloroethane</t>
  </si>
  <si>
    <t>CHB_36018</t>
  </si>
  <si>
    <t>1,1,2-Trichloroethane</t>
  </si>
  <si>
    <t>CHB_81599</t>
  </si>
  <si>
    <t>1,1-Dichloroethane</t>
  </si>
  <si>
    <t>[4]</t>
  </si>
  <si>
    <t>CHB_18855</t>
  </si>
  <si>
    <t>1,2,3,4-Tetrachlorobenzene</t>
  </si>
  <si>
    <t>CHB_36696</t>
  </si>
  <si>
    <t>1,2,3,5-Tetrachlorobenzene</t>
  </si>
  <si>
    <t>CHB_18860</t>
  </si>
  <si>
    <t>1,2,3-Trichlorobenzene</t>
  </si>
  <si>
    <t>CHB_34036</t>
  </si>
  <si>
    <t>1,2,3-Trichloropropane</t>
  </si>
  <si>
    <t>[5]</t>
  </si>
  <si>
    <t>CHB_36697</t>
  </si>
  <si>
    <t>1,2,4,5-Tetrachlorobenzene</t>
  </si>
  <si>
    <t>CHB_483</t>
  </si>
  <si>
    <t>1,2,4-Trichlorobenzene</t>
  </si>
  <si>
    <t>CHB_32498</t>
  </si>
  <si>
    <t>1,2-Dichlorobenzene</t>
  </si>
  <si>
    <t>CHB_27789</t>
  </si>
  <si>
    <t>1,2-Dichloroethane</t>
  </si>
  <si>
    <t>CHB_82163</t>
  </si>
  <si>
    <t>1,2-Dichloropropane</t>
  </si>
  <si>
    <t>CHB_76979</t>
  </si>
  <si>
    <t>1,2-dioctanoyl glycerol</t>
  </si>
  <si>
    <t>[36]</t>
  </si>
  <si>
    <t>CHB_16997</t>
  </si>
  <si>
    <t>1,2-propanediol</t>
  </si>
  <si>
    <t>CHB_30955</t>
  </si>
  <si>
    <t>1,3,5-Trichlorobenzene</t>
  </si>
  <si>
    <t>CHB_15725</t>
  </si>
  <si>
    <t>1,3-diaminopropane</t>
  </si>
  <si>
    <t>[0, 1, 2]</t>
  </si>
  <si>
    <t>CHB_36693</t>
  </si>
  <si>
    <t>1,3-Dichlorobenzene</t>
  </si>
  <si>
    <t>PBC_8881</t>
  </si>
  <si>
    <t>1,3-Dichloropropane</t>
  </si>
  <si>
    <t>CHS_133010</t>
  </si>
  <si>
    <t>1,3-dioctanoyl glycerol</t>
  </si>
  <si>
    <t>CHB_16109</t>
  </si>
  <si>
    <t>1,3-propanediol</t>
  </si>
  <si>
    <t>CHB_536</t>
  </si>
  <si>
    <t>1,4-Dichlorobenzene</t>
  </si>
  <si>
    <t>CHB_15637</t>
  </si>
  <si>
    <t>10-formyltetrahydrofolate</t>
  </si>
  <si>
    <t>[20, 21, 22, 23, 24]</t>
  </si>
  <si>
    <t>CHB_16066</t>
  </si>
  <si>
    <t>11-cis-retinal</t>
  </si>
  <si>
    <t>[28]</t>
  </si>
  <si>
    <t>CHB_15548</t>
  </si>
  <si>
    <t>15-oxo-prostaglandin E1</t>
  </si>
  <si>
    <t>[31, 32]</t>
  </si>
  <si>
    <t>CHB_57400</t>
  </si>
  <si>
    <t>15-oxo-prostaglandin E2</t>
  </si>
  <si>
    <t>[29, 30]</t>
  </si>
  <si>
    <t>CHB_82946</t>
  </si>
  <si>
    <t>1-butyl oleate</t>
  </si>
  <si>
    <t>[42]</t>
  </si>
  <si>
    <t>PBC_11096585</t>
  </si>
  <si>
    <t>1-butyl-D-glucopyranoside</t>
  </si>
  <si>
    <t>[19, 20]</t>
  </si>
  <si>
    <t>PBC_8005</t>
  </si>
  <si>
    <t>1-Chlorobutane</t>
  </si>
  <si>
    <t>[9]</t>
  </si>
  <si>
    <t>PBC_10977</t>
  </si>
  <si>
    <t>1-Chloropentane</t>
  </si>
  <si>
    <t>[11]</t>
  </si>
  <si>
    <t>PBC_10899</t>
  </si>
  <si>
    <t>1-Chloropropane</t>
  </si>
  <si>
    <t>[7]</t>
  </si>
  <si>
    <t>CHB_17505</t>
  </si>
  <si>
    <t>1--D-galactosyl-myo-inositol</t>
  </si>
  <si>
    <t>[23, 24]</t>
  </si>
  <si>
    <t>[17, 18]</t>
  </si>
  <si>
    <t>[15, 16]</t>
  </si>
  <si>
    <t>CHB_85241</t>
  </si>
  <si>
    <t>1-monooctanoyl glycerol</t>
  </si>
  <si>
    <t>[22]</t>
  </si>
  <si>
    <t>CHB_10319</t>
  </si>
  <si>
    <t>1-naphthol</t>
  </si>
  <si>
    <t>CHB_75442</t>
  </si>
  <si>
    <t>1-naphthyl phosphate</t>
  </si>
  <si>
    <t>[7, 8, 9]</t>
  </si>
  <si>
    <t>CHB_35986</t>
  </si>
  <si>
    <t>1-nonanol</t>
  </si>
  <si>
    <t>[20]</t>
  </si>
  <si>
    <t>MAN_10161</t>
  </si>
  <si>
    <t>1-O--D-mannopyranosyl-D-mannofuranose</t>
  </si>
  <si>
    <t>[13, 14]</t>
  </si>
  <si>
    <t>CHB_16787</t>
  </si>
  <si>
    <t>1-phospho--D-glucuronate</t>
  </si>
  <si>
    <t>[9, 10]</t>
  </si>
  <si>
    <t>[10.68]</t>
  </si>
  <si>
    <t>PBC_14393376</t>
  </si>
  <si>
    <t>1-propyl-D-glucopyranoside</t>
  </si>
  <si>
    <t>CHB_18428</t>
  </si>
  <si>
    <t>1-sinapoylD-glucose</t>
  </si>
  <si>
    <t>[20, 21, 22]</t>
  </si>
  <si>
    <t>CHB_857</t>
  </si>
  <si>
    <t>2,2'-iminodipropanoate</t>
  </si>
  <si>
    <t>[9, 10, 11, 12]</t>
  </si>
  <si>
    <t>PBC_66121</t>
  </si>
  <si>
    <t>2,3,5-Trichlorobenzoate</t>
  </si>
  <si>
    <t>[2, 3]</t>
  </si>
  <si>
    <t>[2.73]</t>
  </si>
  <si>
    <t>[3, 4, 5, 6, 7, 8]</t>
  </si>
  <si>
    <t>PBC_5765</t>
  </si>
  <si>
    <t>2,3-Dichlorobenzoate</t>
  </si>
  <si>
    <t>[3, 4]</t>
  </si>
  <si>
    <t>CHB_18026</t>
  </si>
  <si>
    <t>2,3-dihydroxybenzoic acid</t>
  </si>
  <si>
    <t>MAN_10046</t>
  </si>
  <si>
    <t>2,3-dihydroxybenzoic acid adenylate</t>
  </si>
  <si>
    <t>[14, 15, 16, 17, 18, 19]</t>
  </si>
  <si>
    <t>CHB_15590</t>
  </si>
  <si>
    <t>2,3-dimethylmalate</t>
  </si>
  <si>
    <t>CHB_310312</t>
  </si>
  <si>
    <t>2',4,4'-trihydroxychalcone</t>
  </si>
  <si>
    <t>CHB_16594</t>
  </si>
  <si>
    <t>2,4-diaminopentanoate</t>
  </si>
  <si>
    <t>[11, 12, 13, 14]</t>
  </si>
  <si>
    <t>CHB_30748</t>
  </si>
  <si>
    <t>2,4-Dichlorobenzoate</t>
  </si>
  <si>
    <t>CHS_10613168</t>
  </si>
  <si>
    <t>2,4-dihydroxybutanoate</t>
  </si>
  <si>
    <t>PBC_5784</t>
  </si>
  <si>
    <t>2,5-Dichlorobenzoate</t>
  </si>
  <si>
    <t>CHB_18080</t>
  </si>
  <si>
    <t>2,5-dihydro-5-oxofuran-2-acetate</t>
  </si>
  <si>
    <t>CHB_11449</t>
  </si>
  <si>
    <t>2,5-diketo-D-gluconate</t>
  </si>
  <si>
    <t>CHB_48624</t>
  </si>
  <si>
    <t>2,6-Dichlorobenzoate</t>
  </si>
  <si>
    <t>PBC_64315160</t>
  </si>
  <si>
    <t>2-acetamidohept-6-enoic acid</t>
  </si>
  <si>
    <t>[14, 15]</t>
  </si>
  <si>
    <t>[4.21]</t>
  </si>
  <si>
    <t>CHB_49197</t>
  </si>
  <si>
    <t>2-amino-2-deoxyisochorismate</t>
  </si>
  <si>
    <t>CHB_15914</t>
  </si>
  <si>
    <t>2-amino-4-oxopentanoate</t>
  </si>
  <si>
    <t>PBC_12476</t>
  </si>
  <si>
    <t>2-Amino-5-chlorobenzoate</t>
  </si>
  <si>
    <t>CHB_30754</t>
  </si>
  <si>
    <t>2-aminobenzoic acid</t>
  </si>
  <si>
    <t>MAN_10049</t>
  </si>
  <si>
    <t>2-aminobenzoic acid adenylate</t>
  </si>
  <si>
    <t>[17, 18, 19, 20, 21]</t>
  </si>
  <si>
    <t>[-2, -1, 0, 1, 2]</t>
  </si>
  <si>
    <t>CHS_10466228</t>
  </si>
  <si>
    <t>2-aminohept-6-enoic acid</t>
  </si>
  <si>
    <t>PBC_98945</t>
  </si>
  <si>
    <t>2-benzyl-1-cyclohexanone</t>
  </si>
  <si>
    <t>PBC_6940</t>
  </si>
  <si>
    <t>2-Bromobenzoate</t>
  </si>
  <si>
    <t>[4, 5]</t>
  </si>
  <si>
    <t>[3.25]</t>
  </si>
  <si>
    <t>MAN_10030</t>
  </si>
  <si>
    <t>2-butyl-D-glucopyranoside</t>
  </si>
  <si>
    <t>CHB_30793</t>
  </si>
  <si>
    <t>2-Chlorobenzoate</t>
  </si>
  <si>
    <t>PBC_6563</t>
  </si>
  <si>
    <t>2-Chlorobutane</t>
  </si>
  <si>
    <t>CHB_18150</t>
  </si>
  <si>
    <t>2-dehydro-3-deoxy-D-arabino-heptonate 7-phosphate</t>
  </si>
  <si>
    <t>[9, 10, 11, 12, 13]</t>
  </si>
  <si>
    <t>CHB_18104</t>
  </si>
  <si>
    <t>2-dehydro-3-deoxy-D-fuconate</t>
  </si>
  <si>
    <t>CHB_17860</t>
  </si>
  <si>
    <t>2-dehydro-3-deoxy-D-galactonate 6-phosphate</t>
  </si>
  <si>
    <t>[8, 9, 10, 11]</t>
  </si>
  <si>
    <t>CHB_17647</t>
  </si>
  <si>
    <t>2-dehydro-3-deoxy-L-pentonate</t>
  </si>
  <si>
    <t>CHB_17094</t>
  </si>
  <si>
    <t>2-dehydropantoate</t>
  </si>
  <si>
    <t>CHB_16622</t>
  </si>
  <si>
    <t>2-deoxy-3-dehydro-D-gluconate</t>
  </si>
  <si>
    <t>[12.32, 3.75]</t>
  </si>
  <si>
    <t>MAN_10138</t>
  </si>
  <si>
    <t>2'-deoxyadenosine 3':5'-(cyclic)phosphate</t>
  </si>
  <si>
    <t>[11, 12, 13]</t>
  </si>
  <si>
    <t>CHB_16138</t>
  </si>
  <si>
    <t>2-deoxy-D-gluconate</t>
  </si>
  <si>
    <t>[9, 10, 11]</t>
  </si>
  <si>
    <t>CHB_28997</t>
  </si>
  <si>
    <t>2'-deoxyinosine</t>
  </si>
  <si>
    <t>CHB_27839</t>
  </si>
  <si>
    <t>2-Fluorobenzoate</t>
  </si>
  <si>
    <t>CHB_16992</t>
  </si>
  <si>
    <t>2-hydroxy-3-oxopropanoate</t>
  </si>
  <si>
    <t>CHB_420128</t>
  </si>
  <si>
    <t>2-Hydroxy-5-chlorobenzoate</t>
  </si>
  <si>
    <t>PBC_74689</t>
  </si>
  <si>
    <t>2-hydroxyethyl phosphate</t>
  </si>
  <si>
    <t>CHB_28187</t>
  </si>
  <si>
    <t>2-hydroxymethylserine</t>
  </si>
  <si>
    <t>CHB_59122</t>
  </si>
  <si>
    <t>2-Iodobenzoate</t>
  </si>
  <si>
    <t>MAN_10040</t>
  </si>
  <si>
    <t>2-keto-3-deoxy-D-glycero-D-galacto-nonopyranulosonate</t>
  </si>
  <si>
    <t>CHB_36602</t>
  </si>
  <si>
    <t>2-keto-L-gulonate</t>
  </si>
  <si>
    <t>CHB_41218</t>
  </si>
  <si>
    <t>2-mercaptoethanol</t>
  </si>
  <si>
    <t>MAN_10061</t>
  </si>
  <si>
    <t>2-methoxy-3-hydroxypropyl phosphate</t>
  </si>
  <si>
    <t>PBC_11419</t>
  </si>
  <si>
    <t>2-methyl-1-cyclohexanone</t>
  </si>
  <si>
    <t>2-methyl-1-propanol</t>
  </si>
  <si>
    <t>MAN_10100</t>
  </si>
  <si>
    <t>2-methyl-1-propyl-D-glucopyranoside</t>
  </si>
  <si>
    <t>MAN_10025</t>
  </si>
  <si>
    <t>2-methyl-2-propyl-D-glucopyranoside</t>
  </si>
  <si>
    <t>MAN_10031</t>
  </si>
  <si>
    <t>2-methyl-3-hydroxypropyl phosphate</t>
  </si>
  <si>
    <t>CHB_16256</t>
  </si>
  <si>
    <t>2-methyl-3-oxopropanoate</t>
  </si>
  <si>
    <t>[3.98]</t>
  </si>
  <si>
    <t>CHB_16629</t>
  </si>
  <si>
    <t>2-methyl-4-amino-5-hydroxymethylpyrimidine diphosphate</t>
  </si>
  <si>
    <t>PBC_82009</t>
  </si>
  <si>
    <t>2-Methyl-5-chlorobenzoate</t>
  </si>
  <si>
    <t>[3.77]</t>
  </si>
  <si>
    <t>CHB_17207</t>
  </si>
  <si>
    <t>2-methyleneglutarate</t>
  </si>
  <si>
    <t>CHB_36986</t>
  </si>
  <si>
    <t>2-methylfumarate</t>
  </si>
  <si>
    <t>CHB_74819</t>
  </si>
  <si>
    <t>2-methylserine</t>
  </si>
  <si>
    <t>MAN_10096</t>
  </si>
  <si>
    <t>2-monooctanoyl glycerol</t>
  </si>
  <si>
    <t>CHB_17032</t>
  </si>
  <si>
    <t>2-oxo-3-deoxy-D-gluconate</t>
  </si>
  <si>
    <t>CHB_17778</t>
  </si>
  <si>
    <t>2-oxo-3-hydroxybutanedioic acid</t>
  </si>
  <si>
    <t>CHS_13906764</t>
  </si>
  <si>
    <t>2-oxo-3-hydroxysuccinate</t>
  </si>
  <si>
    <t>MAN_10137</t>
  </si>
  <si>
    <t>2-oxo-4-hydroxybutanoate</t>
  </si>
  <si>
    <t>PBC_473</t>
  </si>
  <si>
    <t>2-oxo-4-methiolbutyrate</t>
  </si>
  <si>
    <t>CHB_15753</t>
  </si>
  <si>
    <t>2-oxoadipate</t>
  </si>
  <si>
    <t>CHB_16763</t>
  </si>
  <si>
    <t>2-oxobutanoate</t>
  </si>
  <si>
    <t>CHB_27469</t>
  </si>
  <si>
    <t>2-oxo-D-gluconate</t>
  </si>
  <si>
    <t>CHB_11851</t>
  </si>
  <si>
    <t>2-oxoisovalerate</t>
  </si>
  <si>
    <t>MAN_10075</t>
  </si>
  <si>
    <t>2-oxo-myo-inositol</t>
  </si>
  <si>
    <t>CHB_28644</t>
  </si>
  <si>
    <t>2-oxovalerate</t>
  </si>
  <si>
    <t>MAN_10111</t>
  </si>
  <si>
    <t>2-phenyl-1-cyclohexanone</t>
  </si>
  <si>
    <t>CHB_18124</t>
  </si>
  <si>
    <t>2-phosphonoacetaldehyde</t>
  </si>
  <si>
    <t>MAN_10066</t>
  </si>
  <si>
    <t>2-propyl-D-glucopyranoside</t>
  </si>
  <si>
    <t>MAN_10002</t>
  </si>
  <si>
    <t>2-propylhippurate</t>
  </si>
  <si>
    <t>[15]</t>
  </si>
  <si>
    <t>CHB_45807</t>
  </si>
  <si>
    <t>2-thienylacetic acid</t>
  </si>
  <si>
    <t>MAN_10035</t>
  </si>
  <si>
    <t>2-thio-5-diphosphomevalonate</t>
  </si>
  <si>
    <t>PBC_150977</t>
  </si>
  <si>
    <t>3-(2-furyl)acryloylimidazole</t>
  </si>
  <si>
    <t>[8, 9]</t>
  </si>
  <si>
    <t>CHB_16426</t>
  </si>
  <si>
    <t>3-(imidazol-4-yl)-2-oxopropyl phosphate</t>
  </si>
  <si>
    <t>CHS_15334833</t>
  </si>
  <si>
    <t>3,3-dimethyl-2-oxobutanoate</t>
  </si>
  <si>
    <t>PBC_5812</t>
  </si>
  <si>
    <t>3,4,5-Trichlorobenzoate</t>
  </si>
  <si>
    <t>CHB_16918</t>
  </si>
  <si>
    <t>3,4,5-trihydroxybenzoate</t>
  </si>
  <si>
    <t>[3, 4, 5, 6]</t>
  </si>
  <si>
    <t>MAN_10093</t>
  </si>
  <si>
    <t>3,4,5-trihydroxybenzoic acid propyl ester</t>
  </si>
  <si>
    <t>CHB_83287</t>
  </si>
  <si>
    <t>3,4-Dichlorobenzoate</t>
  </si>
  <si>
    <t>PBC_5811</t>
  </si>
  <si>
    <t>3,5-Dichlorobenzoate</t>
  </si>
  <si>
    <t>CHB_39360</t>
  </si>
  <si>
    <t>3,5-dinitrophenol</t>
  </si>
  <si>
    <t>MAN_10126</t>
  </si>
  <si>
    <t>3,5-dinitrophenolsulfate</t>
  </si>
  <si>
    <t>[-1]</t>
  </si>
  <si>
    <t>PBC_9589</t>
  </si>
  <si>
    <t>3-acetylpyridine</t>
  </si>
  <si>
    <t>PBC_123927</t>
  </si>
  <si>
    <t>3-acetylpyridine adenine dinucleotide</t>
  </si>
  <si>
    <t>[25, 26, 27, 28, 29, 30]</t>
  </si>
  <si>
    <t>[-3, -2, -1, 0, 1, 2]</t>
  </si>
  <si>
    <t>MAN_10009</t>
  </si>
  <si>
    <t>3-acetylpyridine adenine dinucleotide(red)</t>
  </si>
  <si>
    <t>[26, 27, 28, 29, 30, 31]</t>
  </si>
  <si>
    <t>MAN_10115</t>
  </si>
  <si>
    <t>3-acetylpyridine mononucleotide</t>
  </si>
  <si>
    <t>[14, 15, 16, 17]</t>
  </si>
  <si>
    <t>CHB_42682</t>
  </si>
  <si>
    <t>3-aminobenzoic acid</t>
  </si>
  <si>
    <t>MAN_10053</t>
  </si>
  <si>
    <t>3-aminobenzoic acid adenylate</t>
  </si>
  <si>
    <t>CHB_18090</t>
  </si>
  <si>
    <t>3-aminopropionaldehyde</t>
  </si>
  <si>
    <t>PBC_11456</t>
  </si>
  <si>
    <t>3-Bromobenzoate</t>
  </si>
  <si>
    <t>CHB_19984</t>
  </si>
  <si>
    <t>3-Chlorobenzoate</t>
  </si>
  <si>
    <t>CHB_53013</t>
  </si>
  <si>
    <t>3'-CMP</t>
  </si>
  <si>
    <t>CHB_16758</t>
  </si>
  <si>
    <t>3-dehydrocarnitine</t>
  </si>
  <si>
    <t>CHB_32364</t>
  </si>
  <si>
    <t>3-dehydroquinate</t>
  </si>
  <si>
    <t>CHB_30918</t>
  </si>
  <si>
    <t>3-dehydroshikimate</t>
  </si>
  <si>
    <t>CHB_57328</t>
  </si>
  <si>
    <t>3'-dephospho-CoA</t>
  </si>
  <si>
    <t>[30, 31, 32, 33, 34, 35, 36]</t>
  </si>
  <si>
    <t>CHB_28665</t>
  </si>
  <si>
    <t>3-Fluorobenzoate</t>
  </si>
  <si>
    <t>CHB_11805</t>
  </si>
  <si>
    <t>3-hydroxy-2-methylpropanoate</t>
  </si>
  <si>
    <t>PBC_15850356</t>
  </si>
  <si>
    <t>3-hydroxy-4-aminomethylpyridine</t>
  </si>
  <si>
    <t>CHS_61787</t>
  </si>
  <si>
    <t>3-hydroxy-4-methylbenzoic acid</t>
  </si>
  <si>
    <t>MAN_10052</t>
  </si>
  <si>
    <t>3-hydroxy-4-methylbenzoic acid adenylate</t>
  </si>
  <si>
    <t>CHB_15793</t>
  </si>
  <si>
    <t>3-hydroxyanthranilic acid</t>
  </si>
  <si>
    <t>[5, 6, 7, 8]</t>
  </si>
  <si>
    <t>MAN_10045</t>
  </si>
  <si>
    <t>3-hydroxyanthranilic acid adenylate</t>
  </si>
  <si>
    <t>[16, 17, 18, 19, 20, 21]</t>
  </si>
  <si>
    <t>CHB_16207</t>
  </si>
  <si>
    <t>3-hydroxybenzaldehyde</t>
  </si>
  <si>
    <t>CHB_30764</t>
  </si>
  <si>
    <t>3-hydroxybenzoic acid</t>
  </si>
  <si>
    <t>MAN_10050</t>
  </si>
  <si>
    <t>3-hydroxybenzoic acid adenylate</t>
  </si>
  <si>
    <t>[15, 16, 17, 18, 19]</t>
  </si>
  <si>
    <t>CHB_17069</t>
  </si>
  <si>
    <t>3-hydroxybenzyl alcohol</t>
  </si>
  <si>
    <t>PBC_151809</t>
  </si>
  <si>
    <t>3-hydroxypropyl phosphate</t>
  </si>
  <si>
    <t>MAN_10062</t>
  </si>
  <si>
    <t>3-hydroxypyridine-4-aldehyde</t>
  </si>
  <si>
    <t>CHB_17566</t>
  </si>
  <si>
    <t>3-indoleacetonitrile</t>
  </si>
  <si>
    <t>PBC_12060</t>
  </si>
  <si>
    <t>3-Iodobenzoate</t>
  </si>
  <si>
    <t>MAN_10044</t>
  </si>
  <si>
    <t>3-methylbenzoic acid adenylate</t>
  </si>
  <si>
    <t>[18, 19, 20, 21]</t>
  </si>
  <si>
    <t>PBC_11823089</t>
  </si>
  <si>
    <t>3-O--D-galactopyranosyl-D-arabinose</t>
  </si>
  <si>
    <t>[17, 18, 19, 20]</t>
  </si>
  <si>
    <t>MAN_10027</t>
  </si>
  <si>
    <t>3-O--D-glucopyranosyl-lyxopyranose</t>
  </si>
  <si>
    <t>CHB_57286</t>
  </si>
  <si>
    <t>3-oxobutanoyl-CoA</t>
  </si>
  <si>
    <t>[10.35, 5.89, 3.29, 2.03, 1.43, 0.73]</t>
  </si>
  <si>
    <t>CHB_27648</t>
  </si>
  <si>
    <t>3-oxohexanoyl-CoA</t>
  </si>
  <si>
    <t>[39, 40, 41, 42, 43, 44, 45]</t>
  </si>
  <si>
    <t>[9.86, 5.89, 3.29, 2.03, 1.43, 0.73]</t>
  </si>
  <si>
    <t>CHB_16943</t>
  </si>
  <si>
    <t>3-oxo-L-threonate</t>
  </si>
  <si>
    <t>CHB_33190</t>
  </si>
  <si>
    <t>3-oxopropanoate</t>
  </si>
  <si>
    <t>CHB_28631</t>
  </si>
  <si>
    <t>3-phenylpropanoic acid</t>
  </si>
  <si>
    <t>CHB_85426</t>
  </si>
  <si>
    <t>3-phenylpropionitrile</t>
  </si>
  <si>
    <t>CHB_17980</t>
  </si>
  <si>
    <t>3'-phosphoadenylylsulfate</t>
  </si>
  <si>
    <t>CHB_16001</t>
  </si>
  <si>
    <t>3-phospho-D-glyceroyl phosphate</t>
  </si>
  <si>
    <t>[2, 3, 4, 5]</t>
  </si>
  <si>
    <t>CHB_30935</t>
  </si>
  <si>
    <t>3-phosphonopyruvate</t>
  </si>
  <si>
    <t>CHB_18261</t>
  </si>
  <si>
    <t>3-ureidopropanoic acid</t>
  </si>
  <si>
    <t>MAN_10125</t>
  </si>
  <si>
    <t>4-(glutathionyl)-4-phenyl-2-butanone</t>
  </si>
  <si>
    <t>[24, 25, 26, 27, 28]</t>
  </si>
  <si>
    <t>CHB_1774</t>
  </si>
  <si>
    <t>4-(trimethylammonio)but-2-enoate</t>
  </si>
  <si>
    <t>MAN_10095</t>
  </si>
  <si>
    <t>4',5'-anhydroadenosine</t>
  </si>
  <si>
    <t>CHB_27384</t>
  </si>
  <si>
    <t>4,5-dihydro-4-oxo-5-imidazolepropanoate</t>
  </si>
  <si>
    <t>CHB_35181</t>
  </si>
  <si>
    <t>4-amino-4-deoxychorismate</t>
  </si>
  <si>
    <t>CHB_30753</t>
  </si>
  <si>
    <t>4-aminobenzoic acid</t>
  </si>
  <si>
    <t>MAN_10048</t>
  </si>
  <si>
    <t>4-aminobenzoic acid adenylate</t>
  </si>
  <si>
    <t>CHB_30566</t>
  </si>
  <si>
    <t>4-aminobutanoate</t>
  </si>
  <si>
    <t>CHB_17347</t>
  </si>
  <si>
    <t>4-androstene-17-ol-3-one</t>
  </si>
  <si>
    <t>CHB_16422</t>
  </si>
  <si>
    <t>4-androstene-3,17-dione</t>
  </si>
  <si>
    <t>[26]</t>
  </si>
  <si>
    <t>PBC_11464</t>
  </si>
  <si>
    <t>4-Bromobenzoate</t>
  </si>
  <si>
    <t>[4.04]</t>
  </si>
  <si>
    <t>CHB_30747</t>
  </si>
  <si>
    <t>4-Chlorobenzoate</t>
  </si>
  <si>
    <t>PBC_193251</t>
  </si>
  <si>
    <t>4-dimethylaminomethylbenzaldehyde</t>
  </si>
  <si>
    <t>PBC_193714</t>
  </si>
  <si>
    <t>4-dimethylaminomethylbenzylamine</t>
  </si>
  <si>
    <t>[16, 17, 18]</t>
  </si>
  <si>
    <t>CHB_27893</t>
  </si>
  <si>
    <t>4-Fluorobenzoate</t>
  </si>
  <si>
    <t>CHB_30763</t>
  </si>
  <si>
    <t>4-hydroxybenzoic acid</t>
  </si>
  <si>
    <t>CHB_86433</t>
  </si>
  <si>
    <t>4-hydroxybenzoic acid adenylate</t>
  </si>
  <si>
    <t>CHB_16724</t>
  </si>
  <si>
    <t>4-hydroxybutanoate</t>
  </si>
  <si>
    <t>PBC_82534</t>
  </si>
  <si>
    <t>4-hydroxybutyl phosphate</t>
  </si>
  <si>
    <t>CHB_36242</t>
  </si>
  <si>
    <t>4-hydroxyphenylpyruvate</t>
  </si>
  <si>
    <t>PBC_12085</t>
  </si>
  <si>
    <t>4-Iodobenzoate</t>
  </si>
  <si>
    <t>CHB_17957</t>
  </si>
  <si>
    <t>4-methyl-5-(2'-hydroxyethyl)-thiazole</t>
  </si>
  <si>
    <t>CHB_17857</t>
  </si>
  <si>
    <t>4-methyl-5-(2-phosphonoxyethyl)-thiazole</t>
  </si>
  <si>
    <t>MAN_10051</t>
  </si>
  <si>
    <t>4-methylbenzoic acid adenylate</t>
  </si>
  <si>
    <t>CHB_16836</t>
  </si>
  <si>
    <t>4-nitrophenol</t>
  </si>
  <si>
    <t>CHB_35422</t>
  </si>
  <si>
    <t>4-nitrophenol sulfate</t>
  </si>
  <si>
    <t>PBC_171562</t>
  </si>
  <si>
    <t>4-nitrophenyl phenylphosphonate</t>
  </si>
  <si>
    <t>CHB_17440</t>
  </si>
  <si>
    <t>4-nitrophenyl phosphate</t>
  </si>
  <si>
    <t>CHS_21468848</t>
  </si>
  <si>
    <t>4-O--D-glucopyranosyl-D-fructofuranose</t>
  </si>
  <si>
    <t>CHB_57706</t>
  </si>
  <si>
    <t>4-oxobutanoate</t>
  </si>
  <si>
    <t>CHB_41500</t>
  </si>
  <si>
    <t>4-phenylbutanoic acid</t>
  </si>
  <si>
    <t>PBC_74897</t>
  </si>
  <si>
    <t>4-phenylbutyronitrile</t>
  </si>
  <si>
    <t>CHB_30407</t>
  </si>
  <si>
    <t>4-phospho-L-aspartate</t>
  </si>
  <si>
    <t>MAN_10085</t>
  </si>
  <si>
    <t>4-pregnene-11,17,21-triol-3,20-dione</t>
  </si>
  <si>
    <t>[12.59]</t>
  </si>
  <si>
    <t>MAN_10056</t>
  </si>
  <si>
    <t>4-pregnene-11,17-diol-3,20,21-trione</t>
  </si>
  <si>
    <t>[27, 28]</t>
  </si>
  <si>
    <t>[12.52]</t>
  </si>
  <si>
    <t>CHS_85042</t>
  </si>
  <si>
    <t>5-(4-hydroxy)-phenylhydantoin</t>
  </si>
  <si>
    <t>MAN_10168</t>
  </si>
  <si>
    <t>5-(4-hydroxyphenyl) D-carbamoylate</t>
  </si>
  <si>
    <t>CHB_15638</t>
  </si>
  <si>
    <t>5,10-methenyltetrahydrofolate</t>
  </si>
  <si>
    <t>CHB_1989</t>
  </si>
  <si>
    <t>5,10-methylenetetrahydrofolate</t>
  </si>
  <si>
    <t>CHB_15635</t>
  </si>
  <si>
    <t>5,6,7,8-tetrahydrofolate</t>
  </si>
  <si>
    <t>[20, 21, 22, 23, 24, 25]</t>
  </si>
  <si>
    <t>MAN_10152</t>
  </si>
  <si>
    <t>5,6-dideoxyfructose 1-phosphate</t>
  </si>
  <si>
    <t>CHB_15901</t>
  </si>
  <si>
    <t>5,6-dihydrouracil</t>
  </si>
  <si>
    <t>[11.73]</t>
  </si>
  <si>
    <t>MAN_10145</t>
  </si>
  <si>
    <t>5-amino-1--D-ribosyl-4-imidazolecarboxamide 5'-phosphate</t>
  </si>
  <si>
    <t>PBC_9679</t>
  </si>
  <si>
    <t>5-amino-4-imidazolecarboxamide</t>
  </si>
  <si>
    <t>MAN_10012</t>
  </si>
  <si>
    <t>5-androstane-17-ol-3-one</t>
  </si>
  <si>
    <t>[30]</t>
  </si>
  <si>
    <t>PBC_11301</t>
  </si>
  <si>
    <t>5-androstane-3,17-diol</t>
  </si>
  <si>
    <t>[32]</t>
  </si>
  <si>
    <t>MAN_10082</t>
  </si>
  <si>
    <t>5-androstane-3,17-dione</t>
  </si>
  <si>
    <t>CHB_541975</t>
  </si>
  <si>
    <t>5-androstane-3-ol-17-one</t>
  </si>
  <si>
    <t>MAN_10209</t>
  </si>
  <si>
    <t>5-dehydro-D-fructose</t>
  </si>
  <si>
    <t>MAN_10177</t>
  </si>
  <si>
    <t>5-dehydroshikimate</t>
  </si>
  <si>
    <t>PBC_164889</t>
  </si>
  <si>
    <t>5-deoxypyridoxal</t>
  </si>
  <si>
    <t>PBC_12486188</t>
  </si>
  <si>
    <t>5-deoxypyridoxamine</t>
  </si>
  <si>
    <t>CHB_15639</t>
  </si>
  <si>
    <t>5-formiminotetrahydrofolate</t>
  </si>
  <si>
    <t>[21, 22, 23, 24, 25, 26, 27]</t>
  </si>
  <si>
    <t>[-3, -2, -1, 0, 1, 2, 3]</t>
  </si>
  <si>
    <t>MAN_10120</t>
  </si>
  <si>
    <t>5-hydroxy-N-methylpyroglutamate</t>
  </si>
  <si>
    <t>MAN_10146</t>
  </si>
  <si>
    <t>5-methoxytrimethylene phosphate</t>
  </si>
  <si>
    <t>CHB_15641</t>
  </si>
  <si>
    <t>5-methyltetrahydrofolate</t>
  </si>
  <si>
    <t>[22, 23, 24, 25, 26, 27]</t>
  </si>
  <si>
    <t>CHB_17509</t>
  </si>
  <si>
    <t>5'-methylthioadenosine</t>
  </si>
  <si>
    <t>[14, 15, 16]</t>
  </si>
  <si>
    <t>CHB_27859</t>
  </si>
  <si>
    <t>5-methylthio-D-ribose 1-phosphate</t>
  </si>
  <si>
    <t>MAN_10147</t>
  </si>
  <si>
    <t>5-methyltrimethylene phosphate</t>
  </si>
  <si>
    <t>CHB_45996</t>
  </si>
  <si>
    <t>5-methyluridine</t>
  </si>
  <si>
    <t>MAN_10099</t>
  </si>
  <si>
    <t>5-oxo-D-gluconate</t>
  </si>
  <si>
    <t>CHB_16924</t>
  </si>
  <si>
    <t>5-oxo-D-proline</t>
  </si>
  <si>
    <t>MAN_10131</t>
  </si>
  <si>
    <t>5-phenyl D-carbamoylate</t>
  </si>
  <si>
    <t>[3.75]</t>
  </si>
  <si>
    <t>PBC_1002</t>
  </si>
  <si>
    <t>5-phenylhydantoin</t>
  </si>
  <si>
    <t>[7, 8, 9, 10, 11, 12, 13]</t>
  </si>
  <si>
    <t>MAN_10157</t>
  </si>
  <si>
    <t>5-pregnane-17,21-diol-3,11,20-trione</t>
  </si>
  <si>
    <t>[12.58]</t>
  </si>
  <si>
    <t>MAN_10158</t>
  </si>
  <si>
    <t>5-pregnane-17,21-diol-3,20-dione</t>
  </si>
  <si>
    <t>MAN_10156</t>
  </si>
  <si>
    <t>5-pregnane-3,17,21-triol-11,20-dione</t>
  </si>
  <si>
    <t>MAN_10159</t>
  </si>
  <si>
    <t>5-pregnane-3,17,21-triol-20-one</t>
  </si>
  <si>
    <t>[33, 34]</t>
  </si>
  <si>
    <t>MAN_10101</t>
  </si>
  <si>
    <t>6-amino-D-fructose 6-phosphate</t>
  </si>
  <si>
    <t>MAN_10113</t>
  </si>
  <si>
    <t>6-amino-D-glucose</t>
  </si>
  <si>
    <t>MAN_10153</t>
  </si>
  <si>
    <t>6-amino-D-glucose 6-phosphate</t>
  </si>
  <si>
    <t>CHB_16705</t>
  </si>
  <si>
    <t>6-aminopenicillanic acid</t>
  </si>
  <si>
    <t>CHB_15505</t>
  </si>
  <si>
    <t>6-hydroxycyclohex-1-ene-carboxyl-CoA</t>
  </si>
  <si>
    <t>MAN_10163</t>
  </si>
  <si>
    <t>6-O--D-galactopyranosyl-D-galactopyranose</t>
  </si>
  <si>
    <t>MAN_10162</t>
  </si>
  <si>
    <t>6-O--D-mannopyranose-D-mannopyranose</t>
  </si>
  <si>
    <t>CHB_15925</t>
  </si>
  <si>
    <t>6-phospho-2-dehydro-3-deoxy-D-gluconate</t>
  </si>
  <si>
    <t>CHB_48928</t>
  </si>
  <si>
    <t>6-phospho-D-gluconate</t>
  </si>
  <si>
    <t>MAN_10018</t>
  </si>
  <si>
    <t>6-thioglucose 1-phosphate</t>
  </si>
  <si>
    <t>MAN_10017</t>
  </si>
  <si>
    <t>6-thioglucose 6-phosphate</t>
  </si>
  <si>
    <t>CHB_15375</t>
  </si>
  <si>
    <t>7,8-dihydrobiopterin</t>
  </si>
  <si>
    <t>MAN_10023</t>
  </si>
  <si>
    <t>7-amino-3-((1-methyl-III-tetrazol-5-yl)-thiomethyl)-cephalosporanic acid</t>
  </si>
  <si>
    <t>MAN_10122</t>
  </si>
  <si>
    <t>7-amino-3-(1-pyridyl-methyl)-3-cephem-4-carboxylic acid</t>
  </si>
  <si>
    <t>[13, 14, 15]</t>
  </si>
  <si>
    <t>CHB_2255</t>
  </si>
  <si>
    <t>7-aminocephalosporanic acid</t>
  </si>
  <si>
    <t>CHB_64984</t>
  </si>
  <si>
    <t>7-aminodeacetoxycephalosporanic acid</t>
  </si>
  <si>
    <t>MAN_10089</t>
  </si>
  <si>
    <t>7-phenylacetamidodeacetoxycephalosporanic acid</t>
  </si>
  <si>
    <t>PBC_53481912</t>
  </si>
  <si>
    <t>8-[(aminomethyl)sulfanyl]-6-sulfanyloctanoic acid</t>
  </si>
  <si>
    <t>CHB_32798</t>
  </si>
  <si>
    <t>9-cis,11-trans-octadecadienoate</t>
  </si>
  <si>
    <t>CHB_17351</t>
  </si>
  <si>
    <t>9-cis,12-cis-octadecadienoate</t>
  </si>
  <si>
    <t>CHB_15345</t>
  </si>
  <si>
    <t>acetoacetyl-CoA</t>
  </si>
  <si>
    <t>CHB_15355</t>
  </si>
  <si>
    <t>acetylcholine</t>
  </si>
  <si>
    <t>[1]</t>
  </si>
  <si>
    <t>CHB_15351</t>
  </si>
  <si>
    <t>acetyl-CoA</t>
  </si>
  <si>
    <t>[33, 34, 35, 36, 37, 38, 39]</t>
  </si>
  <si>
    <t>MAN_10087</t>
  </si>
  <si>
    <t>acrylylpantetheine</t>
  </si>
  <si>
    <t>[12.68]</t>
  </si>
  <si>
    <t>CHB_27844</t>
  </si>
  <si>
    <t>adenosine 2':3'-(cyclic)phosphate</t>
  </si>
  <si>
    <t>CHB_17985</t>
  </si>
  <si>
    <t>adenosine 3',5'-biphosphate</t>
  </si>
  <si>
    <t>[10, 11, 12, 13, 14, 15, 16]</t>
  </si>
  <si>
    <t>CHB_28931</t>
  </si>
  <si>
    <t>adenosine 3'-monophosphate</t>
  </si>
  <si>
    <t>[11, 12, 13, 14, 15]</t>
  </si>
  <si>
    <t>CHB_40730</t>
  </si>
  <si>
    <t>adenosine 5'-(,-methylene)diphosphate</t>
  </si>
  <si>
    <t>[13, 14, 15, 16, 17, 18]</t>
  </si>
  <si>
    <t>MAN_10160</t>
  </si>
  <si>
    <t>adenosine 5'-(,-methylene)triphosphate</t>
  </si>
  <si>
    <t>[13, 14, 15, 16, 17, 18, 19]</t>
  </si>
  <si>
    <t>CHB_18334</t>
  </si>
  <si>
    <t>adenosine 5'-tetraphosphate</t>
  </si>
  <si>
    <t>CHB_15919</t>
  </si>
  <si>
    <t>adenylosuccinate</t>
  </si>
  <si>
    <t>MAN_10090</t>
  </si>
  <si>
    <t>adenylyl(3'-&gt;5')adenosine</t>
  </si>
  <si>
    <t>[23, 24, 25, 26, 27]</t>
  </si>
  <si>
    <t>PBC_91746281</t>
  </si>
  <si>
    <t>adenylyl(3'-&gt;5')cytidine</t>
  </si>
  <si>
    <t>[22, 23, 24, 25, 26]</t>
  </si>
  <si>
    <t>MAN_10036</t>
  </si>
  <si>
    <t>adenylyl(3'-&gt;5')uridine</t>
  </si>
  <si>
    <t>MAN_10174</t>
  </si>
  <si>
    <t>ADP-a--S</t>
  </si>
  <si>
    <t>PBC_6912713</t>
  </si>
  <si>
    <t>ADP-b--S</t>
  </si>
  <si>
    <t>CHB_15751</t>
  </si>
  <si>
    <t>ADPglucose</t>
  </si>
  <si>
    <t>[21, 22, 23, 24, 25, 26]</t>
  </si>
  <si>
    <t>MAN_10055</t>
  </si>
  <si>
    <t>ADP-N-1-oxide</t>
  </si>
  <si>
    <t>CHB_16960</t>
  </si>
  <si>
    <t>ADPribose</t>
  </si>
  <si>
    <t>[19, 20, 21, 22, 23, 24]</t>
  </si>
  <si>
    <t>MAN_10086</t>
  </si>
  <si>
    <t>alanylpantetheine</t>
  </si>
  <si>
    <t>[26, 27, 28]</t>
  </si>
  <si>
    <t>CHB_17536</t>
  </si>
  <si>
    <t>allantoate</t>
  </si>
  <si>
    <t>CHB_15676</t>
  </si>
  <si>
    <t>allantoin</t>
  </si>
  <si>
    <t>PBC_120700</t>
  </si>
  <si>
    <t>allitol</t>
  </si>
  <si>
    <t>CHB_36229</t>
  </si>
  <si>
    <t>allolactose</t>
  </si>
  <si>
    <t>CHB_17898</t>
  </si>
  <si>
    <t>all-trans-retinal</t>
  </si>
  <si>
    <t>CHB_17665</t>
  </si>
  <si>
    <t>alpha-D-Glucose 6-phosphate</t>
  </si>
  <si>
    <t>CHB_28843</t>
  </si>
  <si>
    <t>Aminoimidazole ribotide</t>
  </si>
  <si>
    <t>CHB_16134</t>
  </si>
  <si>
    <t>CHB_2676</t>
  </si>
  <si>
    <t>amoxicillin</t>
  </si>
  <si>
    <t>[16, 17, 18, 19, 20]</t>
  </si>
  <si>
    <t>CHB_28971</t>
  </si>
  <si>
    <t>ampicillin</t>
  </si>
  <si>
    <t>PBC_6453491</t>
  </si>
  <si>
    <t>ampicillinoic acid</t>
  </si>
  <si>
    <t>CHB_2700</t>
  </si>
  <si>
    <t>anandamide</t>
  </si>
  <si>
    <t>[37]</t>
  </si>
  <si>
    <t>CHB_17296</t>
  </si>
  <si>
    <t>aniline</t>
  </si>
  <si>
    <t>PBC_123926</t>
  </si>
  <si>
    <t>AP-NAD</t>
  </si>
  <si>
    <t>MAN_10059</t>
  </si>
  <si>
    <t>AP-NADH</t>
  </si>
  <si>
    <t>CHB_15843</t>
  </si>
  <si>
    <t>arachidonic acid</t>
  </si>
  <si>
    <t>[11, 12, 13, 14, 15, 16, 17]</t>
  </si>
  <si>
    <t>MAN_10173</t>
  </si>
  <si>
    <t>ATP-a--S</t>
  </si>
  <si>
    <t>PBC_123766</t>
  </si>
  <si>
    <t>ATP-b--S</t>
  </si>
  <si>
    <t>PBC_440317</t>
  </si>
  <si>
    <t>ATP-g--S</t>
  </si>
  <si>
    <t>MAN_10054</t>
  </si>
  <si>
    <t>ATP-N-1-oxide</t>
  </si>
  <si>
    <t>CHB_17169</t>
  </si>
  <si>
    <t>benzaldehyde</t>
  </si>
  <si>
    <t>MAN_10047</t>
  </si>
  <si>
    <t>benzoic acid adenylate</t>
  </si>
  <si>
    <t>[16, 17, 18, 19]</t>
  </si>
  <si>
    <t>CHB_27991</t>
  </si>
  <si>
    <t>benzonitrile</t>
  </si>
  <si>
    <t>CHB_52051</t>
  </si>
  <si>
    <t>benzyl acetate</t>
  </si>
  <si>
    <t>CHB_17987</t>
  </si>
  <si>
    <t>benzyl alcohol</t>
  </si>
  <si>
    <t>CHB_25979</t>
  </si>
  <si>
    <t>benzyl cyanide</t>
  </si>
  <si>
    <t>CHB_16532</t>
  </si>
  <si>
    <t>benzyloxycarbonylglycine</t>
  </si>
  <si>
    <t>[10, 11]</t>
  </si>
  <si>
    <t>MAN_10060</t>
  </si>
  <si>
    <t>benzyloxycarbonylglycyl-L-leucine</t>
  </si>
  <si>
    <t>[21, 22]</t>
  </si>
  <si>
    <t>MAN_10001</t>
  </si>
  <si>
    <t>benzyloxycarbonylglycyl-L-phenylalaninamide</t>
  </si>
  <si>
    <t>[20, 21]</t>
  </si>
  <si>
    <t>[12.35]</t>
  </si>
  <si>
    <t>MAN_10078</t>
  </si>
  <si>
    <t>benzyloxycarbonylglycyl-L-phenylalanine</t>
  </si>
  <si>
    <t>CHB_17719</t>
  </si>
  <si>
    <t>beta-D-Glucose 6-phosphate</t>
  </si>
  <si>
    <t>CHB_17750</t>
  </si>
  <si>
    <t>betaine</t>
  </si>
  <si>
    <t>PBC_10357</t>
  </si>
  <si>
    <t>beta-isomaltose</t>
  </si>
  <si>
    <t>CHB_18147</t>
  </si>
  <si>
    <t>beta-maltose</t>
  </si>
  <si>
    <t>CHB_61827</t>
  </si>
  <si>
    <t>beta-melibiose</t>
  </si>
  <si>
    <t>butyl acetate</t>
  </si>
  <si>
    <t>CHB_15517</t>
  </si>
  <si>
    <t>butyryl-CoA</t>
  </si>
  <si>
    <t>CHB_13941</t>
  </si>
  <si>
    <t>carbamate</t>
  </si>
  <si>
    <t>MAN_10167</t>
  </si>
  <si>
    <t>carbamoyl oxamate</t>
  </si>
  <si>
    <t>CHB_17672</t>
  </si>
  <si>
    <t>carbamoyl phosphate</t>
  </si>
  <si>
    <t>CHB_17544</t>
  </si>
  <si>
    <t>CHB_17245</t>
  </si>
  <si>
    <t>carbon monoxide</t>
  </si>
  <si>
    <t>CHB_27385</t>
  </si>
  <si>
    <t>Carbon tetrachloride</t>
  </si>
  <si>
    <t>CHB_70802</t>
  </si>
  <si>
    <t>CDP-3,6-dideoxyD-glucose</t>
  </si>
  <si>
    <t>[22, 23, 24, 25]</t>
  </si>
  <si>
    <t>CHB_17259</t>
  </si>
  <si>
    <t>CDP-3,6-dideoxy-D-mannose</t>
  </si>
  <si>
    <t>CHB_16436</t>
  </si>
  <si>
    <t>CDPcholine</t>
  </si>
  <si>
    <t>[24, 25, 26, 27]</t>
  </si>
  <si>
    <t>CHB_16732</t>
  </si>
  <si>
    <t>CDPethanolamine</t>
  </si>
  <si>
    <t>CHB_35242</t>
  </si>
  <si>
    <t>CDPglucose</t>
  </si>
  <si>
    <t>[21, 22, 23, 24, 25]</t>
  </si>
  <si>
    <t>CHB_3480</t>
  </si>
  <si>
    <t>cefamandole</t>
  </si>
  <si>
    <t>[15, 16, 17, 18]</t>
  </si>
  <si>
    <t>CHB_3528</t>
  </si>
  <si>
    <t>cellotriose</t>
  </si>
  <si>
    <t>[28, 29, 30, 31, 32]</t>
  </si>
  <si>
    <t>CHB_3534</t>
  </si>
  <si>
    <t>cephalexin</t>
  </si>
  <si>
    <t>[14, 15, 16, 17, 18]</t>
  </si>
  <si>
    <t>CHB_3537</t>
  </si>
  <si>
    <t>cephaloridine</t>
  </si>
  <si>
    <t>CHB_124991</t>
  </si>
  <si>
    <t>cephalothin</t>
  </si>
  <si>
    <t>MAN_10165</t>
  </si>
  <si>
    <t>CH2-H4PteGlu4</t>
  </si>
  <si>
    <t>[38, 39, 40, 41, 42, 43, 44]</t>
  </si>
  <si>
    <t>CHB_47554</t>
  </si>
  <si>
    <t>Chloroethane</t>
  </si>
  <si>
    <t>CHB_35255</t>
  </si>
  <si>
    <t>Chloroform</t>
  </si>
  <si>
    <t>CHB_16175</t>
  </si>
  <si>
    <t>cholest-4-en-3-one</t>
  </si>
  <si>
    <t>CHB_16113</t>
  </si>
  <si>
    <t>cholesterol</t>
  </si>
  <si>
    <t>[46]</t>
  </si>
  <si>
    <t>CHB_15354</t>
  </si>
  <si>
    <t>choline</t>
  </si>
  <si>
    <t>CHB_29748</t>
  </si>
  <si>
    <t>chorismate</t>
  </si>
  <si>
    <t>MAN_10015</t>
  </si>
  <si>
    <t>cis-2-hydroxycyclopentanemethanol cyclic phosphate</t>
  </si>
  <si>
    <t>MAN_10016</t>
  </si>
  <si>
    <t>cis-2-hydroxycyclopentanemethanol-phosphate</t>
  </si>
  <si>
    <t>CHB_23292</t>
  </si>
  <si>
    <t>cis-3-hexenal</t>
  </si>
  <si>
    <t>CHB_28857</t>
  </si>
  <si>
    <t>cis-3-hexene-1-ol</t>
  </si>
  <si>
    <t>CHB_16231</t>
  </si>
  <si>
    <t>cis-4-hydroxy-D-proline</t>
  </si>
  <si>
    <t>MAN_10169</t>
  </si>
  <si>
    <t>cis-but-2-enoyl-CoA</t>
  </si>
  <si>
    <t>CHB_16508</t>
  </si>
  <si>
    <t>cis-cis-hexadienedioate</t>
  </si>
  <si>
    <t>MAN_10003</t>
  </si>
  <si>
    <t>cis-D-3-fluoro-2-pyrrolidone-5-carboxylate</t>
  </si>
  <si>
    <t>MAN_10142</t>
  </si>
  <si>
    <t>cis-hex-2-enoyl-CoA</t>
  </si>
  <si>
    <t>CHB_27671</t>
  </si>
  <si>
    <t>cis-trans-hexadienedioate</t>
  </si>
  <si>
    <t>CHB_16526</t>
  </si>
  <si>
    <t>CHB_15346</t>
  </si>
  <si>
    <t>CoA</t>
  </si>
  <si>
    <t>[31, 32, 33, 34, 35, 36, 37]</t>
  </si>
  <si>
    <t>CHB_17586</t>
  </si>
  <si>
    <t>CoA-glutathione</t>
  </si>
  <si>
    <t>[45, 46, 47, 48, 49, 50, 51, 52, 53]</t>
  </si>
  <si>
    <t>[-6, -5, -4, -3, -2, -1, 0, 1, 2]</t>
  </si>
  <si>
    <t>CHB_16848</t>
  </si>
  <si>
    <t>Coenzyme F420</t>
  </si>
  <si>
    <t>[29, 30, 31, 32, 33, 34, 35, 36]</t>
  </si>
  <si>
    <t>[-7, -6, -5, -4, -3, -2, -1, 0]</t>
  </si>
  <si>
    <t>CHB_17745</t>
  </si>
  <si>
    <t>coniferyl alcohol</t>
  </si>
  <si>
    <t>CHB_16547</t>
  </si>
  <si>
    <t>coniferyl aldehyde</t>
  </si>
  <si>
    <t>[12.43, 3.5]</t>
  </si>
  <si>
    <t>PBC_2896</t>
  </si>
  <si>
    <t>cyclocreatine</t>
  </si>
  <si>
    <t>CHB_15520</t>
  </si>
  <si>
    <t>cyclohexa-1,5-diene-1-carboxyl-CoA</t>
  </si>
  <si>
    <t>CHB_18099</t>
  </si>
  <si>
    <t>cyclohexanol</t>
  </si>
  <si>
    <t>CHB_17854</t>
  </si>
  <si>
    <t>cyclohexanone</t>
  </si>
  <si>
    <t>CHB_495055</t>
  </si>
  <si>
    <t>cyclomaltoheptaose</t>
  </si>
  <si>
    <t>[64, 65, 66, 67, 68, 69, 70]</t>
  </si>
  <si>
    <t>CHB_40585</t>
  </si>
  <si>
    <t>cyclomaltohexaose</t>
  </si>
  <si>
    <t>[55, 56, 57, 58, 59, 60]</t>
  </si>
  <si>
    <t>CHB_495056</t>
  </si>
  <si>
    <t>cyclomaltooctaose</t>
  </si>
  <si>
    <t>[73, 74, 75, 76, 77, 78, 79, 80]</t>
  </si>
  <si>
    <t>[12, 13]</t>
  </si>
  <si>
    <t>CHB_27652</t>
  </si>
  <si>
    <t>cytidine 2':3'-(cyclic)phosphate</t>
  </si>
  <si>
    <t>[1.77]</t>
  </si>
  <si>
    <t>PBC_94237</t>
  </si>
  <si>
    <t>cytidylyl(3'-&gt;5')cytidine</t>
  </si>
  <si>
    <t>MAN_10116</t>
  </si>
  <si>
    <t>cytidylyl(3'-&gt;5')uridine</t>
  </si>
  <si>
    <t>CHB_44962</t>
  </si>
  <si>
    <t>D(-)--aminophenylacetic acid</t>
  </si>
  <si>
    <t>CHB_15695</t>
  </si>
  <si>
    <t>D-(4-hydroxyphenyl)glycine</t>
  </si>
  <si>
    <t>CHB_30912</t>
  </si>
  <si>
    <t>D-1-piperidine-2-carboxylate</t>
  </si>
  <si>
    <t>CHB_36761</t>
  </si>
  <si>
    <t>D-1-pyrroline-2-carboxylate</t>
  </si>
  <si>
    <t>CHB_58667</t>
  </si>
  <si>
    <t>D-1-pyrroline-5-carboxylate</t>
  </si>
  <si>
    <t>CHB_15570</t>
  </si>
  <si>
    <t>D-alanine</t>
  </si>
  <si>
    <t>CHB_4093</t>
  </si>
  <si>
    <t>D-allose</t>
  </si>
  <si>
    <t>PBC_441032</t>
  </si>
  <si>
    <t>D-altrose</t>
  </si>
  <si>
    <t>CHB_28797</t>
  </si>
  <si>
    <t>D-amino-n-butyrate</t>
  </si>
  <si>
    <t>[12, 13, 14, 15]</t>
  </si>
  <si>
    <t>CHB_27973</t>
  </si>
  <si>
    <t>D-arabino-3-hexulose 6-phosphate</t>
  </si>
  <si>
    <t>CHB_18333</t>
  </si>
  <si>
    <t>D-arabitol</t>
  </si>
  <si>
    <t>[12.76]</t>
  </si>
  <si>
    <t>[12, 13, 14, 15, 16, 17]</t>
  </si>
  <si>
    <t>CHB_11060</t>
  </si>
  <si>
    <t>D-carnitine</t>
  </si>
  <si>
    <t>[0.31]</t>
  </si>
  <si>
    <t>MAN_10212</t>
  </si>
  <si>
    <t>D-erythrose</t>
  </si>
  <si>
    <t>[11.32]</t>
  </si>
  <si>
    <t>CHB_48153</t>
  </si>
  <si>
    <t>D-erythrose 4-phospahte</t>
  </si>
  <si>
    <t>CHB_16023</t>
  </si>
  <si>
    <t>D-erythrulose</t>
  </si>
  <si>
    <t>PBC_4481</t>
  </si>
  <si>
    <t>desamino NAD</t>
  </si>
  <si>
    <t>PBC_4066204</t>
  </si>
  <si>
    <t>desamino NADH</t>
  </si>
  <si>
    <t>[23, 24, 25, 26, 27, 28, 29]</t>
  </si>
  <si>
    <t>[8, 9, 10, 11, 12, 13, 14]</t>
  </si>
  <si>
    <t>CHB_37515</t>
  </si>
  <si>
    <t>D-fructose 1-phosphate</t>
  </si>
  <si>
    <t>CHB_4126</t>
  </si>
  <si>
    <t>D-fructuronate</t>
  </si>
  <si>
    <t>CHB_4153</t>
  </si>
  <si>
    <t>D-galacturonate</t>
  </si>
  <si>
    <t>CHB_27625</t>
  </si>
  <si>
    <t>D-glucosamine 1-phosphate</t>
  </si>
  <si>
    <t>CHB_58725</t>
  </si>
  <si>
    <t>D-glucosamine 6-phosphate</t>
  </si>
  <si>
    <t>CHB_18148</t>
  </si>
  <si>
    <t>D-glucose 1,6-diphosphate</t>
  </si>
  <si>
    <t>[9, 10, 11, 12, 13, 14]</t>
  </si>
  <si>
    <t>PBC_444791</t>
  </si>
  <si>
    <t>D-glucuronate</t>
  </si>
  <si>
    <t>CHB_29989</t>
  </si>
  <si>
    <t>D-glutamate</t>
  </si>
  <si>
    <t>PBC_101748</t>
  </si>
  <si>
    <t>D-glycero-D-glucoheptitol</t>
  </si>
  <si>
    <t>[1, 2]</t>
  </si>
  <si>
    <t>CHB_15767</t>
  </si>
  <si>
    <t>Dichloromethane</t>
  </si>
  <si>
    <t>CHB_27708</t>
  </si>
  <si>
    <t>diethyl phosphate</t>
  </si>
  <si>
    <t>[1.95]</t>
  </si>
  <si>
    <t>CHB_15633</t>
  </si>
  <si>
    <t>dihydrofolate</t>
  </si>
  <si>
    <t>CHB_17694</t>
  </si>
  <si>
    <t>dihydrolipoamide</t>
  </si>
  <si>
    <t>[15, 16, 17]</t>
  </si>
  <si>
    <t>CHB_18047</t>
  </si>
  <si>
    <t>dihydro--lipoate</t>
  </si>
  <si>
    <t>MAN_10148</t>
  </si>
  <si>
    <t>dihydroxonic acid</t>
  </si>
  <si>
    <t>MAN_10084</t>
  </si>
  <si>
    <t>dimethylacetothetin</t>
  </si>
  <si>
    <t>CHB_16057</t>
  </si>
  <si>
    <t>dimethylallyl diphosphate</t>
  </si>
  <si>
    <t>[10.77]</t>
  </si>
  <si>
    <t>CHB_17081</t>
  </si>
  <si>
    <t>dimethylmaleate</t>
  </si>
  <si>
    <t>CHB_16457</t>
  </si>
  <si>
    <t>dimethylpropiothetin</t>
  </si>
  <si>
    <t>CHB_17437</t>
  </si>
  <si>
    <t>dimethylsulfide</t>
  </si>
  <si>
    <t>PBC_5497164</t>
  </si>
  <si>
    <t>diolein</t>
  </si>
  <si>
    <t>[72]</t>
  </si>
  <si>
    <t>CHB_18361</t>
  </si>
  <si>
    <t>[0, 1, 2, 3, 4]</t>
  </si>
  <si>
    <t>CHB_37050</t>
  </si>
  <si>
    <t>DL-3-hydroxybutanoyl-CoA</t>
  </si>
  <si>
    <t>CHB_28225</t>
  </si>
  <si>
    <t>D-leucine</t>
  </si>
  <si>
    <t>CHB_16855</t>
  </si>
  <si>
    <t>D-lysine</t>
  </si>
  <si>
    <t>CHB_17656</t>
  </si>
  <si>
    <t>D-mandelic acid</t>
  </si>
  <si>
    <t>CHB_28053</t>
  </si>
  <si>
    <t>D-melibiose</t>
  </si>
  <si>
    <t>CHB_27836</t>
  </si>
  <si>
    <t>dodecanal</t>
  </si>
  <si>
    <t>[24]</t>
  </si>
  <si>
    <t>[25, 26]</t>
  </si>
  <si>
    <t>CHB_16176</t>
  </si>
  <si>
    <t>D-ornithine</t>
  </si>
  <si>
    <t>CHS_9553766</t>
  </si>
  <si>
    <t>D-psicose</t>
  </si>
  <si>
    <t>CHB_63152</t>
  </si>
  <si>
    <t>D-rhamnose</t>
  </si>
  <si>
    <t>MAN_10214</t>
  </si>
  <si>
    <t>D-rhamnulose</t>
  </si>
  <si>
    <t>[12.9, 11.31]</t>
  </si>
  <si>
    <t>CHB_16710</t>
  </si>
  <si>
    <t>D-ribulose 1,5-biphosphate</t>
  </si>
  <si>
    <t>[7, 8, 9, 10, 11, 12]</t>
  </si>
  <si>
    <t>MAN_10206</t>
  </si>
  <si>
    <t>D-sedoheptulose</t>
  </si>
  <si>
    <t>CHB_16523</t>
  </si>
  <si>
    <t>D-serine</t>
  </si>
  <si>
    <t>CHB_4249</t>
  </si>
  <si>
    <t>D-tagatose</t>
  </si>
  <si>
    <t>CHB_17886</t>
  </si>
  <si>
    <t>D-tagaturonate</t>
  </si>
  <si>
    <t>CHB_68523</t>
  </si>
  <si>
    <t>dTDP-4-amino-4,6-dideoxyD-glucose</t>
  </si>
  <si>
    <t>[23, 24, 25, 26, 27, 28]</t>
  </si>
  <si>
    <t>CHB_16128</t>
  </si>
  <si>
    <t>dTDP-4-dehydro-6-deoxyD-glucose</t>
  </si>
  <si>
    <t>CHB_45868</t>
  </si>
  <si>
    <t>dTDP-6-deoxy-L-lyxo-4-hexulose</t>
  </si>
  <si>
    <t>CHB_15700</t>
  </si>
  <si>
    <t>dTDPglucose</t>
  </si>
  <si>
    <t>CHB_15774</t>
  </si>
  <si>
    <t>dTDP-L-rhamnose</t>
  </si>
  <si>
    <t>CHB_4280</t>
  </si>
  <si>
    <t>D-threo-2,4-diaminopentanoate</t>
  </si>
  <si>
    <t>MAN_10213</t>
  </si>
  <si>
    <t>D-threose</t>
  </si>
  <si>
    <t>CHS_4450590</t>
  </si>
  <si>
    <t>D-turanose</t>
  </si>
  <si>
    <t>CHB_16332</t>
  </si>
  <si>
    <t>D-xylulose 5-phosphate</t>
  </si>
  <si>
    <t>CHB_17479</t>
  </si>
  <si>
    <t>enol-oxaloacetate</t>
  </si>
  <si>
    <t>CHB_16815</t>
  </si>
  <si>
    <t>enol-phenylpyruvate</t>
  </si>
  <si>
    <t>CHB_60893</t>
  </si>
  <si>
    <t>erythro-3-hydroxyaspartate</t>
  </si>
  <si>
    <t>CHB_17063</t>
  </si>
  <si>
    <t>erythrulose 1-phosphate</t>
  </si>
  <si>
    <t>CHB_16469</t>
  </si>
  <si>
    <t>estradiol-17</t>
  </si>
  <si>
    <t>[10.33]</t>
  </si>
  <si>
    <t>CHB_17263</t>
  </si>
  <si>
    <t>estrone</t>
  </si>
  <si>
    <t>[10.67]</t>
  </si>
  <si>
    <t>[10.42]</t>
  </si>
  <si>
    <t>CHB_16000</t>
  </si>
  <si>
    <t>ethanolamine</t>
  </si>
  <si>
    <t>PBC_5364399</t>
  </si>
  <si>
    <t>ethyl-(E)-2-octenoate</t>
  </si>
  <si>
    <t>PBC_11127487</t>
  </si>
  <si>
    <t>ethyl-D-glucopyranoside</t>
  </si>
  <si>
    <t>CHB_30742</t>
  </si>
  <si>
    <t>ethylene glycol</t>
  </si>
  <si>
    <t>MAN_10175</t>
  </si>
  <si>
    <t>ethylene glycol phosphate</t>
  </si>
  <si>
    <t>MAN_10139</t>
  </si>
  <si>
    <t>ethylene phosphate</t>
  </si>
  <si>
    <t>CHB_16238</t>
  </si>
  <si>
    <t>flavin-adenine dinucleotide</t>
  </si>
  <si>
    <t>[29, 30, 31, 32, 33, 34]</t>
  </si>
  <si>
    <t>CHB_17621</t>
  </si>
  <si>
    <t>FMN(oxidized)</t>
  </si>
  <si>
    <t>[17, 18, 19, 20, 21, 22]</t>
  </si>
  <si>
    <t>CHB_16048</t>
  </si>
  <si>
    <t>FMN(reduced)</t>
  </si>
  <si>
    <t>CHB_16729</t>
  </si>
  <si>
    <t>formyl phosphate</t>
  </si>
  <si>
    <t>[1, 2, 3]</t>
  </si>
  <si>
    <t>CHB_15522</t>
  </si>
  <si>
    <t>formyl-CoA</t>
  </si>
  <si>
    <t>PBC_643402</t>
  </si>
  <si>
    <t>furylacrylic acid</t>
  </si>
  <si>
    <t>CHB_75305</t>
  </si>
  <si>
    <t>g-/glutamohydroxamic acid</t>
  </si>
  <si>
    <t>CHB_16813</t>
  </si>
  <si>
    <t>galactitol</t>
  </si>
  <si>
    <t>CHB_62254</t>
  </si>
  <si>
    <t>GDPglucose</t>
  </si>
  <si>
    <t>CHB_18038</t>
  </si>
  <si>
    <t>GDP-L-galactose</t>
  </si>
  <si>
    <t>CHB_15820</t>
  </si>
  <si>
    <t>GDPmannose</t>
  </si>
  <si>
    <t>CHB_28066</t>
  </si>
  <si>
    <t>gentiobiose</t>
  </si>
  <si>
    <t>PBC_102871</t>
  </si>
  <si>
    <t>g-fluoroglutamate</t>
  </si>
  <si>
    <t>CHB_16856</t>
  </si>
  <si>
    <t>glutathione (reduced)</t>
  </si>
  <si>
    <t>MAN_10019</t>
  </si>
  <si>
    <t>glutathione derivative of (E)-2-octenal</t>
  </si>
  <si>
    <t>MAN_10020</t>
  </si>
  <si>
    <t>glutathione derivative of (E)-3-nonen-2-one</t>
  </si>
  <si>
    <t>[30, 31, 32, 33, 34]</t>
  </si>
  <si>
    <t>MAN_10021</t>
  </si>
  <si>
    <t>glutathione derivative of ethyl (E)-2-octenoate</t>
  </si>
  <si>
    <t>[32, 33, 34, 35, 36]</t>
  </si>
  <si>
    <t>MAN_10022</t>
  </si>
  <si>
    <t>glutathione derivative of methyl (E)-2-octenoate</t>
  </si>
  <si>
    <t>CHB_17858</t>
  </si>
  <si>
    <t>glutathoine(ox)</t>
  </si>
  <si>
    <t>[28, 29, 30, 31, 32, 33, 34]</t>
  </si>
  <si>
    <t>[-4, -3, -2, -1, 0, 1, 2]</t>
  </si>
  <si>
    <t>CHB_42843</t>
  </si>
  <si>
    <t>glycinamide</t>
  </si>
  <si>
    <t>CHB_17071</t>
  </si>
  <si>
    <t>glycolaldehyde</t>
  </si>
  <si>
    <t>MAN_10130</t>
  </si>
  <si>
    <t>glycylanalide</t>
  </si>
  <si>
    <t>PBC_259591</t>
  </si>
  <si>
    <t>glycyl-L-phenylalaninamide</t>
  </si>
  <si>
    <t>CHB_73912</t>
  </si>
  <si>
    <t>glycyl-L-phenylalanine</t>
  </si>
  <si>
    <t>CHB_15968</t>
  </si>
  <si>
    <t>guanadinopropionate</t>
  </si>
  <si>
    <t>CHB_16344</t>
  </si>
  <si>
    <t>guanidinoacetate</t>
  </si>
  <si>
    <t>PBC_92823</t>
  </si>
  <si>
    <t>Guanosine 2',3'-cyclic phosphate</t>
  </si>
  <si>
    <t>CHB_28181</t>
  </si>
  <si>
    <t>guanosine 2':3'-(cyclic)phosphate</t>
  </si>
  <si>
    <t>CHB_16356</t>
  </si>
  <si>
    <t>guanosine 3 ',5 '-cyclic phosphate</t>
  </si>
  <si>
    <t>MAN_10024</t>
  </si>
  <si>
    <t>guanosine 3'-(ethylene glycolphosphate)</t>
  </si>
  <si>
    <t>CHB_28072</t>
  </si>
  <si>
    <t>guanosine 3'-monophosphate</t>
  </si>
  <si>
    <t>MAN_10008</t>
  </si>
  <si>
    <t>guanylyl(3'-&gt;5')adenosine</t>
  </si>
  <si>
    <t>PBC_107595</t>
  </si>
  <si>
    <t>guanylyl(3'-&gt;5')cytidine</t>
  </si>
  <si>
    <t>PBC_14629610</t>
  </si>
  <si>
    <t>guanylyl(3'-&gt;5')uridine</t>
  </si>
  <si>
    <t>[19, 20, 21, 22, 23, 24, 25]</t>
  </si>
  <si>
    <t>CHB_18276</t>
  </si>
  <si>
    <t>CHB_15377</t>
  </si>
  <si>
    <t>CHB_16240</t>
  </si>
  <si>
    <t>[11.52]</t>
  </si>
  <si>
    <t>MAN_10005</t>
  </si>
  <si>
    <t>H4PteGlu4</t>
  </si>
  <si>
    <t>[38, 39, 40, 41, 42, 43, 44, 45]</t>
  </si>
  <si>
    <t>[-6, -5, -4, -3, -2, -1, 0, 1]</t>
  </si>
  <si>
    <t>MAN_10114</t>
  </si>
  <si>
    <t>hemithioacetal</t>
  </si>
  <si>
    <t>MAN_10118</t>
  </si>
  <si>
    <t>heteroanilithiamine</t>
  </si>
  <si>
    <t>MAN_10117</t>
  </si>
  <si>
    <t>heteronicotinathiamine</t>
  </si>
  <si>
    <t>CHB_5692</t>
  </si>
  <si>
    <t>Hexachlorobenzene</t>
  </si>
  <si>
    <t>CHB_39227</t>
  </si>
  <si>
    <t>Hexachloroethane</t>
  </si>
  <si>
    <t>CHB_18089</t>
  </si>
  <si>
    <t>hippurate</t>
  </si>
  <si>
    <t>PBC_269632</t>
  </si>
  <si>
    <t>hippurylanilide</t>
  </si>
  <si>
    <t>CHB_27612</t>
  </si>
  <si>
    <t>hydantoin</t>
  </si>
  <si>
    <t>PBC_9321</t>
  </si>
  <si>
    <t>hydrazine</t>
  </si>
  <si>
    <t>CHB_15429</t>
  </si>
  <si>
    <t>hydroxylamine</t>
  </si>
  <si>
    <t>[9, 10, 11, 12, 13, 14, 15]</t>
  </si>
  <si>
    <t>CHB_16069</t>
  </si>
  <si>
    <t>CHB_16411</t>
  </si>
  <si>
    <t>indole-3-acetic acid</t>
  </si>
  <si>
    <t>CHB_17282</t>
  </si>
  <si>
    <t>indole-3-lactate</t>
  </si>
  <si>
    <t>CHB_17640</t>
  </si>
  <si>
    <t>indole-3-pyruvate</t>
  </si>
  <si>
    <t>CHB_50428</t>
  </si>
  <si>
    <t>indophenol</t>
  </si>
  <si>
    <t>CHB_27541</t>
  </si>
  <si>
    <t>inosine 3':5'-(cyclic)phosphate</t>
  </si>
  <si>
    <t>CHB_29780</t>
  </si>
  <si>
    <t>isochorismate</t>
  </si>
  <si>
    <t>CHB_71421</t>
  </si>
  <si>
    <t>isomaltotriose</t>
  </si>
  <si>
    <t>CHB_16584</t>
  </si>
  <si>
    <t>isopentenyl diphosphate</t>
  </si>
  <si>
    <t>[9, 10, 11, 12, 13, 14, 15, 16]</t>
  </si>
  <si>
    <t>CHB_16026</t>
  </si>
  <si>
    <t>L,L-2,6-diaminoheptanedioate</t>
  </si>
  <si>
    <t>CHB_37023</t>
  </si>
  <si>
    <t>L-2-aminoadipate</t>
  </si>
  <si>
    <t>CHB_15836</t>
  </si>
  <si>
    <t>L-4-aspartyl phosphate</t>
  </si>
  <si>
    <t>CHB_16342</t>
  </si>
  <si>
    <t>L-5-carboxymethylhydantoin</t>
  </si>
  <si>
    <t>CHB_57589</t>
  </si>
  <si>
    <t>L-acetylcarnitine</t>
  </si>
  <si>
    <t>CHB_18411</t>
  </si>
  <si>
    <t>laminaribiose</t>
  </si>
  <si>
    <t>PBC_71312211</t>
  </si>
  <si>
    <t>laminaritetraose</t>
  </si>
  <si>
    <t>[37, 38, 39, 40, 41, 42]</t>
  </si>
  <si>
    <t>CHB_55514</t>
  </si>
  <si>
    <t>laminaritriose</t>
  </si>
  <si>
    <t>CHB_17535</t>
  </si>
  <si>
    <t>L-arabinose</t>
  </si>
  <si>
    <t>CHB_18051</t>
  </si>
  <si>
    <t>L-aspartate-4-semialdehyde</t>
  </si>
  <si>
    <t>CHB_21949</t>
  </si>
  <si>
    <t>L-butyrylcarnitine</t>
  </si>
  <si>
    <t>CHB_16347</t>
  </si>
  <si>
    <t>L-carnitine</t>
  </si>
  <si>
    <t>CHB_16349</t>
  </si>
  <si>
    <t>L-citrulline</t>
  </si>
  <si>
    <t>MAN_10092</t>
  </si>
  <si>
    <t>L-dibromotyrosine ethyl ester</t>
  </si>
  <si>
    <t>CHB_21282</t>
  </si>
  <si>
    <t>L-erythro-3,5-diaminohexanoate</t>
  </si>
  <si>
    <t>CHB_27913</t>
  </si>
  <si>
    <t>L-erythrulose</t>
  </si>
  <si>
    <t>CHB_37725</t>
  </si>
  <si>
    <t>L-fructose</t>
  </si>
  <si>
    <t>CHB_2181</t>
  </si>
  <si>
    <t>L-fucose</t>
  </si>
  <si>
    <t>MAN_10202</t>
  </si>
  <si>
    <t>L-fuculose</t>
  </si>
  <si>
    <t>CHB_6220</t>
  </si>
  <si>
    <t>L-fuculose 1-phosphate</t>
  </si>
  <si>
    <t>CHB_16996</t>
  </si>
  <si>
    <t>L-histidinol phosphate</t>
  </si>
  <si>
    <t>CHB_17588</t>
  </si>
  <si>
    <t>L-homocysteine</t>
  </si>
  <si>
    <t>CHB_15699</t>
  </si>
  <si>
    <t>L-homoserine</t>
  </si>
  <si>
    <t>CHB_17460</t>
  </si>
  <si>
    <t>lipoamide</t>
  </si>
  <si>
    <t>CHB_30313</t>
  </si>
  <si>
    <t>lipoate</t>
  </si>
  <si>
    <t>CHB_37680</t>
  </si>
  <si>
    <t>L-mannose</t>
  </si>
  <si>
    <t>CHB_18314</t>
  </si>
  <si>
    <t>L-norvaline</t>
  </si>
  <si>
    <t>CHB_16585</t>
  </si>
  <si>
    <t>lombricine</t>
  </si>
  <si>
    <t>[13, 14, 15, 16, 17]</t>
  </si>
  <si>
    <t>CHB_15729</t>
  </si>
  <si>
    <t>L-ornithine</t>
  </si>
  <si>
    <t>CHB_17490</t>
  </si>
  <si>
    <t>L-palmitoylcarnitine</t>
  </si>
  <si>
    <t>[45, 46]</t>
  </si>
  <si>
    <t>CHB_21371</t>
  </si>
  <si>
    <t>L-phenylalaninamide</t>
  </si>
  <si>
    <t>CHS_643364</t>
  </si>
  <si>
    <t>L-phenylalanine methyl ester</t>
  </si>
  <si>
    <t>CHB_439819</t>
  </si>
  <si>
    <t>L-phenylglycine</t>
  </si>
  <si>
    <t>CHB_30633</t>
  </si>
  <si>
    <t>L-pipecolate</t>
  </si>
  <si>
    <t>PBC_107738</t>
  </si>
  <si>
    <t>L-propionylcarnitine</t>
  </si>
  <si>
    <t>CHB_62346</t>
  </si>
  <si>
    <t>L-rhamnose</t>
  </si>
  <si>
    <t>MAN_10205</t>
  </si>
  <si>
    <t>L-rhamnulose</t>
  </si>
  <si>
    <t>MAN_10211</t>
  </si>
  <si>
    <t>L-rhamnulose 1-phosphate</t>
  </si>
  <si>
    <t>MAN_10208</t>
  </si>
  <si>
    <t>L-ribulose</t>
  </si>
  <si>
    <t>CHB_17666</t>
  </si>
  <si>
    <t>L-ribulose 5-phosphate</t>
  </si>
  <si>
    <t>PBC_164608</t>
  </si>
  <si>
    <t>L-tert-leucine</t>
  </si>
  <si>
    <t>CHB_42090</t>
  </si>
  <si>
    <t>L-threitol</t>
  </si>
  <si>
    <t>CHB_47980</t>
  </si>
  <si>
    <t>L-threo-3-methylaspartate</t>
  </si>
  <si>
    <t>CHB_57561</t>
  </si>
  <si>
    <t>L-threonate</t>
  </si>
  <si>
    <t>CHS_5378238</t>
  </si>
  <si>
    <t>L-tyrosylglycinamide</t>
  </si>
  <si>
    <t>MAN_10210</t>
  </si>
  <si>
    <t>L-xylulose</t>
  </si>
  <si>
    <t>CHB_15531</t>
  </si>
  <si>
    <t>malonyl-CoA</t>
  </si>
  <si>
    <t>CHB_61954</t>
  </si>
  <si>
    <t>maltoheptaose</t>
  </si>
  <si>
    <t>[66, 67, 68, 69, 70, 71, 72]</t>
  </si>
  <si>
    <t>CHB_27445</t>
  </si>
  <si>
    <t>maltohexaose</t>
  </si>
  <si>
    <t>[57, 58, 59, 60, 61, 62]</t>
  </si>
  <si>
    <t>PBC_13489094</t>
  </si>
  <si>
    <t>maltopentaose</t>
  </si>
  <si>
    <t>[47, 48, 49, 50, 51, 52]</t>
  </si>
  <si>
    <t>PBC_78357834</t>
  </si>
  <si>
    <t>maltosyl--cyclomaltoheptaose</t>
  </si>
  <si>
    <t>[83, 84, 85, 86, 87, 88, 89, 90]</t>
  </si>
  <si>
    <t>CHB_61988</t>
  </si>
  <si>
    <t>maltotetraose</t>
  </si>
  <si>
    <t>[38, 39, 40, 41, 42]</t>
  </si>
  <si>
    <t>CHB_27931</t>
  </si>
  <si>
    <t>maltotriose</t>
  </si>
  <si>
    <t>CHB_30308</t>
  </si>
  <si>
    <t>meso-diaminoheptanedioate</t>
  </si>
  <si>
    <t>CHB_15673</t>
  </si>
  <si>
    <t>meso-tartrate</t>
  </si>
  <si>
    <t>[10.34]</t>
  </si>
  <si>
    <t>PBC_15939</t>
  </si>
  <si>
    <t>methyl viologen(ox)</t>
  </si>
  <si>
    <t>MAN_10033</t>
  </si>
  <si>
    <t>methyl viologen(red)</t>
  </si>
  <si>
    <t>PBC_5364532</t>
  </si>
  <si>
    <t>methyl-(E)-2-octenoate</t>
  </si>
  <si>
    <t>MAN_10141</t>
  </si>
  <si>
    <t>methylbenzene acetic acid</t>
  </si>
  <si>
    <t>CHS_14988</t>
  </si>
  <si>
    <t>methylbenzylcyanide</t>
  </si>
  <si>
    <t>CHB_320061</t>
  </si>
  <si>
    <t>methyl-D-glucopyranoside</t>
  </si>
  <si>
    <t>MAN_10043</t>
  </si>
  <si>
    <t>methyl-D-glucopyranoside 4,6-(cyclic)phosphate</t>
  </si>
  <si>
    <t>MAN_10121</t>
  </si>
  <si>
    <t>methyl-D-glucopyranoside 6-phosphate</t>
  </si>
  <si>
    <t>MAN_10166</t>
  </si>
  <si>
    <t>methyl-D-ribofuranose</t>
  </si>
  <si>
    <t>MAN_10014</t>
  </si>
  <si>
    <t>methyl-D-ribofuranoside 3,5-(cyclic)phosphate</t>
  </si>
  <si>
    <t>MAN_10042</t>
  </si>
  <si>
    <t>methyl-D-ribofuranoside 5-phosphate</t>
  </si>
  <si>
    <t>MAN_10010</t>
  </si>
  <si>
    <t>methylerythrulose 1-phosphate</t>
  </si>
  <si>
    <t>CHB_17158</t>
  </si>
  <si>
    <t>methylglyoxal</t>
  </si>
  <si>
    <t>CHB_16093</t>
  </si>
  <si>
    <t>methylitaconate</t>
  </si>
  <si>
    <t>CHB_16625</t>
  </si>
  <si>
    <t>methylmalonyl-CoA</t>
  </si>
  <si>
    <t>CHB_3623</t>
  </si>
  <si>
    <t>Monochlorobenzene</t>
  </si>
  <si>
    <t>CHB_42383</t>
  </si>
  <si>
    <t>monoethyl phosphate</t>
  </si>
  <si>
    <t>PBC_5283468</t>
  </si>
  <si>
    <t>monoolein</t>
  </si>
  <si>
    <t>[40]</t>
  </si>
  <si>
    <t>CHB_17268</t>
  </si>
  <si>
    <t>myo-inositol</t>
  </si>
  <si>
    <t>CHB_18319</t>
  </si>
  <si>
    <t>N-(5-amino-1--D-ribosyl-4-imidazoyl-carbonyl)-L-aspartic acid 5'-phosphate</t>
  </si>
  <si>
    <t>[14, 15, 16, 17, 18, 19, 20]</t>
  </si>
  <si>
    <t>CHS_2006119</t>
  </si>
  <si>
    <t>N-(benzyloxycarbonyl)-L-aspartic acid</t>
  </si>
  <si>
    <t>MAN_10127</t>
  </si>
  <si>
    <t>N-(benzyloxycarbonyl)-L-aspartyl-L-phenylalanine methyl ester</t>
  </si>
  <si>
    <t>[22, 23, 24]</t>
  </si>
  <si>
    <t>CHB_16439</t>
  </si>
  <si>
    <t>N-(carboxymethyl)-D-alanine</t>
  </si>
  <si>
    <t>CHB_15682</t>
  </si>
  <si>
    <t>N-(L-argino)succinate</t>
  </si>
  <si>
    <t>[15, 16, 17, 18, 19, 20]</t>
  </si>
  <si>
    <t>CHB_17724</t>
  </si>
  <si>
    <t>N,N-dimethylglycine</t>
  </si>
  <si>
    <t>CHB_15805</t>
  </si>
  <si>
    <t>N-2-(D-1-carboxyethyl)-L-arginine</t>
  </si>
  <si>
    <t>CHB_16543</t>
  </si>
  <si>
    <t>N-2-acetyl-L-ornithine</t>
  </si>
  <si>
    <t>PBC_101436</t>
  </si>
  <si>
    <t>N4-methylcytidine</t>
  </si>
  <si>
    <t>CHB_16927</t>
  </si>
  <si>
    <t>N6-(L-1,3-dicarboxypropyl)-L-lysine</t>
  </si>
  <si>
    <t>CHB_506227</t>
  </si>
  <si>
    <t>N-acetyl-D-glucosamine</t>
  </si>
  <si>
    <t>[12.81, 11.6]</t>
  </si>
  <si>
    <t>CHB_7125</t>
  </si>
  <si>
    <t>N-acetyl-D-glucosamine 1-phosphate</t>
  </si>
  <si>
    <t>PBC_440272</t>
  </si>
  <si>
    <t>N-acetyl--D-glucosamine 1-phosphate</t>
  </si>
  <si>
    <t>CHB_15784</t>
  </si>
  <si>
    <t>N-acetyl-D-glucosamine 6-phosphate</t>
  </si>
  <si>
    <t>CHB_63153</t>
  </si>
  <si>
    <t>N-acetyl-D-mannosamine</t>
  </si>
  <si>
    <t>CHB_62168</t>
  </si>
  <si>
    <t>N-acetyl-D-mannosamine 6-phosphate</t>
  </si>
  <si>
    <t>PBC_8880</t>
  </si>
  <si>
    <t>N-acetylethanolamine</t>
  </si>
  <si>
    <t>MAN_10124</t>
  </si>
  <si>
    <t>N-acetylethanolamine phosphate</t>
  </si>
  <si>
    <t>CHB_16984</t>
  </si>
  <si>
    <t>N-acetylimidazole</t>
  </si>
  <si>
    <t>CHB_40992</t>
  </si>
  <si>
    <t>N-acetyl-L-alanine</t>
  </si>
  <si>
    <t>CHB_17645</t>
  </si>
  <si>
    <t>N-acetyl-L-amino-n-butyrate</t>
  </si>
  <si>
    <t>CHB_28939</t>
  </si>
  <si>
    <t>N-acetyl-L-cysteine</t>
  </si>
  <si>
    <t>CHB_44337</t>
  </si>
  <si>
    <t>N-acetyl-L-glutamate</t>
  </si>
  <si>
    <t>PBC_10972</t>
  </si>
  <si>
    <t>N-acetyl-L-glycine</t>
  </si>
  <si>
    <t>CHB_21557</t>
  </si>
  <si>
    <t>N-acetyl-L-methionine</t>
  </si>
  <si>
    <t>PBC_306142</t>
  </si>
  <si>
    <t>N-acetyl-L-norleucine</t>
  </si>
  <si>
    <t>PBC_5708661</t>
  </si>
  <si>
    <t>N-acetyl-L-norvaline</t>
  </si>
  <si>
    <t>CHB_16259</t>
  </si>
  <si>
    <t>N-acetyl-L-phenylalanine</t>
  </si>
  <si>
    <t>MAN_10110</t>
  </si>
  <si>
    <t>N-acetyl-L-phenylalanine ethyl ester</t>
  </si>
  <si>
    <t>[16, 17]</t>
  </si>
  <si>
    <t>[12.6]</t>
  </si>
  <si>
    <t>MAN_10171</t>
  </si>
  <si>
    <t>N-acetyl-L-phenylalanine methyl ester</t>
  </si>
  <si>
    <t>MAN_10150</t>
  </si>
  <si>
    <t>N-acetyl-L-phenylalanine-L-dibromidetyrosine ethyl ester</t>
  </si>
  <si>
    <t>[21, 22, 23, 24]</t>
  </si>
  <si>
    <t>CHS_109236</t>
  </si>
  <si>
    <t>N-acetyl-L-phenylalanylglycinamide</t>
  </si>
  <si>
    <t>[12.98, 12.43]</t>
  </si>
  <si>
    <t>CHB_74640</t>
  </si>
  <si>
    <t>N-acetyl-L-tryptophan</t>
  </si>
  <si>
    <t>MAN_10102</t>
  </si>
  <si>
    <t>N-acetyl-L-tryptophan ethyl ester</t>
  </si>
  <si>
    <t>[12.67]</t>
  </si>
  <si>
    <t>CHB_21563</t>
  </si>
  <si>
    <t>N-acetyl-L-tyrosine</t>
  </si>
  <si>
    <t>CHB_28828</t>
  </si>
  <si>
    <t>N-acetyl-L-tyrosine ethyl ester</t>
  </si>
  <si>
    <t>MAN_10088</t>
  </si>
  <si>
    <t>N-acetyl-L-tyrosine hydroxamic acid</t>
  </si>
  <si>
    <t>PBC_66789</t>
  </si>
  <si>
    <t>N-acetyl-L-valine</t>
  </si>
  <si>
    <t>CHB_35418</t>
  </si>
  <si>
    <t>N-acetylneuraminate</t>
  </si>
  <si>
    <t>[24, 25, 26, 27, 28, 29, 30]</t>
  </si>
  <si>
    <t>PBC_188293</t>
  </si>
  <si>
    <t>N-benzoyl-L-argininamide</t>
  </si>
  <si>
    <t>[12.07]</t>
  </si>
  <si>
    <t>PBC_97369</t>
  </si>
  <si>
    <t>N-benzoyl-L-arginine</t>
  </si>
  <si>
    <t>[17, 18, 19]</t>
  </si>
  <si>
    <t>MAN_10172</t>
  </si>
  <si>
    <t>N-benzoyl-L-tyrosinamide</t>
  </si>
  <si>
    <t>[9.5]</t>
  </si>
  <si>
    <t>PBC_151021</t>
  </si>
  <si>
    <t>N-benzoyl-L-tyrosine</t>
  </si>
  <si>
    <t>MAN_10067</t>
  </si>
  <si>
    <t>N-benzoyl-L-tyrosylglycinamide</t>
  </si>
  <si>
    <t>MAN_10136</t>
  </si>
  <si>
    <t>N-benzoyl-L-tyrosylglycinanilide</t>
  </si>
  <si>
    <t>[21, 22, 23]</t>
  </si>
  <si>
    <t>[12.59, 9.5]</t>
  </si>
  <si>
    <t>MAN_10068</t>
  </si>
  <si>
    <t>N-benzoyl-L-tyrosylglycine</t>
  </si>
  <si>
    <t>CHB_15859</t>
  </si>
  <si>
    <t>N-carbamoyl-L-aspartate</t>
  </si>
  <si>
    <t>MAN_10034</t>
  </si>
  <si>
    <t>n-decanoic acid glycerol monoester</t>
  </si>
  <si>
    <t>PBC_69310</t>
  </si>
  <si>
    <t>n-decanoic acid glycerol triester</t>
  </si>
  <si>
    <t>[62]</t>
  </si>
  <si>
    <t>CHB_18415</t>
  </si>
  <si>
    <t>N-formiminoglycine</t>
  </si>
  <si>
    <t>CHB_7274</t>
  </si>
  <si>
    <t>N-formimino-L-glutamate</t>
  </si>
  <si>
    <t>MAN_10203</t>
  </si>
  <si>
    <t>N-glycolyl-D-mannosamine</t>
  </si>
  <si>
    <t>CHB_29025</t>
  </si>
  <si>
    <t>N-glycolylneuraminate</t>
  </si>
  <si>
    <t>MAN_10013</t>
  </si>
  <si>
    <t>n-heptanoyl-CoA</t>
  </si>
  <si>
    <t>[43, 44, 45, 46, 47, 48, 49]</t>
  </si>
  <si>
    <t>[13]</t>
  </si>
  <si>
    <t>CHB_17154</t>
  </si>
  <si>
    <t>nicotinamide</t>
  </si>
  <si>
    <t>[3.5]</t>
  </si>
  <si>
    <t>CHB_15927</t>
  </si>
  <si>
    <t>nicotinamide riboside</t>
  </si>
  <si>
    <t>CHB_15763</t>
  </si>
  <si>
    <t>Nicotinate D-ribonucleotide</t>
  </si>
  <si>
    <t>CHB_15940</t>
  </si>
  <si>
    <t>nicotinic acid</t>
  </si>
  <si>
    <t>[17]</t>
  </si>
  <si>
    <t>PBC_150911</t>
  </si>
  <si>
    <t>n-octanoic acid glycerol diester</t>
  </si>
  <si>
    <t>PBC_3033877</t>
  </si>
  <si>
    <t>n-octanoic acid glycerol monoester</t>
  </si>
  <si>
    <t>MAN_10079</t>
  </si>
  <si>
    <t>n-octanoic acid glycerol triester</t>
  </si>
  <si>
    <t>[50]</t>
  </si>
  <si>
    <t>MAN_10057</t>
  </si>
  <si>
    <t>norpyridoxal</t>
  </si>
  <si>
    <t>MAN_10058</t>
  </si>
  <si>
    <t>norpyridoxamine</t>
  </si>
  <si>
    <t>CHB_35266</t>
  </si>
  <si>
    <t>N-succinyl-2-L-amino-6-oxoheptanedioate</t>
  </si>
  <si>
    <t>CHB_17279</t>
  </si>
  <si>
    <t>N-succinyl-L-2,6-diaminoheptanedioate</t>
  </si>
  <si>
    <t>CHB_18412</t>
  </si>
  <si>
    <t>N-w-phospho-L-arginine</t>
  </si>
  <si>
    <t>CHB_18039</t>
  </si>
  <si>
    <t>N-w-phospholombricine</t>
  </si>
  <si>
    <t>PBC_439923</t>
  </si>
  <si>
    <t>N-w-phosphotaurocyamine</t>
  </si>
  <si>
    <t>[-3, -2, -1]</t>
  </si>
  <si>
    <t>CHB_15379</t>
  </si>
  <si>
    <t>CHB_17981</t>
  </si>
  <si>
    <t>O-acetyl-L-serine</t>
  </si>
  <si>
    <t>MAN_10154</t>
  </si>
  <si>
    <t>O--D-galactopyranosyl-(1-&gt;6)-O--D-galactopyranosyl-(1-&gt;6)--D-glucopyranose</t>
  </si>
  <si>
    <t>CHB_16196</t>
  </si>
  <si>
    <t>oleic acid</t>
  </si>
  <si>
    <t>MAN_10135</t>
  </si>
  <si>
    <t>o-methylpyridoxal</t>
  </si>
  <si>
    <t>MAN_10134</t>
  </si>
  <si>
    <t>o-methylpyridoxamine</t>
  </si>
  <si>
    <t>CHB_18132</t>
  </si>
  <si>
    <t>O-phosphocholine</t>
  </si>
  <si>
    <t>CHB_17553</t>
  </si>
  <si>
    <t>O-phosphorylethanolamine</t>
  </si>
  <si>
    <t>CHB_30839</t>
  </si>
  <si>
    <t>orotate</t>
  </si>
  <si>
    <t>CHB_15842</t>
  </si>
  <si>
    <t>orotidine 5 '-phosphate</t>
  </si>
  <si>
    <t>[8, 9, 10, 11, 12, 13]</t>
  </si>
  <si>
    <t>CHB_26078</t>
  </si>
  <si>
    <t>CHB_16452</t>
  </si>
  <si>
    <t>oxaloacetate</t>
  </si>
  <si>
    <t>CHB_15535</t>
  </si>
  <si>
    <t>oxalyl-CoA</t>
  </si>
  <si>
    <t>CHB_18058</t>
  </si>
  <si>
    <t>oxamate</t>
  </si>
  <si>
    <t>MAN_10119</t>
  </si>
  <si>
    <t>oxidized thiocyanate</t>
  </si>
  <si>
    <t>CHB_30863</t>
  </si>
  <si>
    <t>oxonic acid</t>
  </si>
  <si>
    <t>CHB_18394</t>
  </si>
  <si>
    <t>palatinose</t>
  </si>
  <si>
    <t>CHB_15525</t>
  </si>
  <si>
    <t>palmitoyl-CoA</t>
  </si>
  <si>
    <t>[61, 62, 63, 64, 65, 66, 67]</t>
  </si>
  <si>
    <t>CHB_71464</t>
  </si>
  <si>
    <t>palmitoylethanolamide</t>
  </si>
  <si>
    <t>PBC_5288421</t>
  </si>
  <si>
    <t>panose</t>
  </si>
  <si>
    <t>CHB_14737</t>
  </si>
  <si>
    <t>pantoic acid</t>
  </si>
  <si>
    <t>CHB_16454</t>
  </si>
  <si>
    <t>pantothenate</t>
  </si>
  <si>
    <t>MAN_10074</t>
  </si>
  <si>
    <t>penicic acid</t>
  </si>
  <si>
    <t>CHB_18208</t>
  </si>
  <si>
    <t>penicillin G</t>
  </si>
  <si>
    <t>CHB_61222</t>
  </si>
  <si>
    <t>penicillinoic acid</t>
  </si>
  <si>
    <t>CHB_36698</t>
  </si>
  <si>
    <t>Pentachlorobenzene</t>
  </si>
  <si>
    <t>CHB_76287</t>
  </si>
  <si>
    <t>Pentachloroethane</t>
  </si>
  <si>
    <t>CHB_8075</t>
  </si>
  <si>
    <t>phenoxyacetate</t>
  </si>
  <si>
    <t>CHB_27446</t>
  </si>
  <si>
    <t>phenoxymethylpenicillin</t>
  </si>
  <si>
    <t>MAN_10083</t>
  </si>
  <si>
    <t>phenoxymethylpenicillinoic acid</t>
  </si>
  <si>
    <t>CHB_37548</t>
  </si>
  <si>
    <t>phenyl phosphate</t>
  </si>
  <si>
    <t>CHB_30745</t>
  </si>
  <si>
    <t>phenylacetic acid</t>
  </si>
  <si>
    <t>CHB_27480</t>
  </si>
  <si>
    <t>phenylacetylglycine</t>
  </si>
  <si>
    <t>MAN_10164</t>
  </si>
  <si>
    <t>phenylacetyl-L-phenylglycine</t>
  </si>
  <si>
    <t>PBC_99489</t>
  </si>
  <si>
    <t>phenyl-D-glucopyranoside</t>
  </si>
  <si>
    <t>PBC_3081956</t>
  </si>
  <si>
    <t>phenyl-maltoside</t>
  </si>
  <si>
    <t>[24, 25, 26]</t>
  </si>
  <si>
    <t>[12.48, 11.93]</t>
  </si>
  <si>
    <t>MAN_10026</t>
  </si>
  <si>
    <t>phenylphosphonate</t>
  </si>
  <si>
    <t>CHB_30851</t>
  </si>
  <si>
    <t>phenylpyruvate</t>
  </si>
  <si>
    <t>CHB_17287</t>
  </si>
  <si>
    <t>phosphocreatine</t>
  </si>
  <si>
    <t>PBC_124896</t>
  </si>
  <si>
    <t>phosphocyclocreatine</t>
  </si>
  <si>
    <t>PBC_529</t>
  </si>
  <si>
    <t>phosphoglycolate</t>
  </si>
  <si>
    <t>MAN_10076</t>
  </si>
  <si>
    <t>phosphoguanadinopropionate</t>
  </si>
  <si>
    <t>CHB_16034</t>
  </si>
  <si>
    <t>phosphoguanidinoacetate</t>
  </si>
  <si>
    <t>MAN_10077</t>
  </si>
  <si>
    <t>phosphoguanidopropionate</t>
  </si>
  <si>
    <t>CHB_16215</t>
  </si>
  <si>
    <t>phosphonate</t>
  </si>
  <si>
    <t>PBC_6913076</t>
  </si>
  <si>
    <t>phosphoribosyl-1-O-(2-thiodiphosphate)</t>
  </si>
  <si>
    <t>CHB_16621</t>
  </si>
  <si>
    <t>phosphotaurocyamine</t>
  </si>
  <si>
    <t>CHB_57852</t>
  </si>
  <si>
    <t>prephenate</t>
  </si>
  <si>
    <t>PBC_92753</t>
  </si>
  <si>
    <t>propanonyl-CoA</t>
  </si>
  <si>
    <t>PBC_75612</t>
  </si>
  <si>
    <t>propionylcholine</t>
  </si>
  <si>
    <t>CHB_15539</t>
  </si>
  <si>
    <t>propionyl-CoA</t>
  </si>
  <si>
    <t>CHB_15544</t>
  </si>
  <si>
    <t>prostaglandin E1</t>
  </si>
  <si>
    <t>CHB_15551</t>
  </si>
  <si>
    <t>prostaglandin E2</t>
  </si>
  <si>
    <t>PBC_95054</t>
  </si>
  <si>
    <t>pteroate</t>
  </si>
  <si>
    <t>CHB_27470</t>
  </si>
  <si>
    <t>pteroylglutamate</t>
  </si>
  <si>
    <t>PBC_6817</t>
  </si>
  <si>
    <t>pyocyanine</t>
  </si>
  <si>
    <t>CHB_17310</t>
  </si>
  <si>
    <t>pyridoxal</t>
  </si>
  <si>
    <t>CHB_16410</t>
  </si>
  <si>
    <t>pyridoxamine</t>
  </si>
  <si>
    <t>CHB_16709</t>
  </si>
  <si>
    <t>pyridoxine</t>
  </si>
  <si>
    <t>CHB_29751</t>
  </si>
  <si>
    <t>quinate</t>
  </si>
  <si>
    <t>CHB_16634</t>
  </si>
  <si>
    <t>raffinose</t>
  </si>
  <si>
    <t>CHB_15823</t>
  </si>
  <si>
    <t>Reduced coenzyme F420</t>
  </si>
  <si>
    <t>[31, 32, 33, 34, 35, 36, 37, 38]</t>
  </si>
  <si>
    <t>CHB_17877</t>
  </si>
  <si>
    <t>reduced flavin-adenine dinucleotide</t>
  </si>
  <si>
    <t>MAN_10081</t>
  </si>
  <si>
    <t>reduced indophenol</t>
  </si>
  <si>
    <t>CHB_8653</t>
  </si>
  <si>
    <t>reduced pyocyanine</t>
  </si>
  <si>
    <t>CHB_17616</t>
  </si>
  <si>
    <t>retinyl palmitate</t>
  </si>
  <si>
    <t>[60]</t>
  </si>
  <si>
    <t>CHB_16680</t>
  </si>
  <si>
    <t>S-adenosyl-L-homocysteine</t>
  </si>
  <si>
    <t>CHB_15414</t>
  </si>
  <si>
    <t>S-adenosyl-L-methionine</t>
  </si>
  <si>
    <t>[-1, 0, 1, 2, 3]</t>
  </si>
  <si>
    <t>MAN_10149</t>
  </si>
  <si>
    <t>S-aminomethyldihydro--lipoate</t>
  </si>
  <si>
    <t>MAN_10207</t>
  </si>
  <si>
    <t>sedoheptulose 7-phosphate</t>
  </si>
  <si>
    <t>CHB_16095</t>
  </si>
  <si>
    <t>sepiapterin</t>
  </si>
  <si>
    <t>CHB_16119</t>
  </si>
  <si>
    <t>shikimate</t>
  </si>
  <si>
    <t>CHB_30023</t>
  </si>
  <si>
    <t>sinapate</t>
  </si>
  <si>
    <t>PBC_458</t>
  </si>
  <si>
    <t>S-methylmethionine</t>
  </si>
  <si>
    <t>MAN_10065</t>
  </si>
  <si>
    <t>S-methylpropiothetin</t>
  </si>
  <si>
    <t>CHB_47870</t>
  </si>
  <si>
    <t>S-methylthioglycolate</t>
  </si>
  <si>
    <t>CHB_17164</t>
  </si>
  <si>
    <t>stachyose</t>
  </si>
  <si>
    <t>MAN_10037</t>
  </si>
  <si>
    <t>succinylAla-Ala-Pro-Leu</t>
  </si>
  <si>
    <t>[31, 32, 33, 34]</t>
  </si>
  <si>
    <t>PBC_5044311</t>
  </si>
  <si>
    <t>succinylAla-Ala-Pro-Leu-(4-nitrophenyl)analide</t>
  </si>
  <si>
    <t>[34, 35, 36, 37, 38]</t>
  </si>
  <si>
    <t>MAN_10039</t>
  </si>
  <si>
    <t>succinylAla-Ala-Pro--Phe</t>
  </si>
  <si>
    <t>[29, 30, 31, 32]</t>
  </si>
  <si>
    <t>PBC_5496888</t>
  </si>
  <si>
    <t>succinylAla-Ala-Pro-Phe-(4-nitrophenyl)analide</t>
  </si>
  <si>
    <t>CHB_15380</t>
  </si>
  <si>
    <t>succinyl-CoA</t>
  </si>
  <si>
    <t>CHB_16308</t>
  </si>
  <si>
    <t>sucrose 6-phosphate</t>
  </si>
  <si>
    <t>[19, 20, 21, 22, 23]</t>
  </si>
  <si>
    <t>[-2, -1]</t>
  </si>
  <si>
    <t>CHB_17228</t>
  </si>
  <si>
    <t>taurocyamine</t>
  </si>
  <si>
    <t>[12.23]</t>
  </si>
  <si>
    <t>CHB_17410</t>
  </si>
  <si>
    <t>tetrahydroxypteridine</t>
  </si>
  <si>
    <t>[-4, -3, -2, -1]</t>
  </si>
  <si>
    <t>MAN_10176</t>
  </si>
  <si>
    <t>tetramethylene phosphate</t>
  </si>
  <si>
    <t>CHB_18385</t>
  </si>
  <si>
    <t>thiamine</t>
  </si>
  <si>
    <t>CHB_9533</t>
  </si>
  <si>
    <t>thiamine monophosphate</t>
  </si>
  <si>
    <t>CHB_18022</t>
  </si>
  <si>
    <t>PBC_5289158</t>
  </si>
  <si>
    <t>thiopyrophosphate</t>
  </si>
  <si>
    <t>PBC_4156341</t>
  </si>
  <si>
    <t>TNAD</t>
  </si>
  <si>
    <t>MAN_10151</t>
  </si>
  <si>
    <t>TNADH</t>
  </si>
  <si>
    <t>PBC_5281168</t>
  </si>
  <si>
    <t>trans-2-hexenal</t>
  </si>
  <si>
    <t>PBC_5318042</t>
  </si>
  <si>
    <t>trans-2-hexene-1-ol</t>
  </si>
  <si>
    <t>MAN_10071</t>
  </si>
  <si>
    <t>trans-2-hydroxycyclopentanemethanol cyclic phosphate</t>
  </si>
  <si>
    <t>MAN_10072</t>
  </si>
  <si>
    <t>trans-2-hydroxycyclopentanemethanol-phosphate</t>
  </si>
  <si>
    <t>MAN_10069</t>
  </si>
  <si>
    <t>trans-2-hydroxytetrahydrofuranmethanol cyclic phosphate</t>
  </si>
  <si>
    <t>MAN_10070</t>
  </si>
  <si>
    <t>trans-2-hydroxytetrahydrofuranmethanol-phosphate</t>
  </si>
  <si>
    <t>CHB_18095</t>
  </si>
  <si>
    <t>trans-4-hydroxy-L-proline</t>
  </si>
  <si>
    <t>CHB_15473</t>
  </si>
  <si>
    <t>trans-but-2-enoyl-CoA</t>
  </si>
  <si>
    <t>CHB_36926</t>
  </si>
  <si>
    <t>trans-but-2-enoyl-coenzyme A</t>
  </si>
  <si>
    <t>MAN_10004</t>
  </si>
  <si>
    <t>trans-D-3-fluoro-2-pyrrolidone-5-carboxylate</t>
  </si>
  <si>
    <t>CHB_28706</t>
  </si>
  <si>
    <t>trans-hex-2-enoyl-CoA</t>
  </si>
  <si>
    <t>CHB_16517</t>
  </si>
  <si>
    <t>trimetaphosphate</t>
  </si>
  <si>
    <t>CHB_15724</t>
  </si>
  <si>
    <t>trimethylamine N-oxide</t>
  </si>
  <si>
    <t>MAN_10032</t>
  </si>
  <si>
    <t>trimethylene phosphate</t>
  </si>
  <si>
    <t>CHB_17434</t>
  </si>
  <si>
    <t>trimethylsulfonium</t>
  </si>
  <si>
    <t>PBC_5497163</t>
  </si>
  <si>
    <t>triolein</t>
  </si>
  <si>
    <t>[104]</t>
  </si>
  <si>
    <t>CHB_18036</t>
  </si>
  <si>
    <t>triphosphate</t>
  </si>
  <si>
    <t>[0, 1, 2, 3, 4, 5]</t>
  </si>
  <si>
    <t>CHB_28131</t>
  </si>
  <si>
    <t>UDP-3-O-(3-hydroxytetradecanoyl)-N-acetyl-D-glucosamine</t>
  </si>
  <si>
    <t>[48, 49, 50, 51, 52, 53]</t>
  </si>
  <si>
    <t>CHS_24785053</t>
  </si>
  <si>
    <t>UDP-D-fucose</t>
  </si>
  <si>
    <t>CHB_16085</t>
  </si>
  <si>
    <t>UDP-D-galacturonate</t>
  </si>
  <si>
    <t>[16, 17, 18, 19, 20, 21, 22]</t>
  </si>
  <si>
    <t>CHB_17200</t>
  </si>
  <si>
    <t>UDP-D-glucuronate</t>
  </si>
  <si>
    <t>MAN_10028</t>
  </si>
  <si>
    <t>UDP-D-quinovose</t>
  </si>
  <si>
    <t>CHB_16082</t>
  </si>
  <si>
    <t>UDP-D-xylose</t>
  </si>
  <si>
    <t>CHB_18307</t>
  </si>
  <si>
    <t>UDPgalactose</t>
  </si>
  <si>
    <t>CHB_18066</t>
  </si>
  <si>
    <t>UDPglucose</t>
  </si>
  <si>
    <t>CHB_17983</t>
  </si>
  <si>
    <t>UDP-L-arabinose</t>
  </si>
  <si>
    <t>CHB_16650</t>
  </si>
  <si>
    <t>UDP-N-acetyl-D-galactosamine</t>
  </si>
  <si>
    <t>CHB_16264</t>
  </si>
  <si>
    <t>UDP-N-acetyl-D-glucosamine</t>
  </si>
  <si>
    <t>MAN_10064</t>
  </si>
  <si>
    <t>UMPimidazole</t>
  </si>
  <si>
    <t>PBC_10020</t>
  </si>
  <si>
    <t>ureidoacetic acid</t>
  </si>
  <si>
    <t>CHB_28637</t>
  </si>
  <si>
    <t>uridine 2':3'-(cyclic)phosphate</t>
  </si>
  <si>
    <t>CHB_75175</t>
  </si>
  <si>
    <t>uridine 3':5'-(cyclic)phosphate</t>
  </si>
  <si>
    <t>CHB_28895</t>
  </si>
  <si>
    <t>uridine 3'-monophosphate</t>
  </si>
  <si>
    <t>PBC_97549</t>
  </si>
  <si>
    <t>uridylyl(3'-&gt;5')cytidine</t>
  </si>
  <si>
    <t>MAN_10029</t>
  </si>
  <si>
    <t>uridylyl(3'-&gt;5')uridine</t>
  </si>
  <si>
    <t>CHB_27247</t>
  </si>
  <si>
    <t>urocanate</t>
  </si>
  <si>
    <t>CHB_50211</t>
  </si>
  <si>
    <t>vitamin A alcohol</t>
  </si>
  <si>
    <t>CHB_17712</t>
  </si>
  <si>
    <t>xanthine</t>
  </si>
  <si>
    <t>CHB_16806</t>
  </si>
  <si>
    <t>xanthine-8-carboxylate</t>
  </si>
  <si>
    <t>CHB_18107</t>
  </si>
  <si>
    <t>xanthosine</t>
  </si>
  <si>
    <t>[12.54, 7.95, 7.27, 3.3, 2.53, 0.9]</t>
  </si>
  <si>
    <t>[10.46, 3.85]</t>
  </si>
  <si>
    <t>[12.09, 2.94]</t>
  </si>
  <si>
    <t>[5.2, 3.93, 3.12]</t>
  </si>
  <si>
    <t>[11.47, 6.36, 1.22]</t>
  </si>
  <si>
    <t>[4.59, 2.99]</t>
  </si>
  <si>
    <t>[5.4, 3.5]</t>
  </si>
  <si>
    <t>[9.48, 7.79]</t>
  </si>
  <si>
    <t>[7.26, 2.16]</t>
  </si>
  <si>
    <t>[7.25, 1.55]</t>
  </si>
  <si>
    <t>[11.94, 8.71, 6.33, 1.31]</t>
  </si>
  <si>
    <t>[11.94, 6.33, 1.62, 1.01]</t>
  </si>
  <si>
    <t>[11.94, 6.33, 1.51, 0.88]</t>
  </si>
  <si>
    <t>[11.94, 6.33, 1.63, 1.02]</t>
  </si>
  <si>
    <t>[11.93, 6.33, 1.43, 0.69]</t>
  </si>
  <si>
    <t>[11.94, 6.33, 1.66, 1.05]</t>
  </si>
  <si>
    <t>[11.95, 6.33, 1.78, 1.13]</t>
  </si>
  <si>
    <t>[12.61, 5.89, 3.29, 2.03, 1.43, 0.73]</t>
  </si>
  <si>
    <t>[12.28, 3.03, 2.16]</t>
  </si>
  <si>
    <t>[10.71, 10.04, 4.25]</t>
  </si>
  <si>
    <t>[1.19]</t>
  </si>
  <si>
    <t>[10.45, 5.61]</t>
  </si>
  <si>
    <t>[8.28, 1.79]</t>
  </si>
  <si>
    <t>[6.6, 1.55]</t>
  </si>
  <si>
    <t>[10.49, 3.29, 2.45]</t>
  </si>
  <si>
    <t>[8.2, 2.48]</t>
  </si>
  <si>
    <t>[6.85, 1.83]</t>
  </si>
  <si>
    <t>[7.96, 2.42]</t>
  </si>
  <si>
    <t>[4.16, 3.28]</t>
  </si>
  <si>
    <t>[5.33, 3.43]</t>
  </si>
  <si>
    <t>[4.52]</t>
  </si>
  <si>
    <t>[6.79, 3.84, 1.43]</t>
  </si>
  <si>
    <t>[7.57, 4.21, 3.16, 1.78]</t>
  </si>
  <si>
    <t>[6.85, 4.27, 1.71]</t>
  </si>
  <si>
    <t>[3.84]</t>
  </si>
  <si>
    <t>[5.11, 3.4]</t>
  </si>
  <si>
    <t>[5.9, 3.93, 3.18, 2.03, 1.42, 0.73]</t>
  </si>
  <si>
    <t>[3.78]</t>
  </si>
  <si>
    <t>[12.13, 9.31, 3.34, 1.74]</t>
  </si>
  <si>
    <t>[5.9, 3.6, 3.02, 2.02, 1.42, 0.73]</t>
  </si>
  <si>
    <t>[9.89, 4.08]</t>
  </si>
  <si>
    <t>[11.71, 3.28]</t>
  </si>
  <si>
    <t>[10.73, 1.93]</t>
  </si>
  <si>
    <t>[12.64, 12.06, 9.7, 3.77, 3.05, 1.73]</t>
  </si>
  <si>
    <t>[6.11, 3.67, 0.85]</t>
  </si>
  <si>
    <t>[12.99, 12.43, 11.91, 6.25, 1.22]</t>
  </si>
  <si>
    <t>[12.46, 7.11, 6.19, 2.26, 1.18]</t>
  </si>
  <si>
    <t>[12.45, 6.27, 4.8, 1.22]</t>
  </si>
  <si>
    <t>[12.89, 12.28, 6.25, 2.68, 1.21]</t>
  </si>
  <si>
    <t>[6.51, 1.49]</t>
  </si>
  <si>
    <t>[10.59, 8.6]</t>
  </si>
  <si>
    <t>[7.82, 3.96, 3.13, 0.62]</t>
  </si>
  <si>
    <t>[4.35]</t>
  </si>
  <si>
    <t>[4.3]</t>
  </si>
  <si>
    <t>[10.73]</t>
  </si>
  <si>
    <t>[12.21]</t>
  </si>
  <si>
    <t>[12.9, 12.48, 11.98]</t>
  </si>
  <si>
    <t>[4.95]</t>
  </si>
  <si>
    <t>[10.21]</t>
  </si>
  <si>
    <t>[10.53]</t>
  </si>
  <si>
    <t>[9.6]</t>
  </si>
  <si>
    <t>[6.22, 1.77]</t>
  </si>
  <si>
    <t>[10.64]</t>
  </si>
  <si>
    <t>[12.24, 6.31, 3.31, 1.15]</t>
  </si>
  <si>
    <t>[12.2, 9.29]</t>
  </si>
  <si>
    <t>[9.3, 3.01, 2.48]</t>
  </si>
  <si>
    <t>[7.41, 6.32, 3.74, 1.25, 0.48]</t>
  </si>
  <si>
    <t>[2.92]</t>
  </si>
  <si>
    <t>[10.29, 3.08]</t>
  </si>
  <si>
    <t>[12.93, 12.29, 9.25, 1.55, 0.69]</t>
  </si>
  <si>
    <t>[10.59]</t>
  </si>
  <si>
    <t>[10.72]</t>
  </si>
  <si>
    <t>[9.22, 8.57, 7.11]</t>
  </si>
  <si>
    <t>[10.15, 7.99, 2.64]</t>
  </si>
  <si>
    <t>[3.07]</t>
  </si>
  <si>
    <t>[3.67]</t>
  </si>
  <si>
    <t>[2.88]</t>
  </si>
  <si>
    <t>[11.97, 2.52]</t>
  </si>
  <si>
    <t>[10.58]</t>
  </si>
  <si>
    <t>[2.06]</t>
  </si>
  <si>
    <t>[10.79]</t>
  </si>
  <si>
    <t>[9.26, 3.85, 3.13]</t>
  </si>
  <si>
    <t>[8.98, 2.11]</t>
  </si>
  <si>
    <t>[4.57, 1.26]</t>
  </si>
  <si>
    <t>[5.03, 2.16]</t>
  </si>
  <si>
    <t>[12.46, 2.09, 1.41, 0.54]</t>
  </si>
  <si>
    <t>[9.63, 2.55]</t>
  </si>
  <si>
    <t>[2.94]</t>
  </si>
  <si>
    <t>[12.91, 6.66, 2.92, 1.47]</t>
  </si>
  <si>
    <t>[3.06]</t>
  </si>
  <si>
    <t>[6.62, 2.98, 1.48]</t>
  </si>
  <si>
    <t>[2.91]</t>
  </si>
  <si>
    <t>[3.7]</t>
  </si>
  <si>
    <t>[2.01, 1.34]</t>
  </si>
  <si>
    <t>[12.92, 3.99]</t>
  </si>
  <si>
    <t>[6.43, 1.37]</t>
  </si>
  <si>
    <t>[12.36, 6.26, 1.23]</t>
  </si>
  <si>
    <t>[8.93, 0.6]</t>
  </si>
  <si>
    <t>[3.6]</t>
  </si>
  <si>
    <t>[12.67, 3.04]</t>
  </si>
  <si>
    <t>[12.83, 2.71]</t>
  </si>
  <si>
    <t>[3.85]</t>
  </si>
  <si>
    <t>[4.26]</t>
  </si>
  <si>
    <t>[6.5, 1.48]</t>
  </si>
  <si>
    <t>[3.9]</t>
  </si>
  <si>
    <t>[8.83, 1.98]</t>
  </si>
  <si>
    <t>[4.48]</t>
  </si>
  <si>
    <t>[4.42]</t>
  </si>
  <si>
    <t>[3.88]</t>
  </si>
  <si>
    <t>[3.3]</t>
  </si>
  <si>
    <t>[12.68, 11.11, 2.89]</t>
  </si>
  <si>
    <t>[12.31, 2.67]</t>
  </si>
  <si>
    <t>[9.76]</t>
  </si>
  <si>
    <t>[6.27, 1.25]</t>
  </si>
  <si>
    <t>[6.79, 1.77]</t>
  </si>
  <si>
    <t>[7.45, 6.15, 3.2, 1.76]</t>
  </si>
  <si>
    <t>[4.66, 3.87]</t>
  </si>
  <si>
    <t>[4.77, 3.51]</t>
  </si>
  <si>
    <t>[6.09, 2.46]</t>
  </si>
  <si>
    <t>[9.18, 2.17]</t>
  </si>
  <si>
    <t>[12.63, 3.03, 2.12]</t>
  </si>
  <si>
    <t>[4.04, 2.84]</t>
  </si>
  <si>
    <t>[12.3, 2.86]</t>
  </si>
  <si>
    <t>[2.97]</t>
  </si>
  <si>
    <t>[5.12, 2.45]</t>
  </si>
  <si>
    <t>[3.37]</t>
  </si>
  <si>
    <t>[12.49, 11.86]</t>
  </si>
  <si>
    <t>[3.38]</t>
  </si>
  <si>
    <t>[7.64, 4.06, 0.81]</t>
  </si>
  <si>
    <t>[8.19, 1.69]</t>
  </si>
  <si>
    <t>[4.55]</t>
  </si>
  <si>
    <t>[6.84, 4.45, 3.11, 1.69]</t>
  </si>
  <si>
    <t>[3.14]</t>
  </si>
  <si>
    <t>[12.01, 6.65, 6.03, 1.23]</t>
  </si>
  <si>
    <t>[3.51]</t>
  </si>
  <si>
    <t>[11.17, 8.97, 4.46]</t>
  </si>
  <si>
    <t>[11.29, 8.11]</t>
  </si>
  <si>
    <t>[3.93]</t>
  </si>
  <si>
    <t>[10.5]</t>
  </si>
  <si>
    <t>[3.42]</t>
  </si>
  <si>
    <t>[10.28]</t>
  </si>
  <si>
    <t>[6.24]</t>
  </si>
  <si>
    <t>[3.65]</t>
  </si>
  <si>
    <t>[12.62, 11.67, 3.58, 2.0, 1.33]</t>
  </si>
  <si>
    <t>[12.9, 12.28, 3.28, 2.0, 1.33]</t>
  </si>
  <si>
    <t>[11.72, 6.24, 1.21]</t>
  </si>
  <si>
    <t>[4.77, 3.25]</t>
  </si>
  <si>
    <t>[12.46, 2.79, 1.52, 0.63]</t>
  </si>
  <si>
    <t>[9.68]</t>
  </si>
  <si>
    <t>[12.74, 5.91, 0.92]</t>
  </si>
  <si>
    <t>[3.94]</t>
  </si>
  <si>
    <t>[12.39, 3.3]</t>
  </si>
  <si>
    <t>[12.42, 3.21]</t>
  </si>
  <si>
    <t>[12.95, 12.34, 10.07, 3.29, 2.01, 1.33]</t>
  </si>
  <si>
    <t>[3.76]</t>
  </si>
  <si>
    <t>[4.37]</t>
  </si>
  <si>
    <t>[9.94, 7.48, 3.32]</t>
  </si>
  <si>
    <t>[9.87, 4.06]</t>
  </si>
  <si>
    <t>[12.46, 9.52, 1.56, 0.7]</t>
  </si>
  <si>
    <t>[10.37, 7.47, 3.57]</t>
  </si>
  <si>
    <t>[12.46, 10.04, 2.31, 1.46, 0.56]</t>
  </si>
  <si>
    <t>[8.98]</t>
  </si>
  <si>
    <t>[9.84, 4.1]</t>
  </si>
  <si>
    <t>[12.46, 9.13, 1.56, 0.7]</t>
  </si>
  <si>
    <t>[9.38]</t>
  </si>
  <si>
    <t>[6.76, 1.73]</t>
  </si>
  <si>
    <t>[7.21, 3.86]</t>
  </si>
  <si>
    <t>[4.23]</t>
  </si>
  <si>
    <t>[12.46, 1.56, 0.7]</t>
  </si>
  <si>
    <t>[12.85, 12.19, 11.27]</t>
  </si>
  <si>
    <t>[12.43, 3.1]</t>
  </si>
  <si>
    <t>[4.65]</t>
  </si>
  <si>
    <t>[12.61, 5.89, 2.67, 1.54, 0.76]</t>
  </si>
  <si>
    <t>[11.96, 6.64, 6.04, 1.61, 1.01]</t>
  </si>
  <si>
    <t>[6.2, 2.77, 1.02]</t>
  </si>
  <si>
    <t>[8.36, 3.03, 1.64]</t>
  </si>
  <si>
    <t>[12.45, 9.31, 3.68, 1.8]</t>
  </si>
  <si>
    <t>[4.49]</t>
  </si>
  <si>
    <t>[12.35, 1.47]</t>
  </si>
  <si>
    <t>[10.74, 4.04, 1.24]</t>
  </si>
  <si>
    <t>[9.12, 4.06, 3.24]</t>
  </si>
  <si>
    <t>[4.9, 2.43]</t>
  </si>
  <si>
    <t>[12.46, 2.64, 1.5, 0.56]</t>
  </si>
  <si>
    <t>[10.49, 4.08]</t>
  </si>
  <si>
    <t>[3.99]</t>
  </si>
  <si>
    <t>[7.86]</t>
  </si>
  <si>
    <t>[9.42, 8.69]</t>
  </si>
  <si>
    <t>[4.19]</t>
  </si>
  <si>
    <t>[3.33, 2.45]</t>
  </si>
  <si>
    <t>[9.57, 4.58]</t>
  </si>
  <si>
    <t>[12.46, 8.44, 1.56, 0.7]</t>
  </si>
  <si>
    <t>[4.74]</t>
  </si>
  <si>
    <t>[6.83, 1.8]</t>
  </si>
  <si>
    <t>[9.5, 2.91]</t>
  </si>
  <si>
    <t>[4.05]</t>
  </si>
  <si>
    <t>[3.53]</t>
  </si>
  <si>
    <t>[3.12]</t>
  </si>
  <si>
    <t>[6.69, 2.58, 1.61]</t>
  </si>
  <si>
    <t>[4.36]</t>
  </si>
  <si>
    <t>[7.16]</t>
  </si>
  <si>
    <t>[1.63]</t>
  </si>
  <si>
    <t>[5.48, 1.77]</t>
  </si>
  <si>
    <t>[12.83, 12.14, 10.28]</t>
  </si>
  <si>
    <t>[4.13]</t>
  </si>
  <si>
    <t>[4.81]</t>
  </si>
  <si>
    <t>[8.6, 6.38, 1.89, 1.08]</t>
  </si>
  <si>
    <t>[9.53, 8.53]</t>
  </si>
  <si>
    <t>[9.49, 3.4]</t>
  </si>
  <si>
    <t>[7.22, 4.05, 3.21]</t>
  </si>
  <si>
    <t>[7.81, 4.1, 3.24, 0.69]</t>
  </si>
  <si>
    <t>[7.82, 4.2, 3.46, 2.78, 0.73]</t>
  </si>
  <si>
    <t>[12.36, 6.21, 1.18]</t>
  </si>
  <si>
    <t>[5.26]</t>
  </si>
  <si>
    <t>[12.21, 10.27]</t>
  </si>
  <si>
    <t>[12.35, 3.92]</t>
  </si>
  <si>
    <t>[8.24, 4.17]</t>
  </si>
  <si>
    <t>[10.02, 8.1, 4.63]</t>
  </si>
  <si>
    <t>[7.8, 6.03, 3.86, 3.07, 2.1, 0.68]</t>
  </si>
  <si>
    <t>[12.25, 3.09]</t>
  </si>
  <si>
    <t>[1.89]</t>
  </si>
  <si>
    <t>[7.81, 4.23, 3.53, 3.0, 2.47]</t>
  </si>
  <si>
    <t>[12.47, 1.48]</t>
  </si>
  <si>
    <t>[12.3, 6.22, 1.16]</t>
  </si>
  <si>
    <t>[1.93]</t>
  </si>
  <si>
    <t>[12.62, 9.95]</t>
  </si>
  <si>
    <t>[12.17, 3.24]</t>
  </si>
  <si>
    <t>[12.76, 3.32]</t>
  </si>
  <si>
    <t>[8.58]</t>
  </si>
  <si>
    <t>[12.28, 7.61, 6.57, 3.1, 1.79, 1.09]</t>
  </si>
  <si>
    <t>[12.76, 10.29, 6.54, 2.93]</t>
  </si>
  <si>
    <t>[12.71, 11.3, 8.72]</t>
  </si>
  <si>
    <t>[12.71, 11.3, 6.54, 2.93]</t>
  </si>
  <si>
    <t>[5.05, 2.02]</t>
  </si>
  <si>
    <t>[12.69, 12.13, 11.25]</t>
  </si>
  <si>
    <t>[12.6, 6.61, 3.44, 1.49]</t>
  </si>
  <si>
    <t>[12.24, 9.91, 6.13, 1.1]</t>
  </si>
  <si>
    <t>[12.71, 11.3, 6.6, 1.85]</t>
  </si>
  <si>
    <t>[12.98, 0.4]</t>
  </si>
  <si>
    <t>[7.39, 3.1]</t>
  </si>
  <si>
    <t>[7.39, 2.96]</t>
  </si>
  <si>
    <t>[7.39, 3.42]</t>
  </si>
  <si>
    <t>[7.39, 3.61]</t>
  </si>
  <si>
    <t>[12.73, 12.06, 3.74]</t>
  </si>
  <si>
    <t>[10.07, 8.32, 4.35]</t>
  </si>
  <si>
    <t>[4.99]</t>
  </si>
  <si>
    <t>[9.83, 2.33]</t>
  </si>
  <si>
    <t>[4.76]</t>
  </si>
  <si>
    <t>[5.27, 1.24]</t>
  </si>
  <si>
    <t>[9.83, 4.1]</t>
  </si>
  <si>
    <t>[12.36, 3.61]</t>
  </si>
  <si>
    <t>[1.94, 1.29]</t>
  </si>
  <si>
    <t>[12.61, 6.41, 5.74, 1.73, 1.19, 0.64]</t>
  </si>
  <si>
    <t>[12.59, 3.86, 1.35]</t>
  </si>
  <si>
    <t>[12.6, 6.2, 3.84, 0.77]</t>
  </si>
  <si>
    <t>[12.46, 8.24, 2.02, 1.45, 0.86]</t>
  </si>
  <si>
    <t>[12.6, 7.61, 3.23, 2.07, 1.48, 0.89]</t>
  </si>
  <si>
    <t>[7.84, 4.91, 2.74, 1.88, 1.32, 0.53]</t>
  </si>
  <si>
    <t>[12.6, 6.27, 4.89, 3.22, 1.51, 0.91]</t>
  </si>
  <si>
    <t>[12.46, 2.66, 1.45]</t>
  </si>
  <si>
    <t>[12.59, 3.11, 2.31, 1.09]</t>
  </si>
  <si>
    <t>[12.89, 12.27, 1.99, 1.33]</t>
  </si>
  <si>
    <t>[12.89, 12.31, 9.7, 1.99, 1.32]</t>
  </si>
  <si>
    <t>[12.46, 7.05, 4.37, 2.05, 1.3]</t>
  </si>
  <si>
    <t>[12.46, 7.6, 3.12, 1.89, 1.27]</t>
  </si>
  <si>
    <t>[12.46, 6.59, 3.11, 1.84, 1.24]</t>
  </si>
  <si>
    <t>[12.75, 12.11, 3.18, 1.92, 1.28]</t>
  </si>
  <si>
    <t>[12.46, 7.42, 3.21, 1.84, 0.96]</t>
  </si>
  <si>
    <t>[12.54, 11.29, 3.28, 2.0, 1.33]</t>
  </si>
  <si>
    <t>[12.68, 9.34]</t>
  </si>
  <si>
    <t>[12.93, 3.24]</t>
  </si>
  <si>
    <t>[12.41, 8.96]</t>
  </si>
  <si>
    <t>[12.69, 11.3, 6.25, 1.22]</t>
  </si>
  <si>
    <t>[12.46, 7.92, 6.24, 1.22]</t>
  </si>
  <si>
    <t>[9.33]</t>
  </si>
  <si>
    <t>[12.03, 9.71, 7.16, 3.01]</t>
  </si>
  <si>
    <t>[12.46, 6.64, 3.37, 1.73]</t>
  </si>
  <si>
    <t>[13.8, 7.26, 2.51]</t>
  </si>
  <si>
    <t>[12.64, 7.58, 6.56, 3.37, 2.63]</t>
  </si>
  <si>
    <t>[4.63]</t>
  </si>
  <si>
    <t>[12.62, 11.67, 3.28, 2.0, 1.33]</t>
  </si>
  <si>
    <t>[4.82]</t>
  </si>
  <si>
    <t>[12.6, 7.47, 4.67, 2.56, 1.54, 0.79]</t>
  </si>
  <si>
    <t>[12.6, 7.42, 2.96, 2.04, 1.49, 0.92]</t>
  </si>
  <si>
    <t>[12.6, 7.59, 3.58, 2.77, 1.84, 1.24]</t>
  </si>
  <si>
    <t>[12.6, 6.13, 3.06, 1.96, 1.44, 0.9]</t>
  </si>
  <si>
    <t>[12.46, 7.42, 3.3, 2.54, 1.26, 0.68]</t>
  </si>
  <si>
    <t>[5.58, 4.34]</t>
  </si>
  <si>
    <t>[10.36, 3.6]</t>
  </si>
  <si>
    <t>[1.92]</t>
  </si>
  <si>
    <t>[12.8, 12.17, 11.25]</t>
  </si>
  <si>
    <t>[10.2]</t>
  </si>
  <si>
    <t>[4.85]</t>
  </si>
  <si>
    <t>[3.92]</t>
  </si>
  <si>
    <t>[11.97, 2.35]</t>
  </si>
  <si>
    <t>[6.13, 1.1]</t>
  </si>
  <si>
    <t>[10.33, 6.35]</t>
  </si>
  <si>
    <t>[12.56, 7.03, 4.88, 1.5]</t>
  </si>
  <si>
    <t>[12.48, 3.18, 1.74]</t>
  </si>
  <si>
    <t>[12.56, 3.26, 1.85]</t>
  </si>
  <si>
    <t>[12.56, 10.0, 3.26, 1.85]</t>
  </si>
  <si>
    <t>[12.63, 12.05, 3.18, 1.74]</t>
  </si>
  <si>
    <t>[12.6, 11.25, 3.32]</t>
  </si>
  <si>
    <t>[12.86, 12.41, 11.96, 11.22]</t>
  </si>
  <si>
    <t>[12.72, 11.91, 7.23, 3.5]</t>
  </si>
  <si>
    <t>[12.7, 9.31, 3.13]</t>
  </si>
  <si>
    <t>[12.71, 10.61, 4.42]</t>
  </si>
  <si>
    <t>[7.81, 4.44, 3.96, 3.59, 3.24, 2.8]</t>
  </si>
  <si>
    <t>[4.21, 3.39]</t>
  </si>
  <si>
    <t>[1.9]</t>
  </si>
  <si>
    <t>[6.78, 1.75]</t>
  </si>
  <si>
    <t>[9.73, 1.95]</t>
  </si>
  <si>
    <t>[5.95, 4.8, 2.84]</t>
  </si>
  <si>
    <t>[4.65, 3.87]</t>
  </si>
  <si>
    <t>[10.26, 3.47]</t>
  </si>
  <si>
    <t>[6.32, 4.7, 3.06]</t>
  </si>
  <si>
    <t>[12.56, 6.73, 4.56]</t>
  </si>
  <si>
    <t>[10.75, 5.89, 3.29, 2.03, 1.43, 0.73]</t>
  </si>
  <si>
    <t>[9.31, 5.9, 3.75, 3.13, 2.18, 1.72, 1.27, 0.68]</t>
  </si>
  <si>
    <t>[12.77, 9.56, 6.3, 4.33, 3.71, 3.11, 1.78]</t>
  </si>
  <si>
    <t>[9.98]</t>
  </si>
  <si>
    <t>[9.52]</t>
  </si>
  <si>
    <t>[12.27, 9.21, 4.96]</t>
  </si>
  <si>
    <t>[12.56, 7.41, 5.17, 2.53, 0.94]</t>
  </si>
  <si>
    <t>[11.38, 3.37]</t>
  </si>
  <si>
    <t>[12.82, 12.57, 12.36, 12.13, 11.88, 11.51]</t>
  </si>
  <si>
    <t>[12.72, 12.46, 12.21, 11.94, 11.56]</t>
  </si>
  <si>
    <t>[12.92, 12.67, 12.47, 12.28, 12.07, 11.83, 11.47]</t>
  </si>
  <si>
    <t>[9.23, 8.09, 2.17, 1.02]</t>
  </si>
  <si>
    <t>[12.51]</t>
  </si>
  <si>
    <t>[12.92, 12.33, 4.72, 3.66]</t>
  </si>
  <si>
    <t>[12.95, 12.37, 9.7, 1.84]</t>
  </si>
  <si>
    <t>[11.9, 4.58]</t>
  </si>
  <si>
    <t>[9.13, 1.9]</t>
  </si>
  <si>
    <t>[9.55, 8.57, 1.74]</t>
  </si>
  <si>
    <t>[4.09, 1.89]</t>
  </si>
  <si>
    <t>[3.93, 1.72]</t>
  </si>
  <si>
    <t>[6.07, 1.82]</t>
  </si>
  <si>
    <t>[7.42, 3.22, 1.95, 1.31]</t>
  </si>
  <si>
    <t>[9.93, 2.36]</t>
  </si>
  <si>
    <t>[12.69, 11.3]</t>
  </si>
  <si>
    <t>[6.45, 3.42, 1.57]</t>
  </si>
  <si>
    <t>[12.8, 12.07, 6.5, 1.48]</t>
  </si>
  <si>
    <t>[12.79, 11.31]</t>
  </si>
  <si>
    <t>[12.91, 11.31, 6.25, 1.22]</t>
  </si>
  <si>
    <t>[7.42, 3.31, 2.56, 1.56, 0.8]</t>
  </si>
  <si>
    <t>[3.8]</t>
  </si>
  <si>
    <t>[7.42, 3.21, 1.79, 0.3]</t>
  </si>
  <si>
    <t>[6.46, 2.98, 0.16]</t>
  </si>
  <si>
    <t>[7.42, 3.3, 2.53, 0.99, 0.21]</t>
  </si>
  <si>
    <t>[9.46, 2.29]</t>
  </si>
  <si>
    <t>[12.36]</t>
  </si>
  <si>
    <t>[9.71]</t>
  </si>
  <si>
    <t>[12.45, 6.51, 1.48]</t>
  </si>
  <si>
    <t>[12.54]</t>
  </si>
  <si>
    <t>[12.67, 11.75, 11.28, 6.94, 2.97, 1.8]</t>
  </si>
  <si>
    <t>[12.79, 12.21, 8.93, 2.97, 1.86, 0.56]</t>
  </si>
  <si>
    <t>[12.73, 10.28]</t>
  </si>
  <si>
    <t>[12.75, 10.29, 7.52, 6.59, 2.75, 2.28]</t>
  </si>
  <si>
    <t>[12.74, 10.29, 6.19, 1.16]</t>
  </si>
  <si>
    <t>[12.73, 10.28, 6.29, 1.25]</t>
  </si>
  <si>
    <t>[12.78, 10.29, 3.21]</t>
  </si>
  <si>
    <t>[11.62]</t>
  </si>
  <si>
    <t>[12.22, 6.22, 1.16]</t>
  </si>
  <si>
    <t>[12.73, 11.9, 3.43]</t>
  </si>
  <si>
    <t>[10.16, 7.42, 3.21, 1.79, 0.5]</t>
  </si>
  <si>
    <t>[12.59, 3.68]</t>
  </si>
  <si>
    <t>[11.62, 6.33, 1.3]</t>
  </si>
  <si>
    <t>[12.9, 8.69, 6.24, 1.18]</t>
  </si>
  <si>
    <t>[12.98, 11.73, 8.23, 6.24, 1.22]</t>
  </si>
  <si>
    <t>[12.69, 11.93]</t>
  </si>
  <si>
    <t>[12.22, 6.54, 5.93, 1.49, 0.89]</t>
  </si>
  <si>
    <t>[12.69, 12.27, 6.5, 1.38]</t>
  </si>
  <si>
    <t>[12.73, 11.88, 3.22]</t>
  </si>
  <si>
    <t>[9.99, 4.49, 2.28]</t>
  </si>
  <si>
    <t>[12.86, 6.42, 1.4]</t>
  </si>
  <si>
    <t>[12.46]</t>
  </si>
  <si>
    <t>[10.16, 9.96, 7.15, 2.23]</t>
  </si>
  <si>
    <t>[10.47, 7.77, 4.02, 1.82, 1.04, 0.37]</t>
  </si>
  <si>
    <t>[1.43]</t>
  </si>
  <si>
    <t>[9.04]</t>
  </si>
  <si>
    <t>[11.02]</t>
  </si>
  <si>
    <t>[7.63, 4.17, 3.37, 2.09]</t>
  </si>
  <si>
    <t>[10.45, 9.82]</t>
  </si>
  <si>
    <t>[10.45, 9.82, 4.91]</t>
  </si>
  <si>
    <t>[6.45, 2.96]</t>
  </si>
  <si>
    <t>[2.62]</t>
  </si>
  <si>
    <t>[7.42, 3.2, 1.77]</t>
  </si>
  <si>
    <t>[9.36]</t>
  </si>
  <si>
    <t>[6.18, 3.36]</t>
  </si>
  <si>
    <t>[4.28]</t>
  </si>
  <si>
    <t>[9.31, 6.26, 2.25, 0.73]</t>
  </si>
  <si>
    <t>[9.84, 2.36]</t>
  </si>
  <si>
    <t>[10.82, 9.1, 1.92]</t>
  </si>
  <si>
    <t>[3.41]</t>
  </si>
  <si>
    <t>[12.69]</t>
  </si>
  <si>
    <t>[12.59, 6.52, 1.49]</t>
  </si>
  <si>
    <t>[10.77, 8.8, 1.82]</t>
  </si>
  <si>
    <t>[12.72, 11.3]</t>
  </si>
  <si>
    <t>[12.77, 10.29]</t>
  </si>
  <si>
    <t>[12.29, 6.22, 1.16]</t>
  </si>
  <si>
    <t>[12.91, 11.31, 6.67, 1.38]</t>
  </si>
  <si>
    <t>[12.84, 10.29]</t>
  </si>
  <si>
    <t>[12.25, 6.68, 6.03, 1.65, 1.0]</t>
  </si>
  <si>
    <t>[12.24, 6.5, 1.48]</t>
  </si>
  <si>
    <t>[12.57, 10.28]</t>
  </si>
  <si>
    <t>[9.32, 2.23]</t>
  </si>
  <si>
    <t>[12.94]</t>
  </si>
  <si>
    <t>[12.64, 10.29]</t>
  </si>
  <si>
    <t>[10.79, 7.08, 2.47, 1.77]</t>
  </si>
  <si>
    <t>[12.35, 9.99, 8.83, 3.18, 1.73]</t>
  </si>
  <si>
    <t>[11.93, 9.96, 3.18, 1.73]</t>
  </si>
  <si>
    <t>[12.2, 9.96, 3.18, 1.73]</t>
  </si>
  <si>
    <t>[12.22, 9.96, 3.18, 1.73]</t>
  </si>
  <si>
    <t>[10.53, 6.83, 1.27]</t>
  </si>
  <si>
    <t>[10.85, 7.37, 2.97, 2.53, 0.9]</t>
  </si>
  <si>
    <t>[12.87, 12.15, 10.27]</t>
  </si>
  <si>
    <t>[9.71, 7.42, 3.21, 1.77]</t>
  </si>
  <si>
    <t>[9.71, 6.26, 1.23]</t>
  </si>
  <si>
    <t>[9.71, 7.42, 3.3, 2.53, 0.9]</t>
  </si>
  <si>
    <t>[11.59, 3.9, 2.9]</t>
  </si>
  <si>
    <t>[3.33]</t>
  </si>
  <si>
    <t>[9.08, 3.36, 2.57]</t>
  </si>
  <si>
    <t>[12.57, 6.21, 1.18]</t>
  </si>
  <si>
    <t>[9.54]</t>
  </si>
  <si>
    <t>[6.54, 1.49]</t>
  </si>
  <si>
    <t>[12.46, 5.97, 3.28, 2.0, 1.33]</t>
  </si>
  <si>
    <t>[12.86, 8.58, 6.33, 1.84, 0.68]</t>
  </si>
  <si>
    <t>[12.92, 11.79, 8.21, 6.51, 1.5]</t>
  </si>
  <si>
    <t>[6.31, 1.27]</t>
  </si>
  <si>
    <t>[4.57, 3.16]</t>
  </si>
  <si>
    <t>[10.03, 8.81, 2.18]</t>
  </si>
  <si>
    <t>[12.46, 10.29, 7.22, 3.15, 1.79, 0.48]</t>
  </si>
  <si>
    <t>[12.58, 12.02, 10.15, 3.18, 1.73]</t>
  </si>
  <si>
    <t>[9.45, 3.64, 1.78]</t>
  </si>
  <si>
    <t>[13.06, 6.52, 1.41]</t>
  </si>
  <si>
    <t>[5.43, 4.38]</t>
  </si>
  <si>
    <t>[12.78, 10.25, 8.91, 3.74, 1.71]</t>
  </si>
  <si>
    <t>[12.55, 9.31, 3.76, 1.81]</t>
  </si>
  <si>
    <t>[12.59, 9.31, 3.76, 1.81]</t>
  </si>
  <si>
    <t>[12.54, 9.31, 3.76, 1.81]</t>
  </si>
  <si>
    <t>[12.51, 9.31, 3.76, 1.81]</t>
  </si>
  <si>
    <t>[10.5, 9.6, 4.34, 3.39, 2.24, 2.15]</t>
  </si>
  <si>
    <t>[6.27, 1.19]</t>
  </si>
  <si>
    <t>[8.03]</t>
  </si>
  <si>
    <t>[9.82, 2.36]</t>
  </si>
  <si>
    <t>[3.83]</t>
  </si>
  <si>
    <t>[7.98]</t>
  </si>
  <si>
    <t>[8.32, 3.17]</t>
  </si>
  <si>
    <t>[12.63, 7.84]</t>
  </si>
  <si>
    <t>[8.36, 3.03]</t>
  </si>
  <si>
    <t>[12.46, 10.63, 7.36, 3.58, 2.13, 0.92]</t>
  </si>
  <si>
    <t>[12.62, 3.98]</t>
  </si>
  <si>
    <t>[11.55, 3.1]</t>
  </si>
  <si>
    <t>[11.26, 9.38, 3.08]</t>
  </si>
  <si>
    <t>[12.46, 9.43, 2.15]</t>
  </si>
  <si>
    <t>[7.98, 2.64, 1.7]</t>
  </si>
  <si>
    <t>[10.16, 1.78, 0.5]</t>
  </si>
  <si>
    <t>[12.59, 10.16, 1.85, 0.5]</t>
  </si>
  <si>
    <t>[12.59, 10.16, 1.86, 0.49]</t>
  </si>
  <si>
    <t>[12.61, 10.16, 5.9, 1.03, 0.35]</t>
  </si>
  <si>
    <t>[12.46, 10.12, 6.67, 2.6, 1.28]</t>
  </si>
  <si>
    <t>[12.81, 12.22, 10.15, 1.99, 1.32]</t>
  </si>
  <si>
    <t>[12.85, 12.27, 7.98, 2.66, 1.77]</t>
  </si>
  <si>
    <t>[12.89, 12.31, 9.71, 7.97, 2.65, 1.76]</t>
  </si>
  <si>
    <t>[7.82, 4.49, 4.03, 3.69, 3.36, 3.0, 2.52]</t>
  </si>
  <si>
    <t>[5.46, 4.45]</t>
  </si>
  <si>
    <t>[5.15]</t>
  </si>
  <si>
    <t>[6.27, 3.38]</t>
  </si>
  <si>
    <t>[6.26, 3.62]</t>
  </si>
  <si>
    <t>[4.87]</t>
  </si>
  <si>
    <t>[3.82]</t>
  </si>
  <si>
    <t>[5.48, 4.53]</t>
  </si>
  <si>
    <t>[9.14]</t>
  </si>
  <si>
    <t>[8.03, 3.55]</t>
  </si>
  <si>
    <t>[6.07]</t>
  </si>
  <si>
    <t>[2.57]</t>
  </si>
  <si>
    <t>[11.12, 9.04]</t>
  </si>
  <si>
    <t>[12.46, 8.95, 7.41, 3.21, 1.8, 0.56]</t>
  </si>
  <si>
    <t>[7.06]</t>
  </si>
  <si>
    <t>[12.46, 9.66, 6.49, 1.41, 0.57]</t>
  </si>
  <si>
    <t>[4.67]</t>
  </si>
  <si>
    <t>[4.14]</t>
  </si>
  <si>
    <t>[3.49]</t>
  </si>
  <si>
    <t>[8.85, 4.19]</t>
  </si>
  <si>
    <t>[12.52, 8.86]</t>
  </si>
  <si>
    <t>[12.64, 11.62, 1.83]</t>
  </si>
  <si>
    <t>[4.19, 3.39]</t>
  </si>
  <si>
    <t>[6.02, 5.01, 3.47]</t>
  </si>
  <si>
    <t>[12.87, 12.42, 11.96, 11.22]</t>
  </si>
  <si>
    <t>[7.42, 3.22, 1.78]</t>
  </si>
  <si>
    <t>[12.46, 10.16, 7.35, 2.84, 1.98, 1.06, 0.41]</t>
  </si>
  <si>
    <t>[4.37, 2.46]</t>
  </si>
  <si>
    <t>[9.83, 9.23, 2.59, 1.85]</t>
  </si>
  <si>
    <t>[9.63, 4.86, 2.45]</t>
  </si>
  <si>
    <t>[8.94, 3.74]</t>
  </si>
  <si>
    <t>[4.09]</t>
  </si>
  <si>
    <t>[12.77, 12.17, 11.25]</t>
  </si>
  <si>
    <t>[12.92, 12.58, 12.25, 11.86, 11.19]</t>
  </si>
  <si>
    <t>[12.76, 12.38, 11.96, 11.21]</t>
  </si>
  <si>
    <t>[12.25, 9.02, 1.79]</t>
  </si>
  <si>
    <t>[8.94, 2.15]</t>
  </si>
  <si>
    <t>[10.06, 3.9, 1.92]</t>
  </si>
  <si>
    <t>[8.98, 1.95]</t>
  </si>
  <si>
    <t>[4.27]</t>
  </si>
  <si>
    <t>[9.62, 2.28]</t>
  </si>
  <si>
    <t>[10.73, 8.27, 1.85]</t>
  </si>
  <si>
    <t>[7.17, 6.54]</t>
  </si>
  <si>
    <t>[10.45, 8.7, 4.25]</t>
  </si>
  <si>
    <t>[12.23, 6.22, 1.16]</t>
  </si>
  <si>
    <t>[9.19, 2.19]</t>
  </si>
  <si>
    <t>[9.32, 6.0, 1.61]</t>
  </si>
  <si>
    <t>[9.67, 6.73, 6.0, 1.59]</t>
  </si>
  <si>
    <t>[10.86, 8.87, 2.22]</t>
  </si>
  <si>
    <t>[9.54, 2.27]</t>
  </si>
  <si>
    <t>[5.55]</t>
  </si>
  <si>
    <t>[9.93, 2.46]</t>
  </si>
  <si>
    <t>[9.33, 2.23]</t>
  </si>
  <si>
    <t>[9.91, 2.32]</t>
  </si>
  <si>
    <t>[9.53, 2.71]</t>
  </si>
  <si>
    <t>[11.77, 9.34, 2.3, 1.58]</t>
  </si>
  <si>
    <t>[4.22]</t>
  </si>
  <si>
    <t>[7.26]</t>
  </si>
  <si>
    <t>[9.33, 2.19]</t>
  </si>
  <si>
    <t>[6.97]</t>
  </si>
  <si>
    <t>[10.59, 2.06]</t>
  </si>
  <si>
    <t>[12.78, 10.3, 6.19, 1.16]</t>
  </si>
  <si>
    <t>[9.32, 2.79]</t>
  </si>
  <si>
    <t>[9.68, 5.22, 1.87]</t>
  </si>
  <si>
    <t>[3.4]</t>
  </si>
  <si>
    <t>[9.6, 2.32]</t>
  </si>
  <si>
    <t>[10.57, 9.26, 2.17]</t>
  </si>
  <si>
    <t>[12.97, 9.51, 7.73]</t>
  </si>
  <si>
    <t>[9.78, 2.3]</t>
  </si>
  <si>
    <t>[6.26, 2.01]</t>
  </si>
  <si>
    <t>[5.7, 2.86]</t>
  </si>
  <si>
    <t>[5.9, 3.88, 3.17, 2.03, 1.42, 0.73]</t>
  </si>
  <si>
    <t>[12.73, 12.48, 12.25, 12.0, 11.68, 11.13]</t>
  </si>
  <si>
    <t>[12.73, 12.47, 12.23, 11.96, 11.58]</t>
  </si>
  <si>
    <t>[12.81, 12.47, 12.16, 11.79, 11.17]</t>
  </si>
  <si>
    <t>[12.62, 12.26, 11.87, 11.19]</t>
  </si>
  <si>
    <t>[10.16]</t>
  </si>
  <si>
    <t>[4.62, 3.11]</t>
  </si>
  <si>
    <t>[6.71, 6.1]</t>
  </si>
  <si>
    <t>[4.59]</t>
  </si>
  <si>
    <t>[12.28, 1.83]</t>
  </si>
  <si>
    <t>[12.21, 6.25, 1.22]</t>
  </si>
  <si>
    <t>[12.28]</t>
  </si>
  <si>
    <t>[12.36, 1.83]</t>
  </si>
  <si>
    <t>[12.28, 6.25, 1.22]</t>
  </si>
  <si>
    <t>[12.38, 6.21, 1.18]</t>
  </si>
  <si>
    <t>[4.62, 3.79]</t>
  </si>
  <si>
    <t>[2.87]</t>
  </si>
  <si>
    <t>[13.55, 12.9]</t>
  </si>
  <si>
    <t>[12.46, 6.28, 5.13, 4.54, 3.0, 1.22]</t>
  </si>
  <si>
    <t>[5.22, 3.47]</t>
  </si>
  <si>
    <t>[12.03, 4.0]</t>
  </si>
  <si>
    <t>[8.78, 3.08, 2.32]</t>
  </si>
  <si>
    <t>[12.39, 9.13, 5.02, 3.23, 2.14]</t>
  </si>
  <si>
    <t>[9.98, 1.99]</t>
  </si>
  <si>
    <t>[12.15, 8.23, 3.4, 2.68]</t>
  </si>
  <si>
    <t>[9.9, 3.82]</t>
  </si>
  <si>
    <t>[12.55]</t>
  </si>
  <si>
    <t>[10.89, 9.51, 4.47, 2.38, 1.44]</t>
  </si>
  <si>
    <t>[12.27, 6.24, 1.18]</t>
  </si>
  <si>
    <t>[12.83, 11.62, 6.25, 1.22]</t>
  </si>
  <si>
    <t>[6.56, 1.54]</t>
  </si>
  <si>
    <t>[2.69]</t>
  </si>
  <si>
    <t>[3.89]</t>
  </si>
  <si>
    <t>[10.03, 3.31]</t>
  </si>
  <si>
    <t>[4.29, 3.43]</t>
  </si>
  <si>
    <t>[3.69]</t>
  </si>
  <si>
    <t>[4.02]</t>
  </si>
  <si>
    <t>[4.2]</t>
  </si>
  <si>
    <t>[4.12]</t>
  </si>
  <si>
    <t>[12.53]</t>
  </si>
  <si>
    <t>[12.98, 11.62, 6.76]</t>
  </si>
  <si>
    <t>[10.16, 3.36]</t>
  </si>
  <si>
    <t>[12.67, 9.5]</t>
  </si>
  <si>
    <t>[9.57, 8.65]</t>
  </si>
  <si>
    <t>[4.11]</t>
  </si>
  <si>
    <t>[12.65, 11.11, 2.91]</t>
  </si>
  <si>
    <t>[12.7, 11.94, 11.38, 3.67, 2.0, 1.33]</t>
  </si>
  <si>
    <t>[12.9, 12.28, 3.9, 2.0, 1.33]</t>
  </si>
  <si>
    <t>[11.66, 6.7, 4.08, 2.02, 1.39, 0.59]</t>
  </si>
  <si>
    <t>[12.75, 5.72, 3.28, 2.02, 1.39, 0.59]</t>
  </si>
  <si>
    <t>[12.07, 3.41]</t>
  </si>
  <si>
    <t>[9.5, 3.57]</t>
  </si>
  <si>
    <t>[12.65, 9.5]</t>
  </si>
  <si>
    <t>[9.5, 3.52]</t>
  </si>
  <si>
    <t>[5.25, 3.33]</t>
  </si>
  <si>
    <t>[11.2, 2.77]</t>
  </si>
  <si>
    <t>[10.88, 3.92, 2.48]</t>
  </si>
  <si>
    <t>[12.48, 11.45]</t>
  </si>
  <si>
    <t>[12.97, 12.2, 11.08, 2.92]</t>
  </si>
  <si>
    <t>[9.16]</t>
  </si>
  <si>
    <t>[12.85, 3.51]</t>
  </si>
  <si>
    <t>[11.99, 11.39, 6.24, 1.21]</t>
  </si>
  <si>
    <t>[12.56, 6.25, 1.24]</t>
  </si>
  <si>
    <t>[11.99, 11.39]</t>
  </si>
  <si>
    <t>[11.72, 6.24, 2.77, 1.2]</t>
  </si>
  <si>
    <t>[4.93, 2.21]</t>
  </si>
  <si>
    <t>[5.19]</t>
  </si>
  <si>
    <t>[5.23]</t>
  </si>
  <si>
    <t>[7.48, 3.27]</t>
  </si>
  <si>
    <t>[9.55, 7.32, 2.92]</t>
  </si>
  <si>
    <t>[4.36, 3.51, 2.78]</t>
  </si>
  <si>
    <t>[9.53, 4.35, 3.57, 1.89]</t>
  </si>
  <si>
    <t>[10.23, 9.18, 5.32, 2.09]</t>
  </si>
  <si>
    <t>[10.04, 9.27, 5.16, 2.28, 1.56]</t>
  </si>
  <si>
    <t>[9.53, 5.14]</t>
  </si>
  <si>
    <t>[8.6, 1.86]</t>
  </si>
  <si>
    <t>[10.37]</t>
  </si>
  <si>
    <t>[3.68]</t>
  </si>
  <si>
    <t>[8.2, 3.33]</t>
  </si>
  <si>
    <t>[6.18, 1.15]</t>
  </si>
  <si>
    <t>[10.47, 6.25, 2.45, 1.09]</t>
  </si>
  <si>
    <t>[10.63, 5.81, 1.54]</t>
  </si>
  <si>
    <t>[9.82, 2.53]</t>
  </si>
  <si>
    <t>[12.63, 9.68, 6.36, 2.88, 1.21]</t>
  </si>
  <si>
    <t>[12.19, 7.18, 2.13]</t>
  </si>
  <si>
    <t>[4.25, 1.38]</t>
  </si>
  <si>
    <t>[3.58, 2.41]</t>
  </si>
  <si>
    <t>[4.99, 3.44, 2.38]</t>
  </si>
  <si>
    <t>[5.89, 3.38, 2.67, 1.97, 1.41, 0.73]</t>
  </si>
  <si>
    <t>[2.49]</t>
  </si>
  <si>
    <t>[11.97]</t>
  </si>
  <si>
    <t>[8.57, 3.27, 2.14]</t>
  </si>
  <si>
    <t>[6.8, 2.48]</t>
  </si>
  <si>
    <t>[12.72, 12.1, 10.28]</t>
  </si>
  <si>
    <t>[6.39]</t>
  </si>
  <si>
    <t>[12.69, 4.51]</t>
  </si>
  <si>
    <t>[10.29]</t>
  </si>
  <si>
    <t>[8.4, 5.22, 2.94, 1.52]</t>
  </si>
  <si>
    <t>[10.56, 2.97]</t>
  </si>
  <si>
    <t>[12.98, 6.64, 3.58, 2.69]</t>
  </si>
  <si>
    <t>[4.89]</t>
  </si>
  <si>
    <t>[10.01]</t>
  </si>
  <si>
    <t>[3.21]</t>
  </si>
  <si>
    <t>[11.74, 5.43]</t>
  </si>
  <si>
    <t>[12.39, 6.63, 3.39, 2.54]</t>
  </si>
  <si>
    <t>[6.28, 1.79]</t>
  </si>
  <si>
    <t>[4.33]</t>
  </si>
  <si>
    <t>[3.73]</t>
  </si>
  <si>
    <t>[12.9, 3.92]</t>
  </si>
  <si>
    <t>[12.2]</t>
  </si>
  <si>
    <t>[7.51, 1.88]</t>
  </si>
  <si>
    <t>[10.85, 5.02, 3.91]</t>
  </si>
  <si>
    <t>[9.9, 3.82, 3.08]</t>
  </si>
  <si>
    <t>[6.02, 3.55, 0.76]</t>
  </si>
  <si>
    <t>[6.37, 3.6, 1.14]</t>
  </si>
  <si>
    <t>[12.17, 6.24, 1.26, 0.29]</t>
  </si>
  <si>
    <t>[6.49, 4.82, 3.6, 2.32]</t>
  </si>
  <si>
    <t>[6.7, 1.36]</t>
  </si>
  <si>
    <t>[12.28, 6.81, 6.11, 2.94, 1.77, 1.08]</t>
  </si>
  <si>
    <t>[3.88, 2.89]</t>
  </si>
  <si>
    <t>[7.61, 4.72, 1.72]</t>
  </si>
  <si>
    <t>[8.94, 5.78, 2.61, 2.09]</t>
  </si>
  <si>
    <t>[0.78]</t>
  </si>
  <si>
    <t>[5.33]</t>
  </si>
  <si>
    <t>[8.7, 4.19]</t>
  </si>
  <si>
    <t>[10.65, 8.05, 3.25]</t>
  </si>
  <si>
    <t>[9.19, 4.87]</t>
  </si>
  <si>
    <t>[3.56]</t>
  </si>
  <si>
    <t>[12.99, 12.54, 12.15, 11.7]</t>
  </si>
  <si>
    <t>[12.71, 9.7, 8.85, 4.33, 3.71, 3.11, 1.78]</t>
  </si>
  <si>
    <t>[12.67, 11.76, 8.2, 3.28, 2.0, 1.33]</t>
  </si>
  <si>
    <t>[10.28, 9.68, 3.56]</t>
  </si>
  <si>
    <t>[9.97, 0.62]</t>
  </si>
  <si>
    <t>[12.47, 9.5, 1.98, 1.31]</t>
  </si>
  <si>
    <t>[12.44, 9.41, 1.91, 1.27]</t>
  </si>
  <si>
    <t>[5.65, 4.61]</t>
  </si>
  <si>
    <t>[12.57, 10.28, 6.25, 1.22]</t>
  </si>
  <si>
    <t>[7.62, 0.34]</t>
  </si>
  <si>
    <t>[9.31, 4.04]</t>
  </si>
  <si>
    <t>[9.41, 2.24]</t>
  </si>
  <si>
    <t>[4.68]</t>
  </si>
  <si>
    <t>[6.66, 2.47]</t>
  </si>
  <si>
    <t>[12.77, 12.39, 12.05, 11.63]</t>
  </si>
  <si>
    <t>[5.29, 4.28]</t>
  </si>
  <si>
    <t>[5.67, 4.21]</t>
  </si>
  <si>
    <t>[12.08, 4.37, 3.76]</t>
  </si>
  <si>
    <t>[12.69, 12.15, 11.67, 4.09]</t>
  </si>
  <si>
    <t>[12.08, 4.33, 3.71]</t>
  </si>
  <si>
    <t>[12.67, 12.13, 11.64, 4.09]</t>
  </si>
  <si>
    <t>[5.9, 3.97, 3.19, 2.03, 1.42, 0.73]</t>
  </si>
  <si>
    <t>[12.39, 11.84]</t>
  </si>
  <si>
    <t>[12.4, 11.84, 6.25, 1.22]</t>
  </si>
  <si>
    <t>[12.49, 10.38, 9.3]</t>
  </si>
  <si>
    <t>[1.94]</t>
  </si>
  <si>
    <t>[4.78]</t>
  </si>
  <si>
    <t>[6.54, 4.93, 1.4]</t>
  </si>
  <si>
    <t>[0.88]</t>
  </si>
  <si>
    <t>[8.03, 6.82, 3.04, 1.81]</t>
  </si>
  <si>
    <t>[9.83]</t>
  </si>
  <si>
    <t>[12.66, 11.7, 9.63, 3.28, 2.0, 1.33]</t>
  </si>
  <si>
    <t>[12.63, 12.14, 3.28, 2.0, 1.33]</t>
  </si>
  <si>
    <t>[1.86]</t>
  </si>
  <si>
    <t>[6.26, 1.24]</t>
  </si>
  <si>
    <t>[4.5]</t>
  </si>
  <si>
    <t>[0.45]</t>
  </si>
  <si>
    <t>[2.05, 1.3, 0.4]</t>
  </si>
  <si>
    <t>[9.8]</t>
  </si>
  <si>
    <t>[4.66]</t>
  </si>
  <si>
    <t>[7.73, 7.12, 3.24, 2.45, 0.89]</t>
  </si>
  <si>
    <t>[12.62, 10.33, 7.03, 2.45, 1.77]</t>
  </si>
  <si>
    <t>[12.64, 12.06, 9.7, 3.18, 1.74]</t>
  </si>
  <si>
    <t>[12.68, 12.08, 9.7, 3.18, 1.73]</t>
  </si>
  <si>
    <t>[12.82, 12.19, 9.7, 3.56, 2.91, 1.72]</t>
  </si>
  <si>
    <t>[12.82, 12.19, 9.98, 3.8, 2.37, 1.72]</t>
  </si>
  <si>
    <t>[12.7, 12.09, 9.7, 3.18, 1.73]</t>
  </si>
  <si>
    <t>[12.66, 12.07, 9.7, 3.18, 1.73]</t>
  </si>
  <si>
    <t>[12.66, 12.07, 9.85, 3.18, 1.73]</t>
  </si>
  <si>
    <t>[12.59, 12.03, 9.7, 3.18, 1.74]</t>
  </si>
  <si>
    <t>[12.63, 10.09, 6.58, 0.91]</t>
  </si>
  <si>
    <t>[12.62, 9.7, 4.21, 0.77]</t>
  </si>
  <si>
    <t>[12.6, 9.83, 5.52]</t>
  </si>
  <si>
    <t>[3.64]</t>
  </si>
  <si>
    <t>[12.63, 9.39]</t>
  </si>
  <si>
    <t>[9.7, 1.76]</t>
  </si>
  <si>
    <t>[12.83, 9.7, 1.83]</t>
  </si>
  <si>
    <t>[12.84, 9.7, 5.91, 0.87]</t>
  </si>
  <si>
    <t>[12.98, 12.37, 9.7, 1.84]</t>
  </si>
  <si>
    <t>[12.41, 10.13, 9.42, 1.83]</t>
  </si>
  <si>
    <t>[6.13, 4.05]</t>
  </si>
  <si>
    <t>[12.62, 10.67, 7.31, 3.3, 2.53, 0.9]</t>
  </si>
  <si>
    <t>[10.56, 7.66, 0.53]</t>
  </si>
  <si>
    <t>[10.91, 7.79, 2.89]</t>
  </si>
  <si>
    <t>[10.33, 5.76, 1.21]</t>
  </si>
  <si>
    <t>CHB_15573_-1</t>
  </si>
  <si>
    <t>CHB_15573_-2</t>
  </si>
  <si>
    <t>CHS_10454824_-1</t>
  </si>
  <si>
    <t>CHS_10454824_-2</t>
  </si>
  <si>
    <t>MAN_10112_-2</t>
  </si>
  <si>
    <t>MAN_10170_-2</t>
  </si>
  <si>
    <t>CHS_10449628_-2</t>
  </si>
  <si>
    <t>CHB_10983_-1</t>
  </si>
  <si>
    <t>CHB_17835_-3</t>
  </si>
  <si>
    <t>CHB_16918_-1</t>
  </si>
  <si>
    <t>CHB_30764_-1</t>
  </si>
  <si>
    <t>CHB_17440_-2</t>
  </si>
  <si>
    <t>CHB_28931_-2</t>
  </si>
  <si>
    <t>CHB_18334_-4</t>
  </si>
  <si>
    <t>CHB_18334_-5</t>
  </si>
  <si>
    <t>CHB_16958_-1</t>
  </si>
  <si>
    <t>CHB_16040_-1</t>
  </si>
  <si>
    <t>CHB_17172_-1</t>
  </si>
  <si>
    <t>PBC_444791_-1</t>
  </si>
  <si>
    <t>CHB_29989_0</t>
  </si>
  <si>
    <t>CHB_29989_-1</t>
  </si>
  <si>
    <t>CHB_29989_-2</t>
  </si>
  <si>
    <t>CHB_28225_-1</t>
  </si>
  <si>
    <t>CHB_16176_0</t>
  </si>
  <si>
    <t>CHB_16523_-1</t>
  </si>
  <si>
    <t>CHB_16238_-2</t>
  </si>
  <si>
    <t>CHB_16235_-1</t>
  </si>
  <si>
    <t>CHB_16750_-1</t>
  </si>
  <si>
    <t>CHB_16069_0</t>
  </si>
  <si>
    <t>CHB_17196_-1</t>
  </si>
  <si>
    <t>CHB_29991_-2</t>
  </si>
  <si>
    <t>CHB_16349_-1</t>
  </si>
  <si>
    <t>CHB_15971_-1</t>
  </si>
  <si>
    <t>CHB_17191_-1</t>
  </si>
  <si>
    <t>CHB_18347_-1</t>
  </si>
  <si>
    <t>CHB_17295_-1</t>
  </si>
  <si>
    <t>CHB_16828_-1</t>
  </si>
  <si>
    <t>PBC_10972_-1</t>
  </si>
  <si>
    <t>CHB_15846_-2</t>
  </si>
  <si>
    <t>CHB_18412_-2</t>
  </si>
  <si>
    <t>CHB_17553_-1</t>
  </si>
  <si>
    <t>CHB_17553_-2</t>
  </si>
  <si>
    <t>CHB_30839_0</t>
  </si>
  <si>
    <t>CHB_30839_-1</t>
  </si>
  <si>
    <t>CHB_15842_-3</t>
  </si>
  <si>
    <t>CHB_15842_-2</t>
  </si>
  <si>
    <t>CHB_8075_-1</t>
  </si>
  <si>
    <t>CHB_37548_-2</t>
  </si>
  <si>
    <t>MAN_10026_-2</t>
  </si>
  <si>
    <t>CHB_17287_-2</t>
  </si>
  <si>
    <t>CHB_17287_-3</t>
  </si>
  <si>
    <t>CHB_9533_0</t>
  </si>
  <si>
    <t>CHB_9533_-1</t>
  </si>
  <si>
    <t>CHB_17821_-1</t>
  </si>
  <si>
    <t>CHB_16517_-3</t>
  </si>
  <si>
    <t>CHB_17568_-1</t>
  </si>
  <si>
    <t>CHB_16704_-1</t>
  </si>
  <si>
    <t>CHB_18107_-1</t>
  </si>
  <si>
    <t>MAN_10155_-1</t>
  </si>
  <si>
    <t>predicted</t>
  </si>
  <si>
    <t>MAN_10155_-2</t>
  </si>
  <si>
    <t>MAN_10155_-3</t>
  </si>
  <si>
    <t>MAN_10155_-4</t>
  </si>
  <si>
    <t>MAN_10155_-5</t>
  </si>
  <si>
    <t>MAN_10155_-6</t>
  </si>
  <si>
    <t>MAN_10123_-1</t>
  </si>
  <si>
    <t>MAN_10123_-2</t>
  </si>
  <si>
    <t>CHB_15412_-1</t>
  </si>
  <si>
    <t>CHB_15412_-2</t>
  </si>
  <si>
    <t>CHB_15404_-1</t>
  </si>
  <si>
    <t>CHB_15404_-2</t>
  </si>
  <si>
    <t>CHB_15404_-3</t>
  </si>
  <si>
    <t>PBC_161843_-1</t>
  </si>
  <si>
    <t>PBC_161843_-2</t>
  </si>
  <si>
    <t>CHB_15582_-1</t>
  </si>
  <si>
    <t>CHB_15582_-2</t>
  </si>
  <si>
    <t>CHB_16122_-1</t>
  </si>
  <si>
    <t>CHB_16122_-2</t>
  </si>
  <si>
    <t>CHB_17131_-1</t>
  </si>
  <si>
    <t>CHB_17131_-2</t>
  </si>
  <si>
    <t>MAN_10105_-1</t>
  </si>
  <si>
    <t>MAN_10105_-2</t>
  </si>
  <si>
    <t>MAN_10105_-3</t>
  </si>
  <si>
    <t>MAN_10105_-4</t>
  </si>
  <si>
    <t>MAN_10107_-1</t>
  </si>
  <si>
    <t>MAN_10107_-2</t>
  </si>
  <si>
    <t>MAN_10107_-3</t>
  </si>
  <si>
    <t>MAN_10107_-4</t>
  </si>
  <si>
    <t>MAN_10104_-2</t>
  </si>
  <si>
    <t>MAN_10104_-3</t>
  </si>
  <si>
    <t>MAN_10104_-4</t>
  </si>
  <si>
    <t>MAN_10108_-1</t>
  </si>
  <si>
    <t>MAN_10108_-2</t>
  </si>
  <si>
    <t>MAN_10108_-3</t>
  </si>
  <si>
    <t>MAN_10108_-4</t>
  </si>
  <si>
    <t>MAN_10109_-1</t>
  </si>
  <si>
    <t>MAN_10109_-2</t>
  </si>
  <si>
    <t>MAN_10109_-3</t>
  </si>
  <si>
    <t>MAN_10109_-4</t>
  </si>
  <si>
    <t>MAN_10106_-1</t>
  </si>
  <si>
    <t>MAN_10106_-2</t>
  </si>
  <si>
    <t>MAN_10106_-3</t>
  </si>
  <si>
    <t>MAN_10106_-4</t>
  </si>
  <si>
    <t>MAN_10006_-2</t>
  </si>
  <si>
    <t>MAN_10006_-3</t>
  </si>
  <si>
    <t>MAN_10006_-4</t>
  </si>
  <si>
    <t>CHB_15452_1</t>
  </si>
  <si>
    <t>CHB_15452_0</t>
  </si>
  <si>
    <t>CHB_15452_-1</t>
  </si>
  <si>
    <t>CHB_15452_-2</t>
  </si>
  <si>
    <t>CHB_15452_-3</t>
  </si>
  <si>
    <t>CHB_15452_-4</t>
  </si>
  <si>
    <t>CHB_15452_-5</t>
  </si>
  <si>
    <t>CHB_74474_1</t>
  </si>
  <si>
    <t>CHB_74474_0</t>
  </si>
  <si>
    <t>CHB_74474_-1</t>
  </si>
  <si>
    <t>CHB_74474_-2</t>
  </si>
  <si>
    <t>CHB_74474_-3</t>
  </si>
  <si>
    <t>CHB_74474_-4</t>
  </si>
  <si>
    <t>CHB_74474_-5</t>
  </si>
  <si>
    <t>PBC_193291_-1</t>
  </si>
  <si>
    <t>PBC_193291_-2</t>
  </si>
  <si>
    <t>PBC_193291_-3</t>
  </si>
  <si>
    <t>CHB_15613_1</t>
  </si>
  <si>
    <t>CHB_15613_0</t>
  </si>
  <si>
    <t>CHB_15613_-1</t>
  </si>
  <si>
    <t>CHB_28276_1</t>
  </si>
  <si>
    <t>CHB_28276_0</t>
  </si>
  <si>
    <t>CHB_28276_-1</t>
  </si>
  <si>
    <t>CHB_28276_-2</t>
  </si>
  <si>
    <t>CHB_28276_-3</t>
  </si>
  <si>
    <t>CHB_28276_-4</t>
  </si>
  <si>
    <t>CHB_28276_-5</t>
  </si>
  <si>
    <t>CHB_15453_1</t>
  </si>
  <si>
    <t>CHB_15453_0</t>
  </si>
  <si>
    <t>CHB_15453_-1</t>
  </si>
  <si>
    <t>CHB_15453_-2</t>
  </si>
  <si>
    <t>CHB_15453_-3</t>
  </si>
  <si>
    <t>CHB_15453_-4</t>
  </si>
  <si>
    <t>CHB_15453_-5</t>
  </si>
  <si>
    <t>CHS_5422719_-2</t>
  </si>
  <si>
    <t>CHB_4593_-1</t>
  </si>
  <si>
    <t>CHB_4593_-2</t>
  </si>
  <si>
    <t>CHB_4593_-3</t>
  </si>
  <si>
    <t>MAN_10007_-1</t>
  </si>
  <si>
    <t>MAN_10007_-2</t>
  </si>
  <si>
    <t>MAN_10128_1</t>
  </si>
  <si>
    <t>MAN_10128_0</t>
  </si>
  <si>
    <t>MAN_10128_-1</t>
  </si>
  <si>
    <t>MAN_10128_-2</t>
  </si>
  <si>
    <t>MAN_10128_-3</t>
  </si>
  <si>
    <t>MAN_10128_-4</t>
  </si>
  <si>
    <t>MAN_10128_-5</t>
  </si>
  <si>
    <t>CHB_32796_-1</t>
  </si>
  <si>
    <t>CHB_32796_-2</t>
  </si>
  <si>
    <t>CHB_30934_-1</t>
  </si>
  <si>
    <t>CHB_17794_-1</t>
  </si>
  <si>
    <t>CHB_15899_-1</t>
  </si>
  <si>
    <t>CHB_15899_-2</t>
  </si>
  <si>
    <t>CHB_15899_-3</t>
  </si>
  <si>
    <t>CHB_15899_-4</t>
  </si>
  <si>
    <t>CHB_17436_-1</t>
  </si>
  <si>
    <t>CHB_17436_-2</t>
  </si>
  <si>
    <t>CHB_17436_-3</t>
  </si>
  <si>
    <t>CHB_15588_-1</t>
  </si>
  <si>
    <t>CHB_15465_1</t>
  </si>
  <si>
    <t>CHB_15465_0</t>
  </si>
  <si>
    <t>CHB_15465_-1</t>
  </si>
  <si>
    <t>CHB_15465_-2</t>
  </si>
  <si>
    <t>CHB_15465_-3</t>
  </si>
  <si>
    <t>CHB_15465_-4</t>
  </si>
  <si>
    <t>CHB_15465_-5</t>
  </si>
  <si>
    <t>CHB_15980_-1</t>
  </si>
  <si>
    <t>CHB_15694_0</t>
  </si>
  <si>
    <t>CHB_15694_-1</t>
  </si>
  <si>
    <t>CHB_15694_-2</t>
  </si>
  <si>
    <t>CHB_15694_-3</t>
  </si>
  <si>
    <t>PBC_11966145_1</t>
  </si>
  <si>
    <t>PBC_11966145_0</t>
  </si>
  <si>
    <t>PBC_11966145_-1</t>
  </si>
  <si>
    <t>PBC_11966145_-2</t>
  </si>
  <si>
    <t>PBC_11966145_-3</t>
  </si>
  <si>
    <t>PBC_11966145_-4</t>
  </si>
  <si>
    <t>PBC_11966145_-5</t>
  </si>
  <si>
    <t>MAN_10129_1</t>
  </si>
  <si>
    <t>MAN_10129_0</t>
  </si>
  <si>
    <t>MAN_10129_-1</t>
  </si>
  <si>
    <t>MAN_10129_-2</t>
  </si>
  <si>
    <t>MAN_10129_-3</t>
  </si>
  <si>
    <t>MAN_10129_-4</t>
  </si>
  <si>
    <t>MAN_10129_-5</t>
  </si>
  <si>
    <t>CHB_30936_-1</t>
  </si>
  <si>
    <t>CHB_30936_-2</t>
  </si>
  <si>
    <t>CHB_27713_0</t>
  </si>
  <si>
    <t>CHB_27713_-1</t>
  </si>
  <si>
    <t>CHB_30864_-2</t>
  </si>
  <si>
    <t>CHB_30864_-1</t>
  </si>
  <si>
    <t>CHB_16651_-1</t>
  </si>
  <si>
    <t>CHB_15466_1</t>
  </si>
  <si>
    <t>CHB_15466_0</t>
  </si>
  <si>
    <t>CHB_15466_-1</t>
  </si>
  <si>
    <t>CHB_15466_-2</t>
  </si>
  <si>
    <t>CHB_15466_-3</t>
  </si>
  <si>
    <t>CHB_15466_-4</t>
  </si>
  <si>
    <t>CHB_15466_-5</t>
  </si>
  <si>
    <t>CHB_17203_-1</t>
  </si>
  <si>
    <t>MAN_10098_-2</t>
  </si>
  <si>
    <t>MAN_10098_-3</t>
  </si>
  <si>
    <t>MAN_10098_-4</t>
  </si>
  <si>
    <t>MAN_10098_-5</t>
  </si>
  <si>
    <t>MAN_10098_-6</t>
  </si>
  <si>
    <t>PBC_447809_-1</t>
  </si>
  <si>
    <t>PBC_447809_-2</t>
  </si>
  <si>
    <t>PBC_447809_-3</t>
  </si>
  <si>
    <t>CHB_18283_-1</t>
  </si>
  <si>
    <t>CHB_18283_-2</t>
  </si>
  <si>
    <t>CHB_18283_-3</t>
  </si>
  <si>
    <t>CHB_18283_-4</t>
  </si>
  <si>
    <t>CHB_18283_-5</t>
  </si>
  <si>
    <t>CHB_28413_0</t>
  </si>
  <si>
    <t>CHB_28413_-1</t>
  </si>
  <si>
    <t>CHB_28413_-2</t>
  </si>
  <si>
    <t>CHB_28413_-3</t>
  </si>
  <si>
    <t>CHB_28413_-4</t>
  </si>
  <si>
    <t>CHB_18406_0</t>
  </si>
  <si>
    <t>CHB_18406_-1</t>
  </si>
  <si>
    <t>CHB_18406_-2</t>
  </si>
  <si>
    <t>CHB_18406_-3</t>
  </si>
  <si>
    <t>CHB_18381_0</t>
  </si>
  <si>
    <t>CHB_18381_-1</t>
  </si>
  <si>
    <t>CHB_18381_-2</t>
  </si>
  <si>
    <t>CHB_18381_-3</t>
  </si>
  <si>
    <t>CHB_18381_-4</t>
  </si>
  <si>
    <t>CHB_18299_-1</t>
  </si>
  <si>
    <t>CHB_18299_-2</t>
  </si>
  <si>
    <t>CHB_15637_-2</t>
  </si>
  <si>
    <t>CHB_15637_-3</t>
  </si>
  <si>
    <t>CHB_15637_-1</t>
  </si>
  <si>
    <t>CHB_15548_-1</t>
  </si>
  <si>
    <t>CHB_57400_-1</t>
  </si>
  <si>
    <t>CHB_75442_-1</t>
  </si>
  <si>
    <t>CHB_75442_-2</t>
  </si>
  <si>
    <t>CHB_16787_-1</t>
  </si>
  <si>
    <t>CHB_16787_-2</t>
  </si>
  <si>
    <t>CHB_16787_-3</t>
  </si>
  <si>
    <t>CHB_16787_-4</t>
  </si>
  <si>
    <t>CHB_857_0</t>
  </si>
  <si>
    <t>CHB_857_-1</t>
  </si>
  <si>
    <t>CHB_857_-2</t>
  </si>
  <si>
    <t>CHB_28907_-1</t>
  </si>
  <si>
    <t>CHB_28907_-5</t>
  </si>
  <si>
    <t>CHB_18026_-1</t>
  </si>
  <si>
    <t>CHB_18026_-2</t>
  </si>
  <si>
    <t>MAN_10046_0</t>
  </si>
  <si>
    <t>MAN_10046_-1</t>
  </si>
  <si>
    <t>MAN_10046_-2</t>
  </si>
  <si>
    <t>MAN_10046_-3</t>
  </si>
  <si>
    <t>MAN_10046_-4</t>
  </si>
  <si>
    <t>CHB_15590_-1</t>
  </si>
  <si>
    <t>CHB_15590_-2</t>
  </si>
  <si>
    <t>CHB_16594_1</t>
  </si>
  <si>
    <t>CHB_16594_0</t>
  </si>
  <si>
    <t>CHB_16594_-1</t>
  </si>
  <si>
    <t>CHS_10613168_-1</t>
  </si>
  <si>
    <t>CHB_18080_-1</t>
  </si>
  <si>
    <t>CHB_18080_-2</t>
  </si>
  <si>
    <t>CHB_11449_-2</t>
  </si>
  <si>
    <t>CHB_11449_-1</t>
  </si>
  <si>
    <t>PBC_64315160_-1</t>
  </si>
  <si>
    <t>CHB_49197_0</t>
  </si>
  <si>
    <t>CHB_49197_-1</t>
  </si>
  <si>
    <t>CHB_49197_-2</t>
  </si>
  <si>
    <t>CHB_15914_0</t>
  </si>
  <si>
    <t>CHB_15914_-1</t>
  </si>
  <si>
    <t>CHB_30754_-1</t>
  </si>
  <si>
    <t>MAN_10049_1</t>
  </si>
  <si>
    <t>MAN_10049_0</t>
  </si>
  <si>
    <t>MAN_10049_-1</t>
  </si>
  <si>
    <t>MAN_10049_-2</t>
  </si>
  <si>
    <t>CHS_10466228_0</t>
  </si>
  <si>
    <t>CHS_10466228_-1</t>
  </si>
  <si>
    <t>CHB_18150_-1</t>
  </si>
  <si>
    <t>CHB_18150_-2</t>
  </si>
  <si>
    <t>CHB_18150_-3</t>
  </si>
  <si>
    <t>CHB_18150_-4</t>
  </si>
  <si>
    <t>CHB_18104_-1</t>
  </si>
  <si>
    <t>CHB_17860_-1</t>
  </si>
  <si>
    <t>CHB_17860_-2</t>
  </si>
  <si>
    <t>CHB_17860_-3</t>
  </si>
  <si>
    <t>CHB_17647_-1</t>
  </si>
  <si>
    <t>CHB_17094_-1</t>
  </si>
  <si>
    <t>CHB_16622_-1</t>
  </si>
  <si>
    <t>CHB_16622_-2</t>
  </si>
  <si>
    <t>CHB_16138_-1</t>
  </si>
  <si>
    <t>CHB_16138_-2</t>
  </si>
  <si>
    <t>MAN_10201_-3</t>
  </si>
  <si>
    <t>CHB_16992_-1</t>
  </si>
  <si>
    <t>CHB_16992_-2</t>
  </si>
  <si>
    <t>CHB_420128_-2</t>
  </si>
  <si>
    <t>PBC_74689_-1</t>
  </si>
  <si>
    <t>PBC_74689_-2</t>
  </si>
  <si>
    <t>CHB_28187_0</t>
  </si>
  <si>
    <t>CHB_28187_-1</t>
  </si>
  <si>
    <t>MAN_10040_-1</t>
  </si>
  <si>
    <t>MAN_10040_-2</t>
  </si>
  <si>
    <t>MAN_10040_-3</t>
  </si>
  <si>
    <t>CHB_36602_-1</t>
  </si>
  <si>
    <t>CHB_36602_-2</t>
  </si>
  <si>
    <t>MAN_10061_-1</t>
  </si>
  <si>
    <t>MAN_10061_-2</t>
  </si>
  <si>
    <t>MAN_10031_-1</t>
  </si>
  <si>
    <t>MAN_10031_-2</t>
  </si>
  <si>
    <t>CHB_16256_-1</t>
  </si>
  <si>
    <t>CHB_16629_0</t>
  </si>
  <si>
    <t>CHB_16629_-1</t>
  </si>
  <si>
    <t>CHB_16629_-2</t>
  </si>
  <si>
    <t>CHB_16629_-3</t>
  </si>
  <si>
    <t>CHB_17207_-1</t>
  </si>
  <si>
    <t>CHB_17207_-2</t>
  </si>
  <si>
    <t>CHB_36986_-1</t>
  </si>
  <si>
    <t>CHB_36986_-2</t>
  </si>
  <si>
    <t>CHB_74819_0</t>
  </si>
  <si>
    <t>CHB_74819_-1</t>
  </si>
  <si>
    <t>CHB_17032_-1</t>
  </si>
  <si>
    <t>CHB_17778_-1</t>
  </si>
  <si>
    <t>CHB_17778_-2</t>
  </si>
  <si>
    <t>CHB_17778_-3</t>
  </si>
  <si>
    <t>CHS_13906764_-1</t>
  </si>
  <si>
    <t>CHS_13906764_-2</t>
  </si>
  <si>
    <t>CHS_13906764_-3</t>
  </si>
  <si>
    <t>MAN_10137_-1</t>
  </si>
  <si>
    <t>PBC_473_-1</t>
  </si>
  <si>
    <t>CHB_15753_-1</t>
  </si>
  <si>
    <t>CHB_15753_-2</t>
  </si>
  <si>
    <t>CHB_16763_-1</t>
  </si>
  <si>
    <t>CHB_27469_-1</t>
  </si>
  <si>
    <t>CHB_27469_-2</t>
  </si>
  <si>
    <t>CHB_11851_-1</t>
  </si>
  <si>
    <t>CHB_28644_-1</t>
  </si>
  <si>
    <t>CHB_17835_-1</t>
  </si>
  <si>
    <t>CHB_18124_-2</t>
  </si>
  <si>
    <t>CHB_45807_-1</t>
  </si>
  <si>
    <t>MAN_10035_-2</t>
  </si>
  <si>
    <t>MAN_10035_-3</t>
  </si>
  <si>
    <t>MAN_10035_-4</t>
  </si>
  <si>
    <t>CHB_16426_0</t>
  </si>
  <si>
    <t>CHB_16426_-1</t>
  </si>
  <si>
    <t>CHB_16426_-2</t>
  </si>
  <si>
    <t>CHB_16426_-3</t>
  </si>
  <si>
    <t>CHS_15334833_-1</t>
  </si>
  <si>
    <t>CHB_16918_-2</t>
  </si>
  <si>
    <t>CHB_16918_-3</t>
  </si>
  <si>
    <t>PBC_123927_-1</t>
  </si>
  <si>
    <t>PBC_123927_-2</t>
  </si>
  <si>
    <t>PBC_123927_-3</t>
  </si>
  <si>
    <t>MAN_10009_-2</t>
  </si>
  <si>
    <t>MAN_10009_-3</t>
  </si>
  <si>
    <t>MAN_10009_-4</t>
  </si>
  <si>
    <t>MAN_10115_0</t>
  </si>
  <si>
    <t>MAN_10115_-1</t>
  </si>
  <si>
    <t>MAN_10115_-2</t>
  </si>
  <si>
    <t>CHB_42682_-1</t>
  </si>
  <si>
    <t>MAN_10053_1</t>
  </si>
  <si>
    <t>MAN_10053_0</t>
  </si>
  <si>
    <t>MAN_10053_-1</t>
  </si>
  <si>
    <t>MAN_10053_-2</t>
  </si>
  <si>
    <t>CHB_53013_-1</t>
  </si>
  <si>
    <t>CHB_53013_-2</t>
  </si>
  <si>
    <t>CHB_53013_-3</t>
  </si>
  <si>
    <t>CHB_16758_0</t>
  </si>
  <si>
    <t>CHB_32364_-1</t>
  </si>
  <si>
    <t>CHB_32364_-2</t>
  </si>
  <si>
    <t>CHB_30918_-1</t>
  </si>
  <si>
    <t>CHB_30918_-2</t>
  </si>
  <si>
    <t>CHB_57328_-2</t>
  </si>
  <si>
    <t>CHB_57328_-3</t>
  </si>
  <si>
    <t>CHB_57328_-4</t>
  </si>
  <si>
    <t>CHB_57328_-5</t>
  </si>
  <si>
    <t>CHB_11805_-1</t>
  </si>
  <si>
    <t>CHS_61787_-1</t>
  </si>
  <si>
    <t>CHS_61787_-2</t>
  </si>
  <si>
    <t>MAN_10052_0</t>
  </si>
  <si>
    <t>MAN_10052_-1</t>
  </si>
  <si>
    <t>MAN_10052_-2</t>
  </si>
  <si>
    <t>MAN_10052_-3</t>
  </si>
  <si>
    <t>CHB_15793_0</t>
  </si>
  <si>
    <t>CHB_15793_-1</t>
  </si>
  <si>
    <t>CHB_15793_-2</t>
  </si>
  <si>
    <t>MAN_10045_1</t>
  </si>
  <si>
    <t>MAN_10045_0</t>
  </si>
  <si>
    <t>MAN_10045_-1</t>
  </si>
  <si>
    <t>MAN_10045_-2</t>
  </si>
  <si>
    <t>MAN_10045_-3</t>
  </si>
  <si>
    <t>CHB_30764_-2</t>
  </si>
  <si>
    <t>MAN_10050_0</t>
  </si>
  <si>
    <t>MAN_10050_-1</t>
  </si>
  <si>
    <t>MAN_10050_-2</t>
  </si>
  <si>
    <t>MAN_10050_-3</t>
  </si>
  <si>
    <t>PBC_151809_-1</t>
  </si>
  <si>
    <t>PBC_151809_-2</t>
  </si>
  <si>
    <t>MAN_10044_0</t>
  </si>
  <si>
    <t>MAN_10044_-1</t>
  </si>
  <si>
    <t>MAN_10044_-2</t>
  </si>
  <si>
    <t>CHB_57286_1b</t>
  </si>
  <si>
    <t>CHB_57286_1a</t>
  </si>
  <si>
    <t>CHB_57286_0a</t>
  </si>
  <si>
    <t>CHB_57286_0b</t>
  </si>
  <si>
    <t>CHB_57286_-1a</t>
  </si>
  <si>
    <t>CHB_57286_-1b</t>
  </si>
  <si>
    <t>CHB_57286_-2b</t>
  </si>
  <si>
    <t>CHB_57286_-2a</t>
  </si>
  <si>
    <t>CHB_57286_-3a</t>
  </si>
  <si>
    <t>CHB_57286_-3b</t>
  </si>
  <si>
    <t>CHB_57286_-4b</t>
  </si>
  <si>
    <t>CHB_57286_-4a</t>
  </si>
  <si>
    <t>CHB_57286_-5a</t>
  </si>
  <si>
    <t>CHB_57286_-5b</t>
  </si>
  <si>
    <t>CHB_27648_1a</t>
  </si>
  <si>
    <t>CHB_27648_1b</t>
  </si>
  <si>
    <t>CHB_27648_0b</t>
  </si>
  <si>
    <t>CHB_27648_0a</t>
  </si>
  <si>
    <t>CHB_27648_-1b</t>
  </si>
  <si>
    <t>CHB_27648_-1a</t>
  </si>
  <si>
    <t>CHB_27648_-2a</t>
  </si>
  <si>
    <t>CHB_27648_-2b</t>
  </si>
  <si>
    <t>CHB_27648_-3b</t>
  </si>
  <si>
    <t>CHB_27648_-3a</t>
  </si>
  <si>
    <t>CHB_27648_-4b</t>
  </si>
  <si>
    <t>CHB_27648_-4a</t>
  </si>
  <si>
    <t>CHB_27648_-5a</t>
  </si>
  <si>
    <t>CHB_27648_-5b</t>
  </si>
  <si>
    <t>CHB_16943_-1</t>
  </si>
  <si>
    <t>CHB_16943_-2</t>
  </si>
  <si>
    <t>CHB_33190_-1</t>
  </si>
  <si>
    <t>CHB_28631_-1</t>
  </si>
  <si>
    <t>CHB_17980_0</t>
  </si>
  <si>
    <t>CHB_17980_-1</t>
  </si>
  <si>
    <t>CHB_17980_-2</t>
  </si>
  <si>
    <t>CHB_17980_-3</t>
  </si>
  <si>
    <t>CHB_17980_-4</t>
  </si>
  <si>
    <t>CHB_17980_-5</t>
  </si>
  <si>
    <t>CHB_16001_-1</t>
  </si>
  <si>
    <t>CHB_16001_-2</t>
  </si>
  <si>
    <t>CHB_16001_-3</t>
  </si>
  <si>
    <t>CHB_16001_-5</t>
  </si>
  <si>
    <t>CHB_30935_-2</t>
  </si>
  <si>
    <t>CHB_30935_-3</t>
  </si>
  <si>
    <t>CHB_18261_-1</t>
  </si>
  <si>
    <t>MAN_10125_0</t>
  </si>
  <si>
    <t>MAN_10125_-1</t>
  </si>
  <si>
    <t>MAN_10125_-2</t>
  </si>
  <si>
    <t>MAN_10125_-3</t>
  </si>
  <si>
    <t>CHB_1774_0</t>
  </si>
  <si>
    <t>CHB_27384_-2</t>
  </si>
  <si>
    <t>CHB_27384_-1</t>
  </si>
  <si>
    <t>CHB_35181_0</t>
  </si>
  <si>
    <t>CHB_35181_-1</t>
  </si>
  <si>
    <t>CHB_35181_-2</t>
  </si>
  <si>
    <t>CHB_30753_-1</t>
  </si>
  <si>
    <t>MAN_10048_1</t>
  </si>
  <si>
    <t>MAN_10048_0</t>
  </si>
  <si>
    <t>MAN_10048_-1</t>
  </si>
  <si>
    <t>MAN_10048_-2</t>
  </si>
  <si>
    <t>CHB_30566_0</t>
  </si>
  <si>
    <t>CHB_30566_-1</t>
  </si>
  <si>
    <t>CHB_17742_-1</t>
  </si>
  <si>
    <t>CHB_30763_-1</t>
  </si>
  <si>
    <t>CHB_30763_-2</t>
  </si>
  <si>
    <t>CHB_86433_0</t>
  </si>
  <si>
    <t>CHB_86433_-1</t>
  </si>
  <si>
    <t>CHB_86433_-2</t>
  </si>
  <si>
    <t>CHB_86433_-3</t>
  </si>
  <si>
    <t>CHB_16724_-1</t>
  </si>
  <si>
    <t>PBC_82534_-1</t>
  </si>
  <si>
    <t>PBC_82534_-2</t>
  </si>
  <si>
    <t>CHB_36242_-1</t>
  </si>
  <si>
    <t>CHB_36242_-2</t>
  </si>
  <si>
    <t>CHB_17857_0</t>
  </si>
  <si>
    <t>CHB_17857_-1</t>
  </si>
  <si>
    <t>CHB_17857_-2</t>
  </si>
  <si>
    <t>MAN_10051_0</t>
  </si>
  <si>
    <t>MAN_10051_-1</t>
  </si>
  <si>
    <t>MAN_10051_-2</t>
  </si>
  <si>
    <t>PBC_171562_-1</t>
  </si>
  <si>
    <t>CHB_17440_-1</t>
  </si>
  <si>
    <t>CHB_57706_-1</t>
  </si>
  <si>
    <t>CHB_41500_-1</t>
  </si>
  <si>
    <t>CHB_30407_0</t>
  </si>
  <si>
    <t>CHB_30407_-1</t>
  </si>
  <si>
    <t>CHB_30407_-2</t>
  </si>
  <si>
    <t>CHB_30407_-3</t>
  </si>
  <si>
    <t>MAN_10168_-1</t>
  </si>
  <si>
    <t>MAN_10168_-2</t>
  </si>
  <si>
    <t>CHB_15638_0</t>
  </si>
  <si>
    <t>CHB_15638_-1</t>
  </si>
  <si>
    <t>CHB_15638_-2</t>
  </si>
  <si>
    <t>CHB_1989_-2</t>
  </si>
  <si>
    <t>CHB_1989_-3</t>
  </si>
  <si>
    <t>CHB_1989_-1</t>
  </si>
  <si>
    <t>CHB_15635_0</t>
  </si>
  <si>
    <t>CHB_15635_-2</t>
  </si>
  <si>
    <t>CHB_15635_-3</t>
  </si>
  <si>
    <t>CHB_15635_-1</t>
  </si>
  <si>
    <t>MAN_10152_-1</t>
  </si>
  <si>
    <t>MAN_10152_-2</t>
  </si>
  <si>
    <t>MAN_10152_-3</t>
  </si>
  <si>
    <t>MAN_10145_0</t>
  </si>
  <si>
    <t>MAN_10145_-1</t>
  </si>
  <si>
    <t>MAN_10145_-2</t>
  </si>
  <si>
    <t>MAN_10145_-3</t>
  </si>
  <si>
    <t>MAN_10177_-1</t>
  </si>
  <si>
    <t>MAN_10177_-2</t>
  </si>
  <si>
    <t>CHB_15639_0</t>
  </si>
  <si>
    <t>CHB_15639_-1</t>
  </si>
  <si>
    <t>CHB_15639_-2</t>
  </si>
  <si>
    <t>CHB_15639_-3</t>
  </si>
  <si>
    <t>MAN_10120_-1</t>
  </si>
  <si>
    <t>MAN_10120_-2</t>
  </si>
  <si>
    <t>CHB_15641_1</t>
  </si>
  <si>
    <t>CHB_15641_0</t>
  </si>
  <si>
    <t>CHB_15641_-2</t>
  </si>
  <si>
    <t>CHB_15641_-3</t>
  </si>
  <si>
    <t>CHB_15641_-1</t>
  </si>
  <si>
    <t>CHB_27859_-1</t>
  </si>
  <si>
    <t>CHB_27859_-2</t>
  </si>
  <si>
    <t>CHB_27859_-3</t>
  </si>
  <si>
    <t>MAN_10099_-1</t>
  </si>
  <si>
    <t>MAN_10099_-2</t>
  </si>
  <si>
    <t>CHB_16924_-1</t>
  </si>
  <si>
    <t>CHB_16924_-2</t>
  </si>
  <si>
    <t>MAN_10131_-1</t>
  </si>
  <si>
    <t>CHB_17111_-1</t>
  </si>
  <si>
    <t>CHB_17111_-2</t>
  </si>
  <si>
    <t>CHB_17111_-6</t>
  </si>
  <si>
    <t>MAN_10101_-2</t>
  </si>
  <si>
    <t>MAN_10101_-3</t>
  </si>
  <si>
    <t>MAN_10101_-4</t>
  </si>
  <si>
    <t>MAN_10153_-2</t>
  </si>
  <si>
    <t>MAN_10153_-3</t>
  </si>
  <si>
    <t>MAN_10153_-4</t>
  </si>
  <si>
    <t>CHB_16705_0</t>
  </si>
  <si>
    <t>CHB_16705_-1</t>
  </si>
  <si>
    <t>CHB_15505_1</t>
  </si>
  <si>
    <t>CHB_15505_0</t>
  </si>
  <si>
    <t>CHB_15505_-1</t>
  </si>
  <si>
    <t>CHB_15505_-2</t>
  </si>
  <si>
    <t>CHB_15505_-3</t>
  </si>
  <si>
    <t>CHB_15505_-4</t>
  </si>
  <si>
    <t>CHB_15505_-5</t>
  </si>
  <si>
    <t>CHB_15925_-1</t>
  </si>
  <si>
    <t>CHB_15925_-2</t>
  </si>
  <si>
    <t>CHB_15925_-3</t>
  </si>
  <si>
    <t>CHB_48928_-1</t>
  </si>
  <si>
    <t>CHB_48928_-2</t>
  </si>
  <si>
    <t>CHB_48928_-3</t>
  </si>
  <si>
    <t>CHB_48928_-4</t>
  </si>
  <si>
    <t>MAN_10018_-1</t>
  </si>
  <si>
    <t>MAN_10018_-2</t>
  </si>
  <si>
    <t>MAN_10018_-3</t>
  </si>
  <si>
    <t>MAN_10018_-4</t>
  </si>
  <si>
    <t>MAN_10023_0</t>
  </si>
  <si>
    <t>MAN_10023_-1</t>
  </si>
  <si>
    <t>MAN_10122_1</t>
  </si>
  <si>
    <t>MAN_10122_0</t>
  </si>
  <si>
    <t>CHB_2255_0</t>
  </si>
  <si>
    <t>CHB_2255_-1</t>
  </si>
  <si>
    <t>CHB_64984_0</t>
  </si>
  <si>
    <t>CHB_64984_-1</t>
  </si>
  <si>
    <t>MAN_10089_-2</t>
  </si>
  <si>
    <t>MAN_10089_-3</t>
  </si>
  <si>
    <t>MAN_10089_-1</t>
  </si>
  <si>
    <t>PBC_53481912_0</t>
  </si>
  <si>
    <t>PBC_53481912_-1</t>
  </si>
  <si>
    <t>PBC_53481912_-2</t>
  </si>
  <si>
    <t>CHB_32798_-1</t>
  </si>
  <si>
    <t>CHB_17351_-1</t>
  </si>
  <si>
    <t>CHB_35619_-1</t>
  </si>
  <si>
    <t>CHB_15345_1b</t>
  </si>
  <si>
    <t>CHB_15345_1a</t>
  </si>
  <si>
    <t>CHB_15345_0b</t>
  </si>
  <si>
    <t>CHB_15345_0a</t>
  </si>
  <si>
    <t>CHB_15345_-1a</t>
  </si>
  <si>
    <t>CHB_15345_-1b</t>
  </si>
  <si>
    <t>CHB_15345_-2a</t>
  </si>
  <si>
    <t>CHB_15345_-2b</t>
  </si>
  <si>
    <t>CHB_15345_-3a</t>
  </si>
  <si>
    <t>CHB_15345_-3b</t>
  </si>
  <si>
    <t>CHB_15345_-4a</t>
  </si>
  <si>
    <t>CHB_15345_-4b</t>
  </si>
  <si>
    <t>CHB_15345_-5b</t>
  </si>
  <si>
    <t>CHB_15345_-5a</t>
  </si>
  <si>
    <t>CHB_15351_1</t>
  </si>
  <si>
    <t>CHB_15351_0</t>
  </si>
  <si>
    <t>CHB_15351_-1</t>
  </si>
  <si>
    <t>CHB_15351_-2</t>
  </si>
  <si>
    <t>CHB_15351_-3</t>
  </si>
  <si>
    <t>CHB_15351_-4</t>
  </si>
  <si>
    <t>CHB_15351_-5</t>
  </si>
  <si>
    <t>CHB_17985_0</t>
  </si>
  <si>
    <t>CHB_17985_-1</t>
  </si>
  <si>
    <t>CHB_17985_-2</t>
  </si>
  <si>
    <t>CHB_17985_-3</t>
  </si>
  <si>
    <t>CHB_17985_-4</t>
  </si>
  <si>
    <t>CHB_17985_-5</t>
  </si>
  <si>
    <t>CHB_28931_0</t>
  </si>
  <si>
    <t>CHB_28931_-1</t>
  </si>
  <si>
    <t>CHB_28931_-3</t>
  </si>
  <si>
    <t>CHB_40730_-3</t>
  </si>
  <si>
    <t>CHB_40730_-4</t>
  </si>
  <si>
    <t>MAN_10160_-4</t>
  </si>
  <si>
    <t>MAN_10160_-5</t>
  </si>
  <si>
    <t>CHB_18334_0</t>
  </si>
  <si>
    <t>CHB_18334_-1</t>
  </si>
  <si>
    <t>CHB_18334_-2</t>
  </si>
  <si>
    <t>CHB_18334_-3</t>
  </si>
  <si>
    <t>CHB_15919_-1</t>
  </si>
  <si>
    <t>CHB_15919_-2</t>
  </si>
  <si>
    <t>CHB_15919_-3</t>
  </si>
  <si>
    <t>CHB_15919_-4</t>
  </si>
  <si>
    <t>CHB_15919_-5</t>
  </si>
  <si>
    <t>MAN_10174_-2</t>
  </si>
  <si>
    <t>MAN_10174_-3</t>
  </si>
  <si>
    <t>MAN_10174_-4</t>
  </si>
  <si>
    <t>PBC_6912713_-2</t>
  </si>
  <si>
    <t>PBC_6912713_-3</t>
  </si>
  <si>
    <t>PBC_6912713_-4</t>
  </si>
  <si>
    <t>CHB_15751_-2</t>
  </si>
  <si>
    <t>CHB_15751_-3</t>
  </si>
  <si>
    <t>CHB_15751_-4</t>
  </si>
  <si>
    <t>MAN_10055_-1</t>
  </si>
  <si>
    <t>MAN_10055_-2</t>
  </si>
  <si>
    <t>MAN_10055_-3</t>
  </si>
  <si>
    <t>MAN_10055_-4</t>
  </si>
  <si>
    <t>CHB_16960_-2</t>
  </si>
  <si>
    <t>CHB_16960_-3</t>
  </si>
  <si>
    <t>CHB_16960_-4</t>
  </si>
  <si>
    <t>CHB_17536_-2</t>
  </si>
  <si>
    <t>CHB_17536_-1</t>
  </si>
  <si>
    <t>CHB_17665_-1</t>
  </si>
  <si>
    <t>CHB_17665_-2</t>
  </si>
  <si>
    <t>CHB_17665_-3</t>
  </si>
  <si>
    <t>CHB_17665_-4</t>
  </si>
  <si>
    <t>CHB_28843_0</t>
  </si>
  <si>
    <t>CHB_28843_-1</t>
  </si>
  <si>
    <t>CHB_28843_-2</t>
  </si>
  <si>
    <t>CHB_28843_-3</t>
  </si>
  <si>
    <t>CHB_2676_0</t>
  </si>
  <si>
    <t>CHB_2676_-3</t>
  </si>
  <si>
    <t>CHB_2676_-1</t>
  </si>
  <si>
    <t>CHB_16027_-3</t>
  </si>
  <si>
    <t>CHB_28971_0</t>
  </si>
  <si>
    <t>CHB_28971_-2</t>
  </si>
  <si>
    <t>PBC_6453491_1</t>
  </si>
  <si>
    <t>PBC_6453491_0</t>
  </si>
  <si>
    <t>PBC_6453491_-1</t>
  </si>
  <si>
    <t>PBC_6453491_-2</t>
  </si>
  <si>
    <t>PBC_6453491_-3</t>
  </si>
  <si>
    <t>PBC_123926_-1</t>
  </si>
  <si>
    <t>PBC_123926_-2</t>
  </si>
  <si>
    <t>PBC_123926_-3</t>
  </si>
  <si>
    <t>MAN_10059_-2</t>
  </si>
  <si>
    <t>MAN_10059_-3</t>
  </si>
  <si>
    <t>MAN_10059_-4</t>
  </si>
  <si>
    <t>CHB_15843_-1</t>
  </si>
  <si>
    <t>MAN_10173_0</t>
  </si>
  <si>
    <t>MAN_10173_-1</t>
  </si>
  <si>
    <t>MAN_10173_-2</t>
  </si>
  <si>
    <t>MAN_10173_-3</t>
  </si>
  <si>
    <t>MAN_10173_-4</t>
  </si>
  <si>
    <t>MAN_10173_-5</t>
  </si>
  <si>
    <t>PBC_123766_-2</t>
  </si>
  <si>
    <t>PBC_123766_-3</t>
  </si>
  <si>
    <t>PBC_123766_-4</t>
  </si>
  <si>
    <t>PBC_123766_-5</t>
  </si>
  <si>
    <t>PBC_440317_0</t>
  </si>
  <si>
    <t>PBC_440317_-1</t>
  </si>
  <si>
    <t>PBC_440317_-2</t>
  </si>
  <si>
    <t>PBC_440317_-3</t>
  </si>
  <si>
    <t>PBC_440317_-4</t>
  </si>
  <si>
    <t>PBC_440317_-5</t>
  </si>
  <si>
    <t>MAN_10054_-1</t>
  </si>
  <si>
    <t>MAN_10054_-2</t>
  </si>
  <si>
    <t>MAN_10054_-3</t>
  </si>
  <si>
    <t>MAN_10054_-4</t>
  </si>
  <si>
    <t>MAN_10054_-5</t>
  </si>
  <si>
    <t>MAN_10047_0</t>
  </si>
  <si>
    <t>MAN_10047_-1</t>
  </si>
  <si>
    <t>MAN_10047_-2</t>
  </si>
  <si>
    <t>CHB_16532_-1</t>
  </si>
  <si>
    <t>MAN_10060_-1</t>
  </si>
  <si>
    <t>MAN_10078_-1</t>
  </si>
  <si>
    <t>CHB_17719_-1</t>
  </si>
  <si>
    <t>CHB_17719_-2</t>
  </si>
  <si>
    <t>CHB_17719_-3</t>
  </si>
  <si>
    <t>CHB_17719_-4</t>
  </si>
  <si>
    <t>CHB_17750_0</t>
  </si>
  <si>
    <t>CHB_15517_1</t>
  </si>
  <si>
    <t>CHB_15517_0</t>
  </si>
  <si>
    <t>CHB_15517_-1</t>
  </si>
  <si>
    <t>CHB_15517_-2</t>
  </si>
  <si>
    <t>CHB_15517_-3</t>
  </si>
  <si>
    <t>CHB_15517_-4</t>
  </si>
  <si>
    <t>CHB_15517_-5</t>
  </si>
  <si>
    <t>MAN_10167_-1</t>
  </si>
  <si>
    <t>MAN_10167_-2</t>
  </si>
  <si>
    <t>CHB_17672_-1</t>
  </si>
  <si>
    <t>CHB_17672_-2</t>
  </si>
  <si>
    <t>CHB_17239_-4</t>
  </si>
  <si>
    <t>CHB_70802_-2</t>
  </si>
  <si>
    <t>CHB_70802_-3</t>
  </si>
  <si>
    <t>CHB_17259_-2</t>
  </si>
  <si>
    <t>CHB_17259_-3</t>
  </si>
  <si>
    <t>CHB_16436_-1</t>
  </si>
  <si>
    <t>CHB_16436_-2</t>
  </si>
  <si>
    <t>CHB_16732_-1</t>
  </si>
  <si>
    <t>CHB_16732_-2</t>
  </si>
  <si>
    <t>CHB_16732_-3</t>
  </si>
  <si>
    <t>CHB_35242_-2</t>
  </si>
  <si>
    <t>CHB_35242_-3</t>
  </si>
  <si>
    <t>CHB_35242_-4</t>
  </si>
  <si>
    <t>CHB_3480_-2</t>
  </si>
  <si>
    <t>CHB_3480_-3</t>
  </si>
  <si>
    <t>CHB_3480_-1</t>
  </si>
  <si>
    <t>CHB_3534_0</t>
  </si>
  <si>
    <t>CHB_3534_-2</t>
  </si>
  <si>
    <t>CHB_3534_-3</t>
  </si>
  <si>
    <t>CHB_3534_-1</t>
  </si>
  <si>
    <t>CHB_3537_0</t>
  </si>
  <si>
    <t>CHB_3537_-2</t>
  </si>
  <si>
    <t>CHB_124991_-3</t>
  </si>
  <si>
    <t>CHB_124991_-1</t>
  </si>
  <si>
    <t>MAN_10165_0</t>
  </si>
  <si>
    <t>MAN_10165_-1</t>
  </si>
  <si>
    <t>MAN_10165_-2</t>
  </si>
  <si>
    <t>MAN_10165_-3</t>
  </si>
  <si>
    <t>MAN_10165_-4</t>
  </si>
  <si>
    <t>MAN_10165_-5</t>
  </si>
  <si>
    <t>MAN_10165_-6</t>
  </si>
  <si>
    <t>CHB_29748_-1</t>
  </si>
  <si>
    <t>CHB_29748_-2</t>
  </si>
  <si>
    <t>MAN_10016_-1</t>
  </si>
  <si>
    <t>MAN_10016_-2</t>
  </si>
  <si>
    <t>CHB_16231_0</t>
  </si>
  <si>
    <t>CHB_16231_-1</t>
  </si>
  <si>
    <t>CHB_16383_-1</t>
  </si>
  <si>
    <t>CHB_16383_-2</t>
  </si>
  <si>
    <t>MAN_10169_1</t>
  </si>
  <si>
    <t>MAN_10169_0</t>
  </si>
  <si>
    <t>MAN_10169_-1</t>
  </si>
  <si>
    <t>MAN_10169_-2</t>
  </si>
  <si>
    <t>MAN_10169_-3</t>
  </si>
  <si>
    <t>MAN_10169_-4</t>
  </si>
  <si>
    <t>MAN_10169_-5</t>
  </si>
  <si>
    <t>CHB_16508_-1</t>
  </si>
  <si>
    <t>CHB_16508_-2</t>
  </si>
  <si>
    <t>MAN_10003_-1</t>
  </si>
  <si>
    <t>MAN_10003_-2</t>
  </si>
  <si>
    <t>MAN_10142_1</t>
  </si>
  <si>
    <t>MAN_10142_0</t>
  </si>
  <si>
    <t>MAN_10142_-1</t>
  </si>
  <si>
    <t>MAN_10142_-2</t>
  </si>
  <si>
    <t>MAN_10142_-3</t>
  </si>
  <si>
    <t>MAN_10142_-4</t>
  </si>
  <si>
    <t>MAN_10142_-5</t>
  </si>
  <si>
    <t>CHB_27671_-1</t>
  </si>
  <si>
    <t>CHB_27671_-2</t>
  </si>
  <si>
    <t>CHB_17361_-3</t>
  </si>
  <si>
    <t>CHB_15346_1</t>
  </si>
  <si>
    <t>CHB_15346_0</t>
  </si>
  <si>
    <t>CHB_15346_-1</t>
  </si>
  <si>
    <t>CHB_15346_-2</t>
  </si>
  <si>
    <t>CHB_15346_-3</t>
  </si>
  <si>
    <t>CHB_15346_-4</t>
  </si>
  <si>
    <t>CHB_15346_-5</t>
  </si>
  <si>
    <t>CHB_17586_1</t>
  </si>
  <si>
    <t>CHB_17586_0</t>
  </si>
  <si>
    <t>CHB_17586_-1</t>
  </si>
  <si>
    <t>CHB_17586_-2</t>
  </si>
  <si>
    <t>CHB_17586_-3</t>
  </si>
  <si>
    <t>CHB_17586_-4</t>
  </si>
  <si>
    <t>CHB_17586_-5</t>
  </si>
  <si>
    <t>CHB_17586_-6</t>
  </si>
  <si>
    <t>CHB_16848_-1</t>
  </si>
  <si>
    <t>CHB_16848_-2</t>
  </si>
  <si>
    <t>CHB_16848_-3</t>
  </si>
  <si>
    <t>CHB_16848_-4</t>
  </si>
  <si>
    <t>CHB_16848_-5</t>
  </si>
  <si>
    <t>CHB_16848_-6</t>
  </si>
  <si>
    <t>CHB_16848_-7</t>
  </si>
  <si>
    <t>CHB_17677_-5</t>
  </si>
  <si>
    <t>PBC_2896_0</t>
  </si>
  <si>
    <t>PBC_2896_-1</t>
  </si>
  <si>
    <t>CHB_15520_1</t>
  </si>
  <si>
    <t>CHB_15520_0</t>
  </si>
  <si>
    <t>CHB_15520_-1</t>
  </si>
  <si>
    <t>CHB_15520_-2</t>
  </si>
  <si>
    <t>CHB_15520_-3</t>
  </si>
  <si>
    <t>CHB_15520_-4</t>
  </si>
  <si>
    <t>CHB_15520_-5</t>
  </si>
  <si>
    <t>CHB_44962_0</t>
  </si>
  <si>
    <t>CHB_44962_-1</t>
  </si>
  <si>
    <t>CHB_15695_0</t>
  </si>
  <si>
    <t>CHB_15695_-1</t>
  </si>
  <si>
    <t>CHB_15695_-2</t>
  </si>
  <si>
    <t>CHB_30912_0</t>
  </si>
  <si>
    <t>CHB_30912_-1</t>
  </si>
  <si>
    <t>CHB_36761_0</t>
  </si>
  <si>
    <t>CHB_36761_-1</t>
  </si>
  <si>
    <t>CHB_58667_0</t>
  </si>
  <si>
    <t>CHB_58667_-1</t>
  </si>
  <si>
    <t>CHB_15570_0</t>
  </si>
  <si>
    <t>CHB_15570_-1</t>
  </si>
  <si>
    <t>CHB_28797_0</t>
  </si>
  <si>
    <t>CHB_28797_-1</t>
  </si>
  <si>
    <t>CHB_27973_-1</t>
  </si>
  <si>
    <t>CHB_27973_-2</t>
  </si>
  <si>
    <t>CHB_27973_-3</t>
  </si>
  <si>
    <t>CHB_27973_-4</t>
  </si>
  <si>
    <t>CHB_86279_-3</t>
  </si>
  <si>
    <t>CHB_86279_-4</t>
  </si>
  <si>
    <t>CHB_11060_0</t>
  </si>
  <si>
    <t>CHB_48153_-1</t>
  </si>
  <si>
    <t>CHB_48153_-2</t>
  </si>
  <si>
    <t>CHB_48153_-3</t>
  </si>
  <si>
    <t>PBC_4481_-1</t>
  </si>
  <si>
    <t>PBC_4481_-2</t>
  </si>
  <si>
    <t>PBC_4481_-3</t>
  </si>
  <si>
    <t>PBC_4481_-4</t>
  </si>
  <si>
    <t>PBC_4481_-5</t>
  </si>
  <si>
    <t>PBC_4066204_-2</t>
  </si>
  <si>
    <t>PBC_4066204_-3</t>
  </si>
  <si>
    <t>PBC_4066204_-4</t>
  </si>
  <si>
    <t>PBC_4066204_-5</t>
  </si>
  <si>
    <t>CHB_40595_-1</t>
  </si>
  <si>
    <t>CHB_40595_-5</t>
  </si>
  <si>
    <t>CHB_40595_-6</t>
  </si>
  <si>
    <t>CHB_37515_-1</t>
  </si>
  <si>
    <t>CHB_37515_-2</t>
  </si>
  <si>
    <t>CHB_37515_-3</t>
  </si>
  <si>
    <t>CHB_37515_-4</t>
  </si>
  <si>
    <t>CHB_61553_-3</t>
  </si>
  <si>
    <t>CHB_61553_-4</t>
  </si>
  <si>
    <t>CHB_4126_-1</t>
  </si>
  <si>
    <t>CHB_4126_-2</t>
  </si>
  <si>
    <t>CHB_4126_-3</t>
  </si>
  <si>
    <t>CHB_37480_-3</t>
  </si>
  <si>
    <t>CHB_4141_-3</t>
  </si>
  <si>
    <t>CHB_4141_-4</t>
  </si>
  <si>
    <t>CHB_4153_-1</t>
  </si>
  <si>
    <t>CHB_4153_-2</t>
  </si>
  <si>
    <t>CHB_4153_-3</t>
  </si>
  <si>
    <t>CHB_28862_-4</t>
  </si>
  <si>
    <t>CHB_18391_-2</t>
  </si>
  <si>
    <t>CHB_16938_-3</t>
  </si>
  <si>
    <t>CHB_27625_0</t>
  </si>
  <si>
    <t>CHB_27625_-1</t>
  </si>
  <si>
    <t>CHB_27625_-2</t>
  </si>
  <si>
    <t>CHB_27625_-3</t>
  </si>
  <si>
    <t>CHB_58725_0</t>
  </si>
  <si>
    <t>CHB_58725_-1</t>
  </si>
  <si>
    <t>CHB_58725_-2</t>
  </si>
  <si>
    <t>CHB_58725_-3</t>
  </si>
  <si>
    <t>CHB_58725_-4</t>
  </si>
  <si>
    <t>CHB_18148_-1</t>
  </si>
  <si>
    <t>CHB_18148_-2</t>
  </si>
  <si>
    <t>CHB_18148_-3</t>
  </si>
  <si>
    <t>CHB_18148_-4</t>
  </si>
  <si>
    <t>CHB_18148_-5</t>
  </si>
  <si>
    <t>CHB_4170_-3</t>
  </si>
  <si>
    <t>CHB_4170_-4</t>
  </si>
  <si>
    <t>PBC_444791_-2</t>
  </si>
  <si>
    <t>PBC_444791_-3</t>
  </si>
  <si>
    <t>CHB_29052_-3</t>
  </si>
  <si>
    <t>CHB_16192_-3</t>
  </si>
  <si>
    <t>CHB_16497_-5</t>
  </si>
  <si>
    <t>CHB_15633_-2</t>
  </si>
  <si>
    <t>CHB_15633_-3</t>
  </si>
  <si>
    <t>CHB_15633_-1</t>
  </si>
  <si>
    <t>CHB_18047_-1</t>
  </si>
  <si>
    <t>CHB_18047_-2</t>
  </si>
  <si>
    <t>CHB_18047_-3</t>
  </si>
  <si>
    <t>MAN_10148_-2</t>
  </si>
  <si>
    <t>MAN_10148_-1</t>
  </si>
  <si>
    <t>MAN_10084_0</t>
  </si>
  <si>
    <t>CHB_16057_-1</t>
  </si>
  <si>
    <t>CHB_16057_-2</t>
  </si>
  <si>
    <t>CHB_16057_-3</t>
  </si>
  <si>
    <t>CHB_17081_-1</t>
  </si>
  <si>
    <t>CHB_17081_-2</t>
  </si>
  <si>
    <t>CHB_16457_0</t>
  </si>
  <si>
    <t>CHB_37050_1</t>
  </si>
  <si>
    <t>CHB_37050_0</t>
  </si>
  <si>
    <t>CHB_37050_-1</t>
  </si>
  <si>
    <t>CHB_37050_-2</t>
  </si>
  <si>
    <t>CHB_37050_-3</t>
  </si>
  <si>
    <t>CHB_37050_-4</t>
  </si>
  <si>
    <t>CHB_37050_-5</t>
  </si>
  <si>
    <t>CHB_28225_0</t>
  </si>
  <si>
    <t>CHB_16855_1</t>
  </si>
  <si>
    <t>CHB_16855_0</t>
  </si>
  <si>
    <t>CHB_16855_-1</t>
  </si>
  <si>
    <t>CHB_17656_-1</t>
  </si>
  <si>
    <t>CHB_16298_-3</t>
  </si>
  <si>
    <t>CHB_35374_-3</t>
  </si>
  <si>
    <t>CHB_43896_-3</t>
  </si>
  <si>
    <t>CHB_43896_-4</t>
  </si>
  <si>
    <t>CHB_16176_1</t>
  </si>
  <si>
    <t>CHB_16176_-1</t>
  </si>
  <si>
    <t>CHB_35425_-3</t>
  </si>
  <si>
    <t>CHB_52742_-3</t>
  </si>
  <si>
    <t>CHB_52742_-4</t>
  </si>
  <si>
    <t>CHB_16710_-1</t>
  </si>
  <si>
    <t>CHB_16710_-2</t>
  </si>
  <si>
    <t>CHB_16710_-3</t>
  </si>
  <si>
    <t>CHB_16710_-4</t>
  </si>
  <si>
    <t>CHB_16710_-5</t>
  </si>
  <si>
    <t>CHB_17363_-3</t>
  </si>
  <si>
    <t>CHB_16523_0</t>
  </si>
  <si>
    <t>CHB_17044_-3</t>
  </si>
  <si>
    <t>CHB_17886_-1</t>
  </si>
  <si>
    <t>CHB_17886_-2</t>
  </si>
  <si>
    <t>CHB_18075_-4</t>
  </si>
  <si>
    <t>CHB_68523_-1</t>
  </si>
  <si>
    <t>CHB_68523_-2</t>
  </si>
  <si>
    <t>CHB_68523_-3</t>
  </si>
  <si>
    <t>CHB_68523_-4</t>
  </si>
  <si>
    <t>CHB_16128_-2</t>
  </si>
  <si>
    <t>CHB_16128_-3</t>
  </si>
  <si>
    <t>CHB_16128_-4</t>
  </si>
  <si>
    <t>CHB_45868_-2</t>
  </si>
  <si>
    <t>CHB_45868_-3</t>
  </si>
  <si>
    <t>CHB_45868_-4</t>
  </si>
  <si>
    <t>CHB_15700_-2</t>
  </si>
  <si>
    <t>CHB_15700_-3</t>
  </si>
  <si>
    <t>CHB_15700_-4</t>
  </si>
  <si>
    <t>CHB_15774_-2</t>
  </si>
  <si>
    <t>CHB_15774_-3</t>
  </si>
  <si>
    <t>CHB_15774_-4</t>
  </si>
  <si>
    <t>CHB_4280_1</t>
  </si>
  <si>
    <t>CHB_4280_0</t>
  </si>
  <si>
    <t>CHB_4280_-1</t>
  </si>
  <si>
    <t>CHB_63528_-3</t>
  </si>
  <si>
    <t>CHB_18077_-5</t>
  </si>
  <si>
    <t>CHB_28850_-4</t>
  </si>
  <si>
    <t>CHB_17622_-3</t>
  </si>
  <si>
    <t>CHB_17625_-5</t>
  </si>
  <si>
    <t>CHB_16332_-1</t>
  </si>
  <si>
    <t>CHB_16332_-2</t>
  </si>
  <si>
    <t>CHB_16332_-3</t>
  </si>
  <si>
    <t>CHB_17479_-1</t>
  </si>
  <si>
    <t>CHB_17479_-2</t>
  </si>
  <si>
    <t>CHB_17479_-3</t>
  </si>
  <si>
    <t>CHB_16815_-1</t>
  </si>
  <si>
    <t>CHB_60893_0</t>
  </si>
  <si>
    <t>CHB_60893_-1</t>
  </si>
  <si>
    <t>CHB_60893_-2</t>
  </si>
  <si>
    <t>CHB_17063_-1</t>
  </si>
  <si>
    <t>CHB_17063_-2</t>
  </si>
  <si>
    <t>CHB_17063_-3</t>
  </si>
  <si>
    <t>MAN_10175_-1</t>
  </si>
  <si>
    <t>MAN_10175_-2</t>
  </si>
  <si>
    <t>MAN_10139_-1</t>
  </si>
  <si>
    <t>MAN_10139_-2</t>
  </si>
  <si>
    <t>CHB_16238_-3</t>
  </si>
  <si>
    <t>CHB_16238_-4</t>
  </si>
  <si>
    <t>CHB_17621_-1</t>
  </si>
  <si>
    <t>CHB_17621_-2</t>
  </si>
  <si>
    <t>CHB_17621_-4</t>
  </si>
  <si>
    <t>CHB_16048_-1</t>
  </si>
  <si>
    <t>CHB_16048_-2</t>
  </si>
  <si>
    <t>CHB_16048_-3</t>
  </si>
  <si>
    <t>CHB_16048_-4</t>
  </si>
  <si>
    <t>CHB_16048_-5</t>
  </si>
  <si>
    <t>CHB_15522_1</t>
  </si>
  <si>
    <t>CHB_15522_0</t>
  </si>
  <si>
    <t>CHB_15522_-1</t>
  </si>
  <si>
    <t>CHB_15522_-2</t>
  </si>
  <si>
    <t>CHB_15522_-3</t>
  </si>
  <si>
    <t>CHB_15522_-4</t>
  </si>
  <si>
    <t>CHB_15522_-5</t>
  </si>
  <si>
    <t>PBC_643402_-1</t>
  </si>
  <si>
    <t>CHB_75305_0</t>
  </si>
  <si>
    <t>CHB_75305_-1</t>
  </si>
  <si>
    <t>CHB_75305_-2</t>
  </si>
  <si>
    <t>CHB_17552_-4</t>
  </si>
  <si>
    <t>CHB_17552_-5</t>
  </si>
  <si>
    <t>CHB_62254_-2</t>
  </si>
  <si>
    <t>CHB_62254_-3</t>
  </si>
  <si>
    <t>CHB_62254_-4</t>
  </si>
  <si>
    <t>CHB_62254_-5</t>
  </si>
  <si>
    <t>CHB_18038_-2</t>
  </si>
  <si>
    <t>CHB_18038_-3</t>
  </si>
  <si>
    <t>CHB_18038_-4</t>
  </si>
  <si>
    <t>CHB_18038_-5</t>
  </si>
  <si>
    <t>CHB_15820_-2</t>
  </si>
  <si>
    <t>CHB_15820_-3</t>
  </si>
  <si>
    <t>CHB_15820_-4</t>
  </si>
  <si>
    <t>CHB_15820_-5</t>
  </si>
  <si>
    <t>PBC_102871_0</t>
  </si>
  <si>
    <t>PBC_102871_-1</t>
  </si>
  <si>
    <t>PBC_102871_-2</t>
  </si>
  <si>
    <t>CHB_16077_-3</t>
  </si>
  <si>
    <t>CHB_16856_0</t>
  </si>
  <si>
    <t>CHB_16856_-1</t>
  </si>
  <si>
    <t>CHB_16856_-2</t>
  </si>
  <si>
    <t>CHB_16856_-4</t>
  </si>
  <si>
    <t>MAN_10019_0</t>
  </si>
  <si>
    <t>MAN_10019_-1</t>
  </si>
  <si>
    <t>MAN_10019_-2</t>
  </si>
  <si>
    <t>MAN_10019_-3</t>
  </si>
  <si>
    <t>MAN_10020_0</t>
  </si>
  <si>
    <t>MAN_10020_-1</t>
  </si>
  <si>
    <t>MAN_10020_-2</t>
  </si>
  <si>
    <t>MAN_10020_-3</t>
  </si>
  <si>
    <t>MAN_10021_0</t>
  </si>
  <si>
    <t>MAN_10021_-1</t>
  </si>
  <si>
    <t>MAN_10021_-2</t>
  </si>
  <si>
    <t>MAN_10021_-3</t>
  </si>
  <si>
    <t>MAN_10022_0</t>
  </si>
  <si>
    <t>MAN_10022_-1</t>
  </si>
  <si>
    <t>MAN_10022_-2</t>
  </si>
  <si>
    <t>MAN_10022_-3</t>
  </si>
  <si>
    <t>CHB_17858_1</t>
  </si>
  <si>
    <t>CHB_17858_0</t>
  </si>
  <si>
    <t>CHB_17858_-1</t>
  </si>
  <si>
    <t>CHB_17858_-2</t>
  </si>
  <si>
    <t>CHB_17858_-3</t>
  </si>
  <si>
    <t>CHB_17858_-4</t>
  </si>
  <si>
    <t>CHB_73912_0</t>
  </si>
  <si>
    <t>CHB_73912_-1</t>
  </si>
  <si>
    <t>CHB_15996_-6</t>
  </si>
  <si>
    <t>CHB_15968_0</t>
  </si>
  <si>
    <t>CHB_15968_-1</t>
  </si>
  <si>
    <t>CHB_16344_0</t>
  </si>
  <si>
    <t>CHB_16344_-1</t>
  </si>
  <si>
    <t>CHB_28072_-1</t>
  </si>
  <si>
    <t>CHB_28072_-2</t>
  </si>
  <si>
    <t>CHB_28072_-3</t>
  </si>
  <si>
    <t>CHB_28072_-4</t>
  </si>
  <si>
    <t>CHB_17345_-4</t>
  </si>
  <si>
    <t>MAN_10005_0</t>
  </si>
  <si>
    <t>MAN_10005_-2</t>
  </si>
  <si>
    <t>MAN_10005_-3</t>
  </si>
  <si>
    <t>MAN_10005_-1</t>
  </si>
  <si>
    <t>MAN_10005_-4</t>
  </si>
  <si>
    <t>MAN_10005_-5</t>
  </si>
  <si>
    <t>MAN_10005_-6</t>
  </si>
  <si>
    <t>CHB_18089_-1</t>
  </si>
  <si>
    <t>CHB_32797_-1</t>
  </si>
  <si>
    <t>CHB_17808_-1</t>
  </si>
  <si>
    <t>CHB_17808_-5</t>
  </si>
  <si>
    <t>CHB_17202_-4</t>
  </si>
  <si>
    <t>CHB_16411_-1</t>
  </si>
  <si>
    <t>CHB_17282_-1</t>
  </si>
  <si>
    <t>CHB_17640_-1</t>
  </si>
  <si>
    <t>CHB_29780_-1</t>
  </si>
  <si>
    <t>CHB_29780_-2</t>
  </si>
  <si>
    <t>CHB_16584_-1</t>
  </si>
  <si>
    <t>CHB_16584_-2</t>
  </si>
  <si>
    <t>CHB_16584_-3</t>
  </si>
  <si>
    <t>CHB_16039_-1</t>
  </si>
  <si>
    <t>CHB_16039_-2</t>
  </si>
  <si>
    <t>CHB_16039_-6</t>
  </si>
  <si>
    <t>CHB_16026_1</t>
  </si>
  <si>
    <t>CHB_16026_0</t>
  </si>
  <si>
    <t>CHB_16026_-1</t>
  </si>
  <si>
    <t>CHB_16026_-2</t>
  </si>
  <si>
    <t>CHB_37023_0</t>
  </si>
  <si>
    <t>CHB_37023_-1</t>
  </si>
  <si>
    <t>CHB_37023_-2</t>
  </si>
  <si>
    <t>CHB_15836_0</t>
  </si>
  <si>
    <t>CHB_15836_-1</t>
  </si>
  <si>
    <t>CHB_15836_-2</t>
  </si>
  <si>
    <t>CHB_15836_-3</t>
  </si>
  <si>
    <t>CHB_16342_-2</t>
  </si>
  <si>
    <t>CHB_16342_-1</t>
  </si>
  <si>
    <t>CHB_57589_0</t>
  </si>
  <si>
    <t>CHB_18051_0</t>
  </si>
  <si>
    <t>CHB_18051_-1</t>
  </si>
  <si>
    <t>CHB_21949_0</t>
  </si>
  <si>
    <t>CHB_16347_0</t>
  </si>
  <si>
    <t>CHB_16349_0</t>
  </si>
  <si>
    <t>CHB_21282_1</t>
  </si>
  <si>
    <t>CHB_21282_0</t>
  </si>
  <si>
    <t>CHB_21282_-1</t>
  </si>
  <si>
    <t>CHB_6220_-1</t>
  </si>
  <si>
    <t>CHB_6220_-2</t>
  </si>
  <si>
    <t>CHB_6220_-3</t>
  </si>
  <si>
    <t>CHB_29985_-2</t>
  </si>
  <si>
    <t>CHB_18050_-1</t>
  </si>
  <si>
    <t>CHB_16996_1</t>
  </si>
  <si>
    <t>CHB_16996_0</t>
  </si>
  <si>
    <t>CHB_16996_-1</t>
  </si>
  <si>
    <t>CHB_16996_-2</t>
  </si>
  <si>
    <t>CHB_17588_0</t>
  </si>
  <si>
    <t>CHB_17588_-1</t>
  </si>
  <si>
    <t>CHB_17588_-2</t>
  </si>
  <si>
    <t>CHB_15699_0</t>
  </si>
  <si>
    <t>CHB_15699_-1</t>
  </si>
  <si>
    <t>CHB_30313_-1</t>
  </si>
  <si>
    <t>CHB_15603_-1</t>
  </si>
  <si>
    <t>CHB_16643_-1</t>
  </si>
  <si>
    <t>CHB_18314_0</t>
  </si>
  <si>
    <t>CHB_18314_-1</t>
  </si>
  <si>
    <t>CHB_16585_0</t>
  </si>
  <si>
    <t>CHB_16585_-1</t>
  </si>
  <si>
    <t>CHB_16585_-2</t>
  </si>
  <si>
    <t>CHB_15729_1</t>
  </si>
  <si>
    <t>CHB_15729_0</t>
  </si>
  <si>
    <t>CHB_15729_-1</t>
  </si>
  <si>
    <t>CHB_17490_0</t>
  </si>
  <si>
    <t>CHB_439819_0</t>
  </si>
  <si>
    <t>CHB_439819_-1</t>
  </si>
  <si>
    <t>CHB_30633_0</t>
  </si>
  <si>
    <t>CHB_30633_-1</t>
  </si>
  <si>
    <t>PBC_107738_0</t>
  </si>
  <si>
    <t>MAN_10211_-1</t>
  </si>
  <si>
    <t>MAN_10211_-2</t>
  </si>
  <si>
    <t>MAN_10211_-3</t>
  </si>
  <si>
    <t>MAN_10211_-4</t>
  </si>
  <si>
    <t>CHB_17666_-1</t>
  </si>
  <si>
    <t>CHB_17666_-2</t>
  </si>
  <si>
    <t>CHB_17666_-3</t>
  </si>
  <si>
    <t>CHB_17115_-1</t>
  </si>
  <si>
    <t>PBC_164608_0</t>
  </si>
  <si>
    <t>PBC_164608_-1</t>
  </si>
  <si>
    <t>CHB_47980_0</t>
  </si>
  <si>
    <t>CHB_47980_-1</t>
  </si>
  <si>
    <t>CHB_47980_-2</t>
  </si>
  <si>
    <t>CHB_57561_-1</t>
  </si>
  <si>
    <t>CHB_16857_-1</t>
  </si>
  <si>
    <t>CHB_17895_-2</t>
  </si>
  <si>
    <t>CHB_16414_-1</t>
  </si>
  <si>
    <t>CHB_15531_1</t>
  </si>
  <si>
    <t>CHB_15531_0</t>
  </si>
  <si>
    <t>CHB_15531_-1</t>
  </si>
  <si>
    <t>CHB_15531_-2</t>
  </si>
  <si>
    <t>CHB_15531_-3</t>
  </si>
  <si>
    <t>CHB_15531_-4</t>
  </si>
  <si>
    <t>CHB_15531_-5</t>
  </si>
  <si>
    <t>CHB_30308_1</t>
  </si>
  <si>
    <t>CHB_30308_0</t>
  </si>
  <si>
    <t>CHB_30308_-1</t>
  </si>
  <si>
    <t>CHB_30308_-2</t>
  </si>
  <si>
    <t>CHB_15673_-1</t>
  </si>
  <si>
    <t>CHB_15673_-2</t>
  </si>
  <si>
    <t>MAN_10141_-1</t>
  </si>
  <si>
    <t>MAN_10121_-1</t>
  </si>
  <si>
    <t>MAN_10121_-2</t>
  </si>
  <si>
    <t>MAN_10121_-3</t>
  </si>
  <si>
    <t>MAN_10042_-1</t>
  </si>
  <si>
    <t>MAN_10042_-2</t>
  </si>
  <si>
    <t>MAN_10042_-3</t>
  </si>
  <si>
    <t>MAN_10010_-1</t>
  </si>
  <si>
    <t>MAN_10010_-2</t>
  </si>
  <si>
    <t>MAN_10010_-3</t>
  </si>
  <si>
    <t>CHB_16093_-1</t>
  </si>
  <si>
    <t>CHB_16093_-2</t>
  </si>
  <si>
    <t>CHB_16625_1</t>
  </si>
  <si>
    <t>CHB_16625_0</t>
  </si>
  <si>
    <t>CHB_16625_-1</t>
  </si>
  <si>
    <t>CHB_16625_-2</t>
  </si>
  <si>
    <t>CHB_16625_-3</t>
  </si>
  <si>
    <t>CHB_16625_-4</t>
  </si>
  <si>
    <t>CHB_16625_-5</t>
  </si>
  <si>
    <t>CHB_42383_-1</t>
  </si>
  <si>
    <t>CHB_42383_-2</t>
  </si>
  <si>
    <t>CHB_18319_0</t>
  </si>
  <si>
    <t>CHB_18319_-1</t>
  </si>
  <si>
    <t>CHB_18319_-2</t>
  </si>
  <si>
    <t>CHB_18319_-3</t>
  </si>
  <si>
    <t>CHB_18319_-4</t>
  </si>
  <si>
    <t>CHB_18319_-5</t>
  </si>
  <si>
    <t>CHS_2006119_-1</t>
  </si>
  <si>
    <t>CHS_2006119_-2</t>
  </si>
  <si>
    <t>MAN_10127_-2</t>
  </si>
  <si>
    <t>MAN_10127_-1</t>
  </si>
  <si>
    <t>CHB_16439_0</t>
  </si>
  <si>
    <t>CHB_16439_-1</t>
  </si>
  <si>
    <t>CHB_16439_-2</t>
  </si>
  <si>
    <t>CHB_15682_1</t>
  </si>
  <si>
    <t>CHB_15682_0</t>
  </si>
  <si>
    <t>CHB_15682_-1</t>
  </si>
  <si>
    <t>CHB_15682_-2</t>
  </si>
  <si>
    <t>CHB_15682_-3</t>
  </si>
  <si>
    <t>CHB_17724_0</t>
  </si>
  <si>
    <t>CHB_17724_-1</t>
  </si>
  <si>
    <t>CHB_15805_1</t>
  </si>
  <si>
    <t>CHB_15805_0</t>
  </si>
  <si>
    <t>CHB_15805_-1</t>
  </si>
  <si>
    <t>CHB_15805_-2</t>
  </si>
  <si>
    <t>CHB_16543_0</t>
  </si>
  <si>
    <t>CHB_16543_-1</t>
  </si>
  <si>
    <t>CHB_16927_1</t>
  </si>
  <si>
    <t>CHB_16927_0</t>
  </si>
  <si>
    <t>CHB_16927_-1</t>
  </si>
  <si>
    <t>CHB_16927_-2</t>
  </si>
  <si>
    <t>CHB_16927_-3</t>
  </si>
  <si>
    <t>CHB_7125_-1</t>
  </si>
  <si>
    <t>CHB_7125_-2</t>
  </si>
  <si>
    <t>CHB_7125_-3</t>
  </si>
  <si>
    <t>PBC_440272_-1</t>
  </si>
  <si>
    <t>PBC_440272_-2</t>
  </si>
  <si>
    <t>PBC_440272_-3</t>
  </si>
  <si>
    <t>CHB_15784_-1</t>
  </si>
  <si>
    <t>CHB_15784_-2</t>
  </si>
  <si>
    <t>CHB_15784_-3</t>
  </si>
  <si>
    <t>CHB_15784_-4</t>
  </si>
  <si>
    <t>CHB_62168_-1</t>
  </si>
  <si>
    <t>CHB_62168_-2</t>
  </si>
  <si>
    <t>CHB_62168_-3</t>
  </si>
  <si>
    <t>CHB_62168_-4</t>
  </si>
  <si>
    <t>MAN_10124_-1</t>
  </si>
  <si>
    <t>MAN_10124_-2</t>
  </si>
  <si>
    <t>CHB_40992_-1</t>
  </si>
  <si>
    <t>CHB_17645_-1</t>
  </si>
  <si>
    <t>CHB_28939_-1</t>
  </si>
  <si>
    <t>CHB_44337_-1</t>
  </si>
  <si>
    <t>CHB_44337_-2</t>
  </si>
  <si>
    <t>CHB_21557_-1</t>
  </si>
  <si>
    <t>PBC_306142_-1</t>
  </si>
  <si>
    <t>PBC_5708661_-1</t>
  </si>
  <si>
    <t>CHB_16259_-1</t>
  </si>
  <si>
    <t>CHB_74640_-1</t>
  </si>
  <si>
    <t>CHB_21563_-1</t>
  </si>
  <si>
    <t>CHB_21563_-2</t>
  </si>
  <si>
    <t>PBC_66789_-1</t>
  </si>
  <si>
    <t>CHB_35418_-1</t>
  </si>
  <si>
    <t>CHB_35418_-2</t>
  </si>
  <si>
    <t>CHB_35418_-3</t>
  </si>
  <si>
    <t>CHB_15846_-3</t>
  </si>
  <si>
    <t>CHB_15846_-4</t>
  </si>
  <si>
    <t>CHB_16908_-3</t>
  </si>
  <si>
    <t>CHB_16908_-4</t>
  </si>
  <si>
    <t>CHB_18009_-4</t>
  </si>
  <si>
    <t>CHB_16474_-5</t>
  </si>
  <si>
    <t>PBC_97369_0</t>
  </si>
  <si>
    <t>PBC_97369_-1</t>
  </si>
  <si>
    <t>PBC_151021_-1</t>
  </si>
  <si>
    <t>PBC_151021_-2</t>
  </si>
  <si>
    <t>MAN_10068_-1</t>
  </si>
  <si>
    <t>MAN_10068_-2</t>
  </si>
  <si>
    <t>CHB_15859_-1</t>
  </si>
  <si>
    <t>CHB_15859_-2</t>
  </si>
  <si>
    <t>CHB_18415_0</t>
  </si>
  <si>
    <t>CHB_18415_-1</t>
  </si>
  <si>
    <t>CHB_7274_0</t>
  </si>
  <si>
    <t>CHB_7274_-1</t>
  </si>
  <si>
    <t>CHB_7274_-2</t>
  </si>
  <si>
    <t>CHB_29025_-1</t>
  </si>
  <si>
    <t>CHB_29025_-2</t>
  </si>
  <si>
    <t>CHB_29025_-3</t>
  </si>
  <si>
    <t>CHB_29025_-4</t>
  </si>
  <si>
    <t>MAN_10013_1</t>
  </si>
  <si>
    <t>MAN_10013_0</t>
  </si>
  <si>
    <t>MAN_10013_-1</t>
  </si>
  <si>
    <t>MAN_10013_-2</t>
  </si>
  <si>
    <t>MAN_10013_-3</t>
  </si>
  <si>
    <t>MAN_10013_-4</t>
  </si>
  <si>
    <t>MAN_10013_-5</t>
  </si>
  <si>
    <t>CHB_16171_-2</t>
  </si>
  <si>
    <t>CHB_16171_-3</t>
  </si>
  <si>
    <t>CHS_8149841_-3</t>
  </si>
  <si>
    <t>CHB_15763_0</t>
  </si>
  <si>
    <t>CHB_15763_-1</t>
  </si>
  <si>
    <t>CHB_15763_-2</t>
  </si>
  <si>
    <t>CHB_15763_-3</t>
  </si>
  <si>
    <t>CHB_15940_0</t>
  </si>
  <si>
    <t>CHB_15940_-1</t>
  </si>
  <si>
    <t>CHB_35266_-1</t>
  </si>
  <si>
    <t>CHB_35266_-2</t>
  </si>
  <si>
    <t>CHB_35266_-3</t>
  </si>
  <si>
    <t>CHB_17279_0</t>
  </si>
  <si>
    <t>CHB_17279_-1</t>
  </si>
  <si>
    <t>CHB_17279_-2</t>
  </si>
  <si>
    <t>CHB_17279_-3</t>
  </si>
  <si>
    <t>CHB_18412_0</t>
  </si>
  <si>
    <t>CHB_18412_-1</t>
  </si>
  <si>
    <t>CHB_18412_-3</t>
  </si>
  <si>
    <t>CHB_18039_-1</t>
  </si>
  <si>
    <t>CHB_18039_-2</t>
  </si>
  <si>
    <t>CHB_18039_-3</t>
  </si>
  <si>
    <t>CHB_18039_-4</t>
  </si>
  <si>
    <t>PBC_439923_-2</t>
  </si>
  <si>
    <t>PBC_439923_-3</t>
  </si>
  <si>
    <t>CHB_17981_0</t>
  </si>
  <si>
    <t>CHB_17981_-1</t>
  </si>
  <si>
    <t>CHB_16196_-1</t>
  </si>
  <si>
    <t>CHB_18132_0</t>
  </si>
  <si>
    <t>CHB_18132_-1</t>
  </si>
  <si>
    <t>CHB_17553_0</t>
  </si>
  <si>
    <t>CHB_15842_-1</t>
  </si>
  <si>
    <t>CHB_15842_-5</t>
  </si>
  <si>
    <t>CHB_16452_-1</t>
  </si>
  <si>
    <t>CHB_16452_-2</t>
  </si>
  <si>
    <t>CHB_7815_-1</t>
  </si>
  <si>
    <t>CHB_7815_-3</t>
  </si>
  <si>
    <t>CHB_15535_0</t>
  </si>
  <si>
    <t>CHB_15535_-1</t>
  </si>
  <si>
    <t>CHB_15535_-2</t>
  </si>
  <si>
    <t>CHB_15535_-3</t>
  </si>
  <si>
    <t>CHB_15535_-4</t>
  </si>
  <si>
    <t>CHB_15535_-5</t>
  </si>
  <si>
    <t>CHB_18058_-1</t>
  </si>
  <si>
    <t>CHB_30863_-2</t>
  </si>
  <si>
    <t>CHB_30863_-1</t>
  </si>
  <si>
    <t>CHB_15525_1</t>
  </si>
  <si>
    <t>CHB_15525_0</t>
  </si>
  <si>
    <t>CHB_15525_-1</t>
  </si>
  <si>
    <t>CHB_15525_-2</t>
  </si>
  <si>
    <t>CHB_15525_-3</t>
  </si>
  <si>
    <t>CHB_15525_-4</t>
  </si>
  <si>
    <t>CHB_15525_-5</t>
  </si>
  <si>
    <t>CHB_14737_-1</t>
  </si>
  <si>
    <t>CHB_16454_-1</t>
  </si>
  <si>
    <t>CHB_16454_-2</t>
  </si>
  <si>
    <t>MAN_10074_1</t>
  </si>
  <si>
    <t>MAN_10074_0</t>
  </si>
  <si>
    <t>MAN_10074_-1</t>
  </si>
  <si>
    <t>MAN_10074_-2</t>
  </si>
  <si>
    <t>CHB_18208_-2</t>
  </si>
  <si>
    <t>CHB_18208_-1</t>
  </si>
  <si>
    <t>CHB_61222_0</t>
  </si>
  <si>
    <t>CHB_61222_-1</t>
  </si>
  <si>
    <t>CHB_61222_-2</t>
  </si>
  <si>
    <t>CHB_27446_-2</t>
  </si>
  <si>
    <t>CHB_27446_-1</t>
  </si>
  <si>
    <t>MAN_10083_0</t>
  </si>
  <si>
    <t>MAN_10083_-1</t>
  </si>
  <si>
    <t>MAN_10083_-2</t>
  </si>
  <si>
    <t>MAN_10083_-3</t>
  </si>
  <si>
    <t>CHB_37548_-1</t>
  </si>
  <si>
    <t>CHB_30745_-1</t>
  </si>
  <si>
    <t>CHB_27480_-1</t>
  </si>
  <si>
    <t>MAN_10164_-2</t>
  </si>
  <si>
    <t>MAN_10164_-1</t>
  </si>
  <si>
    <t>CHB_30851_-1</t>
  </si>
  <si>
    <t>CHB_17287_-1</t>
  </si>
  <si>
    <t>PBC_124896_-1</t>
  </si>
  <si>
    <t>PBC_124896_-2</t>
  </si>
  <si>
    <t>PBC_124896_-3</t>
  </si>
  <si>
    <t>CHB_18021_-1</t>
  </si>
  <si>
    <t>PBC_529_-1</t>
  </si>
  <si>
    <t>PBC_529_-2</t>
  </si>
  <si>
    <t>PBC_529_-3</t>
  </si>
  <si>
    <t>MAN_10076_0</t>
  </si>
  <si>
    <t>MAN_10076_-1</t>
  </si>
  <si>
    <t>MAN_10076_-2</t>
  </si>
  <si>
    <t>CHB_16034_-1</t>
  </si>
  <si>
    <t>CHB_16034_-2</t>
  </si>
  <si>
    <t>CHB_16034_-3</t>
  </si>
  <si>
    <t>MAN_10077_0</t>
  </si>
  <si>
    <t>MAN_10077_-1</t>
  </si>
  <si>
    <t>MAN_10077_-2</t>
  </si>
  <si>
    <t>PBC_6913076_-1</t>
  </si>
  <si>
    <t>PBC_6913076_-2</t>
  </si>
  <si>
    <t>PBC_6913076_-3</t>
  </si>
  <si>
    <t>PBC_6913076_-4</t>
  </si>
  <si>
    <t>PBC_6913076_-5</t>
  </si>
  <si>
    <t>PBC_6913076_-6</t>
  </si>
  <si>
    <t>CHB_16621_-2</t>
  </si>
  <si>
    <t>CHB_16621_-3</t>
  </si>
  <si>
    <t>CHB_57852_-1</t>
  </si>
  <si>
    <t>CHB_57852_-2</t>
  </si>
  <si>
    <t>PBC_92753_1</t>
  </si>
  <si>
    <t>PBC_92753_0</t>
  </si>
  <si>
    <t>PBC_92753_-1</t>
  </si>
  <si>
    <t>PBC_92753_-2</t>
  </si>
  <si>
    <t>PBC_92753_-3</t>
  </si>
  <si>
    <t>PBC_92753_-4</t>
  </si>
  <si>
    <t>PBC_92753_-5</t>
  </si>
  <si>
    <t>CHB_15539_1</t>
  </si>
  <si>
    <t>CHB_15539_0</t>
  </si>
  <si>
    <t>CHB_15539_-1</t>
  </si>
  <si>
    <t>CHB_15539_-2</t>
  </si>
  <si>
    <t>CHB_15539_-3</t>
  </si>
  <si>
    <t>CHB_15539_-4</t>
  </si>
  <si>
    <t>CHB_15539_-5</t>
  </si>
  <si>
    <t>CHB_15544_-1</t>
  </si>
  <si>
    <t>CHB_15551_-1</t>
  </si>
  <si>
    <t>PBC_95054_-2</t>
  </si>
  <si>
    <t>PBC_95054_-1</t>
  </si>
  <si>
    <t>CHB_27470_-2</t>
  </si>
  <si>
    <t>CHB_27470_-3</t>
  </si>
  <si>
    <t>CHB_27470_-1</t>
  </si>
  <si>
    <t>CHB_29751_-1</t>
  </si>
  <si>
    <t>CHB_15823_-1</t>
  </si>
  <si>
    <t>CHB_15823_-2</t>
  </si>
  <si>
    <t>CHB_15823_-3</t>
  </si>
  <si>
    <t>CHB_15823_-4</t>
  </si>
  <si>
    <t>CHB_15823_-5</t>
  </si>
  <si>
    <t>CHB_15823_-6</t>
  </si>
  <si>
    <t>CHB_15823_-7</t>
  </si>
  <si>
    <t>CHB_17877_-2</t>
  </si>
  <si>
    <t>CHB_17877_-3</t>
  </si>
  <si>
    <t>CHB_17877_-4</t>
  </si>
  <si>
    <t>CHB_17877_-5</t>
  </si>
  <si>
    <t>CHB_16680_0</t>
  </si>
  <si>
    <t>CHB_16680_-2</t>
  </si>
  <si>
    <t>CHB_16680_-1</t>
  </si>
  <si>
    <t>CHB_15414_1</t>
  </si>
  <si>
    <t>CHB_15414_0</t>
  </si>
  <si>
    <t>CHB_15414_-1</t>
  </si>
  <si>
    <t>MAN_10149_0</t>
  </si>
  <si>
    <t>MAN_10149_-1</t>
  </si>
  <si>
    <t>MAN_10149_-2</t>
  </si>
  <si>
    <t>MAN_10207_-1</t>
  </si>
  <si>
    <t>MAN_10207_-2</t>
  </si>
  <si>
    <t>MAN_10207_-3</t>
  </si>
  <si>
    <t>MAN_10207_-4</t>
  </si>
  <si>
    <t>CHB_16119_-1</t>
  </si>
  <si>
    <t>CHB_30023_-1</t>
  </si>
  <si>
    <t>CHB_30023_-2</t>
  </si>
  <si>
    <t>PBC_458_1</t>
  </si>
  <si>
    <t>PBC_458_0</t>
  </si>
  <si>
    <t>MAN_10065_-1</t>
  </si>
  <si>
    <t>CHB_47870_-1</t>
  </si>
  <si>
    <t>MAN_10037_-2</t>
  </si>
  <si>
    <t>MAN_10037_-1</t>
  </si>
  <si>
    <t>MAN_10037_-3</t>
  </si>
  <si>
    <t>PBC_5044311_-2</t>
  </si>
  <si>
    <t>PBC_5044311_-3</t>
  </si>
  <si>
    <t>PBC_5044311_-4</t>
  </si>
  <si>
    <t>PBC_5044311_-1</t>
  </si>
  <si>
    <t>MAN_10039_-2</t>
  </si>
  <si>
    <t>MAN_10039_-3</t>
  </si>
  <si>
    <t>MAN_10039_-1</t>
  </si>
  <si>
    <t>PBC_5496888_-2</t>
  </si>
  <si>
    <t>PBC_5496888_-3</t>
  </si>
  <si>
    <t>PBC_5496888_-4</t>
  </si>
  <si>
    <t>PBC_5496888_-1</t>
  </si>
  <si>
    <t>CHB_15380_1</t>
  </si>
  <si>
    <t>CHB_15380_0</t>
  </si>
  <si>
    <t>CHB_15380_-1</t>
  </si>
  <si>
    <t>CHB_15380_-2</t>
  </si>
  <si>
    <t>CHB_15380_-3</t>
  </si>
  <si>
    <t>CHB_15380_-4</t>
  </si>
  <si>
    <t>CHB_15380_-5</t>
  </si>
  <si>
    <t>CHB_16308_-1</t>
  </si>
  <si>
    <t>CHB_16308_-2</t>
  </si>
  <si>
    <t>CHB_16308_-3</t>
  </si>
  <si>
    <t>CHB_16308_-4</t>
  </si>
  <si>
    <t>CHB_9533_1</t>
  </si>
  <si>
    <t>PBC_4156341_-1</t>
  </si>
  <si>
    <t>PBC_4156341_-2</t>
  </si>
  <si>
    <t>PBC_4156341_-3</t>
  </si>
  <si>
    <t>PBC_4156341_-4</t>
  </si>
  <si>
    <t>MAN_10151_-2</t>
  </si>
  <si>
    <t>MAN_10151_-3</t>
  </si>
  <si>
    <t>MAN_10151_-4</t>
  </si>
  <si>
    <t>MAN_10072_-1</t>
  </si>
  <si>
    <t>MAN_10072_-2</t>
  </si>
  <si>
    <t>MAN_10070_-1</t>
  </si>
  <si>
    <t>MAN_10070_-2</t>
  </si>
  <si>
    <t>CHB_18095_0</t>
  </si>
  <si>
    <t>CHB_18095_-1</t>
  </si>
  <si>
    <t>CHB_15473_1</t>
  </si>
  <si>
    <t>CHB_15473_0</t>
  </si>
  <si>
    <t>CHB_15473_-1</t>
  </si>
  <si>
    <t>CHB_15473_-2</t>
  </si>
  <si>
    <t>CHB_15473_-3</t>
  </si>
  <si>
    <t>CHB_15473_-4</t>
  </si>
  <si>
    <t>CHB_15473_-5</t>
  </si>
  <si>
    <t>CHB_36926_1</t>
  </si>
  <si>
    <t>CHB_36926_0</t>
  </si>
  <si>
    <t>CHB_36926_-1</t>
  </si>
  <si>
    <t>CHB_36926_-2</t>
  </si>
  <si>
    <t>CHB_36926_-3</t>
  </si>
  <si>
    <t>CHB_36926_-4</t>
  </si>
  <si>
    <t>CHB_36926_-5</t>
  </si>
  <si>
    <t>MAN_10004_-1</t>
  </si>
  <si>
    <t>MAN_10004_-2</t>
  </si>
  <si>
    <t>CHB_28706_1</t>
  </si>
  <si>
    <t>CHB_28706_0</t>
  </si>
  <si>
    <t>CHB_28706_-1</t>
  </si>
  <si>
    <t>CHB_28706_-2</t>
  </si>
  <si>
    <t>CHB_28706_-3</t>
  </si>
  <si>
    <t>CHB_28706_-4</t>
  </si>
  <si>
    <t>CHB_28706_-5</t>
  </si>
  <si>
    <t>CHB_17659_-5</t>
  </si>
  <si>
    <t>CHB_28131_-2</t>
  </si>
  <si>
    <t>CHB_28131_-3</t>
  </si>
  <si>
    <t>CHB_28131_-4</t>
  </si>
  <si>
    <t>CHB_28131_-5</t>
  </si>
  <si>
    <t>CHS_24785053_-2</t>
  </si>
  <si>
    <t>CHS_24785053_-3</t>
  </si>
  <si>
    <t>CHS_24785053_-4</t>
  </si>
  <si>
    <t>CHS_24785053_-5</t>
  </si>
  <si>
    <t>CHB_16085_-2</t>
  </si>
  <si>
    <t>CHB_16085_-3</t>
  </si>
  <si>
    <t>CHB_16085_-4</t>
  </si>
  <si>
    <t>CHB_16085_-5</t>
  </si>
  <si>
    <t>CHB_16085_-6</t>
  </si>
  <si>
    <t>CHB_17200_-2</t>
  </si>
  <si>
    <t>CHB_17200_-3</t>
  </si>
  <si>
    <t>CHB_17200_-4</t>
  </si>
  <si>
    <t>CHB_17200_-5</t>
  </si>
  <si>
    <t>CHB_17200_-6</t>
  </si>
  <si>
    <t>MAN_10028_-2</t>
  </si>
  <si>
    <t>MAN_10028_-3</t>
  </si>
  <si>
    <t>MAN_10028_-4</t>
  </si>
  <si>
    <t>MAN_10028_-5</t>
  </si>
  <si>
    <t>CHB_16082_-2</t>
  </si>
  <si>
    <t>CHB_16082_-3</t>
  </si>
  <si>
    <t>CHB_16082_-4</t>
  </si>
  <si>
    <t>CHB_16082_-5</t>
  </si>
  <si>
    <t>CHB_18307_-2</t>
  </si>
  <si>
    <t>CHB_18307_-3</t>
  </si>
  <si>
    <t>CHB_18307_-4</t>
  </si>
  <si>
    <t>CHB_18307_-5</t>
  </si>
  <si>
    <t>CHB_18066_-2</t>
  </si>
  <si>
    <t>CHB_18066_-3</t>
  </si>
  <si>
    <t>CHB_18066_-4</t>
  </si>
  <si>
    <t>CHB_18066_-5</t>
  </si>
  <si>
    <t>CHB_17983_-2</t>
  </si>
  <si>
    <t>CHB_17983_-3</t>
  </si>
  <si>
    <t>CHB_17983_-4</t>
  </si>
  <si>
    <t>CHB_17983_-5</t>
  </si>
  <si>
    <t>CHB_16650_-2</t>
  </si>
  <si>
    <t>CHB_16650_-3</t>
  </si>
  <si>
    <t>CHB_16650_-4</t>
  </si>
  <si>
    <t>CHB_16650_-5</t>
  </si>
  <si>
    <t>CHB_16264_-2</t>
  </si>
  <si>
    <t>CHB_16264_-3</t>
  </si>
  <si>
    <t>CHB_16264_-4</t>
  </si>
  <si>
    <t>CHB_16264_-5</t>
  </si>
  <si>
    <t>CHB_16695_-4</t>
  </si>
  <si>
    <t>MAN_10064_0</t>
  </si>
  <si>
    <t>MAN_10064_-1</t>
  </si>
  <si>
    <t>MAN_10064_-2</t>
  </si>
  <si>
    <t>MAN_10064_-3</t>
  </si>
  <si>
    <t>PBC_10020_-1</t>
  </si>
  <si>
    <t>CHB_28895_-1</t>
  </si>
  <si>
    <t>CHB_28895_-2</t>
  </si>
  <si>
    <t>CHB_28895_-3</t>
  </si>
  <si>
    <t>CHB_28895_-4</t>
  </si>
  <si>
    <t>CHB_27247_0</t>
  </si>
  <si>
    <t>CHB_27247_-1</t>
  </si>
  <si>
    <t>CHB_15713_-6</t>
  </si>
  <si>
    <t>CHB_16806_-2</t>
  </si>
  <si>
    <t>CHB_16806_-3</t>
  </si>
  <si>
    <t>CHB_16806_-1</t>
  </si>
  <si>
    <t>dUDP</t>
  </si>
  <si>
    <t>trehalose 6-phosphate</t>
  </si>
  <si>
    <t>PBC_164889_0</t>
  </si>
  <si>
    <t>CHB_16410_-1</t>
  </si>
  <si>
    <t>CHB_28971_-1</t>
  </si>
  <si>
    <t>PBC_9589_0</t>
  </si>
  <si>
    <t>CHB_15713_-5</t>
  </si>
  <si>
    <t>CHB_16000_0</t>
  </si>
  <si>
    <t>CHB_18107_-2</t>
  </si>
  <si>
    <t>CHB_27612_-1</t>
  </si>
  <si>
    <t>CHB_17310_-1</t>
  </si>
  <si>
    <t>CHB_3537_-1</t>
  </si>
  <si>
    <t>CHB_17748_-1</t>
  </si>
  <si>
    <t>CHB_124991_-2</t>
  </si>
  <si>
    <t>CHB_16704_-2</t>
  </si>
  <si>
    <t>CHB_15429_0</t>
  </si>
  <si>
    <t>CHB_18385_1</t>
  </si>
  <si>
    <t>CHB_42843_0</t>
  </si>
  <si>
    <t>CHB_17345_-3</t>
  </si>
  <si>
    <t>CHB_17568_-2</t>
  </si>
  <si>
    <t>CHB_15725_0</t>
  </si>
  <si>
    <t>CHB_15725_1</t>
  </si>
  <si>
    <t>CHB_16856_-3</t>
  </si>
  <si>
    <t>CHB_2676_-2</t>
  </si>
  <si>
    <t>CHB_17712_-1</t>
  </si>
  <si>
    <t>CHB_4153_0</t>
  </si>
  <si>
    <t>CHB_30769_-4</t>
  </si>
  <si>
    <t>CHB_17154_0</t>
  </si>
  <si>
    <t>PBC_9321_0</t>
  </si>
  <si>
    <t>CHB_15996_-5</t>
  </si>
  <si>
    <t>CHB_17659_-4</t>
  </si>
  <si>
    <t>CHB_17621_-3</t>
  </si>
  <si>
    <t>CHB_30839_-2</t>
  </si>
  <si>
    <t>CHB_28939_-2</t>
  </si>
  <si>
    <t>PBC_164889_-1</t>
  </si>
  <si>
    <t>CHB_16709_-1</t>
  </si>
  <si>
    <t>CHS_10449628_-1</t>
  </si>
  <si>
    <t>CHB_16215_-1</t>
  </si>
  <si>
    <t>CHB_16215_-2</t>
  </si>
  <si>
    <t>CHB_18026_-3</t>
  </si>
  <si>
    <t>CHB_16918_-4</t>
  </si>
  <si>
    <t>CHB_15842_-4</t>
  </si>
  <si>
    <t>CHB_30863_-3</t>
  </si>
  <si>
    <t>CHB_15882_-1</t>
  </si>
  <si>
    <t>CHB_17268_0</t>
  </si>
  <si>
    <t>CHB_18333_0</t>
  </si>
  <si>
    <t>CHB_17535_0</t>
  </si>
  <si>
    <t>CHB_16813_0</t>
  </si>
  <si>
    <t>Aqueous species id</t>
  </si>
  <si>
    <t>Compound id</t>
  </si>
  <si>
    <t>Compound name</t>
  </si>
  <si>
    <t>Charge</t>
  </si>
  <si>
    <t>Zn binding</t>
  </si>
  <si>
    <t>Na binding</t>
  </si>
  <si>
    <t>K binding</t>
  </si>
  <si>
    <t>Mn binding</t>
  </si>
  <si>
    <t>Li binding</t>
  </si>
  <si>
    <t>Ca binding</t>
  </si>
  <si>
    <t>EC number</t>
  </si>
  <si>
    <t>Keq_4008</t>
  </si>
  <si>
    <t>Keq_4104</t>
  </si>
  <si>
    <t>Keq_433</t>
  </si>
  <si>
    <t>Keq_331</t>
  </si>
  <si>
    <t>Keq_3688</t>
  </si>
  <si>
    <t>Keq_2518</t>
  </si>
  <si>
    <t>Keq_353</t>
  </si>
  <si>
    <t>Keq_3638</t>
  </si>
  <si>
    <t>Keq_2943</t>
  </si>
  <si>
    <t>Keq_333</t>
  </si>
  <si>
    <t>Keq_1710</t>
  </si>
  <si>
    <t>Keq_2045</t>
  </si>
  <si>
    <t>Keq_755</t>
  </si>
  <si>
    <t>Keq_3144</t>
  </si>
  <si>
    <t>Keq_43</t>
  </si>
  <si>
    <t>Keq_337</t>
  </si>
  <si>
    <t>Keq_2963</t>
  </si>
  <si>
    <t>Keq_3859</t>
  </si>
  <si>
    <t>Keq_3858</t>
  </si>
  <si>
    <t>Keq_3917</t>
  </si>
  <si>
    <t>Keq_3593</t>
  </si>
  <si>
    <t>Keq_48</t>
  </si>
  <si>
    <t>Keq_3700</t>
  </si>
  <si>
    <t>Keq_42</t>
  </si>
  <si>
    <t>Keq_3492</t>
  </si>
  <si>
    <t>Keq_1287</t>
  </si>
  <si>
    <t>Keq_1425</t>
  </si>
  <si>
    <t>Keq_1949</t>
  </si>
  <si>
    <t>Keq_4107</t>
  </si>
  <si>
    <t>Keq_575</t>
  </si>
  <si>
    <t>Keq_4109</t>
  </si>
  <si>
    <t>Keq_616</t>
  </si>
  <si>
    <t>Keq_2556</t>
  </si>
  <si>
    <t>Keq_249</t>
  </si>
  <si>
    <t>Keq_4163</t>
  </si>
  <si>
    <t>Keq_119</t>
  </si>
  <si>
    <t>Keq_937</t>
  </si>
  <si>
    <t>Keq_3987</t>
  </si>
  <si>
    <t>Keq_4018</t>
  </si>
  <si>
    <t>Keq_248</t>
  </si>
  <si>
    <t>Keq_4249</t>
  </si>
  <si>
    <t>Keq_1212</t>
  </si>
  <si>
    <t>Keq_3454</t>
  </si>
  <si>
    <t>Keq_3100</t>
  </si>
  <si>
    <t>Keq_1355</t>
  </si>
  <si>
    <t>Keq_4114</t>
  </si>
  <si>
    <t>Keq_1160</t>
  </si>
  <si>
    <t>Keq_1568</t>
  </si>
  <si>
    <t>Keq_1168</t>
  </si>
  <si>
    <t>Keq_237</t>
  </si>
  <si>
    <t>Keq_3913</t>
  </si>
  <si>
    <t>Keq_930</t>
  </si>
  <si>
    <t>Keq_3997</t>
  </si>
  <si>
    <t>Keq_2897</t>
  </si>
  <si>
    <t>Keq_1678</t>
  </si>
  <si>
    <t>Keq_3682</t>
  </si>
  <si>
    <t>Keq_2508</t>
  </si>
  <si>
    <t>Keq_2762</t>
  </si>
  <si>
    <t>Keq_1735</t>
  </si>
  <si>
    <t>Keq_790</t>
  </si>
  <si>
    <t>Keq_2150</t>
  </si>
  <si>
    <t>Keq_241</t>
  </si>
  <si>
    <t>Keq_3557</t>
  </si>
  <si>
    <t>Keq_3381</t>
  </si>
  <si>
    <t>Keq_3922</t>
  </si>
  <si>
    <t>Keq_434</t>
  </si>
  <si>
    <t>Keq_1135</t>
  </si>
  <si>
    <t>Keq_1140</t>
  </si>
  <si>
    <t>Keq_11</t>
  </si>
  <si>
    <t>Keq_4219</t>
  </si>
  <si>
    <t>Keq_4221</t>
  </si>
  <si>
    <t>Keq_3925</t>
  </si>
  <si>
    <t>Keq_3973</t>
  </si>
  <si>
    <t>Keq_3975</t>
  </si>
  <si>
    <t>Keq_3584</t>
  </si>
  <si>
    <t>Keq_4105</t>
  </si>
  <si>
    <t>Keq_4067</t>
  </si>
  <si>
    <t>Keq_14</t>
  </si>
  <si>
    <t>Keq_393</t>
  </si>
  <si>
    <t>Keq_449</t>
  </si>
  <si>
    <t>Keq_3058</t>
  </si>
  <si>
    <t>Keq_4285</t>
  </si>
  <si>
    <t>7.1.1.1</t>
  </si>
  <si>
    <t>Keq_1889</t>
  </si>
  <si>
    <t>Keq_1406</t>
  </si>
  <si>
    <t>Keq_131</t>
  </si>
  <si>
    <t>Keq_134</t>
  </si>
  <si>
    <t>Keq_139</t>
  </si>
  <si>
    <t>Keq_137</t>
  </si>
  <si>
    <t>Keq_4079</t>
  </si>
  <si>
    <t>Keq_4081</t>
  </si>
  <si>
    <t>Keq_2642</t>
  </si>
  <si>
    <t>Keq_2542</t>
  </si>
  <si>
    <t>Keq_2886</t>
  </si>
  <si>
    <t>Keq_432</t>
  </si>
  <si>
    <t>Keq_2097</t>
  </si>
  <si>
    <t>Keq_2929</t>
  </si>
  <si>
    <t>Keq_2252</t>
  </si>
  <si>
    <t>Keq_1914</t>
  </si>
  <si>
    <t>Keq_1407</t>
  </si>
  <si>
    <t>Keq_1983</t>
  </si>
  <si>
    <t>Keq_1319</t>
  </si>
  <si>
    <t>Keq_1289</t>
  </si>
  <si>
    <t>Keq_1077</t>
  </si>
  <si>
    <t>Keq_4066</t>
  </si>
  <si>
    <t>Keq_2923</t>
  </si>
  <si>
    <t>3.6.1.19</t>
  </si>
  <si>
    <t>Keq_404</t>
  </si>
  <si>
    <t>Keq_2037</t>
  </si>
  <si>
    <t>Keq_3385</t>
  </si>
  <si>
    <t>Keq_1520</t>
  </si>
  <si>
    <t>Keq_3543</t>
  </si>
  <si>
    <t>Keq_1814</t>
  </si>
  <si>
    <t>Keq_763</t>
  </si>
  <si>
    <t>Keq_4246</t>
  </si>
  <si>
    <t>Keq_3251</t>
  </si>
  <si>
    <t>Keq_3254</t>
  </si>
  <si>
    <t>Keq_2951</t>
  </si>
  <si>
    <t>Keq_1521</t>
  </si>
  <si>
    <t>Keq_2636</t>
  </si>
  <si>
    <t>Keq_2928</t>
  </si>
  <si>
    <t>Keq_1515</t>
  </si>
  <si>
    <t>Keq_582</t>
  </si>
  <si>
    <t>Keq_3250</t>
  </si>
  <si>
    <t>Keq_1788</t>
  </si>
  <si>
    <t>Keq_2161</t>
  </si>
  <si>
    <t>Keq_831</t>
  </si>
  <si>
    <t>Keq_898</t>
  </si>
  <si>
    <t>Keq_2551</t>
  </si>
  <si>
    <t>Keq_2675</t>
  </si>
  <si>
    <t>Keq_59</t>
  </si>
  <si>
    <t>Keq_1332</t>
  </si>
  <si>
    <t>Keq_1736</t>
  </si>
  <si>
    <t>Keq_655</t>
  </si>
  <si>
    <t>Keq_421</t>
  </si>
  <si>
    <t>Keq_1463</t>
  </si>
  <si>
    <t>Keq_1738</t>
  </si>
  <si>
    <t>Keq_3999</t>
  </si>
  <si>
    <t>Keq_1384</t>
  </si>
  <si>
    <t>Keq_1429</t>
  </si>
  <si>
    <t>Keq_788</t>
  </si>
  <si>
    <t>Keq_1146</t>
  </si>
  <si>
    <t>Keq_2036</t>
  </si>
  <si>
    <t>Keq_2649</t>
  </si>
  <si>
    <t>Keq_2964</t>
  </si>
  <si>
    <t>Keq_3369</t>
  </si>
  <si>
    <t>Keq_1646</t>
  </si>
  <si>
    <t>Keq_1645</t>
  </si>
  <si>
    <t>Keq_455</t>
  </si>
  <si>
    <t>Keq_1220</t>
  </si>
  <si>
    <t>Keq_1305</t>
  </si>
  <si>
    <t>Keq_1282</t>
  </si>
  <si>
    <t>Keq_3560</t>
  </si>
  <si>
    <t>Keq_3558</t>
  </si>
  <si>
    <t>Keq_3559</t>
  </si>
  <si>
    <t>Keq_128</t>
  </si>
  <si>
    <t>Keq_1066</t>
  </si>
  <si>
    <t>Keq_1779</t>
  </si>
  <si>
    <t>Keq_3508</t>
  </si>
  <si>
    <t>Keq_1087</t>
  </si>
  <si>
    <t>Keq_1356</t>
  </si>
  <si>
    <t>Keq_3603</t>
  </si>
  <si>
    <t>1.1.99.39</t>
  </si>
  <si>
    <t>Keq_2965</t>
  </si>
  <si>
    <t>Keq_1737</t>
  </si>
  <si>
    <t>Keq_1428</t>
  </si>
  <si>
    <t>Keq_1465</t>
  </si>
  <si>
    <t>Keq_3850</t>
  </si>
  <si>
    <t>Keq_1181</t>
  </si>
  <si>
    <t>Keq_2974</t>
  </si>
  <si>
    <t>Keq_3338</t>
  </si>
  <si>
    <t>Keq_1770</t>
  </si>
  <si>
    <t>Keq_34</t>
  </si>
  <si>
    <t>Keq_524</t>
  </si>
  <si>
    <t>Keq_2504</t>
  </si>
  <si>
    <t>Keq_2249</t>
  </si>
  <si>
    <t>Keq_743</t>
  </si>
  <si>
    <t>Keq_4084</t>
  </si>
  <si>
    <t>Keq_2091</t>
  </si>
  <si>
    <t>Keq_1485</t>
  </si>
  <si>
    <t>Keq_3579</t>
  </si>
  <si>
    <t>Keq_3481</t>
  </si>
  <si>
    <t>Keq_3029</t>
  </si>
  <si>
    <t>Keq_1381</t>
  </si>
  <si>
    <t>Keq_1499</t>
  </si>
  <si>
    <t>Keq_3703</t>
  </si>
  <si>
    <t>Keq_451</t>
  </si>
  <si>
    <t>Keq_4003</t>
  </si>
  <si>
    <t>Keq_3874</t>
  </si>
  <si>
    <t>Keq_1493</t>
  </si>
  <si>
    <t>Keq_4000</t>
  </si>
  <si>
    <t>Keq_3210</t>
  </si>
  <si>
    <t>Keq_2066</t>
  </si>
  <si>
    <t>Keq_1488</t>
  </si>
  <si>
    <t>Keq_10</t>
  </si>
  <si>
    <t>Keq_1257</t>
  </si>
  <si>
    <t>Keq_2060</t>
  </si>
  <si>
    <t>Keq_3990</t>
  </si>
  <si>
    <t>Keq_3993</t>
  </si>
  <si>
    <t>Keq_3994</t>
  </si>
  <si>
    <t>Keq_341</t>
  </si>
  <si>
    <t>Keq_738</t>
  </si>
  <si>
    <t>Keq_3556</t>
  </si>
  <si>
    <t>Keq_3998</t>
  </si>
  <si>
    <t>Keq_2559</t>
  </si>
  <si>
    <t>Keq_402</t>
  </si>
  <si>
    <t>Keq_395</t>
  </si>
  <si>
    <t>Keq_399</t>
  </si>
  <si>
    <t>Keq_1285</t>
  </si>
  <si>
    <t>Keq_209</t>
  </si>
  <si>
    <t>Keq_216</t>
  </si>
  <si>
    <t>Keq_211</t>
  </si>
  <si>
    <t>Keq_205</t>
  </si>
  <si>
    <t>Keq_208</t>
  </si>
  <si>
    <t>Keq_218</t>
  </si>
  <si>
    <t>Keq_220</t>
  </si>
  <si>
    <t>Keq_3971</t>
  </si>
  <si>
    <t>Keq_4182</t>
  </si>
  <si>
    <t>Keq_4183</t>
  </si>
  <si>
    <t>Keq_4187</t>
  </si>
  <si>
    <t>Keq_3903</t>
  </si>
  <si>
    <t>Keq_3056</t>
  </si>
  <si>
    <t>Keq_3054</t>
  </si>
  <si>
    <t>Keq_1948</t>
  </si>
  <si>
    <t>Keq_4273</t>
  </si>
  <si>
    <t>Keq_1990</t>
  </si>
  <si>
    <t>Keq_1918</t>
  </si>
  <si>
    <t>Keq_1887</t>
  </si>
  <si>
    <t>Keq_4281</t>
  </si>
  <si>
    <t>2.1.2.10</t>
  </si>
  <si>
    <t>Keq_1835</t>
  </si>
  <si>
    <t>Keq_461</t>
  </si>
  <si>
    <t>Keq_1638</t>
  </si>
  <si>
    <t>Keq_129</t>
  </si>
  <si>
    <t>Keq_2055</t>
  </si>
  <si>
    <t>Keq_1963</t>
  </si>
  <si>
    <t>Keq_823</t>
  </si>
  <si>
    <t>Keq_624</t>
  </si>
  <si>
    <t>Keq_2558</t>
  </si>
  <si>
    <t>Keq_1328</t>
  </si>
  <si>
    <t>Keq_1327</t>
  </si>
  <si>
    <t>Keq_2194</t>
  </si>
  <si>
    <t>Keq_2763</t>
  </si>
  <si>
    <t>Keq_4181</t>
  </si>
  <si>
    <t>Keq_4185</t>
  </si>
  <si>
    <t>Keq_4184</t>
  </si>
  <si>
    <t>Keq_4180</t>
  </si>
  <si>
    <t>Keq_3392</t>
  </si>
  <si>
    <t>Keq_4228</t>
  </si>
  <si>
    <t>Keq_3607</t>
  </si>
  <si>
    <t>Keq_4188</t>
  </si>
  <si>
    <t>Keq_2916</t>
  </si>
  <si>
    <t>Keq_1389</t>
  </si>
  <si>
    <t>Keq_325</t>
  </si>
  <si>
    <t>Keq_4074</t>
  </si>
  <si>
    <t>Keq_1359</t>
  </si>
  <si>
    <t>Keq_631</t>
  </si>
  <si>
    <t>Keq_802</t>
  </si>
  <si>
    <t>Keq_1997</t>
  </si>
  <si>
    <t>Keq_2370</t>
  </si>
  <si>
    <t>Keq_674</t>
  </si>
  <si>
    <t>Keq_594</t>
  </si>
  <si>
    <t>Keq_2716</t>
  </si>
  <si>
    <t>Keq_758</t>
  </si>
  <si>
    <t>Keq_1309</t>
  </si>
  <si>
    <t>Keq_1251</t>
  </si>
  <si>
    <t>Keq_1427</t>
  </si>
  <si>
    <t>Keq_1908</t>
  </si>
  <si>
    <t>Keq_768</t>
  </si>
  <si>
    <t>Keq_739</t>
  </si>
  <si>
    <t>Keq_359</t>
  </si>
  <si>
    <t>Keq_4112</t>
  </si>
  <si>
    <t>Keq_4060</t>
  </si>
  <si>
    <t>Keq_1435</t>
  </si>
  <si>
    <t>Keq_2181</t>
  </si>
  <si>
    <t>Keq_2233</t>
  </si>
  <si>
    <t>Keq_4293</t>
  </si>
  <si>
    <t>Keq_2949</t>
  </si>
  <si>
    <t>Keq_1164</t>
  </si>
  <si>
    <t>Keq_1740</t>
  </si>
  <si>
    <t>Keq_436</t>
  </si>
  <si>
    <t>Keq_2938</t>
  </si>
  <si>
    <t>Keq_1739</t>
  </si>
  <si>
    <t>Keq_269</t>
  </si>
  <si>
    <t>Keq_817</t>
  </si>
  <si>
    <t>Keq_1144</t>
  </si>
  <si>
    <t>Keq_1687</t>
  </si>
  <si>
    <t>Keq_4178</t>
  </si>
  <si>
    <t>Keq_1760</t>
  </si>
  <si>
    <t>Keq_1420</t>
  </si>
  <si>
    <t>Keq_1380</t>
  </si>
  <si>
    <t>Keq_4231</t>
  </si>
  <si>
    <t>Keq_4230</t>
  </si>
  <si>
    <t>Keq_3905</t>
  </si>
  <si>
    <t>Keq_2548</t>
  </si>
  <si>
    <t>Keq_2513</t>
  </si>
  <si>
    <t>Keq_1360</t>
  </si>
  <si>
    <t>Keq_2028</t>
  </si>
  <si>
    <t>Keq_16</t>
  </si>
  <si>
    <t>Keq_829</t>
  </si>
  <si>
    <t>Keq_2554</t>
  </si>
  <si>
    <t>Keq_746</t>
  </si>
  <si>
    <t>Keq_748</t>
  </si>
  <si>
    <t>Keq_1882</t>
  </si>
  <si>
    <t>Keq_815</t>
  </si>
  <si>
    <t>Keq_3613</t>
  </si>
  <si>
    <t>Keq_742</t>
  </si>
  <si>
    <t>Keq_741</t>
  </si>
  <si>
    <t>Keq_1316</t>
  </si>
  <si>
    <t>Keq_933</t>
  </si>
  <si>
    <t>Keq_730</t>
  </si>
  <si>
    <t>Keq_734</t>
  </si>
  <si>
    <t>Keq_2823</t>
  </si>
  <si>
    <t>Keq_1766</t>
  </si>
  <si>
    <t>Keq_4224</t>
  </si>
  <si>
    <t>Keq_4226</t>
  </si>
  <si>
    <t>Keq_726</t>
  </si>
  <si>
    <t>Keq_872</t>
  </si>
  <si>
    <t>Keq_946</t>
  </si>
  <si>
    <t>Keq_862</t>
  </si>
  <si>
    <t>Keq_1199</t>
  </si>
  <si>
    <t>Keq_1191</t>
  </si>
  <si>
    <t>Keq_1216</t>
  </si>
  <si>
    <t>Keq_1124</t>
  </si>
  <si>
    <t>Keq_1268</t>
  </si>
  <si>
    <t>Keq_1234</t>
  </si>
  <si>
    <t>Keq_1073</t>
  </si>
  <si>
    <t>Keq_3643</t>
  </si>
  <si>
    <t>Keq_1362</t>
  </si>
  <si>
    <t>Keq_1131</t>
  </si>
  <si>
    <t>Keq_1128</t>
  </si>
  <si>
    <t>Keq_1137</t>
  </si>
  <si>
    <t>Keq_2978</t>
  </si>
  <si>
    <t>Keq_1961</t>
  </si>
  <si>
    <t>Keq_2070</t>
  </si>
  <si>
    <t>Keq_1120</t>
  </si>
  <si>
    <t>Keq_3391</t>
  </si>
  <si>
    <t>1.1.1.B47</t>
  </si>
  <si>
    <t>Keq_1278</t>
  </si>
  <si>
    <t>Keq_3456</t>
  </si>
  <si>
    <t>Keq_3968</t>
  </si>
  <si>
    <t>Keq_1358</t>
  </si>
  <si>
    <t>Keq_1660</t>
  </si>
  <si>
    <t>Keq_1396</t>
  </si>
  <si>
    <t>Keq_1169</t>
  </si>
  <si>
    <t>Keq_1288</t>
  </si>
  <si>
    <t>Keq_3612</t>
  </si>
  <si>
    <t>Keq_836</t>
  </si>
  <si>
    <t>Keq_1106</t>
  </si>
  <si>
    <t>Keq_2375</t>
  </si>
  <si>
    <t>Keq_3370</t>
  </si>
  <si>
    <t>Keq_1065</t>
  </si>
  <si>
    <t>Keq_4005</t>
  </si>
  <si>
    <t>Keq_17</t>
  </si>
  <si>
    <t>Keq_1489</t>
  </si>
  <si>
    <t>Keq_2093</t>
  </si>
  <si>
    <t>Keq_4004</t>
  </si>
  <si>
    <t>Keq_439</t>
  </si>
  <si>
    <t>Keq_3875</t>
  </si>
  <si>
    <t>Keq_3580</t>
  </si>
  <si>
    <t>Keq_2302</t>
  </si>
  <si>
    <t>Keq_4002</t>
  </si>
  <si>
    <t>Keq_4192</t>
  </si>
  <si>
    <t>Keq_1494</t>
  </si>
  <si>
    <t>Keq_2065</t>
  </si>
  <si>
    <t>Keq_2064</t>
  </si>
  <si>
    <t>Keq_1320</t>
  </si>
  <si>
    <t>Keq_3503</t>
  </si>
  <si>
    <t>Keq_1694</t>
  </si>
  <si>
    <t>Keq_1693</t>
  </si>
  <si>
    <t>Keq_1696</t>
  </si>
  <si>
    <t>Keq_1697</t>
  </si>
  <si>
    <t>Keq_1695</t>
  </si>
  <si>
    <t>Keq_1498</t>
  </si>
  <si>
    <t>Keq_35</t>
  </si>
  <si>
    <t>Keq_1960</t>
  </si>
  <si>
    <t>Keq_1605</t>
  </si>
  <si>
    <t>Keq_789</t>
  </si>
  <si>
    <t>Keq_3907</t>
  </si>
  <si>
    <t>Keq_807</t>
  </si>
  <si>
    <t>Keq_4208</t>
  </si>
  <si>
    <t>Keq_3991</t>
  </si>
  <si>
    <t>Keq_3992</t>
  </si>
  <si>
    <t>Keq_3989</t>
  </si>
  <si>
    <t>Keq_3982</t>
  </si>
  <si>
    <t>Keq_3981</t>
  </si>
  <si>
    <t>Keq_3983</t>
  </si>
  <si>
    <t>Keq_3988</t>
  </si>
  <si>
    <t>Keq_1959</t>
  </si>
  <si>
    <t>Keq_3694</t>
  </si>
  <si>
    <t>Keq_3739</t>
  </si>
  <si>
    <t>Keq_2880</t>
  </si>
  <si>
    <t>Keq_1280</t>
  </si>
  <si>
    <t>Keq_3696</t>
  </si>
  <si>
    <t>Keq_3397</t>
  </si>
  <si>
    <t>Keq_2373</t>
  </si>
  <si>
    <t>Keq_125</t>
  </si>
  <si>
    <t>Keq_1395</t>
  </si>
  <si>
    <t>Keq_2552</t>
  </si>
  <si>
    <t>Keq_2670</t>
  </si>
  <si>
    <t>Keq_1182</t>
  </si>
  <si>
    <t>Keq_1271</t>
  </si>
  <si>
    <t>Keq_1302</t>
  </si>
  <si>
    <t>Keq_1495</t>
  </si>
  <si>
    <t>Keq_1513</t>
  </si>
  <si>
    <t>Keq_2035</t>
  </si>
  <si>
    <t>Keq_2972</t>
  </si>
  <si>
    <t>Keq_4020</t>
  </si>
  <si>
    <t>Keq_420</t>
  </si>
  <si>
    <t>Keq_3081</t>
  </si>
  <si>
    <t>Keq_3746</t>
  </si>
  <si>
    <t>Keq_1334</t>
  </si>
  <si>
    <t>Keq_2578</t>
  </si>
  <si>
    <t>Keq_6</t>
  </si>
  <si>
    <t>Keq_213</t>
  </si>
  <si>
    <t>Keq_1127</t>
  </si>
  <si>
    <t>Keq_2033</t>
  </si>
  <si>
    <t>Keq_2645</t>
  </si>
  <si>
    <t>Keq_2962</t>
  </si>
  <si>
    <t>Keq_3059</t>
  </si>
  <si>
    <t>Keq_1340</t>
  </si>
  <si>
    <t>Keq_1659</t>
  </si>
  <si>
    <t>Keq_3873</t>
  </si>
  <si>
    <t>2.6.1.85</t>
  </si>
  <si>
    <t>Keq_4278</t>
  </si>
  <si>
    <t>Keq_4282</t>
  </si>
  <si>
    <t>Keq_2303</t>
  </si>
  <si>
    <t>Keq_1404</t>
  </si>
  <si>
    <t>Keq_3702</t>
  </si>
  <si>
    <t>Keq_2634</t>
  </si>
  <si>
    <t>Keq_4126</t>
  </si>
  <si>
    <t>Keq_1935</t>
  </si>
  <si>
    <t>Keq_1382</t>
  </si>
  <si>
    <t>CHB_18009 + CHB_30633 = CHB_16474 + CHB_30912</t>
  </si>
  <si>
    <t>CHB_15377 + CHB_16551 = 2 CHB_4167</t>
  </si>
  <si>
    <t>CHB_29989 = CHB_15377 + CHB_16924</t>
  </si>
  <si>
    <t>CHB_15635 + CHB_18009 = CHB_15633 + CHB_16474</t>
  </si>
  <si>
    <t>2 CHB_16856 + CHB_18009 = CHB_16474 + CHB_17858</t>
  </si>
  <si>
    <t>CHB_17742 = CHB_15361 + CHB_16891</t>
  </si>
  <si>
    <t>CHB_15377 + MAN_10088 = CHB_15429 + CHB_21563</t>
  </si>
  <si>
    <t>CHB_15377 + CHB_40595 = CHB_26078 + CHB_61553</t>
  </si>
  <si>
    <t>CHB_15846 + MAN_10159 = CHB_16908 + MAN_10158</t>
  </si>
  <si>
    <t>CHB_15422 + CHB_16919 = CHB_16761 + CHB_17287</t>
  </si>
  <si>
    <t>CHB_15846 + MAN_10156 = CHB_16908 + MAN_10157</t>
  </si>
  <si>
    <t>CHB_15377 + CHB_17794 = CHB_16659 + CHB_26078</t>
  </si>
  <si>
    <t>CHB_15377 + CHB_21557 = CHB_16643 + CHB_30089</t>
  </si>
  <si>
    <t>CHB_16856 + CHB_78399 = MAN_10125</t>
  </si>
  <si>
    <t>CHB_15377 + CHB_29806 = CHB_15589</t>
  </si>
  <si>
    <t>CHB_30936 = CHB_15361 + CHB_30089</t>
  </si>
  <si>
    <t>CHB_15422 = CHB_17489 + CHB_18361</t>
  </si>
  <si>
    <t>CHB_15351 + CHB_15354 = CHB_15346 + CHB_15355</t>
  </si>
  <si>
    <t>CHB_15846 + CHB_32796 = CHB_16810 + CHB_16908</t>
  </si>
  <si>
    <t>CHB_15377 + PBC_101436 = CHB_16704 + CHB_16830</t>
  </si>
  <si>
    <t>2 CHB_16761 = CHB_15422 + CHB_16027</t>
  </si>
  <si>
    <t>CHB_29052 + MAN_10207 = CHB_48153 + CHB_61553</t>
  </si>
  <si>
    <t>CHB_15422 + CHB_17228 = CHB_16761 + PBC_439923</t>
  </si>
  <si>
    <t>CHB_15377 + CHB_15603 + CHB_15846 = CHB_16134 + CHB_16908 + CHB_48430</t>
  </si>
  <si>
    <t>CHB_15377 + CHB_15811 = CHB_17115 + CHB_26078</t>
  </si>
  <si>
    <t>CHB_29991 = CHB_16134 + CHB_29806</t>
  </si>
  <si>
    <t>CHB_16750 + CHB_26078 = CHB_16235 + CHB_35425</t>
  </si>
  <si>
    <t>CHB_15539 + CHB_16452 = CHB_15361 + CHB_16625</t>
  </si>
  <si>
    <t>CHB_15377 + MAN_10089 = CHB_30745 + CHB_64984</t>
  </si>
  <si>
    <t>CHB_15377 + CHB_28971 = CHB_16705 + CHB_44962</t>
  </si>
  <si>
    <t>CHB_15377 + CHB_3534 = CHB_44962 + CHB_64984</t>
  </si>
  <si>
    <t>CHB_15377 + CHB_3537 = CHB_45807 + MAN_10122</t>
  </si>
  <si>
    <t>CHB_15846 + CHB_16899 = CHB_16908 + CHB_37721</t>
  </si>
  <si>
    <t>CHB_15422 + PBC_2896 = CHB_16761 + PBC_124896</t>
  </si>
  <si>
    <t>CHB_15377 + CHB_3480 = CHB_17656 + MAN_10023</t>
  </si>
  <si>
    <t>CHB_15635 + CHB_74819 = CHB_15377 + CHB_15570 + CHB_1989</t>
  </si>
  <si>
    <t>CHB_17835 = CHB_17794</t>
  </si>
  <si>
    <t>CHB_15428 + CHB_30313 = CHB_16526 + MAN_10149</t>
  </si>
  <si>
    <t>CHB_15846 + CHB_18047 = CHB_16908 + CHB_30313</t>
  </si>
  <si>
    <t>CHB_15846 + CHB_28857 = CHB_16908 + CHB_23292</t>
  </si>
  <si>
    <t>CHB_15846 + CHB_16188 = CHB_16908 + CHB_17935</t>
  </si>
  <si>
    <t>CHB_4167 = CHB_37721</t>
  </si>
  <si>
    <t>CHB_506227 = CHB_63153</t>
  </si>
  <si>
    <t>CHB_15422 + CHB_15539 + CHB_17544 = CHB_15466 + CHB_16761 + CHB_26078</t>
  </si>
  <si>
    <t>CHB_15412 = CHB_16199 + CHB_16891</t>
  </si>
  <si>
    <t>CHB_15846 + CHB_16138 = CHB_16622 + CHB_16908</t>
  </si>
  <si>
    <t>CHB_15784 = CHB_62168</t>
  </si>
  <si>
    <t>CHB_15570 + CHB_16810 = CHB_15361 + CHB_29989</t>
  </si>
  <si>
    <t>CHB_18009 + CHB_4167 = CHB_16217 + CHB_16474</t>
  </si>
  <si>
    <t>CHB_52742 = CHB_17363</t>
  </si>
  <si>
    <t>CHB_17666 = CHB_16332</t>
  </si>
  <si>
    <t>CHB_15846 + CHB_35986 = CHB_16908 + CHB_84268</t>
  </si>
  <si>
    <t>CHB_15846 + CHB_87393 = CHB_16908 + CHB_88528</t>
  </si>
  <si>
    <t>CHB_15351 + CHB_15377 + CHB_16452 = CHB_15346 + CHB_30769</t>
  </si>
  <si>
    <t>CHB_28187 = CHB_16523 + CHB_16842</t>
  </si>
  <si>
    <t>CHB_15422 + CHB_16467 = CHB_16761 + CHB_18412</t>
  </si>
  <si>
    <t>CHB_15996 + CHB_16077 = CHB_18361 + CHB_62254</t>
  </si>
  <si>
    <t>CHB_15361 + CHB_15422 + CHB_17544 = CHB_16452 + CHB_16761 + CHB_26078</t>
  </si>
  <si>
    <t>CHB_15346 + CHB_15422 + CHB_30089 = CHB_15351 + CHB_16027 + CHB_18361</t>
  </si>
  <si>
    <t>CHB_15589 + CHB_15846 = CHB_16452 + CHB_16908</t>
  </si>
  <si>
    <t>CHB_15846 + CHB_16298 = CHB_16908 + CHB_61553</t>
  </si>
  <si>
    <t>PBC_97549 = CHB_17562 + CHB_28637</t>
  </si>
  <si>
    <t>PBC_107595 = CHB_17562 + CHB_28181</t>
  </si>
  <si>
    <t>PBC_14629610 = CHB_16704 + CHB_28181</t>
  </si>
  <si>
    <t>MAN_10008 = CHB_16335 + CHB_28181</t>
  </si>
  <si>
    <t>PBC_94237 = CHB_17562 + CHB_27652</t>
  </si>
  <si>
    <t>MAN_10116 = CHB_16704 + CHB_27652</t>
  </si>
  <si>
    <t>CHB_15377 + CHB_18361 = 2 CHB_26078</t>
  </si>
  <si>
    <t>CHB_15377 + CHB_15846 + CHB_29985 = CHB_16134 + CHB_16810 + CHB_16908</t>
  </si>
  <si>
    <t>CHB_15846 + CHB_16236 = CHB_15343 + CHB_16908</t>
  </si>
  <si>
    <t>CHB_15846 + CHB_16651 = CHB_15361 + CHB_16908</t>
  </si>
  <si>
    <t>CHB_15377 + CHB_18050 = CHB_16134 + CHB_29985</t>
  </si>
  <si>
    <t>CHB_18110 + CHB_29985 = CHB_15811 + CHB_16810</t>
  </si>
  <si>
    <t>CHB_13705 + CHB_15380 = CHB_15345 + CHB_30031</t>
  </si>
  <si>
    <t>CHB_15377 + CHB_15638 = CHB_15637</t>
  </si>
  <si>
    <t>CHB_17351 = CHB_32798</t>
  </si>
  <si>
    <t>MAN_10201 = CHB_15343 + CHB_29052</t>
  </si>
  <si>
    <t>CHB_17745 + CHB_18009 = CHB_16474 + CHB_16547</t>
  </si>
  <si>
    <t>CHB_15377 + CHB_18208 = CHB_16705 + CHB_30745</t>
  </si>
  <si>
    <t>CHB_15589 + CHB_18009 = CHB_15361 + CHB_16474 + CHB_16526</t>
  </si>
  <si>
    <t>CHB_17553 + CHB_17677 = CHB_16732 + CHB_18361</t>
  </si>
  <si>
    <t>CHB_15377 + CHB_15379 + PBC_193714 = CHB_16134 + CHB_16240 + PBC_193251</t>
  </si>
  <si>
    <t>CHB_15422 + CHB_16189 = CHB_17709 + CHB_18361</t>
  </si>
  <si>
    <t>CHB_16977 + CHB_30841 = CHB_15361 + CHB_17115</t>
  </si>
  <si>
    <t>CHB_15517 + CHB_16347 = CHB_15346 + CHB_21949</t>
  </si>
  <si>
    <t>CHB_15377 + PBC_11096585 = CHB_28885 + CHB_4167</t>
  </si>
  <si>
    <t>CHB_15846 + CHB_16659 = CHB_16908 + CHB_30841</t>
  </si>
  <si>
    <t>CHB_15846 + CHB_29805 = CHB_16891 + CHB_16908</t>
  </si>
  <si>
    <t>CHB_16087 + CHB_18009 = CHB_16474 + CHB_16526 + CHB_16810</t>
  </si>
  <si>
    <t>MAN_10010 = CHB_15343 + CHB_16108</t>
  </si>
  <si>
    <t>CHB_15377 + CHB_16828 = CHB_15361 + CHB_16134 + CHB_16881</t>
  </si>
  <si>
    <t>CHB_40595 = 2 CHB_16108</t>
  </si>
  <si>
    <t>CHB_40595 = CHB_16108 + CHB_29052</t>
  </si>
  <si>
    <t>CHB_29052 = CHB_16108</t>
  </si>
  <si>
    <t>CHB_15377 + CHB_28066 = 2 CHB_4167</t>
  </si>
  <si>
    <t>CHB_15377 + CHB_28189 = 2 CHB_4167</t>
  </si>
  <si>
    <t>CHB_15422 + CHB_36635 = CHB_18361 + MAN_10051</t>
  </si>
  <si>
    <t>CHB_15346 + CHB_15996 + CHB_30031 = CHB_15380 + CHB_17552 + CHB_26078</t>
  </si>
  <si>
    <t>CHB_16087 = CHB_30769</t>
  </si>
  <si>
    <t>CHB_15422 + CHB_16171 = CHB_15846 + CHB_18361</t>
  </si>
  <si>
    <t>CHB_15377 + PBC_75612 = CHB_15354 + CHB_17272</t>
  </si>
  <si>
    <t>CHB_18009 + CHB_18391 = CHB_16474 + MAN_10099</t>
  </si>
  <si>
    <t>CHB_15846 + MAN_10085 = CHB_16908 + MAN_10056</t>
  </si>
  <si>
    <t>CHB_15346 + CHB_16891 + CHB_18009 = CHB_15535 + CHB_16474</t>
  </si>
  <si>
    <t>CHB_15377 + CHB_4170 = CHB_26078 + CHB_4167</t>
  </si>
  <si>
    <t>CHB_15361 + CHB_15422 = CHB_16761 + CHB_18021</t>
  </si>
  <si>
    <t>CHB_15846 + CHB_18099 = CHB_16908 + CHB_17854</t>
  </si>
  <si>
    <t>CHB_18319 = CHB_29806 + MAN_10145</t>
  </si>
  <si>
    <t>CHB_15846 + CHB_15963 = CHB_16908 + CHB_28552</t>
  </si>
  <si>
    <t>CHB_15846 + CHB_17694 = CHB_16908 + CHB_17460</t>
  </si>
  <si>
    <t>CHB_17295 = CHB_16134 + CHB_35697</t>
  </si>
  <si>
    <t>CHB_124991 + CHB_15377 = CHB_2255 + CHB_45807</t>
  </si>
  <si>
    <t>CHB_11805 + CHB_15846 = CHB_16256 + CHB_16908</t>
  </si>
  <si>
    <t>CHB_15422 + CHB_4167 = CHB_16761 + CHB_4170</t>
  </si>
  <si>
    <t>CHB_15361 + PBC_123766 = CHB_18021 + PBC_6912713</t>
  </si>
  <si>
    <t>CHB_16467 + PBC_123766 = CHB_18412 + PBC_6912713</t>
  </si>
  <si>
    <t>CHB_18066 = CHB_18307</t>
  </si>
  <si>
    <t>CHB_16919 + PBC_123766 = CHB_17287 + PBC_6912713</t>
  </si>
  <si>
    <t>CHB_17794 + PBC_123766 = CHB_16001 + PBC_6912713</t>
  </si>
  <si>
    <t>CHB_15377 + MAN_10120 = CHB_16810 + CHB_16830</t>
  </si>
  <si>
    <t>CHB_4208 = CHB_37721</t>
  </si>
  <si>
    <t>CHB_15589 + CHB_15846 + CHB_29985 = CHB_16810 + CHB_16908 + CHB_29991</t>
  </si>
  <si>
    <t>CHB_17835 = CHB_15377 + CHB_18021</t>
  </si>
  <si>
    <t>CHB_15846 + CHB_57561 = CHB_16908 + CHB_16943</t>
  </si>
  <si>
    <t>CHB_18066 + CHB_37721 = CHB_17659 + CHB_17992</t>
  </si>
  <si>
    <t>CHB_47980 = CHB_29985</t>
  </si>
  <si>
    <t>CHB_17672 + CHB_18058 = CHB_26078 + MAN_10167</t>
  </si>
  <si>
    <t>CHB_16810 + CHB_29991 = CHB_16452 + CHB_29985</t>
  </si>
  <si>
    <t>CHB_15465 = CHB_15380</t>
  </si>
  <si>
    <t>CHB_15377 + CHB_18208 = CHB_61222</t>
  </si>
  <si>
    <t>CHB_16856 + PBC_5364399 = MAN_10021</t>
  </si>
  <si>
    <t>MAN_10153 = MAN_10101</t>
  </si>
  <si>
    <t>CHB_15377 + CHB_18009 + CHB_29985 = CHB_16134 + CHB_16474 + CHB_16810</t>
  </si>
  <si>
    <t>CHB_13941 + CHB_15422 = CHB_16761 + CHB_17672</t>
  </si>
  <si>
    <t>CHB_15763 + CHB_18361 = CHB_15940 + CHB_17111</t>
  </si>
  <si>
    <t>MAN_10129 = MAN_10128</t>
  </si>
  <si>
    <t>CHB_16810 + CHB_16977 = CHB_15361 + CHB_29985</t>
  </si>
  <si>
    <t>CHB_30934 = CHB_15377 + CHB_30719</t>
  </si>
  <si>
    <t>CHB_17754 + CHB_18009 = CHB_16474 + CHB_17378</t>
  </si>
  <si>
    <t>MAN_10029 = CHB_16704 + CHB_28637</t>
  </si>
  <si>
    <t>CHB_16551 + CHB_26078 = CHB_16077 + CHB_4167</t>
  </si>
  <si>
    <t>CHB_16634 + CHB_17505 = CHB_17164 + CHB_17268</t>
  </si>
  <si>
    <t>CHB_15422 + CHB_16134 + CHB_29985 = CHB_16761 + CHB_18050 + CHB_26078</t>
  </si>
  <si>
    <t>CHB_15377 + CHB_18009 + CHB_4170 = CHB_16474 + CHB_48928</t>
  </si>
  <si>
    <t>CHB_15588 = CHB_15377 + CHB_30780</t>
  </si>
  <si>
    <t>CHB_16856 + PBC_5364532 = MAN_10022</t>
  </si>
  <si>
    <t>CHB_16856 + PBC_5317045 = MAN_10020</t>
  </si>
  <si>
    <t>CHB_15846 + CHB_1989 = CHB_15638 + CHB_16908</t>
  </si>
  <si>
    <t>CHB_15428 + CHB_16842 = CHB_17115</t>
  </si>
  <si>
    <t>CHB_16810 + CHB_16996 = CHB_16426 + CHB_29985</t>
  </si>
  <si>
    <t>CHB_15351 + CHB_16347 = CHB_15346 + CHB_57589</t>
  </si>
  <si>
    <t>CHB_17596 + CHB_26078 = CHB_17368 + CHB_35425</t>
  </si>
  <si>
    <t>CHB_37515 = CHB_16108 + CHB_17378</t>
  </si>
  <si>
    <t>CHB_15846 + CHB_17347 = CHB_16422 + CHB_16908</t>
  </si>
  <si>
    <t>CHB_15551 + CHB_15846 = CHB_16908 + CHB_57400</t>
  </si>
  <si>
    <t>CHB_15377 + CHB_15846 + CHB_16977 = CHB_15361 + CHB_16134 + CHB_16908</t>
  </si>
  <si>
    <t>CHB_15377 + PBC_11823089 = CHB_4139 + CHB_46994</t>
  </si>
  <si>
    <t>CHB_15453 = CHB_15377 + CHB_15473</t>
  </si>
  <si>
    <t>CHB_16810 + PBC_164608 = CHB_29985 + CHS_15334833</t>
  </si>
  <si>
    <t>CHB_18283 + CHB_26078 = CHB_16077 + CHB_4170</t>
  </si>
  <si>
    <t>CHB_15980 + CHB_18009 = CHB_16474 + CHB_17094</t>
  </si>
  <si>
    <t>CHB_15603 + CHB_16810 = CHB_29985 + CHB_48430</t>
  </si>
  <si>
    <t>CHB_16414 + CHB_16810 = CHB_11851 + CHB_29985</t>
  </si>
  <si>
    <t>CHB_16997 + CHB_18009 = CHB_16474 + CHB_18041</t>
  </si>
  <si>
    <t>CHB_16087 = CHB_15377 + CHB_16383</t>
  </si>
  <si>
    <t>CHB_30769 = CHB_15377 + CHB_16383</t>
  </si>
  <si>
    <t>CHB_17992 + CHB_26078 = CHB_16077 + CHB_37721</t>
  </si>
  <si>
    <t>CHB_4170 = CHB_61553</t>
  </si>
  <si>
    <t>CHB_43896 = CHB_61553</t>
  </si>
  <si>
    <t>CHB_15846 + CHB_50211 = CHB_16908 + CHB_17898</t>
  </si>
  <si>
    <t>CHB_15846 + CHB_17924 = CHB_16908 + CHB_37721</t>
  </si>
  <si>
    <t>CHB_15377 + MAN_10067 = CHB_42843 + PBC_151021</t>
  </si>
  <si>
    <t>CHB_17154 + CHB_35425 = CHB_15927 + CHB_26078</t>
  </si>
  <si>
    <t>CHB_15522 + CHB_26078 = CHB_15346 + CHB_16729</t>
  </si>
  <si>
    <t>CHB_15351 + CHB_26078 = CHB_15346 + CHB_15350</t>
  </si>
  <si>
    <t>CHB_18095 = CHB_16231</t>
  </si>
  <si>
    <t>CHB_15846 + CHB_17794 = CHB_16908 + CHB_18110</t>
  </si>
  <si>
    <t>CHB_15713 + CHB_16077 = CHB_18066 + CHB_18361</t>
  </si>
  <si>
    <t>CHB_15422 + CHB_17794 = CHB_16001 + CHB_16761</t>
  </si>
  <si>
    <t>CHB_15351 + CHB_15740 = CHB_15346 + CHB_15361</t>
  </si>
  <si>
    <t>CHB_15377 + PBC_5497164 = CHB_16196 + PBC_5283468</t>
  </si>
  <si>
    <t>CHB_15377 + PBC_78357834 = CHB_17306 + CHB_495055</t>
  </si>
  <si>
    <t>CHB_35418 = CHB_15361 + CHB_63153</t>
  </si>
  <si>
    <t>CHB_62346 = MAN_10205</t>
  </si>
  <si>
    <t>CHB_15582 = CHB_15377 + CHB_17081</t>
  </si>
  <si>
    <t>CHB_15925 = CHB_15361 + CHB_29052</t>
  </si>
  <si>
    <t>CHB_17410 = CHB_16806</t>
  </si>
  <si>
    <t>CHB_15846 + 2 CHB_16856 = CHB_16908 + CHB_17858</t>
  </si>
  <si>
    <t>CHB_15996 + CHB_35374 = CHB_15820 + CHB_18361</t>
  </si>
  <si>
    <t>CHB_15525 + CHB_16347 = CHB_15346 + CHB_17490</t>
  </si>
  <si>
    <t>CHB_16856 + CHB_61748 = MAN_10019</t>
  </si>
  <si>
    <t>CHB_15377 + CHB_16027 = CHB_16708 + CHB_52742</t>
  </si>
  <si>
    <t>CHB_74819 = CHB_15570 + CHB_16842</t>
  </si>
  <si>
    <t>CHB_15377 + CHB_15428 + CHB_1989 = CHB_15635 + CHB_17115</t>
  </si>
  <si>
    <t>CHB_15635 + CHB_28187 = CHB_15377 + CHB_16523 + CHB_1989</t>
  </si>
  <si>
    <t>CHB_15377 + CHB_15422 = CHB_16761 + CHB_26078</t>
  </si>
  <si>
    <t>CHB_15846 + CHB_15978 = CHB_16108 + CHB_16908</t>
  </si>
  <si>
    <t>CHB_15377 + CHB_18132 = CHB_15354 + CHB_26078</t>
  </si>
  <si>
    <t>CHB_16761 + MAN_10055 = CHB_16027 + MAN_10054</t>
  </si>
  <si>
    <t>CHB_15377 + CHB_30864 = CHB_15859</t>
  </si>
  <si>
    <t>CHB_16977 = CHB_15570</t>
  </si>
  <si>
    <t>CHB_15377 + CHB_27247 = CHB_27384</t>
  </si>
  <si>
    <t>CHB_32364 = CHB_15377 + CHB_30918</t>
  </si>
  <si>
    <t>CHB_15377 + CHS_85042 = MAN_10168</t>
  </si>
  <si>
    <t>CHB_15377 + PBC_1002 = MAN_10131</t>
  </si>
  <si>
    <t>CHB_15377 + CHB_15901 = CHB_18261</t>
  </si>
  <si>
    <t>CHB_15377 + CHB_27612 = PBC_10020</t>
  </si>
  <si>
    <t>CHB_15377 + CHB_320061 = CHB_17790 + CHB_4167</t>
  </si>
  <si>
    <t>CHB_15377 + CHB_16454 = CHB_14737 + CHB_16958</t>
  </si>
  <si>
    <t>CHB_10983 + CHB_15846 = CHB_13705 + CHB_16908</t>
  </si>
  <si>
    <t>CHB_15846 + CHB_26078 + CHB_29052 = CHB_16001 + CHB_16908</t>
  </si>
  <si>
    <t>CHB_15377 + CHB_15978 = CHB_17754 + CHB_26078</t>
  </si>
  <si>
    <t>CHB_15422 + CHB_15918 = CHB_16761 + CHB_28846</t>
  </si>
  <si>
    <t>CHB_15422 + CHB_17659 = CHB_15713 + CHB_16761</t>
  </si>
  <si>
    <t>CHB_17151 + CHB_18009 = CHB_16474 + MAN_10210</t>
  </si>
  <si>
    <t>CHB_15846 + CHB_17151 = CHB_16908 + CHS_388344</t>
  </si>
  <si>
    <t>CHB_15377 + CHB_61222 = CHB_30745 + MAN_10074</t>
  </si>
  <si>
    <t>CHB_53455 = CHS_388344</t>
  </si>
  <si>
    <t>CHB_15377 + CHB_27480 = CHB_15428 + CHB_30745</t>
  </si>
  <si>
    <t>CHB_17044 + CHB_18009 = CHB_16474 + CHB_4170</t>
  </si>
  <si>
    <t>CHB_15919 = CHB_16027 + CHB_29806</t>
  </si>
  <si>
    <t>2 CHB_16174 = CHB_16284 + CHB_17713</t>
  </si>
  <si>
    <t>CHB_15422 + CHS_61787 = CHB_18361 + MAN_10052</t>
  </si>
  <si>
    <t>CHB_15846 + CHB_16761 + CHB_26078 + CHB_29052 = CHB_15422 + CHB_16908 + CHB_17794</t>
  </si>
  <si>
    <t>CHB_17436 + PBC_123766 = CHB_15899 + PBC_6912713</t>
  </si>
  <si>
    <t>CHB_17436 + MAN_10173 = CHB_15899 + MAN_10174</t>
  </si>
  <si>
    <t>CHB_15846 + CHB_16004 = CHB_15361 + CHB_16908</t>
  </si>
  <si>
    <t>CHB_15422 + CHB_16761 = CHB_16027 + CHB_18334</t>
  </si>
  <si>
    <t>CHB_15377 + CHB_15846 + CHB_16439 = CHB_15361 + CHB_15428 + CHB_16908</t>
  </si>
  <si>
    <t>CHB_15377 + CHB_15846 + CHB_857 = CHB_15361 + CHB_16908 + CHB_16977</t>
  </si>
  <si>
    <t>CHB_15422 + CHB_16077 = CHB_15751 + CHB_18361</t>
  </si>
  <si>
    <t>CHB_16810 + CHB_60893 = CHB_17778 + CHB_29985</t>
  </si>
  <si>
    <t>CHB_16077 + CHB_17677 = CHB_18361 + CHB_35242</t>
  </si>
  <si>
    <t>CHB_70802 = CHB_17259</t>
  </si>
  <si>
    <t>CHB_26078 + CHB_55514 = CHB_16077 + CHB_18411</t>
  </si>
  <si>
    <t>CHB_26078 + PBC_71312211 = CHB_16077 + CHB_55514</t>
  </si>
  <si>
    <t>CHB_16708 + CHB_17111 = CHB_16027 + CHB_18361</t>
  </si>
  <si>
    <t>CHB_16810 + CHB_68523 = CHB_16128 + CHB_29985</t>
  </si>
  <si>
    <t>CHB_15751 + CHB_37721 = CHB_16761 + CHB_17992</t>
  </si>
  <si>
    <t>CHB_15377 + CHB_16027 = CHB_16335 + CHB_26078</t>
  </si>
  <si>
    <t>CHB_37050 = CHB_15377 + CHB_15473</t>
  </si>
  <si>
    <t>CHB_18066 + CHB_61553 = CHB_16308 + CHB_17659</t>
  </si>
  <si>
    <t>CHB_15377 + CHB_15846 + CHB_16927 = CHB_16810 + CHB_16908 + CHB_18019</t>
  </si>
  <si>
    <t>CHB_15377 + CHB_15404 + CHB_15846 = CHB_15753 + CHB_16908 + CHB_17544</t>
  </si>
  <si>
    <t>CHB_16077 + CHB_16761 = CHB_15751 + CHB_26078</t>
  </si>
  <si>
    <t>CHB_86279 = CHB_17363</t>
  </si>
  <si>
    <t>CHB_16087 = CHB_16891 + CHB_30031</t>
  </si>
  <si>
    <t>CHB_16290 = CHB_18252</t>
  </si>
  <si>
    <t>CHB_15422 + CHB_30089 = CHB_15350 + CHB_16761</t>
  </si>
  <si>
    <t>CHB_15846 + CHB_16215 + CHB_29052 = CHB_16908 + MAN_10006</t>
  </si>
  <si>
    <t>CHB_15846 + CHB_29052 + MAN_10112 = CHB_16908 + MAN_10104</t>
  </si>
  <si>
    <t>CHB_15846 + CHB_29052 + MAN_10170 = CHB_16908 + MAN_10108</t>
  </si>
  <si>
    <t>CHB_15846 + CHB_29052 + MAN_10007 = CHB_16908 + MAN_10109</t>
  </si>
  <si>
    <t>CHB_15846 + CHB_29052 + CHS_10449628 = CHB_16908 + MAN_10106</t>
  </si>
  <si>
    <t>CHB_15846 + CHB_16659 = CHB_16908 + CHB_16992</t>
  </si>
  <si>
    <t>CHB_16842 + CHB_41218 = MAN_10114</t>
  </si>
  <si>
    <t>CHB_15635 + CHB_16842 = CHB_15377 + CHB_1989</t>
  </si>
  <si>
    <t>CHB_27973 = CHB_61553</t>
  </si>
  <si>
    <t>CHB_15428 + CHB_15635 + CHB_15846 = CHB_16134 + CHB_16526 + CHB_16908 + CHB_1989</t>
  </si>
  <si>
    <t>CHB_6220 = CHB_16108 + CHB_18041</t>
  </si>
  <si>
    <t>CHB_15361 + CHB_15377 + CHB_15422 = CHB_16027 + CHB_18021 + CHB_26078</t>
  </si>
  <si>
    <t>CHB_15729 + CHB_16810 = CHB_15377 + CHB_29985 + CHB_58667</t>
  </si>
  <si>
    <t>CHB_15729 + CHB_17672 = CHB_16349 + CHB_26078</t>
  </si>
  <si>
    <t>CHB_15590 = CHB_15361 + CHB_17272</t>
  </si>
  <si>
    <t>CHB_18019 = CHB_15613</t>
  </si>
  <si>
    <t>MAN_10028 = CHS_24785053</t>
  </si>
  <si>
    <t>CHB_15377 + MAN_10001 = CHB_16532 + CHB_21371</t>
  </si>
  <si>
    <t>CHB_15846 + CHB_28276 = CHB_16908 + CHB_27648</t>
  </si>
  <si>
    <t>CHB_15846 + CHB_17824 = CHB_15347 + CHB_16908</t>
  </si>
  <si>
    <t>CHB_15377 + MAN_10127 = CHS_2006119 + CHS_643364</t>
  </si>
  <si>
    <t>CHB_15377 + CHB_15805 + CHB_15846 = CHB_15361 + CHB_16467 + CHB_16908</t>
  </si>
  <si>
    <t>CHB_15968 + CHB_17287 = CHB_16919 + MAN_10076</t>
  </si>
  <si>
    <t>CHB_15346 + CHB_17858 = CHB_16856 + CHB_17586</t>
  </si>
  <si>
    <t>CHB_18009 + CHB_29805 = CHB_16474 + CHB_16891</t>
  </si>
  <si>
    <t>CHB_15428 + CHB_16452 = CHB_16891 + CHB_29991</t>
  </si>
  <si>
    <t>CHB_17296 + CHB_18385 = CHB_17957 + MAN_10118</t>
  </si>
  <si>
    <t>CHB_17154 + CHB_18385 = CHB_17957 + MAN_10117</t>
  </si>
  <si>
    <t>CHB_17824 + CHB_18009 = CHB_15347 + CHB_16474</t>
  </si>
  <si>
    <t>CHB_28276 = CHB_15377 + CHB_28706</t>
  </si>
  <si>
    <t>CHB_46994 = CHB_45506</t>
  </si>
  <si>
    <t>CHB_46994 = CHB_28552</t>
  </si>
  <si>
    <t>CHB_15846 + CHB_28885 = CHB_15743 + CHB_16908</t>
  </si>
  <si>
    <t>MAN_10212 = CHB_16023</t>
  </si>
  <si>
    <t>CHB_15422 + CHB_16349 + CHB_29991 = CHB_15682 + CHB_16027 + CHB_18361</t>
  </si>
  <si>
    <t>CHB_15346 + CHB_15422 + CHB_45571 = CHB_16027 + CHB_18361 + MAN_10013</t>
  </si>
  <si>
    <t>2 CHB_15351 = CHB_15345 + CHB_15346</t>
  </si>
  <si>
    <t>CHB_15377 + MAN_10030 = CHB_35687 + CHB_4167</t>
  </si>
  <si>
    <t>CHB_15377 + PBC_14393376 = CHB_28831 + CHB_4167</t>
  </si>
  <si>
    <t>MAN_10152 = CHB_16108 + CHB_17153</t>
  </si>
  <si>
    <t>CHB_15346 + CHB_15422 + CHB_30031 = CHB_15380 + CHB_16761 + CHB_26078</t>
  </si>
  <si>
    <t>CHB_15846 + CHB_29052 + CHS_5422719 = CHB_16908 + MAN_10107</t>
  </si>
  <si>
    <t>CHB_15846 + CHB_29052 + CHS_10454824 = CHB_16908 + MAN_10105</t>
  </si>
  <si>
    <t>CHB_15377 + CHB_61988 = 2 CHB_17306</t>
  </si>
  <si>
    <t>CHB_15377 + CHB_17306 = 2 CHB_4167</t>
  </si>
  <si>
    <t>CHB_17115 + CHB_18361 = CHB_15811 + CHB_26078</t>
  </si>
  <si>
    <t>CHB_1989 + PBC_123926 = CHB_15638 + MAN_10059</t>
  </si>
  <si>
    <t>CHB_29985 + CHB_35266 = CHB_16810 + CHB_17279</t>
  </si>
  <si>
    <t>CHB_15846 + PBC_120700 = CHB_16908 + CHS_9553766</t>
  </si>
  <si>
    <t>CHB_15846 + CHB_16510 = CHB_16908 + CHB_33190</t>
  </si>
  <si>
    <t>CHB_15377 + CHB_16680 = CHB_16335 + CHB_17588</t>
  </si>
  <si>
    <t>CHB_18009 + CHB_18391 = CHB_16474 + CHB_27469</t>
  </si>
  <si>
    <t>CHB_18066 + CHB_37480 = CHB_16077 + CHB_18307</t>
  </si>
  <si>
    <t>CHB_15846 + CHB_16724 = CHB_16908 + CHB_57706</t>
  </si>
  <si>
    <t>CHB_15422 + CHB_61553 = CHB_16761 + CHB_40595</t>
  </si>
  <si>
    <t>CHB_17287 + PBC_2896 = CHB_16919 + PBC_124896</t>
  </si>
  <si>
    <t>CHB_15377 + MAN_10175 = CHB_26078 + CHB_30742</t>
  </si>
  <si>
    <t>CHB_15422 + CHB_57328 = CHB_15346 + CHB_16761</t>
  </si>
  <si>
    <t>CHB_15422 + CHB_30764 = CHB_18361 + MAN_10050</t>
  </si>
  <si>
    <t>CHB_15422 + CHB_18026 = CHB_18361 + MAN_10046</t>
  </si>
  <si>
    <t>CHB_15422 + CHB_30754 = CHB_18361 + MAN_10049</t>
  </si>
  <si>
    <t>CHB_15422 + CHB_42682 = CHB_18361 + MAN_10053</t>
  </si>
  <si>
    <t>CHB_2181 = MAN_10202</t>
  </si>
  <si>
    <t>CHB_15846 + CHB_18333 = CHB_16908 + CHB_28552</t>
  </si>
  <si>
    <t>CHB_16977 + CHB_18090 = CHB_15361 + CHB_15725</t>
  </si>
  <si>
    <t>CHB_17202 + CHB_18361 = CHB_17111 + CHB_17368</t>
  </si>
  <si>
    <t>CHB_45506 = CHB_28552</t>
  </si>
  <si>
    <t>CHB_18009 + CHB_48928 = CHB_16474 + CHB_16526 + CHB_17363</t>
  </si>
  <si>
    <t>CHB_30769 = CHB_16452 + CHB_30089</t>
  </si>
  <si>
    <t>CHB_16240 + CHB_18022 = CHB_15377 + MAN_10119</t>
  </si>
  <si>
    <t>CHB_15377 + CHS_109236 = CHB_16259 + CHB_42843</t>
  </si>
  <si>
    <t>CHB_13941 + CHB_15377 = CHB_16134 + CHB_17544</t>
  </si>
  <si>
    <t>CHB_15346 + CHB_15422 + CHB_30089 = CHB_15351 + CHB_16761 + CHB_26078</t>
  </si>
  <si>
    <t>MAN_10212 = MAN_10213</t>
  </si>
  <si>
    <t>CHB_4167 = CHB_4208</t>
  </si>
  <si>
    <t>CHB_15846 + CHB_16474 = CHB_16908 + CHB_18009</t>
  </si>
  <si>
    <t>CHB_15377 + PBC_11127487 = CHB_16236 + CHB_4167</t>
  </si>
  <si>
    <t>CHB_16119 + CHB_18009 = CHB_16474 + MAN_10177</t>
  </si>
  <si>
    <t>CHB_15377 + MAN_10025 = CHB_4167 + CHB_45895</t>
  </si>
  <si>
    <t>CHB_15377 + MAN_10100 = CHB_4167 + CHB_46645</t>
  </si>
  <si>
    <t>CHB_15377 + MAN_10066 = CHB_17824 + CHB_4167</t>
  </si>
  <si>
    <t>CHB_15846 + CHB_17754 = CHB_16016 + CHB_16908</t>
  </si>
  <si>
    <t>CHB_15377 + PBC_66789 = CHB_16414 + CHB_30089</t>
  </si>
  <si>
    <t>CHB_15377 + CHB_36229 = CHB_4139 + CHB_4167</t>
  </si>
  <si>
    <t>CHB_15377 + CHB_6359 = CHB_37721 + CHB_4139</t>
  </si>
  <si>
    <t>CHB_15377 + CHB_36219 = CHB_4139 + CHB_4167</t>
  </si>
  <si>
    <t>CHB_15377 + PBC_10972 = CHB_15428 + CHB_30089</t>
  </si>
  <si>
    <t>CHB_15846 + CHB_42090 = CHB_16908 + CHB_27913</t>
  </si>
  <si>
    <t>CHB_15846 + CHB_18202 = CHB_16908 + CHB_48649</t>
  </si>
  <si>
    <t>CHB_15846 + PBC_101748 = CHB_16908 + MAN_10206</t>
  </si>
  <si>
    <t>CHB_18019 = CHB_16855</t>
  </si>
  <si>
    <t>CHB_15377 + CHB_28053 = CHB_4139 + CHB_4167</t>
  </si>
  <si>
    <t>CHB_16651 + PBC_123926 = CHB_15361 + MAN_10059</t>
  </si>
  <si>
    <t>CHB_35425 = CHB_52742</t>
  </si>
  <si>
    <t>CHB_15422 + CHB_52742 = CHB_16027 + CHB_17111</t>
  </si>
  <si>
    <t>CHB_15517 + PBC_6817 = CHB_36926 + CHB_8653</t>
  </si>
  <si>
    <t>CHB_17898 = CHB_16066</t>
  </si>
  <si>
    <t>CHB_15422 + CHB_30763 = CHB_18361 + CHB_86433</t>
  </si>
  <si>
    <t>CHB_16236 + PBC_123926 = CHB_15343 + MAN_10059</t>
  </si>
  <si>
    <t>MAN_10040 = CHB_15361 + CHB_4208</t>
  </si>
  <si>
    <t>CHB_15377 + MAN_10162 = 2 CHB_4208</t>
  </si>
  <si>
    <t>CHB_15377 + MAN_10163 = 2 CHB_4139</t>
  </si>
  <si>
    <t>CHB_15377 + CHB_61827 = CHB_4139 + CHB_4167</t>
  </si>
  <si>
    <t>CHB_15377 + MAN_10161 = 2 CHB_4208</t>
  </si>
  <si>
    <t>CHB_15377 + PBC_10357 = 2 CHB_4167</t>
  </si>
  <si>
    <t>CHB_15377 + CHS_21468848 = CHB_37721 + CHB_4167</t>
  </si>
  <si>
    <t>CHB_15377 + MAN_10027 = CHB_28543 + CHB_4167</t>
  </si>
  <si>
    <t>CHB_15377 + CHB_58725 = CHB_16134 + CHB_61553</t>
  </si>
  <si>
    <t>CHB_15996 + CHB_16027 = CHB_16761 + CHB_17552</t>
  </si>
  <si>
    <t>CHB_30936 = CHB_15377 + CHB_36986</t>
  </si>
  <si>
    <t>CHB_16026 = CHB_30308</t>
  </si>
  <si>
    <t>CHB_29052 + CHB_61553 = CHB_16332 + CHB_48153</t>
  </si>
  <si>
    <t>CHB_29052 + MAN_10207 = CHB_16332 + CHB_52742</t>
  </si>
  <si>
    <t>CHB_16810 + CHB_30566 = CHB_29985 + CHB_57706</t>
  </si>
  <si>
    <t>CHB_15375 + CHB_18009 = CHB_16095 + CHB_16474</t>
  </si>
  <si>
    <t>CHB_7125 = CHB_15784</t>
  </si>
  <si>
    <t>CHB_15422 + CHB_17361 = CHB_16761 + CHB_17239</t>
  </si>
  <si>
    <t>CHB_17345 + CHB_17368 = CHB_16235 + CHB_17202</t>
  </si>
  <si>
    <t>CHB_15422 + CHB_17436 = CHB_15899 + CHB_16761</t>
  </si>
  <si>
    <t>CHB_17436 + PBC_440317 = CHB_16761 + MAN_10035</t>
  </si>
  <si>
    <t>CHB_16474 + CHB_57706 = CHB_16724 + CHB_18009</t>
  </si>
  <si>
    <t>CHB_15377 + MAN_10095 = CHB_16335</t>
  </si>
  <si>
    <t>CHB_18361 + CHB_61553 = CHB_26078 + CHB_40595</t>
  </si>
  <si>
    <t>CHB_17200 = CHB_16085</t>
  </si>
  <si>
    <t>CHB_16077 = CHB_4170</t>
  </si>
  <si>
    <t>CHB_15846 + CHB_17268 = CHB_16908 + MAN_10075</t>
  </si>
  <si>
    <t>CHB_15699 + CHB_18009 = CHB_16474 + CHB_18051</t>
  </si>
  <si>
    <t>CHB_18411 + CHB_26078 = CHB_16077 + CHB_4167</t>
  </si>
  <si>
    <t>CHB_47980 = CHB_16134 + CHB_36986</t>
  </si>
  <si>
    <t>CHB_17057 + CHB_26078 = CHB_16077 + CHB_4167</t>
  </si>
  <si>
    <t>CHB_29052 + CHB_37721 = CHB_17378 + CHB_61553</t>
  </si>
  <si>
    <t>CHB_35374 = CHB_43896</t>
  </si>
  <si>
    <t>CHB_15740 + CHB_15846 = CHB_16526 + CHB_16908</t>
  </si>
  <si>
    <t>CHB_16810 + CHB_17295 = CHB_29985 + CHB_30851</t>
  </si>
  <si>
    <t>CHB_15377 + CHB_37515 = CHB_26078 + CHB_37721</t>
  </si>
  <si>
    <t>CHB_15377 + CHB_40595 = CHB_26078 + CHB_37515</t>
  </si>
  <si>
    <t>CHB_15355 + CHB_15377 = CHB_15354 + CHB_30089</t>
  </si>
  <si>
    <t>CHB_15428 + CHB_15639 = CHB_15635 + CHB_18415</t>
  </si>
  <si>
    <t>CHB_15422 + CHB_16344 = CHB_16034 + CHB_16761</t>
  </si>
  <si>
    <t>CHB_15422 + CHB_16585 = CHB_16761 + CHB_18039</t>
  </si>
  <si>
    <t>CHB_17983 = CHB_16082</t>
  </si>
  <si>
    <t>CHB_16335 + CHB_26078 = CHB_16708 + CHB_35425</t>
  </si>
  <si>
    <t>CHB_15377 + CHB_16335 = CHB_16708 + CHB_45506</t>
  </si>
  <si>
    <t>PBC_444791 = CHB_4126</t>
  </si>
  <si>
    <t>CHB_15842 + CHB_18361 = CHB_17111 + CHB_30839</t>
  </si>
  <si>
    <t>CHB_15377 + CHB_16039 = CHB_17202 + CHB_18361</t>
  </si>
  <si>
    <t>CHB_15377 + CHB_29985 + PBC_123926 = CHB_16134 + CHB_16810 + MAN_10059</t>
  </si>
  <si>
    <t>CHB_11060 + CHB_15846 = CHB_16758 + CHB_16908</t>
  </si>
  <si>
    <t>CHB_17665 = CHB_17719</t>
  </si>
  <si>
    <t>CHB_17363 = CHB_16332</t>
  </si>
  <si>
    <t>CHB_16899 + CHB_18009 = CHB_16474 + CHB_37721</t>
  </si>
  <si>
    <t>CHB_15377 + CHB_28971 = PBC_6453491</t>
  </si>
  <si>
    <t>CHB_15351 + CHB_17115 = CHB_15346 + CHB_17981</t>
  </si>
  <si>
    <t>CHB_18107 + CHB_26078 = CHB_17712 + CHB_35425</t>
  </si>
  <si>
    <t>CHB_17207 = CHB_16093</t>
  </si>
  <si>
    <t>CHB_15422 + CHB_17345 = CHB_16761 + CHB_17552</t>
  </si>
  <si>
    <t>CHB_15422 + CHB_16192 = CHB_16761 + CHB_28862</t>
  </si>
  <si>
    <t>CHB_15713 + CHB_16787 = CHB_17200 + CHB_18361</t>
  </si>
  <si>
    <t>CHB_16235 + CHB_17111 = CHB_17345 + CHB_18361</t>
  </si>
  <si>
    <t>CHB_17111 + CHB_17368 = CHB_17202 + CHB_18361</t>
  </si>
  <si>
    <t>CHB_17596 + CHB_17821 = CHB_17368 + CHB_45996</t>
  </si>
  <si>
    <t>CHB_15361 + CHB_16410 = CHB_16977 + CHB_17310</t>
  </si>
  <si>
    <t>CHB_15361 + MAN_10058 = CHB_16977 + MAN_10057</t>
  </si>
  <si>
    <t>CHB_15361 + PBC_15850356 = CHB_16977 + MAN_10062</t>
  </si>
  <si>
    <t>CHB_15361 + MAN_10134 = CHB_16977 + MAN_10135</t>
  </si>
  <si>
    <t>CHB_15361 + PBC_12486188 = CHB_16977 + PBC_164889</t>
  </si>
  <si>
    <t>CHB_15846 + PBC_9589 = CHB_17154 + PBC_123927</t>
  </si>
  <si>
    <t>CHB_17151 + CHB_18009 = CHB_16474 + CHB_53455</t>
  </si>
  <si>
    <t>CHB_16171 + PBC_9589 = CHB_17154 + MAN_10115</t>
  </si>
  <si>
    <t>CHB_15377 + PBC_5708661 = CHB_18314 + CHB_30089</t>
  </si>
  <si>
    <t>CHB_15453 + CHB_15846 = CHB_16908 + CHB_57286</t>
  </si>
  <si>
    <t>CHB_15713 + CHB_16695 = 2 CHB_17659</t>
  </si>
  <si>
    <t>CHB_16704 + CHB_26078 = CHB_17568 + CHB_35425</t>
  </si>
  <si>
    <t>CHB_15343 + CHB_15346 + CHB_15846 = CHB_15351 + CHB_16908</t>
  </si>
  <si>
    <t>CHB_17203 + CHB_18009 = CHB_16474 + CHB_58667</t>
  </si>
  <si>
    <t>CHB_15846 + CHB_4139 = CHB_15895 + CHB_16908</t>
  </si>
  <si>
    <t>CHB_15361 + CHB_15422 + CHB_26078 = CHB_16027 + CHB_18021 + CHB_18361</t>
  </si>
  <si>
    <t>CHB_17535 = MAN_10208</t>
  </si>
  <si>
    <t>CHB_15846 + CHB_16469 = CHB_16908 + CHB_17263</t>
  </si>
  <si>
    <t>CHB_15377 + CHB_16335 = CHB_16134 + CHB_17596</t>
  </si>
  <si>
    <t>CHB_15422 + CHB_15846 = CHB_16761 + CHB_18009</t>
  </si>
  <si>
    <t>CHB_15377 + MAN_10171 = CHB_16259 + CHB_17790</t>
  </si>
  <si>
    <t>CHB_16881 + CHB_29052 = CHB_18299</t>
  </si>
  <si>
    <t>CHB_4153 = CHB_17886</t>
  </si>
  <si>
    <t>CHB_15846 + PBC_11301 = CHB_16908 + MAN_10012</t>
  </si>
  <si>
    <t>CHB_15846 + CHB_541975 = CHB_16908 + MAN_10082</t>
  </si>
  <si>
    <t>MAN_10086 = CHB_16134 + MAN_10087</t>
  </si>
  <si>
    <t>CHB_15641 + CHB_16238 = CHB_17877 + CHB_1989</t>
  </si>
  <si>
    <t>CHB_15377 + CHB_15996 = MAN_10155</t>
  </si>
  <si>
    <t>CHB_17032 = CHB_15361 + CHB_17378</t>
  </si>
  <si>
    <t>CHB_15428 + CHB_16467 = CHB_15729 + CHB_16344</t>
  </si>
  <si>
    <t>CHB_16810 + CHB_17895 = CHB_29985 + CHB_36242</t>
  </si>
  <si>
    <t>CHB_30863 + CHB_30864 = CHB_30839 + MAN_10148</t>
  </si>
  <si>
    <t>CHB_63152 = MAN_10214</t>
  </si>
  <si>
    <t>CHB_28543 = CHS_388344</t>
  </si>
  <si>
    <t>CHB_15377 + MAN_10093 = CHB_16918 + CHB_28831</t>
  </si>
  <si>
    <t>CHB_15377 + CHB_40992 = CHB_16977 + CHB_30089</t>
  </si>
  <si>
    <t>CHB_15377 + CHB_17596 = CHB_17368 + CHB_45506</t>
  </si>
  <si>
    <t>CHB_15422 + MAN_10113 = CHB_16761 + MAN_10153</t>
  </si>
  <si>
    <t>CHB_15377 + CHB_75305 = CHB_15429 + CHB_29985</t>
  </si>
  <si>
    <t>CHB_15846 + CHB_17987 = CHB_16908 + CHB_17169</t>
  </si>
  <si>
    <t>CHB_15361 + CHB_15573 = CHB_16977 + CHB_18124</t>
  </si>
  <si>
    <t>CHB_16919 + MAN_10160 = CHB_17287 + CHB_40730</t>
  </si>
  <si>
    <t>CHB_1148 + CHB_15846 = CHB_16763 + CHB_16908</t>
  </si>
  <si>
    <t>CHB_15377 + CHB_15422 + CHB_16189 = CHB_17709 + 2 CHB_26078</t>
  </si>
  <si>
    <t>CHB_15846 + CHB_16347 = CHB_16758 + CHB_16908</t>
  </si>
  <si>
    <t>CHB_15377 + CHB_17536 = CHB_15412 + CHB_16199</t>
  </si>
  <si>
    <t>CHB_15377 + CHB_17562 = CHB_16134 + CHB_16704</t>
  </si>
  <si>
    <t>CHB_18009 + CHB_4170 = CHB_16474 + CHB_16938</t>
  </si>
  <si>
    <t>CHB_18080 = CHB_16508</t>
  </si>
  <si>
    <t>CHB_15351 + CHB_15377 + CHB_15589 + CHB_15846 = CHB_15346 + CHB_16908 + CHB_30769</t>
  </si>
  <si>
    <t>CHB_18066 + CHB_4170 = CHB_17659 + CHB_18283</t>
  </si>
  <si>
    <t>CHB_15996 + CHB_17202 + CHB_29991 = CHB_15919 + CHB_17552 + CHB_26078</t>
  </si>
  <si>
    <t>CHB_15971 = CHB_16134 + CHB_27247</t>
  </si>
  <si>
    <t>CHB_18009 + CHB_1989 = CHB_15638 + CHB_16474</t>
  </si>
  <si>
    <t>CHB_15354 + CHB_15422 = CHB_16761 + CHB_18132</t>
  </si>
  <si>
    <t>CHB_15377 + MAN_10067 = CHB_16134 + MAN_10068</t>
  </si>
  <si>
    <t>CHB_16908 + CHB_18009 = CHB_15846 + CHB_16474</t>
  </si>
  <si>
    <t>CHB_13705 + CHB_15351 = CHB_15345 + CHB_30089</t>
  </si>
  <si>
    <t>CHB_15377 + CHB_2676 = CHB_15695 + CHB_16705</t>
  </si>
  <si>
    <t>CHB_15846 + CHB_30864 = CHB_16908 + CHB_30839</t>
  </si>
  <si>
    <t>CHB_16629 + CHB_17857 = CHB_18361 + CHB_9533</t>
  </si>
  <si>
    <t>CHB_16077 + CHB_18077 = CHB_15700 + CHB_18361</t>
  </si>
  <si>
    <t>CHB_30864 + PBC_123926 = CHB_30839 + MAN_10059</t>
  </si>
  <si>
    <t>CHB_15377 + MAN_10110 = CHB_16236 + CHB_16259</t>
  </si>
  <si>
    <t>CHB_15346 + CHB_15589 = CHB_15351 + CHB_15377 + CHB_16891</t>
  </si>
  <si>
    <t>CHB_15377 + CHB_15428 + CHB_15846 = CHB_16134 + CHB_16891 + CHB_16908</t>
  </si>
  <si>
    <t>CHB_15377 + CHB_2700 = CHB_15843 + CHB_16000</t>
  </si>
  <si>
    <t>CHB_15377 + CHB_71464 = CHB_15756 + CHB_16000</t>
  </si>
  <si>
    <t>CHB_15422 + CHB_30753 = CHB_18361 + MAN_10048</t>
  </si>
  <si>
    <t>CHB_10589 + CHB_15422 = CHB_18361 + MAN_10044</t>
  </si>
  <si>
    <t>CHB_15422 + CHB_17552 = CHB_15996 + CHB_16761</t>
  </si>
  <si>
    <t>CHB_15422 + CHB_30746 = CHB_18361 + MAN_10047</t>
  </si>
  <si>
    <t>CHB_15846 + CHB_29751 = CHB_16908 + CHB_32364</t>
  </si>
  <si>
    <t>CHB_29748 = CHB_29780</t>
  </si>
  <si>
    <t>CHB_16134 + CHB_29748 = CHB_15377 + CHB_49197</t>
  </si>
  <si>
    <t>CHB_15377 + CHB_15751 = CHB_16027 + CHB_16077</t>
  </si>
  <si>
    <t>CHB_18009 + CHB_18051 + CHB_26078 = CHB_15836 + CHB_16474</t>
  </si>
  <si>
    <t>CHB_15699 + CHB_15846 = CHB_16908 + CHB_18051</t>
  </si>
  <si>
    <t>CHB_16810 + CHB_37023 = CHB_15753 + CHB_29985</t>
  </si>
  <si>
    <t>CHB_27973 = CHB_16842 + CHB_17363</t>
  </si>
  <si>
    <t>CHB_16708 + CHB_28997 = CHB_17256 + CHB_17368</t>
  </si>
  <si>
    <t>CHB_37680 = CHB_37725</t>
  </si>
  <si>
    <t>CHB_15846 + CHB_4167 = CHB_16217 + CHB_16908</t>
  </si>
  <si>
    <t>CHB_58725 = CHB_27625</t>
  </si>
  <si>
    <t>CHB_15682 = CHB_16467 + CHB_29806</t>
  </si>
  <si>
    <t>CHB_37480 = CHB_16077</t>
  </si>
  <si>
    <t>CHB_17306 + CHB_26078 = CHB_16077 + CHB_4167</t>
  </si>
  <si>
    <t>MAN_10033 = CHB_18276 + PBC_15939</t>
  </si>
  <si>
    <t>CHB_15377 + CHB_29985 + PBC_4481 = CHB_16134 + CHB_16810 + PBC_4066204</t>
  </si>
  <si>
    <t>CHB_29985 = CHB_29989</t>
  </si>
  <si>
    <t>CHB_17071 + CHB_61553 = CHB_27913 + CHB_48153</t>
  </si>
  <si>
    <t>CHB_16908 + CHB_45868 = CHB_15774 + CHB_15846</t>
  </si>
  <si>
    <t>CHB_15452 = CHB_15377 + MAN_10169</t>
  </si>
  <si>
    <t>CHB_74474 = CHB_15377 + MAN_10142</t>
  </si>
  <si>
    <t>CHB_16128 + CHB_16908 = CHB_15774 + CHB_15846</t>
  </si>
  <si>
    <t>CHB_15377 + CHB_28637 = CHB_28895</t>
  </si>
  <si>
    <t>CHB_15846 + CHS_10613168 = CHB_16908 + MAN_10137</t>
  </si>
  <si>
    <t>CHB_18148 + CHB_61553 = CHB_40595 + CHB_4170</t>
  </si>
  <si>
    <t>MAN_10123 = CHB_27671</t>
  </si>
  <si>
    <t>CHB_16709 + CHB_18009 = CHB_16474 + CHB_17310</t>
  </si>
  <si>
    <t>CHB_310312 = CHB_28777</t>
  </si>
  <si>
    <t>CHB_15422 + CHB_17808 = CHB_16039 + CHB_16761</t>
  </si>
  <si>
    <t>CHB_18050 + PBC_473 = CHB_16643 + CHB_16769</t>
  </si>
  <si>
    <t>CHB_16891 + CHB_18050 = CHB_15428 + CHB_16769</t>
  </si>
  <si>
    <t>CHB_15361 + CHB_18050 = CHB_16769 + CHB_16977</t>
  </si>
  <si>
    <t>CHB_18104 = CHB_15361 + CHB_18041</t>
  </si>
  <si>
    <t>2 CHB_15633 = CHB_15635 + CHB_27470</t>
  </si>
  <si>
    <t>CHB_15589 + CHB_15846 = CHB_15361 + CHB_16526 + CHB_16908</t>
  </si>
  <si>
    <t>CHB_15740 + CHB_18009 = CHB_16474 + CHB_16526</t>
  </si>
  <si>
    <t>CHB_16452 + CHB_16651 = CHB_15361 + CHB_15589</t>
  </si>
  <si>
    <t>CHB_18009 + CHB_37721 = CHB_16474 + MAN_10209</t>
  </si>
  <si>
    <t>CHB_15639 + CHB_29985 = CHB_15635 + CHB_7274</t>
  </si>
  <si>
    <t>CHB_15343 + CHB_15428 = CHB_16857</t>
  </si>
  <si>
    <t>CHB_15422 + CHB_29991 = CHB_16761 + CHB_30407</t>
  </si>
  <si>
    <t>CHB_35619 = CHB_28797</t>
  </si>
  <si>
    <t>CHB_15603 = CHB_28225</t>
  </si>
  <si>
    <t>CHB_15544 + CHB_15846 = CHB_15548 + CHB_16908</t>
  </si>
  <si>
    <t>CHB_17677 + CHB_18132 = CHB_16436 + CHB_18361</t>
  </si>
  <si>
    <t>CHB_17860 = CHB_15361 + CHB_29052</t>
  </si>
  <si>
    <t>CHB_28181 + CHB_30742 = MAN_10024</t>
  </si>
  <si>
    <t>CHB_15846 + PBC_161843 = CHB_16908 + PBC_193291</t>
  </si>
  <si>
    <t>CHB_15589 + PBC_123927 = CHB_16452 + MAN_10009</t>
  </si>
  <si>
    <t>MAN_10036 = CHB_16704 + CHB_27844</t>
  </si>
  <si>
    <t>PBC_91746281 = CHB_17562 + CHB_27844</t>
  </si>
  <si>
    <t>CHB_17069 + CHB_18009 = CHB_16207 + CHB_16474</t>
  </si>
  <si>
    <t>CHB_15811 + CHB_16810 = CHB_18110 + CHB_29985</t>
  </si>
  <si>
    <t>CHB_16264 = CHB_16650</t>
  </si>
  <si>
    <t>CHB_15422 + CHB_4139 = CHB_16761 + CHB_37480</t>
  </si>
  <si>
    <t>CHB_17203 + CHB_18009 = CHB_16474 + CHB_36761</t>
  </si>
  <si>
    <t>CHB_17544 + CHB_28843 = CHB_15377 + CHB_28413</t>
  </si>
  <si>
    <t>CHB_15377 + PBC_269632 = CHB_17296 + CHB_18089</t>
  </si>
  <si>
    <t>MAN_10211 = CHB_16108 + CHB_18041</t>
  </si>
  <si>
    <t>CHB_541975 + PBC_4156341 = MAN_10082 + MAN_10151</t>
  </si>
  <si>
    <t>CHB_15346 + CHB_15422 + CHB_30769 = CHB_15351 + CHB_16452 + CHB_16761 + CHB_26078</t>
  </si>
  <si>
    <t>CHB_15673 + CHB_15846 = CHB_16908 + CHS_13906764</t>
  </si>
  <si>
    <t>CHB_15377 + CHB_15520 = CHB_15505</t>
  </si>
  <si>
    <t>CHB_15377 + CHB_16452 + CHB_18361 = CHB_17544 + CHB_18021 + CHB_26078</t>
  </si>
  <si>
    <t>CHB_15377 + CHB_16039 + CHB_16452 = CHB_17544 + CHB_17808 + CHB_18021</t>
  </si>
  <si>
    <t>CHB_15377 + CHB_61553 = CHB_26078 + CHB_37721</t>
  </si>
  <si>
    <t>CHB_16176 = CHB_4280</t>
  </si>
  <si>
    <t>CHB_15350 + CHB_16069 = CHB_16984 + CHB_26078</t>
  </si>
  <si>
    <t>CHB_15846 + CHB_16982 = CHB_15686 + CHB_16908</t>
  </si>
  <si>
    <t>MAN_10017 = MAN_10018</t>
  </si>
  <si>
    <t>CHB_15377 + CHB_27470 = CHB_29985 + PBC_95054</t>
  </si>
  <si>
    <t>CHB_15846 + PBC_5318042 = CHB_16908 + PBC_5281168</t>
  </si>
  <si>
    <t>CHB_15465 = CHB_15466</t>
  </si>
  <si>
    <t>CHB_16708 + CHB_17748 = CHB_17256 + CHB_17821</t>
  </si>
  <si>
    <t>CHB_26078 + CHB_28997 = CHB_11563 + CHB_17368</t>
  </si>
  <si>
    <t>CHB_15377 + MAN_10124 = CHB_26078 + PBC_8880</t>
  </si>
  <si>
    <t>CHB_16836 + CHB_17980 = CHB_17985 + CHB_35422</t>
  </si>
  <si>
    <t>CHB_18021 = CHB_30935</t>
  </si>
  <si>
    <t>CHB_16069 + CHB_18066 = CHB_16077 + MAN_10064</t>
  </si>
  <si>
    <t>CHB_15968 + CHB_17287 = CHB_16919 + MAN_10077</t>
  </si>
  <si>
    <t>CHB_15377 + CHB_16342 = CHB_15859</t>
  </si>
  <si>
    <t>MAN_10090 = CHB_16335 + CHB_27844</t>
  </si>
  <si>
    <t>PBC_102871 = CHB_15377 + MAN_10003</t>
  </si>
  <si>
    <t>PBC_102871 = CHB_15377 + MAN_10004</t>
  </si>
  <si>
    <t>CHB_15422 + CHB_63528 = CHB_16761 + CHB_18075</t>
  </si>
  <si>
    <t>CHB_15377 + CHB_27652 = CHB_53013</t>
  </si>
  <si>
    <t>CHB_30744 = CHB_17479</t>
  </si>
  <si>
    <t>PBC_11966145 = CHB_15351 + CHB_16891</t>
  </si>
  <si>
    <t>CHB_15694 = CHB_16856 + CHB_17158</t>
  </si>
  <si>
    <t>CHB_17509 + CHB_26078 = CHB_16708 + CHB_27859</t>
  </si>
  <si>
    <t>CHB_15377 + PBC_5283468 = CHB_16196 + CHB_17754</t>
  </si>
  <si>
    <t>CHB_15377 + PBC_306142 = CHB_18347 + CHB_30089</t>
  </si>
  <si>
    <t>CHB_15820 = CHB_18038</t>
  </si>
  <si>
    <t>CHB_15377 + CHB_17645 = CHB_30089 + CHB_35619</t>
  </si>
  <si>
    <t>CHB_15377 + PBC_5497163 = CHB_16196 + PBC_5497164</t>
  </si>
  <si>
    <t>CHB_16236 + PBC_4481 = CHB_15343 + PBC_4066204</t>
  </si>
  <si>
    <t>CHB_15377 + MAN_10136 = MAN_10130 + PBC_151021</t>
  </si>
  <si>
    <t>CHB_17063 = CHB_16108 + CHB_16842</t>
  </si>
  <si>
    <t>CHB_15517 + CHB_50428 = CHB_36926 + MAN_10081</t>
  </si>
  <si>
    <t>CHB_15377 + MAN_10150 = CHB_16259 + MAN_10092</t>
  </si>
  <si>
    <t>CHB_15539 + CHB_16347 = CHB_15346 + PBC_107738</t>
  </si>
  <si>
    <t>CHB_17647 = CHB_15361 + CHB_17071</t>
  </si>
  <si>
    <t>CHB_15377 + CHB_4141 = CHB_26078 + CHB_4139</t>
  </si>
  <si>
    <t>CHB_15377 + CHB_43896 = CHB_26078 + CHB_4208</t>
  </si>
  <si>
    <t>CHB_15422 + CHB_15635 + CHB_15740 = CHB_15637 + CHB_16761 + CHB_26078</t>
  </si>
  <si>
    <t>CHB_26078 + CHB_45996 = CHB_17821 + CHB_35425</t>
  </si>
  <si>
    <t>CHB_15377 + CHB_17616 = CHB_15756 + CHB_50211</t>
  </si>
  <si>
    <t>CHB_16134 + CHB_29748 = CHB_15377 + CHB_35181</t>
  </si>
  <si>
    <t>CHB_15422 + CHB_15793 = CHB_18361 + MAN_10045</t>
  </si>
  <si>
    <t>CHB_15377 + CHB_17202 = CHB_17596 + CHB_26078</t>
  </si>
  <si>
    <t>CHB_15846 + CHB_16813 = CHB_16908 + CHB_4249</t>
  </si>
  <si>
    <t>CHB_17980 + CHB_39360 = CHB_17985 + MAN_10126</t>
  </si>
  <si>
    <t>CHB_17111 + PBC_9679 = CHB_18361 + MAN_10145</t>
  </si>
  <si>
    <t>CHB_15637 + CHB_18406 = CHB_15635 + CHB_18381</t>
  </si>
  <si>
    <t>CHB_15713 + PBC_440272 = CHB_16264 + CHB_18361</t>
  </si>
  <si>
    <t>CHB_16842 + CHB_17363 = CHB_27973</t>
  </si>
  <si>
    <t>CHB_15846 + CHB_17044 = CHB_16908 + CHB_61553</t>
  </si>
  <si>
    <t>CHB_15673 + CHB_15846 = CHB_16908 + CHB_4593</t>
  </si>
  <si>
    <t>CHB_15377 + CHB_18009 + CHB_1989 = CHB_15637 + CHB_16474</t>
  </si>
  <si>
    <t>CHB_17672 + CHB_29991 = CHB_15859 + CHB_26078</t>
  </si>
  <si>
    <t>CHB_18009 + CHB_36602 = CHB_11449 + CHB_16474</t>
  </si>
  <si>
    <t>CHB_15842 + PBC_5289158 = CHB_30839 + PBC_6913076</t>
  </si>
  <si>
    <t>CHB_16264 + PBC_447809 = CHB_26078 + MAN_10098</t>
  </si>
  <si>
    <t>CHB_26078 + CHB_3528 = CHB_16077 + CHB_17057</t>
  </si>
  <si>
    <t>CHB_29025 = CHB_15361 + MAN_10203</t>
  </si>
  <si>
    <t>CHB_15846 + CHB_16122 = CHB_16908 + CHB_17131</t>
  </si>
  <si>
    <t>CHB_15377 + CHB_15846 + CHB_16594 = CHB_15914 + CHB_16134 + CHB_16908</t>
  </si>
  <si>
    <t>CHB_15377 + CHB_15428 + MAN_10165 = CHB_17115 + MAN_10005</t>
  </si>
  <si>
    <t>CHB_16347 = CHB_15377 + CHB_1774</t>
  </si>
  <si>
    <t>CHB_18066 + CHB_30023 = CHB_17659 + CHB_18428</t>
  </si>
  <si>
    <t>CHB_15377 + CHB_15846 + CHB_21282 = CHB_16134 + CHB_16908 + CHB_27713</t>
  </si>
  <si>
    <t>CHB_16093 = CHB_17081</t>
  </si>
  <si>
    <t>CHB_16584 = CHB_16057</t>
  </si>
  <si>
    <t>CHB_4093 = CHS_9553766</t>
  </si>
  <si>
    <t>CHS_9553766 = PBC_441032</t>
  </si>
  <si>
    <t>CHB_16543 + CHB_29985 = CHB_15729 + CHB_44337</t>
  </si>
  <si>
    <t>CHB_15346 + CHB_15422 + CHB_17272 = CHB_16027 + CHB_18361 + PBC_92753</t>
  </si>
  <si>
    <t>CHB_15846 + CHB_17282 = CHB_16908 + CHB_17640</t>
  </si>
  <si>
    <t>Keq_3912</t>
  </si>
  <si>
    <t>Keq_3911</t>
  </si>
  <si>
    <t>Keq_3916</t>
  </si>
  <si>
    <t>Keq_1357</t>
  </si>
  <si>
    <t>Keq_1354</t>
  </si>
  <si>
    <t>Keq_1353</t>
  </si>
  <si>
    <t>Keq_1352</t>
  </si>
  <si>
    <t>Keq_1351</t>
  </si>
  <si>
    <t>Keq_2887</t>
  </si>
  <si>
    <t>Keq_2884</t>
  </si>
  <si>
    <t>Keq_2885</t>
  </si>
  <si>
    <t>Keq_1198</t>
  </si>
  <si>
    <t>Keq_2881</t>
  </si>
  <si>
    <t>Keq_1195</t>
  </si>
  <si>
    <t>Keq_1194</t>
  </si>
  <si>
    <t>Keq_1197</t>
  </si>
  <si>
    <t>Keq_1190</t>
  </si>
  <si>
    <t>Keq_1193</t>
  </si>
  <si>
    <t>Keq_1192</t>
  </si>
  <si>
    <t>Keq_3064</t>
  </si>
  <si>
    <t>Keq_4106</t>
  </si>
  <si>
    <t>Keq_147</t>
  </si>
  <si>
    <t>Keq_3606</t>
  </si>
  <si>
    <t>Keq_1996</t>
  </si>
  <si>
    <t>Keq_3601</t>
  </si>
  <si>
    <t>Keq_3600</t>
  </si>
  <si>
    <t>Keq_1999</t>
  </si>
  <si>
    <t>Keq_1998</t>
  </si>
  <si>
    <t>Keq_3609</t>
  </si>
  <si>
    <t>Keq_3608</t>
  </si>
  <si>
    <t>Keq_1281</t>
  </si>
  <si>
    <t>Keq_1283</t>
  </si>
  <si>
    <t>Keq_1284</t>
  </si>
  <si>
    <t>Keq_1286</t>
  </si>
  <si>
    <t>Keq_2952</t>
  </si>
  <si>
    <t>Keq_2953</t>
  </si>
  <si>
    <t>Keq_2954</t>
  </si>
  <si>
    <t>Keq_2955</t>
  </si>
  <si>
    <t>Keq_2956</t>
  </si>
  <si>
    <t>Keq_2957</t>
  </si>
  <si>
    <t>Keq_1979</t>
  </si>
  <si>
    <t>Keq_1978</t>
  </si>
  <si>
    <t>Keq_3915</t>
  </si>
  <si>
    <t>Keq_1973</t>
  </si>
  <si>
    <t>Keq_1972</t>
  </si>
  <si>
    <t>Keq_1971</t>
  </si>
  <si>
    <t>Keq_1970</t>
  </si>
  <si>
    <t>Keq_1977</t>
  </si>
  <si>
    <t>Keq_1976</t>
  </si>
  <si>
    <t>Keq_1975</t>
  </si>
  <si>
    <t>Keq_1974</t>
  </si>
  <si>
    <t>Keq_3738</t>
  </si>
  <si>
    <t>Keq_3733</t>
  </si>
  <si>
    <t>Keq_3732</t>
  </si>
  <si>
    <t>Keq_3731</t>
  </si>
  <si>
    <t>Keq_3730</t>
  </si>
  <si>
    <t>Keq_3737</t>
  </si>
  <si>
    <t>Keq_3736</t>
  </si>
  <si>
    <t>Keq_3735</t>
  </si>
  <si>
    <t>Keq_3734</t>
  </si>
  <si>
    <t>Keq_4244</t>
  </si>
  <si>
    <t>Keq_1350</t>
  </si>
  <si>
    <t>Keq_1330</t>
  </si>
  <si>
    <t>Keq_2528</t>
  </si>
  <si>
    <t>Keq_2882</t>
  </si>
  <si>
    <t>Keq_2883</t>
  </si>
  <si>
    <t>Keq_3457</t>
  </si>
  <si>
    <t>Keq_3455</t>
  </si>
  <si>
    <t>Keq_3452</t>
  </si>
  <si>
    <t>Keq_3453</t>
  </si>
  <si>
    <t>Keq_3450</t>
  </si>
  <si>
    <t>Keq_3451</t>
  </si>
  <si>
    <t>Keq_3458</t>
  </si>
  <si>
    <t>Keq_3459</t>
  </si>
  <si>
    <t>Keq_1424</t>
  </si>
  <si>
    <t>Keq_1196</t>
  </si>
  <si>
    <t>Keq_1421</t>
  </si>
  <si>
    <t>Keq_1423</t>
  </si>
  <si>
    <t>Keq_1422</t>
  </si>
  <si>
    <t>Keq_2888</t>
  </si>
  <si>
    <t>Keq_1208</t>
  </si>
  <si>
    <t>Keq_1090</t>
  </si>
  <si>
    <t>Keq_2889</t>
  </si>
  <si>
    <t>Keq_2186</t>
  </si>
  <si>
    <t>Keq_1634</t>
  </si>
  <si>
    <t>Keq_1635</t>
  </si>
  <si>
    <t>Keq_1511</t>
  </si>
  <si>
    <t>Keq_1510</t>
  </si>
  <si>
    <t>Keq_1512</t>
  </si>
  <si>
    <t>Keq_1514</t>
  </si>
  <si>
    <t>Keq_1516</t>
  </si>
  <si>
    <t>Keq_2368</t>
  </si>
  <si>
    <t>Keq_615</t>
  </si>
  <si>
    <t>Keq_1630</t>
  </si>
  <si>
    <t>Keq_1631</t>
  </si>
  <si>
    <t>Keq_1632</t>
  </si>
  <si>
    <t>Keq_2088</t>
  </si>
  <si>
    <t>Keq_2089</t>
  </si>
  <si>
    <t>Keq_2086</t>
  </si>
  <si>
    <t>Keq_2087</t>
  </si>
  <si>
    <t>Keq_2084</t>
  </si>
  <si>
    <t>Keq_2085</t>
  </si>
  <si>
    <t>Keq_2082</t>
  </si>
  <si>
    <t>Keq_2083</t>
  </si>
  <si>
    <t>Keq_2080</t>
  </si>
  <si>
    <t>Keq_2081</t>
  </si>
  <si>
    <t>Keq_3386</t>
  </si>
  <si>
    <t>Keq_2501</t>
  </si>
  <si>
    <t>Keq_3387</t>
  </si>
  <si>
    <t>Keq_799</t>
  </si>
  <si>
    <t>Keq_798</t>
  </si>
  <si>
    <t>Keq_3384</t>
  </si>
  <si>
    <t>Keq_793</t>
  </si>
  <si>
    <t>Keq_240</t>
  </si>
  <si>
    <t>Keq_243</t>
  </si>
  <si>
    <t>Keq_245</t>
  </si>
  <si>
    <t>Keq_244</t>
  </si>
  <si>
    <t>Keq_247</t>
  </si>
  <si>
    <t>Keq_246</t>
  </si>
  <si>
    <t>Keq_1609</t>
  </si>
  <si>
    <t>Keq_1608</t>
  </si>
  <si>
    <t>Keq_1604</t>
  </si>
  <si>
    <t>Keq_1607</t>
  </si>
  <si>
    <t>Keq_1606</t>
  </si>
  <si>
    <t>Keq_1601</t>
  </si>
  <si>
    <t>Keq_1600</t>
  </si>
  <si>
    <t>Keq_1603</t>
  </si>
  <si>
    <t>Keq_1602</t>
  </si>
  <si>
    <t>Keq_2555</t>
  </si>
  <si>
    <t>Keq_2557</t>
  </si>
  <si>
    <t>Keq_2550</t>
  </si>
  <si>
    <t>Keq_2553</t>
  </si>
  <si>
    <t>Keq_645</t>
  </si>
  <si>
    <t>Keq_644</t>
  </si>
  <si>
    <t>Keq_643</t>
  </si>
  <si>
    <t>Keq_642</t>
  </si>
  <si>
    <t>Keq_3145</t>
  </si>
  <si>
    <t>Keq_3146</t>
  </si>
  <si>
    <t>Keq_3147</t>
  </si>
  <si>
    <t>Keq_3140</t>
  </si>
  <si>
    <t>Keq_3141</t>
  </si>
  <si>
    <t>Keq_3142</t>
  </si>
  <si>
    <t>Keq_3143</t>
  </si>
  <si>
    <t>Keq_3148</t>
  </si>
  <si>
    <t>Keq_3149</t>
  </si>
  <si>
    <t>Keq_1871</t>
  </si>
  <si>
    <t>Keq_2439</t>
  </si>
  <si>
    <t>Keq_2438</t>
  </si>
  <si>
    <t>Keq_2437</t>
  </si>
  <si>
    <t>Keq_2436</t>
  </si>
  <si>
    <t>Keq_2435</t>
  </si>
  <si>
    <t>Keq_2434</t>
  </si>
  <si>
    <t>Keq_2433</t>
  </si>
  <si>
    <t>Keq_2431</t>
  </si>
  <si>
    <t>Keq_2430</t>
  </si>
  <si>
    <t>Keq_1771</t>
  </si>
  <si>
    <t>Keq_1773</t>
  </si>
  <si>
    <t>Keq_1772</t>
  </si>
  <si>
    <t>Keq_1775</t>
  </si>
  <si>
    <t>Keq_1774</t>
  </si>
  <si>
    <t>Keq_1777</t>
  </si>
  <si>
    <t>Keq_1776</t>
  </si>
  <si>
    <t>Keq_1778</t>
  </si>
  <si>
    <t>Keq_200</t>
  </si>
  <si>
    <t>Keq_203</t>
  </si>
  <si>
    <t>Keq_4101</t>
  </si>
  <si>
    <t>Keq_202</t>
  </si>
  <si>
    <t>Keq_4100</t>
  </si>
  <si>
    <t>Keq_330</t>
  </si>
  <si>
    <t>Keq_332</t>
  </si>
  <si>
    <t>Keq_335</t>
  </si>
  <si>
    <t>Keq_334</t>
  </si>
  <si>
    <t>Keq_336</t>
  </si>
  <si>
    <t>Keq_339</t>
  </si>
  <si>
    <t>Keq_338</t>
  </si>
  <si>
    <t>Keq_290</t>
  </si>
  <si>
    <t>Keq_2723</t>
  </si>
  <si>
    <t>Keq_2722</t>
  </si>
  <si>
    <t>Keq_2721</t>
  </si>
  <si>
    <t>Keq_2720</t>
  </si>
  <si>
    <t>Keq_2727</t>
  </si>
  <si>
    <t>Keq_2726</t>
  </si>
  <si>
    <t>Keq_2725</t>
  </si>
  <si>
    <t>Keq_2724</t>
  </si>
  <si>
    <t>Keq_2236</t>
  </si>
  <si>
    <t>Keq_2729</t>
  </si>
  <si>
    <t>Keq_2728</t>
  </si>
  <si>
    <t>Keq_425</t>
  </si>
  <si>
    <t>Keq_424</t>
  </si>
  <si>
    <t>Keq_427</t>
  </si>
  <si>
    <t>Keq_426</t>
  </si>
  <si>
    <t>Keq_423</t>
  </si>
  <si>
    <t>Keq_422</t>
  </si>
  <si>
    <t>Keq_625</t>
  </si>
  <si>
    <t>Keq_429</t>
  </si>
  <si>
    <t>Keq_428</t>
  </si>
  <si>
    <t>Keq_473</t>
  </si>
  <si>
    <t>Keq_1363</t>
  </si>
  <si>
    <t>Keq_1361</t>
  </si>
  <si>
    <t>Keq_1366</t>
  </si>
  <si>
    <t>Keq_1367</t>
  </si>
  <si>
    <t>Keq_1364</t>
  </si>
  <si>
    <t>Keq_1365</t>
  </si>
  <si>
    <t>Keq_2891</t>
  </si>
  <si>
    <t>Keq_2890</t>
  </si>
  <si>
    <t>Keq_1368</t>
  </si>
  <si>
    <t>Keq_1369</t>
  </si>
  <si>
    <t>Keq_2895</t>
  </si>
  <si>
    <t>Keq_2894</t>
  </si>
  <si>
    <t>Keq_2896</t>
  </si>
  <si>
    <t>Keq_1161</t>
  </si>
  <si>
    <t>Keq_1162</t>
  </si>
  <si>
    <t>Keq_1163</t>
  </si>
  <si>
    <t>Keq_1165</t>
  </si>
  <si>
    <t>Keq_1166</t>
  </si>
  <si>
    <t>Keq_1167</t>
  </si>
  <si>
    <t>Keq_1981</t>
  </si>
  <si>
    <t>Keq_1854</t>
  </si>
  <si>
    <t>Keq_1855</t>
  </si>
  <si>
    <t>Keq_2717</t>
  </si>
  <si>
    <t>Keq_3639</t>
  </si>
  <si>
    <t>Keq_187</t>
  </si>
  <si>
    <t>Keq_2958</t>
  </si>
  <si>
    <t>Keq_935</t>
  </si>
  <si>
    <t>Keq_934</t>
  </si>
  <si>
    <t>Keq_932</t>
  </si>
  <si>
    <t>Keq_931</t>
  </si>
  <si>
    <t>Keq_939</t>
  </si>
  <si>
    <t>Keq_938</t>
  </si>
  <si>
    <t>Keq_2948</t>
  </si>
  <si>
    <t>Keq_2942</t>
  </si>
  <si>
    <t>Keq_1206</t>
  </si>
  <si>
    <t>Keq_2272</t>
  </si>
  <si>
    <t>Keq_2947</t>
  </si>
  <si>
    <t>Keq_2946</t>
  </si>
  <si>
    <t>Keq_2945</t>
  </si>
  <si>
    <t>Keq_2944</t>
  </si>
  <si>
    <t>Keq_1748</t>
  </si>
  <si>
    <t>Keq_2950</t>
  </si>
  <si>
    <t>Keq_2445</t>
  </si>
  <si>
    <t>Keq_1476</t>
  </si>
  <si>
    <t>Keq_1388</t>
  </si>
  <si>
    <t>Keq_1383</t>
  </si>
  <si>
    <t>Keq_1385</t>
  </si>
  <si>
    <t>Keq_1386</t>
  </si>
  <si>
    <t>Keq_1387</t>
  </si>
  <si>
    <t>Keq_3449</t>
  </si>
  <si>
    <t>Keq_3448</t>
  </si>
  <si>
    <t>Keq_1746</t>
  </si>
  <si>
    <t>Keq_3441</t>
  </si>
  <si>
    <t>Keq_3440</t>
  </si>
  <si>
    <t>Keq_3443</t>
  </si>
  <si>
    <t>Keq_3442</t>
  </si>
  <si>
    <t>Keq_3445</t>
  </si>
  <si>
    <t>Keq_3444</t>
  </si>
  <si>
    <t>Keq_3447</t>
  </si>
  <si>
    <t>Keq_3446</t>
  </si>
  <si>
    <t>Keq_1478</t>
  </si>
  <si>
    <t>Keq_1479</t>
  </si>
  <si>
    <t>Keq_979</t>
  </si>
  <si>
    <t>Keq_2855</t>
  </si>
  <si>
    <t>Keq_509</t>
  </si>
  <si>
    <t>Keq_4078</t>
  </si>
  <si>
    <t>Keq_3906</t>
  </si>
  <si>
    <t>Keq_2358</t>
  </si>
  <si>
    <t>Keq_986</t>
  </si>
  <si>
    <t>Keq_1569</t>
  </si>
  <si>
    <t>Keq_4298</t>
  </si>
  <si>
    <t>Keq_1564</t>
  </si>
  <si>
    <t>Keq_1565</t>
  </si>
  <si>
    <t>Keq_1566</t>
  </si>
  <si>
    <t>Keq_1567</t>
  </si>
  <si>
    <t>Keq_1560</t>
  </si>
  <si>
    <t>Keq_1561</t>
  </si>
  <si>
    <t>Keq_1562</t>
  </si>
  <si>
    <t>Keq_1563</t>
  </si>
  <si>
    <t>Keq_4071</t>
  </si>
  <si>
    <t>Keq_3313</t>
  </si>
  <si>
    <t>Keq_4070</t>
  </si>
  <si>
    <t>Keq_1323</t>
  </si>
  <si>
    <t>Keq_4073</t>
  </si>
  <si>
    <t>Keq_2090</t>
  </si>
  <si>
    <t>Keq_2092</t>
  </si>
  <si>
    <t>Keq_2095</t>
  </si>
  <si>
    <t>Keq_2094</t>
  </si>
  <si>
    <t>Keq_2096</t>
  </si>
  <si>
    <t>Keq_2099</t>
  </si>
  <si>
    <t>Keq_2098</t>
  </si>
  <si>
    <t>Keq_981</t>
  </si>
  <si>
    <t>Keq_3510</t>
  </si>
  <si>
    <t>Keq_4077</t>
  </si>
  <si>
    <t>Keq_2472</t>
  </si>
  <si>
    <t>Keq_3259</t>
  </si>
  <si>
    <t>Keq_4076</t>
  </si>
  <si>
    <t>Keq_4292</t>
  </si>
  <si>
    <t>Keq_780</t>
  </si>
  <si>
    <t>Keq_781</t>
  </si>
  <si>
    <t>Keq_782</t>
  </si>
  <si>
    <t>Keq_783</t>
  </si>
  <si>
    <t>Keq_784</t>
  </si>
  <si>
    <t>Keq_785</t>
  </si>
  <si>
    <t>Keq_786</t>
  </si>
  <si>
    <t>Keq_787</t>
  </si>
  <si>
    <t>Keq_690</t>
  </si>
  <si>
    <t>Keq_3807</t>
  </si>
  <si>
    <t>Keq_2547</t>
  </si>
  <si>
    <t>Keq_2546</t>
  </si>
  <si>
    <t>Keq_658</t>
  </si>
  <si>
    <t>Keq_659</t>
  </si>
  <si>
    <t>Keq_2543</t>
  </si>
  <si>
    <t>Keq_2541</t>
  </si>
  <si>
    <t>Keq_2540</t>
  </si>
  <si>
    <t>Keq_652</t>
  </si>
  <si>
    <t>Keq_653</t>
  </si>
  <si>
    <t>Keq_650</t>
  </si>
  <si>
    <t>Keq_651</t>
  </si>
  <si>
    <t>Keq_656</t>
  </si>
  <si>
    <t>Keq_657</t>
  </si>
  <si>
    <t>Keq_654</t>
  </si>
  <si>
    <t>Keq_3157</t>
  </si>
  <si>
    <t>Keq_3156</t>
  </si>
  <si>
    <t>Keq_3155</t>
  </si>
  <si>
    <t>Keq_3154</t>
  </si>
  <si>
    <t>Keq_3153</t>
  </si>
  <si>
    <t>Keq_3152</t>
  </si>
  <si>
    <t>Keq_3151</t>
  </si>
  <si>
    <t>Keq_3150</t>
  </si>
  <si>
    <t>Keq_1241</t>
  </si>
  <si>
    <t>Keq_3159</t>
  </si>
  <si>
    <t>Keq_3158</t>
  </si>
  <si>
    <t>Keq_3923</t>
  </si>
  <si>
    <t>Keq_2402</t>
  </si>
  <si>
    <t>Keq_2403</t>
  </si>
  <si>
    <t>Keq_2400</t>
  </si>
  <si>
    <t>Keq_2401</t>
  </si>
  <si>
    <t>Keq_2406</t>
  </si>
  <si>
    <t>Keq_2407</t>
  </si>
  <si>
    <t>Keq_2404</t>
  </si>
  <si>
    <t>Keq_2405</t>
  </si>
  <si>
    <t>Keq_2408</t>
  </si>
  <si>
    <t>Keq_2409</t>
  </si>
  <si>
    <t>Keq_1704</t>
  </si>
  <si>
    <t>Keq_1705</t>
  </si>
  <si>
    <t>Keq_1706</t>
  </si>
  <si>
    <t>Keq_1707</t>
  </si>
  <si>
    <t>Keq_1700</t>
  </si>
  <si>
    <t>Keq_1701</t>
  </si>
  <si>
    <t>Keq_1702</t>
  </si>
  <si>
    <t>Keq_1703</t>
  </si>
  <si>
    <t>Keq_15</t>
  </si>
  <si>
    <t>Keq_13</t>
  </si>
  <si>
    <t>Keq_12</t>
  </si>
  <si>
    <t>Keq_256</t>
  </si>
  <si>
    <t>Keq_257</t>
  </si>
  <si>
    <t>Keq_254</t>
  </si>
  <si>
    <t>Keq_255</t>
  </si>
  <si>
    <t>Keq_252</t>
  </si>
  <si>
    <t>Keq_253</t>
  </si>
  <si>
    <t>Keq_250</t>
  </si>
  <si>
    <t>Keq_251</t>
  </si>
  <si>
    <t>Keq_1219</t>
  </si>
  <si>
    <t>Keq_4053</t>
  </si>
  <si>
    <t>Keq_258</t>
  </si>
  <si>
    <t>Keq_259</t>
  </si>
  <si>
    <t>Keq_3845</t>
  </si>
  <si>
    <t>Keq_3844</t>
  </si>
  <si>
    <t>Keq_3847</t>
  </si>
  <si>
    <t>Keq_3846</t>
  </si>
  <si>
    <t>Keq_3841</t>
  </si>
  <si>
    <t>Keq_3840</t>
  </si>
  <si>
    <t>Keq_328</t>
  </si>
  <si>
    <t>Keq_329</t>
  </si>
  <si>
    <t>Keq_326</t>
  </si>
  <si>
    <t>Keq_327</t>
  </si>
  <si>
    <t>Keq_324</t>
  </si>
  <si>
    <t>Keq_322</t>
  </si>
  <si>
    <t>Keq_323</t>
  </si>
  <si>
    <t>Keq_320</t>
  </si>
  <si>
    <t>Keq_321</t>
  </si>
  <si>
    <t>Keq_1018</t>
  </si>
  <si>
    <t>Keq_1019</t>
  </si>
  <si>
    <t>Keq_2714</t>
  </si>
  <si>
    <t>Keq_2715</t>
  </si>
  <si>
    <t>Keq_2712</t>
  </si>
  <si>
    <t>Keq_2713</t>
  </si>
  <si>
    <t>Keq_2710</t>
  </si>
  <si>
    <t>Keq_2711</t>
  </si>
  <si>
    <t>Keq_1010</t>
  </si>
  <si>
    <t>Keq_1011</t>
  </si>
  <si>
    <t>Keq_1012</t>
  </si>
  <si>
    <t>Keq_1013</t>
  </si>
  <si>
    <t>Keq_1014</t>
  </si>
  <si>
    <t>Keq_1015</t>
  </si>
  <si>
    <t>Keq_1016</t>
  </si>
  <si>
    <t>Keq_2719</t>
  </si>
  <si>
    <t>Keq_430</t>
  </si>
  <si>
    <t>Keq_431</t>
  </si>
  <si>
    <t>Keq_438</t>
  </si>
  <si>
    <t>Keq_2277</t>
  </si>
  <si>
    <t>Keq_3939</t>
  </si>
  <si>
    <t>Keq_3938</t>
  </si>
  <si>
    <t>Keq_3931</t>
  </si>
  <si>
    <t>Keq_3930</t>
  </si>
  <si>
    <t>Keq_3933</t>
  </si>
  <si>
    <t>Keq_3932</t>
  </si>
  <si>
    <t>Keq_3935</t>
  </si>
  <si>
    <t>Keq_3934</t>
  </si>
  <si>
    <t>Keq_3937</t>
  </si>
  <si>
    <t>Keq_3936</t>
  </si>
  <si>
    <t>Keq_1375</t>
  </si>
  <si>
    <t>Keq_1374</t>
  </si>
  <si>
    <t>Keq_1377</t>
  </si>
  <si>
    <t>Keq_1371</t>
  </si>
  <si>
    <t>Keq_1370</t>
  </si>
  <si>
    <t>Keq_1373</t>
  </si>
  <si>
    <t>Keq_1372</t>
  </si>
  <si>
    <t>Keq_1379</t>
  </si>
  <si>
    <t>Keq_1378</t>
  </si>
  <si>
    <t>Keq_1173</t>
  </si>
  <si>
    <t>Keq_1172</t>
  </si>
  <si>
    <t>Keq_1171</t>
  </si>
  <si>
    <t>Keq_1170</t>
  </si>
  <si>
    <t>Keq_1177</t>
  </si>
  <si>
    <t>Keq_1176</t>
  </si>
  <si>
    <t>Keq_1175</t>
  </si>
  <si>
    <t>Keq_1174</t>
  </si>
  <si>
    <t>Keq_1179</t>
  </si>
  <si>
    <t>Keq_1178</t>
  </si>
  <si>
    <t>Keq_2226</t>
  </si>
  <si>
    <t>Keq_2271</t>
  </si>
  <si>
    <t>Keq_2227</t>
  </si>
  <si>
    <t>Keq_969</t>
  </si>
  <si>
    <t>Keq_3629</t>
  </si>
  <si>
    <t>Keq_3628</t>
  </si>
  <si>
    <t>Keq_924</t>
  </si>
  <si>
    <t>Keq_925</t>
  </si>
  <si>
    <t>Keq_926</t>
  </si>
  <si>
    <t>Keq_927</t>
  </si>
  <si>
    <t>Keq_920</t>
  </si>
  <si>
    <t>Keq_921</t>
  </si>
  <si>
    <t>Keq_922</t>
  </si>
  <si>
    <t>Keq_923</t>
  </si>
  <si>
    <t>Keq_2276</t>
  </si>
  <si>
    <t>Keq_928</t>
  </si>
  <si>
    <t>Keq_929</t>
  </si>
  <si>
    <t>Keq_3162</t>
  </si>
  <si>
    <t>Keq_2979</t>
  </si>
  <si>
    <t>Keq_1951</t>
  </si>
  <si>
    <t>Keq_1950</t>
  </si>
  <si>
    <t>Keq_1953</t>
  </si>
  <si>
    <t>Keq_1952</t>
  </si>
  <si>
    <t>Keq_1955</t>
  </si>
  <si>
    <t>Keq_1954</t>
  </si>
  <si>
    <t>Keq_1957</t>
  </si>
  <si>
    <t>Keq_1956</t>
  </si>
  <si>
    <t>Keq_1958</t>
  </si>
  <si>
    <t>Keq_4019</t>
  </si>
  <si>
    <t>Keq_4017</t>
  </si>
  <si>
    <t>Keq_4016</t>
  </si>
  <si>
    <t>Keq_4015</t>
  </si>
  <si>
    <t>Keq_4014</t>
  </si>
  <si>
    <t>Keq_4013</t>
  </si>
  <si>
    <t>Keq_4012</t>
  </si>
  <si>
    <t>Keq_4011</t>
  </si>
  <si>
    <t>Keq_4010</t>
  </si>
  <si>
    <t>Keq_1399</t>
  </si>
  <si>
    <t>Keq_1398</t>
  </si>
  <si>
    <t>Keq_4072</t>
  </si>
  <si>
    <t>Keq_1393</t>
  </si>
  <si>
    <t>Keq_1392</t>
  </si>
  <si>
    <t>Keq_1391</t>
  </si>
  <si>
    <t>Keq_1390</t>
  </si>
  <si>
    <t>Keq_1397</t>
  </si>
  <si>
    <t>Keq_1394</t>
  </si>
  <si>
    <t>Keq_4075</t>
  </si>
  <si>
    <t>Keq_3438</t>
  </si>
  <si>
    <t>Keq_3439</t>
  </si>
  <si>
    <t>Keq_3434</t>
  </si>
  <si>
    <t>Keq_3435</t>
  </si>
  <si>
    <t>Keq_3436</t>
  </si>
  <si>
    <t>Keq_3437</t>
  </si>
  <si>
    <t>Keq_3430</t>
  </si>
  <si>
    <t>Keq_3431</t>
  </si>
  <si>
    <t>Keq_3432</t>
  </si>
  <si>
    <t>Keq_3433</t>
  </si>
  <si>
    <t>Keq_1339</t>
  </si>
  <si>
    <t>Keq_1338</t>
  </si>
  <si>
    <t>Keq_2392</t>
  </si>
  <si>
    <t>Keq_2393</t>
  </si>
  <si>
    <t>Keq_2390</t>
  </si>
  <si>
    <t>Keq_2391</t>
  </si>
  <si>
    <t>Keq_2396</t>
  </si>
  <si>
    <t>Keq_2397</t>
  </si>
  <si>
    <t>Keq_2394</t>
  </si>
  <si>
    <t>Keq_2395</t>
  </si>
  <si>
    <t>Keq_2398</t>
  </si>
  <si>
    <t>Keq_2399</t>
  </si>
  <si>
    <t>Keq_3382</t>
  </si>
  <si>
    <t>Keq_2151</t>
  </si>
  <si>
    <t>Keq_2152</t>
  </si>
  <si>
    <t>Keq_2153</t>
  </si>
  <si>
    <t>Keq_2154</t>
  </si>
  <si>
    <t>Keq_2155</t>
  </si>
  <si>
    <t>Keq_2156</t>
  </si>
  <si>
    <t>Keq_2157</t>
  </si>
  <si>
    <t>Keq_2158</t>
  </si>
  <si>
    <t>Keq_2159</t>
  </si>
  <si>
    <t>Keq_3388</t>
  </si>
  <si>
    <t>Keq_3389</t>
  </si>
  <si>
    <t>Keq_1333</t>
  </si>
  <si>
    <t>Keq_3540</t>
  </si>
  <si>
    <t>Keq_3541</t>
  </si>
  <si>
    <t>Keq_3542</t>
  </si>
  <si>
    <t>Keq_3544</t>
  </si>
  <si>
    <t>Keq_3545</t>
  </si>
  <si>
    <t>Keq_3546</t>
  </si>
  <si>
    <t>Keq_3547</t>
  </si>
  <si>
    <t>Keq_3548</t>
  </si>
  <si>
    <t>Keq_3549</t>
  </si>
  <si>
    <t>Keq_686</t>
  </si>
  <si>
    <t>Keq_2310</t>
  </si>
  <si>
    <t>Keq_689</t>
  </si>
  <si>
    <t>Keq_688</t>
  </si>
  <si>
    <t>Keq_1579</t>
  </si>
  <si>
    <t>Keq_1578</t>
  </si>
  <si>
    <t>Keq_1577</t>
  </si>
  <si>
    <t>Keq_1576</t>
  </si>
  <si>
    <t>Keq_1575</t>
  </si>
  <si>
    <t>Keq_1574</t>
  </si>
  <si>
    <t>Keq_1573</t>
  </si>
  <si>
    <t>Keq_1572</t>
  </si>
  <si>
    <t>Keq_1571</t>
  </si>
  <si>
    <t>Keq_1570</t>
  </si>
  <si>
    <t>Keq_1329</t>
  </si>
  <si>
    <t>Keq_4260</t>
  </si>
  <si>
    <t>Keq_1213</t>
  </si>
  <si>
    <t>Keq_3047</t>
  </si>
  <si>
    <t>Keq_3096</t>
  </si>
  <si>
    <t>Keq_3097</t>
  </si>
  <si>
    <t>Keq_3094</t>
  </si>
  <si>
    <t>Keq_3095</t>
  </si>
  <si>
    <t>Keq_3092</t>
  </si>
  <si>
    <t>Keq_3093</t>
  </si>
  <si>
    <t>Keq_3090</t>
  </si>
  <si>
    <t>Keq_3091</t>
  </si>
  <si>
    <t>Keq_3098</t>
  </si>
  <si>
    <t>Keq_3099</t>
  </si>
  <si>
    <t>Keq_1238</t>
  </si>
  <si>
    <t>Keq_1239</t>
  </si>
  <si>
    <t>Keq_1094</t>
  </si>
  <si>
    <t>Keq_1095</t>
  </si>
  <si>
    <t>Keq_1096</t>
  </si>
  <si>
    <t>Keq_2579</t>
  </si>
  <si>
    <t>Keq_2572</t>
  </si>
  <si>
    <t>Keq_2573</t>
  </si>
  <si>
    <t>Keq_2570</t>
  </si>
  <si>
    <t>Keq_2571</t>
  </si>
  <si>
    <t>Keq_2576</t>
  </si>
  <si>
    <t>Keq_2577</t>
  </si>
  <si>
    <t>Keq_2574</t>
  </si>
  <si>
    <t>Keq_2575</t>
  </si>
  <si>
    <t>Keq_2378</t>
  </si>
  <si>
    <t>Keq_2379</t>
  </si>
  <si>
    <t>Keq_3168</t>
  </si>
  <si>
    <t>Keq_3169</t>
  </si>
  <si>
    <t>Keq_2371</t>
  </si>
  <si>
    <t>Keq_2372</t>
  </si>
  <si>
    <t>Keq_2374</t>
  </si>
  <si>
    <t>Keq_3167</t>
  </si>
  <si>
    <t>Keq_2376</t>
  </si>
  <si>
    <t>Keq_2377</t>
  </si>
  <si>
    <t>Keq_3368</t>
  </si>
  <si>
    <t>Keq_2521</t>
  </si>
  <si>
    <t>Keq_3360</t>
  </si>
  <si>
    <t>Keq_3363</t>
  </si>
  <si>
    <t>Keq_3366</t>
  </si>
  <si>
    <t>Keq_3367</t>
  </si>
  <si>
    <t>Keq_3910</t>
  </si>
  <si>
    <t>Keq_28</t>
  </si>
  <si>
    <t>Keq_683</t>
  </si>
  <si>
    <t>Keq_682</t>
  </si>
  <si>
    <t>Keq_685</t>
  </si>
  <si>
    <t>Keq_684</t>
  </si>
  <si>
    <t>Keq_138</t>
  </si>
  <si>
    <t>Keq_136</t>
  </si>
  <si>
    <t>Keq_135</t>
  </si>
  <si>
    <t>Keq_133</t>
  </si>
  <si>
    <t>Keq_132</t>
  </si>
  <si>
    <t>Keq_130</t>
  </si>
  <si>
    <t>Keq_2415</t>
  </si>
  <si>
    <t>Keq_2414</t>
  </si>
  <si>
    <t>Keq_2417</t>
  </si>
  <si>
    <t>Keq_2416</t>
  </si>
  <si>
    <t>Keq_2411</t>
  </si>
  <si>
    <t>Keq_2410</t>
  </si>
  <si>
    <t>Keq_2413</t>
  </si>
  <si>
    <t>Keq_2412</t>
  </si>
  <si>
    <t>Keq_2419</t>
  </si>
  <si>
    <t>Keq_2418</t>
  </si>
  <si>
    <t>Keq_1717</t>
  </si>
  <si>
    <t>Keq_1716</t>
  </si>
  <si>
    <t>Keq_1715</t>
  </si>
  <si>
    <t>Keq_1714</t>
  </si>
  <si>
    <t>Keq_1713</t>
  </si>
  <si>
    <t>Keq_1712</t>
  </si>
  <si>
    <t>Keq_1711</t>
  </si>
  <si>
    <t>Keq_20</t>
  </si>
  <si>
    <t>Keq_21</t>
  </si>
  <si>
    <t>Keq_22</t>
  </si>
  <si>
    <t>Keq_23</t>
  </si>
  <si>
    <t>Keq_24</t>
  </si>
  <si>
    <t>Keq_25</t>
  </si>
  <si>
    <t>Keq_1719</t>
  </si>
  <si>
    <t>Keq_1718</t>
  </si>
  <si>
    <t>Keq_223</t>
  </si>
  <si>
    <t>Keq_222</t>
  </si>
  <si>
    <t>Keq_221</t>
  </si>
  <si>
    <t>Keq_227</t>
  </si>
  <si>
    <t>Keq_226</t>
  </si>
  <si>
    <t>Keq_225</t>
  </si>
  <si>
    <t>Keq_224</t>
  </si>
  <si>
    <t>Keq_3686</t>
  </si>
  <si>
    <t>Keq_229</t>
  </si>
  <si>
    <t>Keq_228</t>
  </si>
  <si>
    <t>Keq_1313</t>
  </si>
  <si>
    <t>Keq_358</t>
  </si>
  <si>
    <t>Keq_352</t>
  </si>
  <si>
    <t>Keq_351</t>
  </si>
  <si>
    <t>Keq_350</t>
  </si>
  <si>
    <t>Keq_357</t>
  </si>
  <si>
    <t>Keq_356</t>
  </si>
  <si>
    <t>Keq_355</t>
  </si>
  <si>
    <t>Keq_354</t>
  </si>
  <si>
    <t>Keq_2709</t>
  </si>
  <si>
    <t>Keq_2708</t>
  </si>
  <si>
    <t>Keq_26</t>
  </si>
  <si>
    <t>Keq_2701</t>
  </si>
  <si>
    <t>Keq_2700</t>
  </si>
  <si>
    <t>Keq_2703</t>
  </si>
  <si>
    <t>Keq_27</t>
  </si>
  <si>
    <t>Keq_2705</t>
  </si>
  <si>
    <t>Keq_2704</t>
  </si>
  <si>
    <t>Keq_2707</t>
  </si>
  <si>
    <t>Keq_2706</t>
  </si>
  <si>
    <t>Keq_1009</t>
  </si>
  <si>
    <t>Keq_1008</t>
  </si>
  <si>
    <t>Keq_1003</t>
  </si>
  <si>
    <t>Keq_1002</t>
  </si>
  <si>
    <t>Keq_1001</t>
  </si>
  <si>
    <t>Keq_1000</t>
  </si>
  <si>
    <t>Keq_1007</t>
  </si>
  <si>
    <t>Keq_1006</t>
  </si>
  <si>
    <t>Keq_1005</t>
  </si>
  <si>
    <t>Keq_1004</t>
  </si>
  <si>
    <t>Keq_3914</t>
  </si>
  <si>
    <t>Keq_1311</t>
  </si>
  <si>
    <t>Keq_1633</t>
  </si>
  <si>
    <t>Keq_4256</t>
  </si>
  <si>
    <t>Keq_3948</t>
  </si>
  <si>
    <t>Keq_3949</t>
  </si>
  <si>
    <t>Keq_3944</t>
  </si>
  <si>
    <t>Keq_3945</t>
  </si>
  <si>
    <t>Keq_3946</t>
  </si>
  <si>
    <t>Keq_3947</t>
  </si>
  <si>
    <t>Keq_3940</t>
  </si>
  <si>
    <t>Keq_3941</t>
  </si>
  <si>
    <t>Keq_3942</t>
  </si>
  <si>
    <t>Keq_3943</t>
  </si>
  <si>
    <t>Keq_142</t>
  </si>
  <si>
    <t>Keq_3200</t>
  </si>
  <si>
    <t>Keq_1310</t>
  </si>
  <si>
    <t>Keq_140</t>
  </si>
  <si>
    <t>Keq_1147</t>
  </si>
  <si>
    <t>Keq_1142</t>
  </si>
  <si>
    <t>Keq_1143</t>
  </si>
  <si>
    <t>Keq_1141</t>
  </si>
  <si>
    <t>Keq_146</t>
  </si>
  <si>
    <t>Keq_1218</t>
  </si>
  <si>
    <t>Keq_1148</t>
  </si>
  <si>
    <t>Keq_1149</t>
  </si>
  <si>
    <t>Keq_1317</t>
  </si>
  <si>
    <t>Keq_1653</t>
  </si>
  <si>
    <t>Keq_2854</t>
  </si>
  <si>
    <t>Keq_911</t>
  </si>
  <si>
    <t>Keq_910</t>
  </si>
  <si>
    <t>Keq_913</t>
  </si>
  <si>
    <t>Keq_912</t>
  </si>
  <si>
    <t>Keq_915</t>
  </si>
  <si>
    <t>Keq_914</t>
  </si>
  <si>
    <t>Keq_917</t>
  </si>
  <si>
    <t>Keq_916</t>
  </si>
  <si>
    <t>Keq_919</t>
  </si>
  <si>
    <t>Keq_918</t>
  </si>
  <si>
    <t>Keq_3894</t>
  </si>
  <si>
    <t>Keq_3895</t>
  </si>
  <si>
    <t>Keq_3892</t>
  </si>
  <si>
    <t>Keq_3893</t>
  </si>
  <si>
    <t>Keq_3890</t>
  </si>
  <si>
    <t>Keq_3891</t>
  </si>
  <si>
    <t>Keq_2961</t>
  </si>
  <si>
    <t>Keq_2960</t>
  </si>
  <si>
    <t>Keq_1924</t>
  </si>
  <si>
    <t>Keq_1925</t>
  </si>
  <si>
    <t>Keq_1926</t>
  </si>
  <si>
    <t>Keq_1927</t>
  </si>
  <si>
    <t>Keq_1920</t>
  </si>
  <si>
    <t>Keq_1921</t>
  </si>
  <si>
    <t>Keq_1922</t>
  </si>
  <si>
    <t>Keq_1923</t>
  </si>
  <si>
    <t>Keq_1928</t>
  </si>
  <si>
    <t>Keq_1929</t>
  </si>
  <si>
    <t>Keq_4028</t>
  </si>
  <si>
    <t>Keq_4029</t>
  </si>
  <si>
    <t>Keq_3764</t>
  </si>
  <si>
    <t>Keq_3765</t>
  </si>
  <si>
    <t>Keq_3766</t>
  </si>
  <si>
    <t>Keq_3767</t>
  </si>
  <si>
    <t>Keq_3760</t>
  </si>
  <si>
    <t>Keq_3761</t>
  </si>
  <si>
    <t>Keq_3762</t>
  </si>
  <si>
    <t>Keq_3763</t>
  </si>
  <si>
    <t>Keq_800</t>
  </si>
  <si>
    <t>Keq_3768</t>
  </si>
  <si>
    <t>Keq_3769</t>
  </si>
  <si>
    <t>Keq_1810</t>
  </si>
  <si>
    <t>Keq_1811</t>
  </si>
  <si>
    <t>Keq_1812</t>
  </si>
  <si>
    <t>Keq_1813</t>
  </si>
  <si>
    <t>Keq_1815</t>
  </si>
  <si>
    <t>Keq_1816</t>
  </si>
  <si>
    <t>Keq_1817</t>
  </si>
  <si>
    <t>Keq_1818</t>
  </si>
  <si>
    <t>Keq_1819</t>
  </si>
  <si>
    <t>Keq_3986</t>
  </si>
  <si>
    <t>Keq_3429</t>
  </si>
  <si>
    <t>Keq_3428</t>
  </si>
  <si>
    <t>Keq_2702</t>
  </si>
  <si>
    <t>Keq_1834</t>
  </si>
  <si>
    <t>Keq_2838</t>
  </si>
  <si>
    <t>Keq_795</t>
  </si>
  <si>
    <t>Keq_2385</t>
  </si>
  <si>
    <t>Keq_2384</t>
  </si>
  <si>
    <t>Keq_2387</t>
  </si>
  <si>
    <t>Keq_2386</t>
  </si>
  <si>
    <t>Keq_2381</t>
  </si>
  <si>
    <t>Keq_2380</t>
  </si>
  <si>
    <t>Keq_2383</t>
  </si>
  <si>
    <t>Keq_2382</t>
  </si>
  <si>
    <t>Keq_1318</t>
  </si>
  <si>
    <t>Keq_1831</t>
  </si>
  <si>
    <t>Keq_2389</t>
  </si>
  <si>
    <t>Keq_2388</t>
  </si>
  <si>
    <t>Keq_2143</t>
  </si>
  <si>
    <t>Keq_2142</t>
  </si>
  <si>
    <t>Keq_2141</t>
  </si>
  <si>
    <t>Keq_2140</t>
  </si>
  <si>
    <t>Keq_2147</t>
  </si>
  <si>
    <t>Keq_2146</t>
  </si>
  <si>
    <t>Keq_2145</t>
  </si>
  <si>
    <t>Keq_2144</t>
  </si>
  <si>
    <t>Keq_2149</t>
  </si>
  <si>
    <t>Keq_2148</t>
  </si>
  <si>
    <t>Keq_3399</t>
  </si>
  <si>
    <t>Keq_3398</t>
  </si>
  <si>
    <t>Keq_3552</t>
  </si>
  <si>
    <t>Keq_3551</t>
  </si>
  <si>
    <t>Keq_3550</t>
  </si>
  <si>
    <t>Keq_3555</t>
  </si>
  <si>
    <t>Keq_3554</t>
  </si>
  <si>
    <t>Keq_1838</t>
  </si>
  <si>
    <t>Keq_1839</t>
  </si>
  <si>
    <t>Keq_1542</t>
  </si>
  <si>
    <t>Keq_1543</t>
  </si>
  <si>
    <t>Keq_1540</t>
  </si>
  <si>
    <t>Keq_1541</t>
  </si>
  <si>
    <t>Keq_1546</t>
  </si>
  <si>
    <t>Keq_1547</t>
  </si>
  <si>
    <t>Keq_1544</t>
  </si>
  <si>
    <t>Keq_1545</t>
  </si>
  <si>
    <t>Keq_1548</t>
  </si>
  <si>
    <t>Keq_1549</t>
  </si>
  <si>
    <t>Keq_3089</t>
  </si>
  <si>
    <t>Keq_3088</t>
  </si>
  <si>
    <t>Keq_3080</t>
  </si>
  <si>
    <t>Keq_3083</t>
  </si>
  <si>
    <t>Keq_3082</t>
  </si>
  <si>
    <t>Keq_3085</t>
  </si>
  <si>
    <t>Keq_3084</t>
  </si>
  <si>
    <t>Keq_3087</t>
  </si>
  <si>
    <t>Keq_3086</t>
  </si>
  <si>
    <t>Keq_4248</t>
  </si>
  <si>
    <t>Keq_2569</t>
  </si>
  <si>
    <t>Keq_2568</t>
  </si>
  <si>
    <t>Keq_2565</t>
  </si>
  <si>
    <t>Keq_2564</t>
  </si>
  <si>
    <t>Keq_2567</t>
  </si>
  <si>
    <t>Keq_2566</t>
  </si>
  <si>
    <t>Keq_2561</t>
  </si>
  <si>
    <t>Keq_2560</t>
  </si>
  <si>
    <t>Keq_2563</t>
  </si>
  <si>
    <t>Keq_2562</t>
  </si>
  <si>
    <t>Keq_1496</t>
  </si>
  <si>
    <t>Keq_1497</t>
  </si>
  <si>
    <t>Keq_1490</t>
  </si>
  <si>
    <t>Keq_1491</t>
  </si>
  <si>
    <t>Keq_1492</t>
  </si>
  <si>
    <t>Keq_2363</t>
  </si>
  <si>
    <t>Keq_2362</t>
  </si>
  <si>
    <t>Keq_2361</t>
  </si>
  <si>
    <t>Keq_2360</t>
  </si>
  <si>
    <t>Keq_2365</t>
  </si>
  <si>
    <t>Keq_2364</t>
  </si>
  <si>
    <t>Keq_3379</t>
  </si>
  <si>
    <t>Keq_3378</t>
  </si>
  <si>
    <t>Keq_4064</t>
  </si>
  <si>
    <t>Keq_3373</t>
  </si>
  <si>
    <t>Keq_3372</t>
  </si>
  <si>
    <t>Keq_3371</t>
  </si>
  <si>
    <t>Keq_3377</t>
  </si>
  <si>
    <t>Keq_3376</t>
  </si>
  <si>
    <t>Keq_3374</t>
  </si>
  <si>
    <t>Keq_698</t>
  </si>
  <si>
    <t>Keq_699</t>
  </si>
  <si>
    <t>Keq_124</t>
  </si>
  <si>
    <t>Keq_126</t>
  </si>
  <si>
    <t>Keq_695</t>
  </si>
  <si>
    <t>Keq_120</t>
  </si>
  <si>
    <t>Keq_121</t>
  </si>
  <si>
    <t>Keq_122</t>
  </si>
  <si>
    <t>Keq_123</t>
  </si>
  <si>
    <t>Keq_37</t>
  </si>
  <si>
    <t>Keq_36</t>
  </si>
  <si>
    <t>Keq_1728</t>
  </si>
  <si>
    <t>Keq_1729</t>
  </si>
  <si>
    <t>Keq_33</t>
  </si>
  <si>
    <t>Keq_30</t>
  </si>
  <si>
    <t>Keq_1722</t>
  </si>
  <si>
    <t>Keq_1723</t>
  </si>
  <si>
    <t>Keq_1720</t>
  </si>
  <si>
    <t>Keq_1721</t>
  </si>
  <si>
    <t>Keq_1726</t>
  </si>
  <si>
    <t>Keq_1727</t>
  </si>
  <si>
    <t>Keq_1724</t>
  </si>
  <si>
    <t>Keq_1725</t>
  </si>
  <si>
    <t>Keq_3336</t>
  </si>
  <si>
    <t>Keq_1611</t>
  </si>
  <si>
    <t>Keq_3193</t>
  </si>
  <si>
    <t>Keq_230</t>
  </si>
  <si>
    <t>Keq_231</t>
  </si>
  <si>
    <t>Keq_232</t>
  </si>
  <si>
    <t>Keq_233</t>
  </si>
  <si>
    <t>Keq_234</t>
  </si>
  <si>
    <t>Keq_235</t>
  </si>
  <si>
    <t>Keq_236</t>
  </si>
  <si>
    <t>Keq_238</t>
  </si>
  <si>
    <t>Keq_239</t>
  </si>
  <si>
    <t>Keq_348</t>
  </si>
  <si>
    <t>Keq_349</t>
  </si>
  <si>
    <t>Keq_340</t>
  </si>
  <si>
    <t>Keq_342</t>
  </si>
  <si>
    <t>Keq_343</t>
  </si>
  <si>
    <t>Keq_344</t>
  </si>
  <si>
    <t>Keq_345</t>
  </si>
  <si>
    <t>Keq_346</t>
  </si>
  <si>
    <t>Keq_347</t>
  </si>
  <si>
    <t>Keq_1769</t>
  </si>
  <si>
    <t>Keq_4050</t>
  </si>
  <si>
    <t>Keq_2778</t>
  </si>
  <si>
    <t>Keq_2779</t>
  </si>
  <si>
    <t>Keq_4242</t>
  </si>
  <si>
    <t>Keq_2774</t>
  </si>
  <si>
    <t>Keq_2775</t>
  </si>
  <si>
    <t>Keq_2776</t>
  </si>
  <si>
    <t>Keq_2777</t>
  </si>
  <si>
    <t>Keq_2770</t>
  </si>
  <si>
    <t>Keq_2771</t>
  </si>
  <si>
    <t>Keq_2772</t>
  </si>
  <si>
    <t>Keq_2773</t>
  </si>
  <si>
    <t>Keq_1038</t>
  </si>
  <si>
    <t>Keq_1039</t>
  </si>
  <si>
    <t>Keq_1036</t>
  </si>
  <si>
    <t>Keq_1037</t>
  </si>
  <si>
    <t>Keq_1034</t>
  </si>
  <si>
    <t>Keq_1035</t>
  </si>
  <si>
    <t>Keq_1032</t>
  </si>
  <si>
    <t>Keq_1033</t>
  </si>
  <si>
    <t>Keq_1030</t>
  </si>
  <si>
    <t>Keq_1031</t>
  </si>
  <si>
    <t>Keq_4243</t>
  </si>
  <si>
    <t>Keq_1269</t>
  </si>
  <si>
    <t>Keq_3959</t>
  </si>
  <si>
    <t>Keq_3958</t>
  </si>
  <si>
    <t>Keq_3957</t>
  </si>
  <si>
    <t>Keq_3956</t>
  </si>
  <si>
    <t>Keq_3955</t>
  </si>
  <si>
    <t>Keq_3954</t>
  </si>
  <si>
    <t>Keq_3953</t>
  </si>
  <si>
    <t>Keq_3952</t>
  </si>
  <si>
    <t>Keq_3951</t>
  </si>
  <si>
    <t>Keq_3950</t>
  </si>
  <si>
    <t>Keq_4286</t>
  </si>
  <si>
    <t>Keq_1158</t>
  </si>
  <si>
    <t>Keq_4240</t>
  </si>
  <si>
    <t>Keq_4280</t>
  </si>
  <si>
    <t>Keq_1151</t>
  </si>
  <si>
    <t>Keq_1150</t>
  </si>
  <si>
    <t>Keq_1153</t>
  </si>
  <si>
    <t>Keq_1152</t>
  </si>
  <si>
    <t>Keq_1155</t>
  </si>
  <si>
    <t>Keq_1154</t>
  </si>
  <si>
    <t>Keq_1157</t>
  </si>
  <si>
    <t>Keq_1156</t>
  </si>
  <si>
    <t>Keq_2600</t>
  </si>
  <si>
    <t>Keq_2601</t>
  </si>
  <si>
    <t>Keq_2602</t>
  </si>
  <si>
    <t>Keq_2603</t>
  </si>
  <si>
    <t>Keq_2604</t>
  </si>
  <si>
    <t>Keq_2605</t>
  </si>
  <si>
    <t>Keq_2606</t>
  </si>
  <si>
    <t>Keq_2607</t>
  </si>
  <si>
    <t>Keq_2608</t>
  </si>
  <si>
    <t>Keq_2609</t>
  </si>
  <si>
    <t>Keq_791</t>
  </si>
  <si>
    <t>Keq_2219</t>
  </si>
  <si>
    <t>Keq_242</t>
  </si>
  <si>
    <t>Keq_1303</t>
  </si>
  <si>
    <t>Keq_797</t>
  </si>
  <si>
    <t>Keq_794</t>
  </si>
  <si>
    <t>Keq_2218</t>
  </si>
  <si>
    <t>Keq_3885</t>
  </si>
  <si>
    <t>Keq_908</t>
  </si>
  <si>
    <t>Keq_909</t>
  </si>
  <si>
    <t>Keq_906</t>
  </si>
  <si>
    <t>Keq_907</t>
  </si>
  <si>
    <t>Keq_904</t>
  </si>
  <si>
    <t>Keq_905</t>
  </si>
  <si>
    <t>Keq_4247</t>
  </si>
  <si>
    <t>Keq_903</t>
  </si>
  <si>
    <t>Keq_900</t>
  </si>
  <si>
    <t>Keq_901</t>
  </si>
  <si>
    <t>Keq_2914</t>
  </si>
  <si>
    <t>Keq_2915</t>
  </si>
  <si>
    <t>Keq_2917</t>
  </si>
  <si>
    <t>Keq_2912</t>
  </si>
  <si>
    <t>Keq_2913</t>
  </si>
  <si>
    <t>Keq_1934</t>
  </si>
  <si>
    <t>Keq_1933</t>
  </si>
  <si>
    <t>Keq_1932</t>
  </si>
  <si>
    <t>Keq_1931</t>
  </si>
  <si>
    <t>Keq_1930</t>
  </si>
  <si>
    <t>Keq_2843</t>
  </si>
  <si>
    <t>Keq_4034</t>
  </si>
  <si>
    <t>Keq_372</t>
  </si>
  <si>
    <t>Keq_4039</t>
  </si>
  <si>
    <t>Keq_3777</t>
  </si>
  <si>
    <t>Keq_3774</t>
  </si>
  <si>
    <t>Keq_3773</t>
  </si>
  <si>
    <t>Keq_3772</t>
  </si>
  <si>
    <t>Keq_3771</t>
  </si>
  <si>
    <t>Keq_3770</t>
  </si>
  <si>
    <t>Keq_4245</t>
  </si>
  <si>
    <t>Keq_2840</t>
  </si>
  <si>
    <t>Keq_3778</t>
  </si>
  <si>
    <t>Keq_1803</t>
  </si>
  <si>
    <t>Keq_1802</t>
  </si>
  <si>
    <t>Keq_1801</t>
  </si>
  <si>
    <t>Keq_1800</t>
  </si>
  <si>
    <t>Keq_1807</t>
  </si>
  <si>
    <t>Keq_1806</t>
  </si>
  <si>
    <t>Keq_1805</t>
  </si>
  <si>
    <t>Keq_1804</t>
  </si>
  <si>
    <t>Keq_2820</t>
  </si>
  <si>
    <t>Keq_2821</t>
  </si>
  <si>
    <t>Keq_1809</t>
  </si>
  <si>
    <t>Keq_1808</t>
  </si>
  <si>
    <t>Keq_2824</t>
  </si>
  <si>
    <t>Keq_2825</t>
  </si>
  <si>
    <t>Keq_2826</t>
  </si>
  <si>
    <t>Keq_2827</t>
  </si>
  <si>
    <t>Keq_1312</t>
  </si>
  <si>
    <t>Keq_2259</t>
  </si>
  <si>
    <t>Keq_3412</t>
  </si>
  <si>
    <t>Keq_3413</t>
  </si>
  <si>
    <t>Keq_3410</t>
  </si>
  <si>
    <t>Keq_3411</t>
  </si>
  <si>
    <t>Keq_3416</t>
  </si>
  <si>
    <t>Keq_3417</t>
  </si>
  <si>
    <t>Keq_3414</t>
  </si>
  <si>
    <t>Keq_3415</t>
  </si>
  <si>
    <t>Keq_649</t>
  </si>
  <si>
    <t>Keq_3419</t>
  </si>
  <si>
    <t>Keq_648</t>
  </si>
  <si>
    <t>Keq_760</t>
  </si>
  <si>
    <t>Keq_3270</t>
  </si>
  <si>
    <t>Keq_2256</t>
  </si>
  <si>
    <t>Keq_2176</t>
  </si>
  <si>
    <t>Keq_2177</t>
  </si>
  <si>
    <t>Keq_2174</t>
  </si>
  <si>
    <t>Keq_2175</t>
  </si>
  <si>
    <t>Keq_2172</t>
  </si>
  <si>
    <t>Keq_2173</t>
  </si>
  <si>
    <t>Keq_2170</t>
  </si>
  <si>
    <t>Keq_2171</t>
  </si>
  <si>
    <t>Keq_2254</t>
  </si>
  <si>
    <t>Keq_2178</t>
  </si>
  <si>
    <t>Keq_2179</t>
  </si>
  <si>
    <t>Keq_3566</t>
  </si>
  <si>
    <t>Keq_3567</t>
  </si>
  <si>
    <t>Keq_3564</t>
  </si>
  <si>
    <t>Keq_3565</t>
  </si>
  <si>
    <t>Keq_3562</t>
  </si>
  <si>
    <t>Keq_3563</t>
  </si>
  <si>
    <t>Keq_3561</t>
  </si>
  <si>
    <t>Keq_3568</t>
  </si>
  <si>
    <t>Keq_3569</t>
  </si>
  <si>
    <t>Keq_3684</t>
  </si>
  <si>
    <t>Keq_1555</t>
  </si>
  <si>
    <t>Keq_1554</t>
  </si>
  <si>
    <t>Keq_1557</t>
  </si>
  <si>
    <t>Keq_1556</t>
  </si>
  <si>
    <t>Keq_1551</t>
  </si>
  <si>
    <t>Keq_1550</t>
  </si>
  <si>
    <t>Keq_1553</t>
  </si>
  <si>
    <t>Keq_1552</t>
  </si>
  <si>
    <t>Keq_2284</t>
  </si>
  <si>
    <t>Keq_2285</t>
  </si>
  <si>
    <t>Keq_2286</t>
  </si>
  <si>
    <t>Keq_2287</t>
  </si>
  <si>
    <t>Keq_1559</t>
  </si>
  <si>
    <t>Keq_1558</t>
  </si>
  <si>
    <t>Keq_2282</t>
  </si>
  <si>
    <t>Keq_2283</t>
  </si>
  <si>
    <t>Keq_3022</t>
  </si>
  <si>
    <t>Keq_626</t>
  </si>
  <si>
    <t>Keq_415</t>
  </si>
  <si>
    <t>Keq_2200</t>
  </si>
  <si>
    <t>Keq_2590</t>
  </si>
  <si>
    <t>Keq_2591</t>
  </si>
  <si>
    <t>Keq_2592</t>
  </si>
  <si>
    <t>Keq_2593</t>
  </si>
  <si>
    <t>Keq_2594</t>
  </si>
  <si>
    <t>Keq_2595</t>
  </si>
  <si>
    <t>Keq_2596</t>
  </si>
  <si>
    <t>Keq_2597</t>
  </si>
  <si>
    <t>Keq_2598</t>
  </si>
  <si>
    <t>Keq_2599</t>
  </si>
  <si>
    <t>Keq_2201</t>
  </si>
  <si>
    <t>Keq_3180</t>
  </si>
  <si>
    <t>Keq_1486</t>
  </si>
  <si>
    <t>Keq_1484</t>
  </si>
  <si>
    <t>Keq_1483</t>
  </si>
  <si>
    <t>Keq_1482</t>
  </si>
  <si>
    <t>Keq_3186</t>
  </si>
  <si>
    <t>Keq_1480</t>
  </si>
  <si>
    <t>Keq_3188</t>
  </si>
  <si>
    <t>Keq_2357</t>
  </si>
  <si>
    <t>Keq_2354</t>
  </si>
  <si>
    <t>Keq_2355</t>
  </si>
  <si>
    <t>Keq_2352</t>
  </si>
  <si>
    <t>Keq_2353</t>
  </si>
  <si>
    <t>Keq_2350</t>
  </si>
  <si>
    <t>Keq_3348</t>
  </si>
  <si>
    <t>Keq_3349</t>
  </si>
  <si>
    <t>Keq_3346</t>
  </si>
  <si>
    <t>Keq_3344</t>
  </si>
  <si>
    <t>Keq_3345</t>
  </si>
  <si>
    <t>Keq_3342</t>
  </si>
  <si>
    <t>Keq_3343</t>
  </si>
  <si>
    <t>Keq_3340</t>
  </si>
  <si>
    <t>Keq_3341</t>
  </si>
  <si>
    <t>Keq_118</t>
  </si>
  <si>
    <t>Keq_3468</t>
  </si>
  <si>
    <t>Keq_859</t>
  </si>
  <si>
    <t>Keq_111</t>
  </si>
  <si>
    <t>Keq_110</t>
  </si>
  <si>
    <t>Keq_113</t>
  </si>
  <si>
    <t>Keq_112</t>
  </si>
  <si>
    <t>Keq_115</t>
  </si>
  <si>
    <t>Keq_114</t>
  </si>
  <si>
    <t>Keq_117</t>
  </si>
  <si>
    <t>Keq_116</t>
  </si>
  <si>
    <t>Keq_40</t>
  </si>
  <si>
    <t>Keq_41</t>
  </si>
  <si>
    <t>Keq_46</t>
  </si>
  <si>
    <t>Keq_47</t>
  </si>
  <si>
    <t>Keq_3626</t>
  </si>
  <si>
    <t>Keq_45</t>
  </si>
  <si>
    <t>Keq_1734</t>
  </si>
  <si>
    <t>Keq_49</t>
  </si>
  <si>
    <t>Keq_1731</t>
  </si>
  <si>
    <t>Keq_1730</t>
  </si>
  <si>
    <t>Keq_1733</t>
  </si>
  <si>
    <t>Keq_1732</t>
  </si>
  <si>
    <t>Keq_1248</t>
  </si>
  <si>
    <t>Keq_599</t>
  </si>
  <si>
    <t>Keq_598</t>
  </si>
  <si>
    <t>Keq_595</t>
  </si>
  <si>
    <t>Keq_597</t>
  </si>
  <si>
    <t>Keq_1862</t>
  </si>
  <si>
    <t>Keq_591</t>
  </si>
  <si>
    <t>Keq_590</t>
  </si>
  <si>
    <t>Keq_593</t>
  </si>
  <si>
    <t>Keq_592</t>
  </si>
  <si>
    <t>Keq_3896</t>
  </si>
  <si>
    <t>Keq_759</t>
  </si>
  <si>
    <t>Keq_757</t>
  </si>
  <si>
    <t>Keq_204</t>
  </si>
  <si>
    <t>Keq_207</t>
  </si>
  <si>
    <t>Keq_206</t>
  </si>
  <si>
    <t>Keq_201</t>
  </si>
  <si>
    <t>Keq_752</t>
  </si>
  <si>
    <t>Keq_751</t>
  </si>
  <si>
    <t>Keq_750</t>
  </si>
  <si>
    <t>Keq_577</t>
  </si>
  <si>
    <t>Keq_576</t>
  </si>
  <si>
    <t>Keq_574</t>
  </si>
  <si>
    <t>Keq_573</t>
  </si>
  <si>
    <t>Keq_572</t>
  </si>
  <si>
    <t>Keq_571</t>
  </si>
  <si>
    <t>Keq_570</t>
  </si>
  <si>
    <t>Keq_2846</t>
  </si>
  <si>
    <t>Keq_579</t>
  </si>
  <si>
    <t>Keq_2847</t>
  </si>
  <si>
    <t>Keq_2844</t>
  </si>
  <si>
    <t>Keq_2769</t>
  </si>
  <si>
    <t>Keq_2768</t>
  </si>
  <si>
    <t>Keq_2767</t>
  </si>
  <si>
    <t>Keq_2766</t>
  </si>
  <si>
    <t>Keq_2765</t>
  </si>
  <si>
    <t>Keq_2764</t>
  </si>
  <si>
    <t>Keq_1021</t>
  </si>
  <si>
    <t>Keq_1020</t>
  </si>
  <si>
    <t>Keq_1023</t>
  </si>
  <si>
    <t>Keq_1022</t>
  </si>
  <si>
    <t>Keq_1025</t>
  </si>
  <si>
    <t>Keq_1024</t>
  </si>
  <si>
    <t>Keq_1027</t>
  </si>
  <si>
    <t>Keq_1026</t>
  </si>
  <si>
    <t>Keq_1029</t>
  </si>
  <si>
    <t>Keq_1028</t>
  </si>
  <si>
    <t>Keq_4241</t>
  </si>
  <si>
    <t>Keq_2059</t>
  </si>
  <si>
    <t>Keq_2432</t>
  </si>
  <si>
    <t>Keq_3266</t>
  </si>
  <si>
    <t>Keq_3962</t>
  </si>
  <si>
    <t>Keq_3963</t>
  </si>
  <si>
    <t>Keq_3960</t>
  </si>
  <si>
    <t>Keq_3961</t>
  </si>
  <si>
    <t>Keq_3966</t>
  </si>
  <si>
    <t>Keq_3967</t>
  </si>
  <si>
    <t>Keq_3964</t>
  </si>
  <si>
    <t>Keq_3965</t>
  </si>
  <si>
    <t>Keq_4291</t>
  </si>
  <si>
    <t>Keq_4290</t>
  </si>
  <si>
    <t>Keq_3969</t>
  </si>
  <si>
    <t>Keq_4295</t>
  </si>
  <si>
    <t>Keq_4294</t>
  </si>
  <si>
    <t>Keq_4297</t>
  </si>
  <si>
    <t>Keq_4296</t>
  </si>
  <si>
    <t>Keq_2969</t>
  </si>
  <si>
    <t>Keq_1129</t>
  </si>
  <si>
    <t>Keq_2968</t>
  </si>
  <si>
    <t>Keq_1125</t>
  </si>
  <si>
    <t>Keq_1126</t>
  </si>
  <si>
    <t>Keq_1121</t>
  </si>
  <si>
    <t>Keq_1122</t>
  </si>
  <si>
    <t>Keq_1123</t>
  </si>
  <si>
    <t>Keq_2613</t>
  </si>
  <si>
    <t>Keq_2612</t>
  </si>
  <si>
    <t>Keq_2611</t>
  </si>
  <si>
    <t>Keq_2610</t>
  </si>
  <si>
    <t>Keq_2617</t>
  </si>
  <si>
    <t>Keq_2616</t>
  </si>
  <si>
    <t>Keq_2615</t>
  </si>
  <si>
    <t>Keq_2614</t>
  </si>
  <si>
    <t>Keq_2619</t>
  </si>
  <si>
    <t>Keq_2618</t>
  </si>
  <si>
    <t>Keq_377</t>
  </si>
  <si>
    <t>Keq_376</t>
  </si>
  <si>
    <t>Keq_373</t>
  </si>
  <si>
    <t>Keq_379</t>
  </si>
  <si>
    <t>Keq_378</t>
  </si>
  <si>
    <t>Keq_2209</t>
  </si>
  <si>
    <t>Keq_2522</t>
  </si>
  <si>
    <t>Keq_1230</t>
  </si>
  <si>
    <t>Keq_1231</t>
  </si>
  <si>
    <t>Keq_1232</t>
  </si>
  <si>
    <t>Keq_978</t>
  </si>
  <si>
    <t>Keq_1235</t>
  </si>
  <si>
    <t>Keq_1236</t>
  </si>
  <si>
    <t>Keq_1237</t>
  </si>
  <si>
    <t>Keq_973</t>
  </si>
  <si>
    <t>Keq_972</t>
  </si>
  <si>
    <t>Keq_971</t>
  </si>
  <si>
    <t>Keq_970</t>
  </si>
  <si>
    <t>Keq_977</t>
  </si>
  <si>
    <t>Keq_976</t>
  </si>
  <si>
    <t>Keq_975</t>
  </si>
  <si>
    <t>Keq_974</t>
  </si>
  <si>
    <t>Keq_2906</t>
  </si>
  <si>
    <t>Keq_2904</t>
  </si>
  <si>
    <t>Keq_2903</t>
  </si>
  <si>
    <t>Keq_2902</t>
  </si>
  <si>
    <t>Keq_2901</t>
  </si>
  <si>
    <t>Keq_309</t>
  </si>
  <si>
    <t>Keq_2909</t>
  </si>
  <si>
    <t>Keq_2908</t>
  </si>
  <si>
    <t>Keq_2195</t>
  </si>
  <si>
    <t>Keq_1886</t>
  </si>
  <si>
    <t>Keq_2197</t>
  </si>
  <si>
    <t>Keq_2524</t>
  </si>
  <si>
    <t>Keq_3742</t>
  </si>
  <si>
    <t>Keq_3743</t>
  </si>
  <si>
    <t>Keq_3740</t>
  </si>
  <si>
    <t>Keq_3741</t>
  </si>
  <si>
    <t>Keq_3747</t>
  </si>
  <si>
    <t>Keq_3744</t>
  </si>
  <si>
    <t>Keq_3745</t>
  </si>
  <si>
    <t>Keq_803</t>
  </si>
  <si>
    <t>Keq_801</t>
  </si>
  <si>
    <t>Keq_4023</t>
  </si>
  <si>
    <t>Keq_3980</t>
  </si>
  <si>
    <t>Keq_3984</t>
  </si>
  <si>
    <t>Keq_3985</t>
  </si>
  <si>
    <t>Keq_809</t>
  </si>
  <si>
    <t>Keq_808</t>
  </si>
  <si>
    <t>Keq_1836</t>
  </si>
  <si>
    <t>Keq_1837</t>
  </si>
  <si>
    <t>Keq_2839</t>
  </si>
  <si>
    <t>Keq_1832</t>
  </si>
  <si>
    <t>Keq_1833</t>
  </si>
  <si>
    <t>Keq_1830</t>
  </si>
  <si>
    <t>Keq_2833</t>
  </si>
  <si>
    <t>Keq_2832</t>
  </si>
  <si>
    <t>Keq_2831</t>
  </si>
  <si>
    <t>Keq_2830</t>
  </si>
  <si>
    <t>Keq_2837</t>
  </si>
  <si>
    <t>Keq_2836</t>
  </si>
  <si>
    <t>Keq_2835</t>
  </si>
  <si>
    <t>Keq_2834</t>
  </si>
  <si>
    <t>Keq_3852</t>
  </si>
  <si>
    <t>Keq_4024</t>
  </si>
  <si>
    <t>Keq_3853</t>
  </si>
  <si>
    <t>Keq_1624</t>
  </si>
  <si>
    <t>Keq_4025</t>
  </si>
  <si>
    <t>Keq_2180</t>
  </si>
  <si>
    <t>Keq_3405</t>
  </si>
  <si>
    <t>Keq_3404</t>
  </si>
  <si>
    <t>Keq_3407</t>
  </si>
  <si>
    <t>Keq_3406</t>
  </si>
  <si>
    <t>Keq_3403</t>
  </si>
  <si>
    <t>Keq_3402</t>
  </si>
  <si>
    <t>Keq_3409</t>
  </si>
  <si>
    <t>Keq_3408</t>
  </si>
  <si>
    <t>Keq_3854</t>
  </si>
  <si>
    <t>Keq_1623</t>
  </si>
  <si>
    <t>Keq_4193</t>
  </si>
  <si>
    <t>Keq_4190</t>
  </si>
  <si>
    <t>Keq_4191</t>
  </si>
  <si>
    <t>Keq_4196</t>
  </si>
  <si>
    <t>Keq_4197</t>
  </si>
  <si>
    <t>Keq_4194</t>
  </si>
  <si>
    <t>Keq_4195</t>
  </si>
  <si>
    <t>Keq_2529</t>
  </si>
  <si>
    <t>Keq_1909</t>
  </si>
  <si>
    <t>Keq_1902</t>
  </si>
  <si>
    <t>Keq_1903</t>
  </si>
  <si>
    <t>Keq_1900</t>
  </si>
  <si>
    <t>Keq_1901</t>
  </si>
  <si>
    <t>Keq_1906</t>
  </si>
  <si>
    <t>Keq_1907</t>
  </si>
  <si>
    <t>Keq_1904</t>
  </si>
  <si>
    <t>Keq_1905</t>
  </si>
  <si>
    <t>Keq_2169</t>
  </si>
  <si>
    <t>Keq_2168</t>
  </si>
  <si>
    <t>Keq_2160</t>
  </si>
  <si>
    <t>Keq_2163</t>
  </si>
  <si>
    <t>Keq_2162</t>
  </si>
  <si>
    <t>Keq_2165</t>
  </si>
  <si>
    <t>Keq_2164</t>
  </si>
  <si>
    <t>Keq_2167</t>
  </si>
  <si>
    <t>Keq_2166</t>
  </si>
  <si>
    <t>Keq_3578</t>
  </si>
  <si>
    <t>Keq_2523</t>
  </si>
  <si>
    <t>Keq_3571</t>
  </si>
  <si>
    <t>Keq_3570</t>
  </si>
  <si>
    <t>Keq_3573</t>
  </si>
  <si>
    <t>Keq_3572</t>
  </si>
  <si>
    <t>Keq_3575</t>
  </si>
  <si>
    <t>Keq_3574</t>
  </si>
  <si>
    <t>Keq_3577</t>
  </si>
  <si>
    <t>Keq_3576</t>
  </si>
  <si>
    <t>Keq_1621</t>
  </si>
  <si>
    <t>Keq_1111</t>
  </si>
  <si>
    <t>Keq_1110</t>
  </si>
  <si>
    <t>Keq_1620</t>
  </si>
  <si>
    <t>Keq_3037</t>
  </si>
  <si>
    <t>Keq_1315</t>
  </si>
  <si>
    <t>Keq_2299</t>
  </si>
  <si>
    <t>Keq_2298</t>
  </si>
  <si>
    <t>Keq_2297</t>
  </si>
  <si>
    <t>Keq_2296</t>
  </si>
  <si>
    <t>Keq_2295</t>
  </si>
  <si>
    <t>Keq_2294</t>
  </si>
  <si>
    <t>Keq_2293</t>
  </si>
  <si>
    <t>Keq_2292</t>
  </si>
  <si>
    <t>Keq_2291</t>
  </si>
  <si>
    <t>Keq_2290</t>
  </si>
  <si>
    <t>Keq_2270</t>
  </si>
  <si>
    <t>Keq_2647</t>
  </si>
  <si>
    <t>Keq_1119</t>
  </si>
  <si>
    <t>Keq_2492</t>
  </si>
  <si>
    <t>Keq_1118</t>
  </si>
  <si>
    <t>Keq_4272</t>
  </si>
  <si>
    <t>Keq_2583</t>
  </si>
  <si>
    <t>Keq_2582</t>
  </si>
  <si>
    <t>Keq_2581</t>
  </si>
  <si>
    <t>Keq_2580</t>
  </si>
  <si>
    <t>Keq_2587</t>
  </si>
  <si>
    <t>Keq_2586</t>
  </si>
  <si>
    <t>Keq_2585</t>
  </si>
  <si>
    <t>Keq_2584</t>
  </si>
  <si>
    <t>Keq_2230</t>
  </si>
  <si>
    <t>Keq_2589</t>
  </si>
  <si>
    <t>Keq_2588</t>
  </si>
  <si>
    <t>Keq_2341</t>
  </si>
  <si>
    <t>Keq_2340</t>
  </si>
  <si>
    <t>Keq_2343</t>
  </si>
  <si>
    <t>Keq_2342</t>
  </si>
  <si>
    <t>Keq_2345</t>
  </si>
  <si>
    <t>Keq_2344</t>
  </si>
  <si>
    <t>Keq_3195</t>
  </si>
  <si>
    <t>Keq_2346</t>
  </si>
  <si>
    <t>Keq_2349</t>
  </si>
  <si>
    <t>Keq_2348</t>
  </si>
  <si>
    <t>Keq_3199</t>
  </si>
  <si>
    <t>Keq_3198</t>
  </si>
  <si>
    <t>Keq_1531</t>
  </si>
  <si>
    <t>Keq_611</t>
  </si>
  <si>
    <t>Keq_3351</t>
  </si>
  <si>
    <t>Keq_3350</t>
  </si>
  <si>
    <t>Keq_3353</t>
  </si>
  <si>
    <t>Keq_3352</t>
  </si>
  <si>
    <t>Keq_3355</t>
  </si>
  <si>
    <t>Keq_3354</t>
  </si>
  <si>
    <t>Keq_3357</t>
  </si>
  <si>
    <t>Keq_3356</t>
  </si>
  <si>
    <t>Keq_3359</t>
  </si>
  <si>
    <t>Keq_3358</t>
  </si>
  <si>
    <t>Keq_1535</t>
  </si>
  <si>
    <t>Keq_2193</t>
  </si>
  <si>
    <t>Keq_1534</t>
  </si>
  <si>
    <t>Keq_2274</t>
  </si>
  <si>
    <t>Keq_51</t>
  </si>
  <si>
    <t>Keq_50</t>
  </si>
  <si>
    <t>Keq_53</t>
  </si>
  <si>
    <t>Keq_52</t>
  </si>
  <si>
    <t>Keq_55</t>
  </si>
  <si>
    <t>Keq_54</t>
  </si>
  <si>
    <t>Keq_57</t>
  </si>
  <si>
    <t>Keq_56</t>
  </si>
  <si>
    <t>Keq_58</t>
  </si>
  <si>
    <t>Keq_1314</t>
  </si>
  <si>
    <t>Keq_2898</t>
  </si>
  <si>
    <t>Keq_1539</t>
  </si>
  <si>
    <t>Keq_588</t>
  </si>
  <si>
    <t>Keq_1538</t>
  </si>
  <si>
    <t>Keq_1588</t>
  </si>
  <si>
    <t>Keq_1589</t>
  </si>
  <si>
    <t>Keq_1587</t>
  </si>
  <si>
    <t>Keq_1584</t>
  </si>
  <si>
    <t>Keq_1585</t>
  </si>
  <si>
    <t>Keq_1582</t>
  </si>
  <si>
    <t>Keq_587</t>
  </si>
  <si>
    <t>Keq_584</t>
  </si>
  <si>
    <t>Keq_1581</t>
  </si>
  <si>
    <t>Keq_219</t>
  </si>
  <si>
    <t>Keq_749</t>
  </si>
  <si>
    <t>Keq_744</t>
  </si>
  <si>
    <t>Keq_210</t>
  </si>
  <si>
    <t>Keq_217</t>
  </si>
  <si>
    <t>Keq_214</t>
  </si>
  <si>
    <t>Keq_564</t>
  </si>
  <si>
    <t>Keq_565</t>
  </si>
  <si>
    <t>Keq_566</t>
  </si>
  <si>
    <t>Keq_567</t>
  </si>
  <si>
    <t>Keq_3631</t>
  </si>
  <si>
    <t>Keq_561</t>
  </si>
  <si>
    <t>Keq_562</t>
  </si>
  <si>
    <t>Keq_563</t>
  </si>
  <si>
    <t>Keq_1530</t>
  </si>
  <si>
    <t>Keq_2878</t>
  </si>
  <si>
    <t>Keq_568</t>
  </si>
  <si>
    <t>Keq_3191</t>
  </si>
  <si>
    <t>Keq_3190</t>
  </si>
  <si>
    <t>Keq_3197</t>
  </si>
  <si>
    <t>Keq_3196</t>
  </si>
  <si>
    <t>Keq_1054</t>
  </si>
  <si>
    <t>Keq_1055</t>
  </si>
  <si>
    <t>Keq_1056</t>
  </si>
  <si>
    <t>Keq_1057</t>
  </si>
  <si>
    <t>Keq_1050</t>
  </si>
  <si>
    <t>Keq_2347</t>
  </si>
  <si>
    <t>Keq_1052</t>
  </si>
  <si>
    <t>Keq_1053</t>
  </si>
  <si>
    <t>Keq_380</t>
  </si>
  <si>
    <t>Keq_3194</t>
  </si>
  <si>
    <t>Keq_1058</t>
  </si>
  <si>
    <t>Keq_1059</t>
  </si>
  <si>
    <t>Keq_381</t>
  </si>
  <si>
    <t>Keq_106</t>
  </si>
  <si>
    <t>Keq_107</t>
  </si>
  <si>
    <t>Keq_104</t>
  </si>
  <si>
    <t>Keq_105</t>
  </si>
  <si>
    <t>Keq_102</t>
  </si>
  <si>
    <t>Keq_103</t>
  </si>
  <si>
    <t>Keq_100</t>
  </si>
  <si>
    <t>Keq_101</t>
  </si>
  <si>
    <t>Keq_2279</t>
  </si>
  <si>
    <t>Keq_108</t>
  </si>
  <si>
    <t>Keq_109</t>
  </si>
  <si>
    <t>Keq_3974</t>
  </si>
  <si>
    <t>Keq_3977</t>
  </si>
  <si>
    <t>Keq_3976</t>
  </si>
  <si>
    <t>Keq_3970</t>
  </si>
  <si>
    <t>Keq_3972</t>
  </si>
  <si>
    <t>Keq_3979</t>
  </si>
  <si>
    <t>Keq_3978</t>
  </si>
  <si>
    <t>Keq_3057</t>
  </si>
  <si>
    <t>Keq_3427</t>
  </si>
  <si>
    <t>Keq_1139</t>
  </si>
  <si>
    <t>Keq_1138</t>
  </si>
  <si>
    <t>Keq_1136</t>
  </si>
  <si>
    <t>Keq_1134</t>
  </si>
  <si>
    <t>Keq_1133</t>
  </si>
  <si>
    <t>Keq_1132</t>
  </si>
  <si>
    <t>Keq_1130</t>
  </si>
  <si>
    <t>Keq_2626</t>
  </si>
  <si>
    <t>Keq_2627</t>
  </si>
  <si>
    <t>Keq_2624</t>
  </si>
  <si>
    <t>Keq_2625</t>
  </si>
  <si>
    <t>Keq_2622</t>
  </si>
  <si>
    <t>Keq_2623</t>
  </si>
  <si>
    <t>Keq_2620</t>
  </si>
  <si>
    <t>Keq_2621</t>
  </si>
  <si>
    <t>Keq_3423</t>
  </si>
  <si>
    <t>Keq_2628</t>
  </si>
  <si>
    <t>Keq_3422</t>
  </si>
  <si>
    <t>Keq_364</t>
  </si>
  <si>
    <t>Keq_365</t>
  </si>
  <si>
    <t>Keq_368</t>
  </si>
  <si>
    <t>Keq_3420</t>
  </si>
  <si>
    <t>Keq_3291</t>
  </si>
  <si>
    <t>Keq_3292</t>
  </si>
  <si>
    <t>Keq_2288</t>
  </si>
  <si>
    <t>Keq_968</t>
  </si>
  <si>
    <t>Keq_3926</t>
  </si>
  <si>
    <t>Keq_1221</t>
  </si>
  <si>
    <t>Keq_1227</t>
  </si>
  <si>
    <t>Keq_1226</t>
  </si>
  <si>
    <t>Keq_1225</t>
  </si>
  <si>
    <t>Keq_3927</t>
  </si>
  <si>
    <t>Keq_2932</t>
  </si>
  <si>
    <t>Keq_2933</t>
  </si>
  <si>
    <t>Keq_1229</t>
  </si>
  <si>
    <t>Keq_963</t>
  </si>
  <si>
    <t>Keq_2936</t>
  </si>
  <si>
    <t>Keq_3924</t>
  </si>
  <si>
    <t>Keq_966</t>
  </si>
  <si>
    <t>Keq_2935</t>
  </si>
  <si>
    <t>Keq_4259</t>
  </si>
  <si>
    <t>Keq_3297</t>
  </si>
  <si>
    <t>Keq_4258</t>
  </si>
  <si>
    <t>Keq_2907</t>
  </si>
  <si>
    <t>Keq_3920</t>
  </si>
  <si>
    <t>Keq_4255</t>
  </si>
  <si>
    <t>Keq_3759</t>
  </si>
  <si>
    <t>Keq_3758</t>
  </si>
  <si>
    <t>Keq_4254</t>
  </si>
  <si>
    <t>Keq_3755</t>
  </si>
  <si>
    <t>Keq_3754</t>
  </si>
  <si>
    <t>Keq_3757</t>
  </si>
  <si>
    <t>Keq_3756</t>
  </si>
  <si>
    <t>Keq_3751</t>
  </si>
  <si>
    <t>Keq_4257</t>
  </si>
  <si>
    <t>Keq_3753</t>
  </si>
  <si>
    <t>Keq_3752</t>
  </si>
  <si>
    <t>Keq_1829</t>
  </si>
  <si>
    <t>Keq_810</t>
  </si>
  <si>
    <t>Keq_811</t>
  </si>
  <si>
    <t>Keq_812</t>
  </si>
  <si>
    <t>Keq_813</t>
  </si>
  <si>
    <t>Keq_1821</t>
  </si>
  <si>
    <t>Keq_1823</t>
  </si>
  <si>
    <t>Keq_1822</t>
  </si>
  <si>
    <t>Keq_818</t>
  </si>
  <si>
    <t>Keq_3996</t>
  </si>
  <si>
    <t>Keq_1827</t>
  </si>
  <si>
    <t>Keq_1826</t>
  </si>
  <si>
    <t>Keq_4253</t>
  </si>
  <si>
    <t>Keq_2808</t>
  </si>
  <si>
    <t>Keq_2809</t>
  </si>
  <si>
    <t>Keq_2806</t>
  </si>
  <si>
    <t>Keq_2807</t>
  </si>
  <si>
    <t>Keq_2804</t>
  </si>
  <si>
    <t>Keq_2805</t>
  </si>
  <si>
    <t>Keq_2802</t>
  </si>
  <si>
    <t>Keq_2803</t>
  </si>
  <si>
    <t>Keq_2800</t>
  </si>
  <si>
    <t>Keq_2801</t>
  </si>
  <si>
    <t>Keq_1321</t>
  </si>
  <si>
    <t>Keq_264</t>
  </si>
  <si>
    <t>Keq_263</t>
  </si>
  <si>
    <t>Keq_1636</t>
  </si>
  <si>
    <t>Keq_4189</t>
  </si>
  <si>
    <t>Keq_4186</t>
  </si>
  <si>
    <t>Keq_1919</t>
  </si>
  <si>
    <t>Keq_1637</t>
  </si>
  <si>
    <t>Keq_1915</t>
  </si>
  <si>
    <t>Keq_1917</t>
  </si>
  <si>
    <t>Keq_1916</t>
  </si>
  <si>
    <t>Keq_1911</t>
  </si>
  <si>
    <t>Keq_1910</t>
  </si>
  <si>
    <t>Keq_1913</t>
  </si>
  <si>
    <t>Keq_1912</t>
  </si>
  <si>
    <t>Keq_2118</t>
  </si>
  <si>
    <t>Keq_2119</t>
  </si>
  <si>
    <t>Keq_2114</t>
  </si>
  <si>
    <t>Keq_2115</t>
  </si>
  <si>
    <t>Keq_2116</t>
  </si>
  <si>
    <t>Keq_2117</t>
  </si>
  <si>
    <t>Keq_2110</t>
  </si>
  <si>
    <t>Keq_2111</t>
  </si>
  <si>
    <t>Keq_2112</t>
  </si>
  <si>
    <t>Keq_2113</t>
  </si>
  <si>
    <t>Keq_3509</t>
  </si>
  <si>
    <t>Keq_3504</t>
  </si>
  <si>
    <t>Keq_3505</t>
  </si>
  <si>
    <t>Keq_3506</t>
  </si>
  <si>
    <t>Keq_3507</t>
  </si>
  <si>
    <t>Keq_3500</t>
  </si>
  <si>
    <t>Keq_3501</t>
  </si>
  <si>
    <t>Keq_3502</t>
  </si>
  <si>
    <t>Keq_1629</t>
  </si>
  <si>
    <t>Keq_819</t>
  </si>
  <si>
    <t>Keq_1627</t>
  </si>
  <si>
    <t>Keq_1626</t>
  </si>
  <si>
    <t>Keq_2799</t>
  </si>
  <si>
    <t>Keq_1625</t>
  </si>
  <si>
    <t>Keq_2020</t>
  </si>
  <si>
    <t>Keq_2021</t>
  </si>
  <si>
    <t>Keq_2022</t>
  </si>
  <si>
    <t>Keq_2023</t>
  </si>
  <si>
    <t>Keq_2024</t>
  </si>
  <si>
    <t>Keq_2025</t>
  </si>
  <si>
    <t>Keq_2026</t>
  </si>
  <si>
    <t>Keq_2027</t>
  </si>
  <si>
    <t>Keq_2029</t>
  </si>
  <si>
    <t>Keq_837</t>
  </si>
  <si>
    <t>Keq_2534</t>
  </si>
  <si>
    <t>Keq_1622</t>
  </si>
  <si>
    <t>Keq_3395</t>
  </si>
  <si>
    <t>Keq_3212</t>
  </si>
  <si>
    <t>Keq_3213</t>
  </si>
  <si>
    <t>Keq_2538</t>
  </si>
  <si>
    <t>Keq_3216</t>
  </si>
  <si>
    <t>Keq_3217</t>
  </si>
  <si>
    <t>Keq_3218</t>
  </si>
  <si>
    <t>Keq_3219</t>
  </si>
  <si>
    <t>Keq_2539</t>
  </si>
  <si>
    <t>Keq_2793</t>
  </si>
  <si>
    <t>Keq_1586</t>
  </si>
  <si>
    <t>Keq_3396</t>
  </si>
  <si>
    <t>Keq_583</t>
  </si>
  <si>
    <t>Keq_1870</t>
  </si>
  <si>
    <t>Keq_1200</t>
  </si>
  <si>
    <t>Keq_580</t>
  </si>
  <si>
    <t>Keq_3390</t>
  </si>
  <si>
    <t>Keq_581</t>
  </si>
  <si>
    <t>Keq_3393</t>
  </si>
  <si>
    <t>Keq_586</t>
  </si>
  <si>
    <t>Keq_1583</t>
  </si>
  <si>
    <t>Keq_1580</t>
  </si>
  <si>
    <t>Keq_585</t>
  </si>
  <si>
    <t>Keq_2334</t>
  </si>
  <si>
    <t>Keq_2335</t>
  </si>
  <si>
    <t>Keq_2336</t>
  </si>
  <si>
    <t>Keq_2337</t>
  </si>
  <si>
    <t>Keq_2330</t>
  </si>
  <si>
    <t>Keq_2331</t>
  </si>
  <si>
    <t>Keq_2332</t>
  </si>
  <si>
    <t>Keq_2333</t>
  </si>
  <si>
    <t>Keq_2338</t>
  </si>
  <si>
    <t>Keq_2339</t>
  </si>
  <si>
    <t>Keq_3324</t>
  </si>
  <si>
    <t>Keq_3325</t>
  </si>
  <si>
    <t>Keq_3326</t>
  </si>
  <si>
    <t>Keq_3327</t>
  </si>
  <si>
    <t>Keq_3320</t>
  </si>
  <si>
    <t>Keq_3321</t>
  </si>
  <si>
    <t>Keq_3322</t>
  </si>
  <si>
    <t>Keq_3323</t>
  </si>
  <si>
    <t>Keq_3328</t>
  </si>
  <si>
    <t>Keq_3329</t>
  </si>
  <si>
    <t>Keq_2931</t>
  </si>
  <si>
    <t>Keq_1628</t>
  </si>
  <si>
    <t>Keq_212</t>
  </si>
  <si>
    <t>Keq_3499</t>
  </si>
  <si>
    <t>Keq_68</t>
  </si>
  <si>
    <t>Keq_69</t>
  </si>
  <si>
    <t>Keq_745</t>
  </si>
  <si>
    <t>Keq_64</t>
  </si>
  <si>
    <t>Keq_65</t>
  </si>
  <si>
    <t>Keq_66</t>
  </si>
  <si>
    <t>Keq_60</t>
  </si>
  <si>
    <t>Keq_61</t>
  </si>
  <si>
    <t>Keq_62</t>
  </si>
  <si>
    <t>Keq_63</t>
  </si>
  <si>
    <t>Keq_1591</t>
  </si>
  <si>
    <t>Keq_1593</t>
  </si>
  <si>
    <t>Keq_1592</t>
  </si>
  <si>
    <t>Keq_1595</t>
  </si>
  <si>
    <t>Keq_1594</t>
  </si>
  <si>
    <t>Keq_1597</t>
  </si>
  <si>
    <t>Keq_1599</t>
  </si>
  <si>
    <t>Keq_1598</t>
  </si>
  <si>
    <t>Keq_2242</t>
  </si>
  <si>
    <t>Keq_2243</t>
  </si>
  <si>
    <t>Keq_2244</t>
  </si>
  <si>
    <t>Keq_2245</t>
  </si>
  <si>
    <t>Keq_2246</t>
  </si>
  <si>
    <t>Keq_2247</t>
  </si>
  <si>
    <t>Keq_779</t>
  </si>
  <si>
    <t>Keq_3039</t>
  </si>
  <si>
    <t>Keq_771</t>
  </si>
  <si>
    <t>Keq_3031</t>
  </si>
  <si>
    <t>Keq_3032</t>
  </si>
  <si>
    <t>Keq_215</t>
  </si>
  <si>
    <t>Keq_3034</t>
  </si>
  <si>
    <t>Keq_3035</t>
  </si>
  <si>
    <t>Keq_3036</t>
  </si>
  <si>
    <t>Keq_551</t>
  </si>
  <si>
    <t>Keq_550</t>
  </si>
  <si>
    <t>Keq_553</t>
  </si>
  <si>
    <t>Keq_552</t>
  </si>
  <si>
    <t>Keq_555</t>
  </si>
  <si>
    <t>Keq_557</t>
  </si>
  <si>
    <t>Keq_556</t>
  </si>
  <si>
    <t>Keq_559</t>
  </si>
  <si>
    <t>Keq_558</t>
  </si>
  <si>
    <t>Keq_2745</t>
  </si>
  <si>
    <t>Keq_2744</t>
  </si>
  <si>
    <t>Keq_2746</t>
  </si>
  <si>
    <t>Keq_2741</t>
  </si>
  <si>
    <t>Keq_2740</t>
  </si>
  <si>
    <t>Keq_2743</t>
  </si>
  <si>
    <t>Keq_3633</t>
  </si>
  <si>
    <t>Keq_560</t>
  </si>
  <si>
    <t>Keq_3630</t>
  </si>
  <si>
    <t>Keq_1047</t>
  </si>
  <si>
    <t>Keq_482</t>
  </si>
  <si>
    <t>Keq_1045</t>
  </si>
  <si>
    <t>Keq_480</t>
  </si>
  <si>
    <t>Keq_487</t>
  </si>
  <si>
    <t>Keq_1042</t>
  </si>
  <si>
    <t>Keq_485</t>
  </si>
  <si>
    <t>Keq_484</t>
  </si>
  <si>
    <t>Keq_3636</t>
  </si>
  <si>
    <t>Keq_489</t>
  </si>
  <si>
    <t>Keq_488</t>
  </si>
  <si>
    <t>Keq_1049</t>
  </si>
  <si>
    <t>Keq_3637</t>
  </si>
  <si>
    <t>Keq_173</t>
  </si>
  <si>
    <t>Keq_172</t>
  </si>
  <si>
    <t>Keq_171</t>
  </si>
  <si>
    <t>Keq_170</t>
  </si>
  <si>
    <t>Keq_177</t>
  </si>
  <si>
    <t>Keq_176</t>
  </si>
  <si>
    <t>Keq_175</t>
  </si>
  <si>
    <t>Keq_174</t>
  </si>
  <si>
    <t>Keq_179</t>
  </si>
  <si>
    <t>Keq_3635</t>
  </si>
  <si>
    <t>Keq_806</t>
  </si>
  <si>
    <t>Keq_2851</t>
  </si>
  <si>
    <t>Keq_936</t>
  </si>
  <si>
    <t>Keq_407</t>
  </si>
  <si>
    <t>Keq_569</t>
  </si>
  <si>
    <t>Keq_1102</t>
  </si>
  <si>
    <t>Keq_1103</t>
  </si>
  <si>
    <t>Keq_1100</t>
  </si>
  <si>
    <t>Keq_1101</t>
  </si>
  <si>
    <t>Keq_1107</t>
  </si>
  <si>
    <t>Keq_1104</t>
  </si>
  <si>
    <t>Keq_1105</t>
  </si>
  <si>
    <t>Keq_2631</t>
  </si>
  <si>
    <t>Keq_2630</t>
  </si>
  <si>
    <t>Keq_2633</t>
  </si>
  <si>
    <t>Keq_1109</t>
  </si>
  <si>
    <t>Keq_2635</t>
  </si>
  <si>
    <t>Keq_2637</t>
  </si>
  <si>
    <t>Keq_1849</t>
  </si>
  <si>
    <t>Keq_1848</t>
  </si>
  <si>
    <t>Keq_86</t>
  </si>
  <si>
    <t>Keq_4220</t>
  </si>
  <si>
    <t>Keq_84</t>
  </si>
  <si>
    <t>Keq_85</t>
  </si>
  <si>
    <t>Keq_82</t>
  </si>
  <si>
    <t>Keq_83</t>
  </si>
  <si>
    <t>Keq_81</t>
  </si>
  <si>
    <t>Keq_394</t>
  </si>
  <si>
    <t>Keq_834</t>
  </si>
  <si>
    <t>Keq_391</t>
  </si>
  <si>
    <t>Keq_390</t>
  </si>
  <si>
    <t>Keq_1844</t>
  </si>
  <si>
    <t>Keq_3698</t>
  </si>
  <si>
    <t>Keq_3699</t>
  </si>
  <si>
    <t>Keq_3695</t>
  </si>
  <si>
    <t>Keq_3697</t>
  </si>
  <si>
    <t>Keq_3690</t>
  </si>
  <si>
    <t>Keq_3691</t>
  </si>
  <si>
    <t>Keq_3692</t>
  </si>
  <si>
    <t>Keq_3693</t>
  </si>
  <si>
    <t>Keq_955</t>
  </si>
  <si>
    <t>Keq_954</t>
  </si>
  <si>
    <t>Keq_957</t>
  </si>
  <si>
    <t>Keq_956</t>
  </si>
  <si>
    <t>Keq_951</t>
  </si>
  <si>
    <t>Keq_950</t>
  </si>
  <si>
    <t>Keq_953</t>
  </si>
  <si>
    <t>Keq_952</t>
  </si>
  <si>
    <t>Keq_1840</t>
  </si>
  <si>
    <t>Keq_959</t>
  </si>
  <si>
    <t>Keq_958</t>
  </si>
  <si>
    <t>Keq_1217</t>
  </si>
  <si>
    <t>Keq_1214</t>
  </si>
  <si>
    <t>Keq_1215</t>
  </si>
  <si>
    <t>Keq_1211</t>
  </si>
  <si>
    <t>Keq_2925</t>
  </si>
  <si>
    <t>Keq_2924</t>
  </si>
  <si>
    <t>Keq_2921</t>
  </si>
  <si>
    <t>Keq_2920</t>
  </si>
  <si>
    <t>Keq_2922</t>
  </si>
  <si>
    <t>Keq_2535</t>
  </si>
  <si>
    <t>Keq_1051</t>
  </si>
  <si>
    <t>Keq_821</t>
  </si>
  <si>
    <t>Keq_820</t>
  </si>
  <si>
    <t>Keq_822</t>
  </si>
  <si>
    <t>Keq_825</t>
  </si>
  <si>
    <t>Keq_1859</t>
  </si>
  <si>
    <t>Keq_827</t>
  </si>
  <si>
    <t>Keq_826</t>
  </si>
  <si>
    <t>Keq_828</t>
  </si>
  <si>
    <t>Keq_1856</t>
  </si>
  <si>
    <t>Keq_1857</t>
  </si>
  <si>
    <t>Keq_1850</t>
  </si>
  <si>
    <t>Keq_1851</t>
  </si>
  <si>
    <t>Keq_1852</t>
  </si>
  <si>
    <t>Keq_1853</t>
  </si>
  <si>
    <t>Keq_2811</t>
  </si>
  <si>
    <t>Keq_2810</t>
  </si>
  <si>
    <t>Keq_2813</t>
  </si>
  <si>
    <t>Keq_2812</t>
  </si>
  <si>
    <t>Keq_2815</t>
  </si>
  <si>
    <t>Keq_2814</t>
  </si>
  <si>
    <t>Keq_2817</t>
  </si>
  <si>
    <t>Keq_2816</t>
  </si>
  <si>
    <t>Keq_2819</t>
  </si>
  <si>
    <t>Keq_2818</t>
  </si>
  <si>
    <t>Keq_1750</t>
  </si>
  <si>
    <t>Keq_3605</t>
  </si>
  <si>
    <t>Keq_2043</t>
  </si>
  <si>
    <t>Keq_1189</t>
  </si>
  <si>
    <t>Keq_2129</t>
  </si>
  <si>
    <t>Keq_4170</t>
  </si>
  <si>
    <t>Keq_4171</t>
  </si>
  <si>
    <t>Keq_4172</t>
  </si>
  <si>
    <t>Keq_4173</t>
  </si>
  <si>
    <t>Keq_4174</t>
  </si>
  <si>
    <t>Keq_4175</t>
  </si>
  <si>
    <t>Keq_4176</t>
  </si>
  <si>
    <t>Keq_4179</t>
  </si>
  <si>
    <t>Keq_2041</t>
  </si>
  <si>
    <t>Keq_2109</t>
  </si>
  <si>
    <t>Keq_2108</t>
  </si>
  <si>
    <t>Keq_2107</t>
  </si>
  <si>
    <t>Keq_2106</t>
  </si>
  <si>
    <t>Keq_2105</t>
  </si>
  <si>
    <t>Keq_2104</t>
  </si>
  <si>
    <t>Keq_2103</t>
  </si>
  <si>
    <t>Keq_2102</t>
  </si>
  <si>
    <t>Keq_2101</t>
  </si>
  <si>
    <t>Keq_2100</t>
  </si>
  <si>
    <t>Keq_3519</t>
  </si>
  <si>
    <t>Keq_3518</t>
  </si>
  <si>
    <t>Keq_3517</t>
  </si>
  <si>
    <t>Keq_3516</t>
  </si>
  <si>
    <t>Keq_3515</t>
  </si>
  <si>
    <t>Keq_3514</t>
  </si>
  <si>
    <t>Keq_3513</t>
  </si>
  <si>
    <t>Keq_3512</t>
  </si>
  <si>
    <t>Keq_3511</t>
  </si>
  <si>
    <t>Keq_3602</t>
  </si>
  <si>
    <t>Keq_2910</t>
  </si>
  <si>
    <t>Keq_2359</t>
  </si>
  <si>
    <t>Keq_4085</t>
  </si>
  <si>
    <t>Keq_4086</t>
  </si>
  <si>
    <t>Keq_4087</t>
  </si>
  <si>
    <t>Keq_4080</t>
  </si>
  <si>
    <t>Keq_4082</t>
  </si>
  <si>
    <t>Keq_4083</t>
  </si>
  <si>
    <t>Keq_4088</t>
  </si>
  <si>
    <t>Keq_4089</t>
  </si>
  <si>
    <t>Keq_4009</t>
  </si>
  <si>
    <t>Keq_302</t>
  </si>
  <si>
    <t>Keq_3163</t>
  </si>
  <si>
    <t>Keq_2911</t>
  </si>
  <si>
    <t>Keq_2031</t>
  </si>
  <si>
    <t>Keq_2030</t>
  </si>
  <si>
    <t>Keq_2034</t>
  </si>
  <si>
    <t>Keq_1503</t>
  </si>
  <si>
    <t>Keq_4006</t>
  </si>
  <si>
    <t>Keq_3203</t>
  </si>
  <si>
    <t>Keq_3202</t>
  </si>
  <si>
    <t>Keq_3201</t>
  </si>
  <si>
    <t>Keq_4007</t>
  </si>
  <si>
    <t>Keq_3207</t>
  </si>
  <si>
    <t>Keq_3206</t>
  </si>
  <si>
    <t>Keq_3205</t>
  </si>
  <si>
    <t>Keq_3204</t>
  </si>
  <si>
    <t>Keq_3208</t>
  </si>
  <si>
    <t>Keq_4001</t>
  </si>
  <si>
    <t>Keq_1692</t>
  </si>
  <si>
    <t>Keq_1690</t>
  </si>
  <si>
    <t>Keq_1691</t>
  </si>
  <si>
    <t>Keq_1698</t>
  </si>
  <si>
    <t>Keq_1699</t>
  </si>
  <si>
    <t>Keq_1450</t>
  </si>
  <si>
    <t>Keq_1451</t>
  </si>
  <si>
    <t>Keq_1452</t>
  </si>
  <si>
    <t>Keq_1453</t>
  </si>
  <si>
    <t>Keq_1454</t>
  </si>
  <si>
    <t>Keq_1455</t>
  </si>
  <si>
    <t>Keq_1456</t>
  </si>
  <si>
    <t>Keq_1457</t>
  </si>
  <si>
    <t>Keq_1458</t>
  </si>
  <si>
    <t>Keq_1459</t>
  </si>
  <si>
    <t>Keq_601</t>
  </si>
  <si>
    <t>Keq_3166</t>
  </si>
  <si>
    <t>Keq_2327</t>
  </si>
  <si>
    <t>Keq_2326</t>
  </si>
  <si>
    <t>Keq_2325</t>
  </si>
  <si>
    <t>Keq_2324</t>
  </si>
  <si>
    <t>Keq_2323</t>
  </si>
  <si>
    <t>Keq_2322</t>
  </si>
  <si>
    <t>Keq_2321</t>
  </si>
  <si>
    <t>Keq_2320</t>
  </si>
  <si>
    <t>Keq_2329</t>
  </si>
  <si>
    <t>Keq_2328</t>
  </si>
  <si>
    <t>Keq_3337</t>
  </si>
  <si>
    <t>Keq_3706</t>
  </si>
  <si>
    <t>Keq_3335</t>
  </si>
  <si>
    <t>Keq_3334</t>
  </si>
  <si>
    <t>Keq_3333</t>
  </si>
  <si>
    <t>Keq_3332</t>
  </si>
  <si>
    <t>Keq_3331</t>
  </si>
  <si>
    <t>Keq_3330</t>
  </si>
  <si>
    <t>Keq_1649</t>
  </si>
  <si>
    <t>Keq_3704</t>
  </si>
  <si>
    <t>Keq_3339</t>
  </si>
  <si>
    <t>Keq_3705</t>
  </si>
  <si>
    <t>Keq_79</t>
  </si>
  <si>
    <t>Keq_78</t>
  </si>
  <si>
    <t>Keq_303</t>
  </si>
  <si>
    <t>Keq_603</t>
  </si>
  <si>
    <t>Keq_73</t>
  </si>
  <si>
    <t>Keq_72</t>
  </si>
  <si>
    <t>Keq_71</t>
  </si>
  <si>
    <t>Keq_70</t>
  </si>
  <si>
    <t>Keq_77</t>
  </si>
  <si>
    <t>Keq_76</t>
  </si>
  <si>
    <t>Keq_75</t>
  </si>
  <si>
    <t>Keq_74</t>
  </si>
  <si>
    <t>Keq_766</t>
  </si>
  <si>
    <t>Keq_767</t>
  </si>
  <si>
    <t>Keq_764</t>
  </si>
  <si>
    <t>Keq_765</t>
  </si>
  <si>
    <t>Keq_762</t>
  </si>
  <si>
    <t>Keq_761</t>
  </si>
  <si>
    <t>Keq_2253</t>
  </si>
  <si>
    <t>Keq_2251</t>
  </si>
  <si>
    <t>Keq_2250</t>
  </si>
  <si>
    <t>Keq_2257</t>
  </si>
  <si>
    <t>Keq_2258</t>
  </si>
  <si>
    <t>Keq_769</t>
  </si>
  <si>
    <t>Keq_3028</t>
  </si>
  <si>
    <t>Keq_3023</t>
  </si>
  <si>
    <t>Keq_3165</t>
  </si>
  <si>
    <t>Keq_3021</t>
  </si>
  <si>
    <t>Keq_3020</t>
  </si>
  <si>
    <t>Keq_3027</t>
  </si>
  <si>
    <t>Keq_3026</t>
  </si>
  <si>
    <t>Keq_3025</t>
  </si>
  <si>
    <t>Keq_3024</t>
  </si>
  <si>
    <t>Keq_2505</t>
  </si>
  <si>
    <t>Keq_1794</t>
  </si>
  <si>
    <t>Keq_548</t>
  </si>
  <si>
    <t>Keq_549</t>
  </si>
  <si>
    <t>Keq_546</t>
  </si>
  <si>
    <t>Keq_547</t>
  </si>
  <si>
    <t>Keq_544</t>
  </si>
  <si>
    <t>Keq_545</t>
  </si>
  <si>
    <t>Keq_542</t>
  </si>
  <si>
    <t>Keq_543</t>
  </si>
  <si>
    <t>Keq_540</t>
  </si>
  <si>
    <t>Keq_541</t>
  </si>
  <si>
    <t>Keq_1078</t>
  </si>
  <si>
    <t>Keq_1079</t>
  </si>
  <si>
    <t>Keq_145</t>
  </si>
  <si>
    <t>Keq_1072</t>
  </si>
  <si>
    <t>Keq_1070</t>
  </si>
  <si>
    <t>Keq_1071</t>
  </si>
  <si>
    <t>Keq_1076</t>
  </si>
  <si>
    <t>Keq_2351</t>
  </si>
  <si>
    <t>Keq_1074</t>
  </si>
  <si>
    <t>Keq_1075</t>
  </si>
  <si>
    <t>Keq_1679</t>
  </si>
  <si>
    <t>Keq_492</t>
  </si>
  <si>
    <t>Keq_493</t>
  </si>
  <si>
    <t>Keq_494</t>
  </si>
  <si>
    <t>Keq_495</t>
  </si>
  <si>
    <t>Keq_496</t>
  </si>
  <si>
    <t>Keq_497</t>
  </si>
  <si>
    <t>Keq_498</t>
  </si>
  <si>
    <t>Keq_499</t>
  </si>
  <si>
    <t>Keq_1672</t>
  </si>
  <si>
    <t>Keq_1673</t>
  </si>
  <si>
    <t>Keq_1674</t>
  </si>
  <si>
    <t>Keq_1675</t>
  </si>
  <si>
    <t>Keq_1676</t>
  </si>
  <si>
    <t>Keq_1677</t>
  </si>
  <si>
    <t>Keq_160</t>
  </si>
  <si>
    <t>Keq_161</t>
  </si>
  <si>
    <t>Keq_162</t>
  </si>
  <si>
    <t>Keq_163</t>
  </si>
  <si>
    <t>Keq_164</t>
  </si>
  <si>
    <t>Keq_165</t>
  </si>
  <si>
    <t>Keq_166</t>
  </si>
  <si>
    <t>Keq_167</t>
  </si>
  <si>
    <t>Keq_168</t>
  </si>
  <si>
    <t>Keq_169</t>
  </si>
  <si>
    <t>Keq_185</t>
  </si>
  <si>
    <t>Keq_1115</t>
  </si>
  <si>
    <t>Keq_1114</t>
  </si>
  <si>
    <t>Keq_1117</t>
  </si>
  <si>
    <t>Keq_1116</t>
  </si>
  <si>
    <t>Keq_2648</t>
  </si>
  <si>
    <t>Keq_1113</t>
  </si>
  <si>
    <t>Keq_1112</t>
  </si>
  <si>
    <t>Keq_2644</t>
  </si>
  <si>
    <t>Keq_2646</t>
  </si>
  <si>
    <t>Keq_2629</t>
  </si>
  <si>
    <t>Keq_2640</t>
  </si>
  <si>
    <t>Keq_2641</t>
  </si>
  <si>
    <t>Keq_2643</t>
  </si>
  <si>
    <t>Keq_362</t>
  </si>
  <si>
    <t>Keq_2488</t>
  </si>
  <si>
    <t>Keq_2489</t>
  </si>
  <si>
    <t>Keq_363</t>
  </si>
  <si>
    <t>Keq_2482</t>
  </si>
  <si>
    <t>Keq_2483</t>
  </si>
  <si>
    <t>Keq_2480</t>
  </si>
  <si>
    <t>Keq_2481</t>
  </si>
  <si>
    <t>Keq_2486</t>
  </si>
  <si>
    <t>Keq_2487</t>
  </si>
  <si>
    <t>Keq_2484</t>
  </si>
  <si>
    <t>Keq_2485</t>
  </si>
  <si>
    <t>Keq_95</t>
  </si>
  <si>
    <t>Keq_94</t>
  </si>
  <si>
    <t>Keq_97</t>
  </si>
  <si>
    <t>Keq_361</t>
  </si>
  <si>
    <t>Keq_388</t>
  </si>
  <si>
    <t>Keq_389</t>
  </si>
  <si>
    <t>Keq_93</t>
  </si>
  <si>
    <t>Keq_92</t>
  </si>
  <si>
    <t>Keq_384</t>
  </si>
  <si>
    <t>Keq_385</t>
  </si>
  <si>
    <t>Keq_386</t>
  </si>
  <si>
    <t>Keq_387</t>
  </si>
  <si>
    <t>Keq_99</t>
  </si>
  <si>
    <t>Keq_98</t>
  </si>
  <si>
    <t>Keq_382</t>
  </si>
  <si>
    <t>Keq_383</t>
  </si>
  <si>
    <t>Keq_2139</t>
  </si>
  <si>
    <t>Keq_3689</t>
  </si>
  <si>
    <t>Keq_3685</t>
  </si>
  <si>
    <t>Keq_3683</t>
  </si>
  <si>
    <t>Keq_3681</t>
  </si>
  <si>
    <t>Keq_3680</t>
  </si>
  <si>
    <t>Keq_1209</t>
  </si>
  <si>
    <t>Keq_943</t>
  </si>
  <si>
    <t>Keq_940</t>
  </si>
  <si>
    <t>Keq_941</t>
  </si>
  <si>
    <t>Keq_947</t>
  </si>
  <si>
    <t>Keq_944</t>
  </si>
  <si>
    <t>Keq_945</t>
  </si>
  <si>
    <t>Keq_1201</t>
  </si>
  <si>
    <t>Keq_3179</t>
  </si>
  <si>
    <t>Keq_1203</t>
  </si>
  <si>
    <t>Keq_1202</t>
  </si>
  <si>
    <t>Keq_1205</t>
  </si>
  <si>
    <t>Keq_1204</t>
  </si>
  <si>
    <t>Keq_1207</t>
  </si>
  <si>
    <t>Keq_3178</t>
  </si>
  <si>
    <t>Keq_369</t>
  </si>
  <si>
    <t>Keq_1426</t>
  </si>
  <si>
    <t>Keq_3175</t>
  </si>
  <si>
    <t>Keq_2798</t>
  </si>
  <si>
    <t>Keq_3174</t>
  </si>
  <si>
    <t>Keq_2797</t>
  </si>
  <si>
    <t>Keq_2794</t>
  </si>
  <si>
    <t>Keq_2795</t>
  </si>
  <si>
    <t>Keq_2792</t>
  </si>
  <si>
    <t>Keq_3177</t>
  </si>
  <si>
    <t>Keq_2790</t>
  </si>
  <si>
    <t>Keq_2791</t>
  </si>
  <si>
    <t>Keq_3176</t>
  </si>
  <si>
    <t>Keq_3171</t>
  </si>
  <si>
    <t>Keq_3170</t>
  </si>
  <si>
    <t>Keq_3172</t>
  </si>
  <si>
    <t>Keq_4229</t>
  </si>
  <si>
    <t>Keq_838</t>
  </si>
  <si>
    <t>Keq_839</t>
  </si>
  <si>
    <t>Keq_4222</t>
  </si>
  <si>
    <t>Keq_4223</t>
  </si>
  <si>
    <t>Keq_832</t>
  </si>
  <si>
    <t>Keq_833</t>
  </si>
  <si>
    <t>Keq_830</t>
  </si>
  <si>
    <t>Keq_2864</t>
  </si>
  <si>
    <t>Keq_2865</t>
  </si>
  <si>
    <t>Keq_2866</t>
  </si>
  <si>
    <t>Keq_2867</t>
  </si>
  <si>
    <t>Keq_2860</t>
  </si>
  <si>
    <t>Keq_2861</t>
  </si>
  <si>
    <t>Keq_2862</t>
  </si>
  <si>
    <t>Keq_2863</t>
  </si>
  <si>
    <t>Keq_1867</t>
  </si>
  <si>
    <t>Keq_2868</t>
  </si>
  <si>
    <t>Keq_2869</t>
  </si>
  <si>
    <t>Keq_2369</t>
  </si>
  <si>
    <t>Keq_1866</t>
  </si>
  <si>
    <t>Keq_4162</t>
  </si>
  <si>
    <t>Keq_4161</t>
  </si>
  <si>
    <t>Keq_4160</t>
  </si>
  <si>
    <t>Keq_4167</t>
  </si>
  <si>
    <t>Keq_4166</t>
  </si>
  <si>
    <t>Keq_4165</t>
  </si>
  <si>
    <t>Keq_4164</t>
  </si>
  <si>
    <t>Keq_3078</t>
  </si>
  <si>
    <t>Keq_4169</t>
  </si>
  <si>
    <t>Keq_4168</t>
  </si>
  <si>
    <t>Keq_3055</t>
  </si>
  <si>
    <t>Keq_2255</t>
  </si>
  <si>
    <t>Keq_1348</t>
  </si>
  <si>
    <t>Keq_1349</t>
  </si>
  <si>
    <t>Keq_2132</t>
  </si>
  <si>
    <t>Keq_2133</t>
  </si>
  <si>
    <t>Keq_2130</t>
  </si>
  <si>
    <t>Keq_2131</t>
  </si>
  <si>
    <t>Keq_2136</t>
  </si>
  <si>
    <t>Keq_2137</t>
  </si>
  <si>
    <t>Keq_2134</t>
  </si>
  <si>
    <t>Keq_2135</t>
  </si>
  <si>
    <t>Keq_2138</t>
  </si>
  <si>
    <t>Keq_3522</t>
  </si>
  <si>
    <t>Keq_3523</t>
  </si>
  <si>
    <t>Keq_3520</t>
  </si>
  <si>
    <t>Keq_3521</t>
  </si>
  <si>
    <t>Keq_3526</t>
  </si>
  <si>
    <t>Keq_3527</t>
  </si>
  <si>
    <t>Keq_3524</t>
  </si>
  <si>
    <t>Keq_3525</t>
  </si>
  <si>
    <t>Keq_3528</t>
  </si>
  <si>
    <t>Keq_3529</t>
  </si>
  <si>
    <t>Keq_1346</t>
  </si>
  <si>
    <t>Keq_1347</t>
  </si>
  <si>
    <t>Keq_2520</t>
  </si>
  <si>
    <t>Keq_282</t>
  </si>
  <si>
    <t>Keq_191</t>
  </si>
  <si>
    <t>Keq_1341</t>
  </si>
  <si>
    <t>Keq_4097</t>
  </si>
  <si>
    <t>Keq_4096</t>
  </si>
  <si>
    <t>Keq_4095</t>
  </si>
  <si>
    <t>Keq_4094</t>
  </si>
  <si>
    <t>Keq_4093</t>
  </si>
  <si>
    <t>Keq_4092</t>
  </si>
  <si>
    <t>Keq_4091</t>
  </si>
  <si>
    <t>Keq_4090</t>
  </si>
  <si>
    <t>Keq_880</t>
  </si>
  <si>
    <t>Keq_694</t>
  </si>
  <si>
    <t>Keq_4099</t>
  </si>
  <si>
    <t>Keq_4098</t>
  </si>
  <si>
    <t>Keq_1223</t>
  </si>
  <si>
    <t>Keq_1222</t>
  </si>
  <si>
    <t>Keq_692</t>
  </si>
  <si>
    <t>Keq_190</t>
  </si>
  <si>
    <t>Keq_1043</t>
  </si>
  <si>
    <t>Keq_693</t>
  </si>
  <si>
    <t>Keq_2006</t>
  </si>
  <si>
    <t>Keq_2007</t>
  </si>
  <si>
    <t>Keq_2004</t>
  </si>
  <si>
    <t>Keq_2005</t>
  </si>
  <si>
    <t>Keq_2002</t>
  </si>
  <si>
    <t>Keq_2003</t>
  </si>
  <si>
    <t>Keq_2000</t>
  </si>
  <si>
    <t>Keq_2001</t>
  </si>
  <si>
    <t>Keq_691</t>
  </si>
  <si>
    <t>Keq_2008</t>
  </si>
  <si>
    <t>Keq_2009</t>
  </si>
  <si>
    <t>Keq_3237</t>
  </si>
  <si>
    <t>Keq_3234</t>
  </si>
  <si>
    <t>Keq_3235</t>
  </si>
  <si>
    <t>Keq_3232</t>
  </si>
  <si>
    <t>Keq_3233</t>
  </si>
  <si>
    <t>Keq_3230</t>
  </si>
  <si>
    <t>Keq_3231</t>
  </si>
  <si>
    <t>Keq_193</t>
  </si>
  <si>
    <t>Keq_1224</t>
  </si>
  <si>
    <t>Keq_3238</t>
  </si>
  <si>
    <t>Keq_3239</t>
  </si>
  <si>
    <t>Keq_3160</t>
  </si>
  <si>
    <t>Keq_961</t>
  </si>
  <si>
    <t>Keq_2930</t>
  </si>
  <si>
    <t>Keq_1685</t>
  </si>
  <si>
    <t>Keq_1684</t>
  </si>
  <si>
    <t>Keq_1228</t>
  </si>
  <si>
    <t>Keq_1681</t>
  </si>
  <si>
    <t>Keq_1680</t>
  </si>
  <si>
    <t>Keq_1683</t>
  </si>
  <si>
    <t>Keq_1682</t>
  </si>
  <si>
    <t>Keq_964</t>
  </si>
  <si>
    <t>Keq_1689</t>
  </si>
  <si>
    <t>Keq_1688</t>
  </si>
  <si>
    <t>Keq_965</t>
  </si>
  <si>
    <t>Keq_1443</t>
  </si>
  <si>
    <t>Keq_1442</t>
  </si>
  <si>
    <t>Keq_1441</t>
  </si>
  <si>
    <t>Keq_2967</t>
  </si>
  <si>
    <t>Keq_1447</t>
  </si>
  <si>
    <t>Keq_2934</t>
  </si>
  <si>
    <t>Keq_1445</t>
  </si>
  <si>
    <t>Keq_1444</t>
  </si>
  <si>
    <t>Keq_2312</t>
  </si>
  <si>
    <t>Keq_2313</t>
  </si>
  <si>
    <t>Keq_1449</t>
  </si>
  <si>
    <t>Keq_967</t>
  </si>
  <si>
    <t>Keq_2316</t>
  </si>
  <si>
    <t>Keq_2317</t>
  </si>
  <si>
    <t>Keq_2314</t>
  </si>
  <si>
    <t>Keq_2315</t>
  </si>
  <si>
    <t>Keq_3308</t>
  </si>
  <si>
    <t>Keq_3309</t>
  </si>
  <si>
    <t>Keq_195</t>
  </si>
  <si>
    <t>Keq_3302</t>
  </si>
  <si>
    <t>Keq_3303</t>
  </si>
  <si>
    <t>Keq_3300</t>
  </si>
  <si>
    <t>Keq_3301</t>
  </si>
  <si>
    <t>Keq_3306</t>
  </si>
  <si>
    <t>Keq_3307</t>
  </si>
  <si>
    <t>Keq_3304</t>
  </si>
  <si>
    <t>Keq_3305</t>
  </si>
  <si>
    <t>Keq_2966</t>
  </si>
  <si>
    <t>Keq_39</t>
  </si>
  <si>
    <t>Keq_38</t>
  </si>
  <si>
    <t>Keq_1641</t>
  </si>
  <si>
    <t>Keq_1640</t>
  </si>
  <si>
    <t>Keq_843</t>
  </si>
  <si>
    <t>Keq_2537</t>
  </si>
  <si>
    <t>Keq_713</t>
  </si>
  <si>
    <t>Keq_712</t>
  </si>
  <si>
    <t>Keq_711</t>
  </si>
  <si>
    <t>Keq_710</t>
  </si>
  <si>
    <t>Keq_717</t>
  </si>
  <si>
    <t>Keq_716</t>
  </si>
  <si>
    <t>Keq_2268</t>
  </si>
  <si>
    <t>Keq_2269</t>
  </si>
  <si>
    <t>Keq_2266</t>
  </si>
  <si>
    <t>Keq_2267</t>
  </si>
  <si>
    <t>Keq_2264</t>
  </si>
  <si>
    <t>Keq_2265</t>
  </si>
  <si>
    <t>Keq_2262</t>
  </si>
  <si>
    <t>Keq_2263</t>
  </si>
  <si>
    <t>Keq_2260</t>
  </si>
  <si>
    <t>Keq_2261</t>
  </si>
  <si>
    <t>Keq_403</t>
  </si>
  <si>
    <t>Keq_2367</t>
  </si>
  <si>
    <t>Keq_1980</t>
  </si>
  <si>
    <t>Keq_3018</t>
  </si>
  <si>
    <t>Keq_3019</t>
  </si>
  <si>
    <t>Keq_3016</t>
  </si>
  <si>
    <t>Keq_3017</t>
  </si>
  <si>
    <t>Keq_3014</t>
  </si>
  <si>
    <t>Keq_3012</t>
  </si>
  <si>
    <t>Keq_3013</t>
  </si>
  <si>
    <t>Keq_3010</t>
  </si>
  <si>
    <t>Keq_3011</t>
  </si>
  <si>
    <t>Keq_539</t>
  </si>
  <si>
    <t>Keq_538</t>
  </si>
  <si>
    <t>Keq_1868</t>
  </si>
  <si>
    <t>Keq_3161</t>
  </si>
  <si>
    <t>Keq_532</t>
  </si>
  <si>
    <t>Keq_531</t>
  </si>
  <si>
    <t>Keq_530</t>
  </si>
  <si>
    <t>Keq_537</t>
  </si>
  <si>
    <t>Keq_536</t>
  </si>
  <si>
    <t>Keq_535</t>
  </si>
  <si>
    <t>Keq_2366</t>
  </si>
  <si>
    <t>Keq_464</t>
  </si>
  <si>
    <t>Keq_1069</t>
  </si>
  <si>
    <t>Keq_1068</t>
  </si>
  <si>
    <t>Keq_1064</t>
  </si>
  <si>
    <t>Keq_1067</t>
  </si>
  <si>
    <t>Keq_1061</t>
  </si>
  <si>
    <t>Keq_1060</t>
  </si>
  <si>
    <t>Keq_1063</t>
  </si>
  <si>
    <t>Keq_1062</t>
  </si>
  <si>
    <t>Keq_792</t>
  </si>
  <si>
    <t>Keq_3108</t>
  </si>
  <si>
    <t>Keq_1669</t>
  </si>
  <si>
    <t>Keq_1668</t>
  </si>
  <si>
    <t>Keq_3109</t>
  </si>
  <si>
    <t>Keq_1663</t>
  </si>
  <si>
    <t>Keq_1662</t>
  </si>
  <si>
    <t>Keq_1661</t>
  </si>
  <si>
    <t>Keq_1667</t>
  </si>
  <si>
    <t>Keq_1666</t>
  </si>
  <si>
    <t>Keq_1665</t>
  </si>
  <si>
    <t>Keq_1664</t>
  </si>
  <si>
    <t>Keq_159</t>
  </si>
  <si>
    <t>Keq_158</t>
  </si>
  <si>
    <t>Keq_629</t>
  </si>
  <si>
    <t>Keq_628</t>
  </si>
  <si>
    <t>Keq_627</t>
  </si>
  <si>
    <t>Keq_154</t>
  </si>
  <si>
    <t>Keq_157</t>
  </si>
  <si>
    <t>Keq_156</t>
  </si>
  <si>
    <t>Keq_151</t>
  </si>
  <si>
    <t>Keq_150</t>
  </si>
  <si>
    <t>Keq_153</t>
  </si>
  <si>
    <t>Keq_152</t>
  </si>
  <si>
    <t>Keq_447</t>
  </si>
  <si>
    <t>Keq_3236</t>
  </si>
  <si>
    <t>Keq_445</t>
  </si>
  <si>
    <t>Keq_444</t>
  </si>
  <si>
    <t>Keq_443</t>
  </si>
  <si>
    <t>Keq_442</t>
  </si>
  <si>
    <t>Keq_441</t>
  </si>
  <si>
    <t>Keq_440</t>
  </si>
  <si>
    <t>Keq_360</t>
  </si>
  <si>
    <t>Keq_4209</t>
  </si>
  <si>
    <t>Keq_2659</t>
  </si>
  <si>
    <t>Keq_600</t>
  </si>
  <si>
    <t>Keq_2657</t>
  </si>
  <si>
    <t>Keq_2656</t>
  </si>
  <si>
    <t>Keq_2655</t>
  </si>
  <si>
    <t>Keq_2654</t>
  </si>
  <si>
    <t>Keq_2653</t>
  </si>
  <si>
    <t>Keq_2652</t>
  </si>
  <si>
    <t>Keq_2651</t>
  </si>
  <si>
    <t>Keq_2650</t>
  </si>
  <si>
    <t>Keq_3103</t>
  </si>
  <si>
    <t>Keq_2499</t>
  </si>
  <si>
    <t>Keq_2498</t>
  </si>
  <si>
    <t>Keq_2495</t>
  </si>
  <si>
    <t>Keq_2494</t>
  </si>
  <si>
    <t>Keq_2497</t>
  </si>
  <si>
    <t>Keq_2496</t>
  </si>
  <si>
    <t>Keq_2491</t>
  </si>
  <si>
    <t>Keq_4206</t>
  </si>
  <si>
    <t>Keq_3053</t>
  </si>
  <si>
    <t>Keq_3106</t>
  </si>
  <si>
    <t>Keq_606</t>
  </si>
  <si>
    <t>Keq_366</t>
  </si>
  <si>
    <t>Keq_3830</t>
  </si>
  <si>
    <t>Keq_3831</t>
  </si>
  <si>
    <t>Keq_3832</t>
  </si>
  <si>
    <t>Keq_3833</t>
  </si>
  <si>
    <t>Keq_1279</t>
  </si>
  <si>
    <t>Keq_3836</t>
  </si>
  <si>
    <t>Keq_3837</t>
  </si>
  <si>
    <t>Keq_3838</t>
  </si>
  <si>
    <t>Keq_1275</t>
  </si>
  <si>
    <t>Keq_1276</t>
  </si>
  <si>
    <t>Keq_1277</t>
  </si>
  <si>
    <t>Keq_1270</t>
  </si>
  <si>
    <t>Keq_1272</t>
  </si>
  <si>
    <t>Keq_1273</t>
  </si>
  <si>
    <t>Keq_4119</t>
  </si>
  <si>
    <t>Keq_462</t>
  </si>
  <si>
    <t>Keq_367</t>
  </si>
  <si>
    <t>Keq_3750</t>
  </si>
  <si>
    <t>Keq_2781</t>
  </si>
  <si>
    <t>Keq_2780</t>
  </si>
  <si>
    <t>Keq_2783</t>
  </si>
  <si>
    <t>Keq_2782</t>
  </si>
  <si>
    <t>Keq_2785</t>
  </si>
  <si>
    <t>Keq_2784</t>
  </si>
  <si>
    <t>Keq_2787</t>
  </si>
  <si>
    <t>Keq_2786</t>
  </si>
  <si>
    <t>Keq_2789</t>
  </si>
  <si>
    <t>Keq_2788</t>
  </si>
  <si>
    <t>Keq_814</t>
  </si>
  <si>
    <t>Keq_1828</t>
  </si>
  <si>
    <t>Keq_4205</t>
  </si>
  <si>
    <t>Keq_816</t>
  </si>
  <si>
    <t>Keq_3784</t>
  </si>
  <si>
    <t>Keq_3782</t>
  </si>
  <si>
    <t>Keq_3783</t>
  </si>
  <si>
    <t>Keq_3781</t>
  </si>
  <si>
    <t>Keq_824</t>
  </si>
  <si>
    <t>Keq_3788</t>
  </si>
  <si>
    <t>Keq_3789</t>
  </si>
  <si>
    <t>Keq_1300</t>
  </si>
  <si>
    <t>Keq_1301</t>
  </si>
  <si>
    <t>Keq_849</t>
  </si>
  <si>
    <t>Keq_848</t>
  </si>
  <si>
    <t>Keq_1304</t>
  </si>
  <si>
    <t>Keq_1306</t>
  </si>
  <si>
    <t>Keq_1307</t>
  </si>
  <si>
    <t>Keq_4233</t>
  </si>
  <si>
    <t>Keq_842</t>
  </si>
  <si>
    <t>Keq_841</t>
  </si>
  <si>
    <t>Keq_840</t>
  </si>
  <si>
    <t>Keq_847</t>
  </si>
  <si>
    <t>Keq_846</t>
  </si>
  <si>
    <t>Keq_4235</t>
  </si>
  <si>
    <t>Keq_844</t>
  </si>
  <si>
    <t>Keq_2877</t>
  </si>
  <si>
    <t>Keq_2876</t>
  </si>
  <si>
    <t>Keq_3426</t>
  </si>
  <si>
    <t>Keq_192</t>
  </si>
  <si>
    <t>Keq_2873</t>
  </si>
  <si>
    <t>Keq_2872</t>
  </si>
  <si>
    <t>Keq_2871</t>
  </si>
  <si>
    <t>Keq_2870</t>
  </si>
  <si>
    <t>Keq_2879</t>
  </si>
  <si>
    <t>Keq_194</t>
  </si>
  <si>
    <t>Keq_2673</t>
  </si>
  <si>
    <t>Keq_1891</t>
  </si>
  <si>
    <t>Keq_1892</t>
  </si>
  <si>
    <t>Keq_1897</t>
  </si>
  <si>
    <t>Keq_199</t>
  </si>
  <si>
    <t>Keq_1686</t>
  </si>
  <si>
    <t>Keq_3995</t>
  </si>
  <si>
    <t>Keq_4156</t>
  </si>
  <si>
    <t>Keq_4157</t>
  </si>
  <si>
    <t>Keq_4154</t>
  </si>
  <si>
    <t>Keq_4155</t>
  </si>
  <si>
    <t>Keq_4152</t>
  </si>
  <si>
    <t>Keq_4153</t>
  </si>
  <si>
    <t>Keq_4150</t>
  </si>
  <si>
    <t>Keq_4151</t>
  </si>
  <si>
    <t>Keq_3650</t>
  </si>
  <si>
    <t>Keq_3651</t>
  </si>
  <si>
    <t>Keq_3652</t>
  </si>
  <si>
    <t>Keq_3192</t>
  </si>
  <si>
    <t>Keq_3654</t>
  </si>
  <si>
    <t>Keq_3655</t>
  </si>
  <si>
    <t>Keq_4158</t>
  </si>
  <si>
    <t>Keq_4159</t>
  </si>
  <si>
    <t>Keq_696</t>
  </si>
  <si>
    <t>Keq_2125</t>
  </si>
  <si>
    <t>Keq_2124</t>
  </si>
  <si>
    <t>Keq_2127</t>
  </si>
  <si>
    <t>Keq_2126</t>
  </si>
  <si>
    <t>Keq_9</t>
  </si>
  <si>
    <t>Keq_8</t>
  </si>
  <si>
    <t>Keq_2123</t>
  </si>
  <si>
    <t>Keq_2122</t>
  </si>
  <si>
    <t>Keq_5</t>
  </si>
  <si>
    <t>Keq_4</t>
  </si>
  <si>
    <t>Keq_7</t>
  </si>
  <si>
    <t>Keq_1</t>
  </si>
  <si>
    <t>Keq_2128</t>
  </si>
  <si>
    <t>Keq_3</t>
  </si>
  <si>
    <t>Keq_2</t>
  </si>
  <si>
    <t>Keq_3535</t>
  </si>
  <si>
    <t>Keq_3534</t>
  </si>
  <si>
    <t>Keq_3537</t>
  </si>
  <si>
    <t>Keq_3536</t>
  </si>
  <si>
    <t>Keq_3531</t>
  </si>
  <si>
    <t>Keq_3530</t>
  </si>
  <si>
    <t>Keq_3533</t>
  </si>
  <si>
    <t>Keq_3532</t>
  </si>
  <si>
    <t>Keq_697</t>
  </si>
  <si>
    <t>Keq_747</t>
  </si>
  <si>
    <t>Keq_3539</t>
  </si>
  <si>
    <t>Keq_3538</t>
  </si>
  <si>
    <t>Keq_1876</t>
  </si>
  <si>
    <t>Keq_3604</t>
  </si>
  <si>
    <t>Keq_2318</t>
  </si>
  <si>
    <t>Keq_596</t>
  </si>
  <si>
    <t>Keq_1293</t>
  </si>
  <si>
    <t>Keq_1440</t>
  </si>
  <si>
    <t>Keq_1473</t>
  </si>
  <si>
    <t>Keq_740</t>
  </si>
  <si>
    <t>Keq_2527</t>
  </si>
  <si>
    <t>Keq_1446</t>
  </si>
  <si>
    <t>Keq_2019</t>
  </si>
  <si>
    <t>Keq_2018</t>
  </si>
  <si>
    <t>Keq_1877</t>
  </si>
  <si>
    <t>Keq_2011</t>
  </si>
  <si>
    <t>Keq_2010</t>
  </si>
  <si>
    <t>Keq_2013</t>
  </si>
  <si>
    <t>Keq_2012</t>
  </si>
  <si>
    <t>Keq_2015</t>
  </si>
  <si>
    <t>Keq_2014</t>
  </si>
  <si>
    <t>Keq_2017</t>
  </si>
  <si>
    <t>Keq_2016</t>
  </si>
  <si>
    <t>Keq_3229</t>
  </si>
  <si>
    <t>Keq_3228</t>
  </si>
  <si>
    <t>Keq_3221</t>
  </si>
  <si>
    <t>Keq_3220</t>
  </si>
  <si>
    <t>Keq_3223</t>
  </si>
  <si>
    <t>Keq_3222</t>
  </si>
  <si>
    <t>Keq_3225</t>
  </si>
  <si>
    <t>Keq_3224</t>
  </si>
  <si>
    <t>Keq_3227</t>
  </si>
  <si>
    <t>Keq_3226</t>
  </si>
  <si>
    <t>Keq_305</t>
  </si>
  <si>
    <t>Keq_1448</t>
  </si>
  <si>
    <t>Keq_772</t>
  </si>
  <si>
    <t>Keq_91</t>
  </si>
  <si>
    <t>Keq_511</t>
  </si>
  <si>
    <t>Keq_2842</t>
  </si>
  <si>
    <t>Keq_3164</t>
  </si>
  <si>
    <t>Keq_90</t>
  </si>
  <si>
    <t>Keq_1477</t>
  </si>
  <si>
    <t>Keq_1474</t>
  </si>
  <si>
    <t>Keq_1475</t>
  </si>
  <si>
    <t>Keq_2309</t>
  </si>
  <si>
    <t>Keq_2308</t>
  </si>
  <si>
    <t>Keq_1470</t>
  </si>
  <si>
    <t>Keq_1471</t>
  </si>
  <si>
    <t>Keq_2305</t>
  </si>
  <si>
    <t>Keq_2304</t>
  </si>
  <si>
    <t>Keq_2307</t>
  </si>
  <si>
    <t>Keq_2306</t>
  </si>
  <si>
    <t>Keq_2301</t>
  </si>
  <si>
    <t>Keq_2300</t>
  </si>
  <si>
    <t>Keq_3319</t>
  </si>
  <si>
    <t>Keq_3318</t>
  </si>
  <si>
    <t>Keq_3315</t>
  </si>
  <si>
    <t>Keq_3314</t>
  </si>
  <si>
    <t>Keq_3317</t>
  </si>
  <si>
    <t>Keq_3316</t>
  </si>
  <si>
    <t>Keq_3311</t>
  </si>
  <si>
    <t>Keq_3310</t>
  </si>
  <si>
    <t>Keq_3312</t>
  </si>
  <si>
    <t>Keq_4252</t>
  </si>
  <si>
    <t>Keq_1789</t>
  </si>
  <si>
    <t>Keq_1784</t>
  </si>
  <si>
    <t>Keq_1786</t>
  </si>
  <si>
    <t>Keq_1787</t>
  </si>
  <si>
    <t>Keq_1781</t>
  </si>
  <si>
    <t>Keq_1782</t>
  </si>
  <si>
    <t>Keq_1783</t>
  </si>
  <si>
    <t>Keq_3424</t>
  </si>
  <si>
    <t>Keq_700</t>
  </si>
  <si>
    <t>Keq_701</t>
  </si>
  <si>
    <t>Keq_2273</t>
  </si>
  <si>
    <t>Keq_703</t>
  </si>
  <si>
    <t>Keq_2275</t>
  </si>
  <si>
    <t>Keq_705</t>
  </si>
  <si>
    <t>Keq_706</t>
  </si>
  <si>
    <t>Keq_707</t>
  </si>
  <si>
    <t>Keq_708</t>
  </si>
  <si>
    <t>Keq_2278</t>
  </si>
  <si>
    <t>Keq_3001</t>
  </si>
  <si>
    <t>Keq_3000</t>
  </si>
  <si>
    <t>Keq_3003</t>
  </si>
  <si>
    <t>Keq_3002</t>
  </si>
  <si>
    <t>Keq_3005</t>
  </si>
  <si>
    <t>Keq_3004</t>
  </si>
  <si>
    <t>Keq_3007</t>
  </si>
  <si>
    <t>Keq_3006</t>
  </si>
  <si>
    <t>Keq_3009</t>
  </si>
  <si>
    <t>Keq_3008</t>
  </si>
  <si>
    <t>Keq_4239</t>
  </si>
  <si>
    <t>Keq_2976</t>
  </si>
  <si>
    <t>Keq_528</t>
  </si>
  <si>
    <t>Keq_529</t>
  </si>
  <si>
    <t>Keq_3729</t>
  </si>
  <si>
    <t>Keq_520</t>
  </si>
  <si>
    <t>Keq_521</t>
  </si>
  <si>
    <t>Keq_522</t>
  </si>
  <si>
    <t>Keq_523</t>
  </si>
  <si>
    <t>Keq_525</t>
  </si>
  <si>
    <t>Keq_526</t>
  </si>
  <si>
    <t>Keq_527</t>
  </si>
  <si>
    <t>Keq_1091</t>
  </si>
  <si>
    <t>Keq_1092</t>
  </si>
  <si>
    <t>Keq_1093</t>
  </si>
  <si>
    <t>Keq_1097</t>
  </si>
  <si>
    <t>Keq_1098</t>
  </si>
  <si>
    <t>Keq_1099</t>
  </si>
  <si>
    <t>Keq_2977</t>
  </si>
  <si>
    <t>Keq_1159</t>
  </si>
  <si>
    <t>Keq_1508</t>
  </si>
  <si>
    <t>Keq_1658</t>
  </si>
  <si>
    <t>Keq_4287</t>
  </si>
  <si>
    <t>Keq_1656</t>
  </si>
  <si>
    <t>Keq_1657</t>
  </si>
  <si>
    <t>Keq_1654</t>
  </si>
  <si>
    <t>Keq_1655</t>
  </si>
  <si>
    <t>Keq_1652</t>
  </si>
  <si>
    <t>Keq_3814</t>
  </si>
  <si>
    <t>Keq_1650</t>
  </si>
  <si>
    <t>Keq_1651</t>
  </si>
  <si>
    <t>Keq_148</t>
  </si>
  <si>
    <t>Keq_149</t>
  </si>
  <si>
    <t>Keq_638</t>
  </si>
  <si>
    <t>Keq_639</t>
  </si>
  <si>
    <t>Keq_634</t>
  </si>
  <si>
    <t>Keq_635</t>
  </si>
  <si>
    <t>Keq_636</t>
  </si>
  <si>
    <t>Keq_637</t>
  </si>
  <si>
    <t>Keq_630</t>
  </si>
  <si>
    <t>Keq_144</t>
  </si>
  <si>
    <t>Keq_633</t>
  </si>
  <si>
    <t>Keq_454</t>
  </si>
  <si>
    <t>Keq_375</t>
  </si>
  <si>
    <t>Keq_456</t>
  </si>
  <si>
    <t>Keq_457</t>
  </si>
  <si>
    <t>Keq_450</t>
  </si>
  <si>
    <t>Keq_452</t>
  </si>
  <si>
    <t>Keq_453</t>
  </si>
  <si>
    <t>Keq_1255</t>
  </si>
  <si>
    <t>Keq_458</t>
  </si>
  <si>
    <t>Keq_459</t>
  </si>
  <si>
    <t>Keq_2662</t>
  </si>
  <si>
    <t>Keq_2663</t>
  </si>
  <si>
    <t>Keq_2660</t>
  </si>
  <si>
    <t>Keq_2661</t>
  </si>
  <si>
    <t>Keq_2666</t>
  </si>
  <si>
    <t>Keq_2667</t>
  </si>
  <si>
    <t>Keq_2664</t>
  </si>
  <si>
    <t>Keq_2665</t>
  </si>
  <si>
    <t>Keq_2668</t>
  </si>
  <si>
    <t>Keq_2669</t>
  </si>
  <si>
    <t>Keq_1258</t>
  </si>
  <si>
    <t>Keq_374</t>
  </si>
  <si>
    <t>Keq_2460</t>
  </si>
  <si>
    <t>Keq_2461</t>
  </si>
  <si>
    <t>Keq_2462</t>
  </si>
  <si>
    <t>Keq_2463</t>
  </si>
  <si>
    <t>Keq_2464</t>
  </si>
  <si>
    <t>Keq_2465</t>
  </si>
  <si>
    <t>Keq_2466</t>
  </si>
  <si>
    <t>Keq_2467</t>
  </si>
  <si>
    <t>Keq_2468</t>
  </si>
  <si>
    <t>Keq_2469</t>
  </si>
  <si>
    <t>Keq_2526</t>
  </si>
  <si>
    <t>Keq_999</t>
  </si>
  <si>
    <t>Keq_623</t>
  </si>
  <si>
    <t>Keq_3818</t>
  </si>
  <si>
    <t>Keq_681</t>
  </si>
  <si>
    <t>Keq_3819</t>
  </si>
  <si>
    <t>Keq_1749</t>
  </si>
  <si>
    <t>Keq_998</t>
  </si>
  <si>
    <t>Keq_3823</t>
  </si>
  <si>
    <t>Keq_3822</t>
  </si>
  <si>
    <t>Keq_3827</t>
  </si>
  <si>
    <t>Keq_3826</t>
  </si>
  <si>
    <t>Keq_3825</t>
  </si>
  <si>
    <t>Keq_3824</t>
  </si>
  <si>
    <t>Keq_1266</t>
  </si>
  <si>
    <t>Keq_3829</t>
  </si>
  <si>
    <t>Keq_3828</t>
  </si>
  <si>
    <t>Keq_1263</t>
  </si>
  <si>
    <t>Keq_1262</t>
  </si>
  <si>
    <t>Keq_1261</t>
  </si>
  <si>
    <t>Keq_1260</t>
  </si>
  <si>
    <t>Keq_3618</t>
  </si>
  <si>
    <t>Keq_371</t>
  </si>
  <si>
    <t>Keq_4232</t>
  </si>
  <si>
    <t>Keq_3799</t>
  </si>
  <si>
    <t>Keq_3798</t>
  </si>
  <si>
    <t>Keq_3791</t>
  </si>
  <si>
    <t>Keq_3790</t>
  </si>
  <si>
    <t>Keq_3793</t>
  </si>
  <si>
    <t>Keq_3795</t>
  </si>
  <si>
    <t>Keq_3797</t>
  </si>
  <si>
    <t>Keq_3796</t>
  </si>
  <si>
    <t>Keq_370</t>
  </si>
  <si>
    <t>Keq_1532</t>
  </si>
  <si>
    <t>Keq_4102</t>
  </si>
  <si>
    <t>Keq_1780</t>
  </si>
  <si>
    <t>Keq_858</t>
  </si>
  <si>
    <t>Keq_1864</t>
  </si>
  <si>
    <t>Keq_2848</t>
  </si>
  <si>
    <t>Keq_2849</t>
  </si>
  <si>
    <t>Keq_1861</t>
  </si>
  <si>
    <t>Keq_1860</t>
  </si>
  <si>
    <t>Keq_1863</t>
  </si>
  <si>
    <t>Keq_850</t>
  </si>
  <si>
    <t>Keq_4207</t>
  </si>
  <si>
    <t>Keq_852</t>
  </si>
  <si>
    <t>Keq_2841</t>
  </si>
  <si>
    <t>Keq_854</t>
  </si>
  <si>
    <t>Keq_855</t>
  </si>
  <si>
    <t>Keq_856</t>
  </si>
  <si>
    <t>Keq_857</t>
  </si>
  <si>
    <t>Keq_2688</t>
  </si>
  <si>
    <t>Keq_2689</t>
  </si>
  <si>
    <t>Keq_835</t>
  </si>
  <si>
    <t>Keq_2680</t>
  </si>
  <si>
    <t>Keq_2681</t>
  </si>
  <si>
    <t>Keq_2682</t>
  </si>
  <si>
    <t>Keq_2683</t>
  </si>
  <si>
    <t>Keq_2684</t>
  </si>
  <si>
    <t>Keq_2685</t>
  </si>
  <si>
    <t>Keq_2686</t>
  </si>
  <si>
    <t>Keq_2687</t>
  </si>
  <si>
    <t>Keq_1888</t>
  </si>
  <si>
    <t>Keq_1883</t>
  </si>
  <si>
    <t>Keq_1881</t>
  </si>
  <si>
    <t>Keq_1880</t>
  </si>
  <si>
    <t>Keq_2545</t>
  </si>
  <si>
    <t>Keq_1885</t>
  </si>
  <si>
    <t>Keq_1884</t>
  </si>
  <si>
    <t>Keq_4149</t>
  </si>
  <si>
    <t>Keq_4148</t>
  </si>
  <si>
    <t>Keq_2544</t>
  </si>
  <si>
    <t>Keq_4141</t>
  </si>
  <si>
    <t>Keq_4140</t>
  </si>
  <si>
    <t>Keq_4143</t>
  </si>
  <si>
    <t>Keq_4142</t>
  </si>
  <si>
    <t>Keq_4145</t>
  </si>
  <si>
    <t>Keq_4144</t>
  </si>
  <si>
    <t>Keq_4147</t>
  </si>
  <si>
    <t>Keq_4146</t>
  </si>
  <si>
    <t>Keq_3649</t>
  </si>
  <si>
    <t>Keq_3648</t>
  </si>
  <si>
    <t>Keq_715</t>
  </si>
  <si>
    <t>Keq_3642</t>
  </si>
  <si>
    <t>Keq_3641</t>
  </si>
  <si>
    <t>Keq_3640</t>
  </si>
  <si>
    <t>Keq_687</t>
  </si>
  <si>
    <t>Keq_3646</t>
  </si>
  <si>
    <t>Keq_3645</t>
  </si>
  <si>
    <t>Keq_3644</t>
  </si>
  <si>
    <t>Keq_44</t>
  </si>
  <si>
    <t>Keq_4236</t>
  </si>
  <si>
    <t>Keq_3928</t>
  </si>
  <si>
    <t>Keq_718</t>
  </si>
  <si>
    <t>Keq_756</t>
  </si>
  <si>
    <t>Keq_314</t>
  </si>
  <si>
    <t>Keq_3268</t>
  </si>
  <si>
    <t>Keq_2068</t>
  </si>
  <si>
    <t>Keq_2069</t>
  </si>
  <si>
    <t>Keq_754</t>
  </si>
  <si>
    <t>Keq_2067</t>
  </si>
  <si>
    <t>Keq_2061</t>
  </si>
  <si>
    <t>Keq_2062</t>
  </si>
  <si>
    <t>Keq_2063</t>
  </si>
  <si>
    <t>Keq_3460</t>
  </si>
  <si>
    <t>Keq_3258</t>
  </si>
  <si>
    <t>Keq_1240</t>
  </si>
  <si>
    <t>Keq_3255</t>
  </si>
  <si>
    <t>Keq_3256</t>
  </si>
  <si>
    <t>Keq_3257</t>
  </si>
  <si>
    <t>Keq_3252</t>
  </si>
  <si>
    <t>Keq_3253</t>
  </si>
  <si>
    <t>Keq_3421</t>
  </si>
  <si>
    <t>Keq_3498</t>
  </si>
  <si>
    <t>Keq_3015</t>
  </si>
  <si>
    <t>Keq_753</t>
  </si>
  <si>
    <t>Keq_864</t>
  </si>
  <si>
    <t>Keq_3493</t>
  </si>
  <si>
    <t>Keq_3490</t>
  </si>
  <si>
    <t>Keq_3491</t>
  </si>
  <si>
    <t>Keq_3496</t>
  </si>
  <si>
    <t>Keq_3497</t>
  </si>
  <si>
    <t>Keq_3494</t>
  </si>
  <si>
    <t>Keq_3495</t>
  </si>
  <si>
    <t>Keq_1469</t>
  </si>
  <si>
    <t>Keq_1468</t>
  </si>
  <si>
    <t>Keq_776</t>
  </si>
  <si>
    <t>Keq_702</t>
  </si>
  <si>
    <t>Keq_1461</t>
  </si>
  <si>
    <t>Keq_1460</t>
  </si>
  <si>
    <t>Keq_1462</t>
  </si>
  <si>
    <t>Keq_1464</t>
  </si>
  <si>
    <t>Keq_1467</t>
  </si>
  <si>
    <t>Keq_1466</t>
  </si>
  <si>
    <t>Keq_3929</t>
  </si>
  <si>
    <t>Keq_2984</t>
  </si>
  <si>
    <t>Keq_3701</t>
  </si>
  <si>
    <t>Keq_3380</t>
  </si>
  <si>
    <t>Keq_3661</t>
  </si>
  <si>
    <t>Keq_1326</t>
  </si>
  <si>
    <t>Keq_3887</t>
  </si>
  <si>
    <t>Keq_1799</t>
  </si>
  <si>
    <t>Keq_1798</t>
  </si>
  <si>
    <t>Keq_1797</t>
  </si>
  <si>
    <t>Keq_1796</t>
  </si>
  <si>
    <t>Keq_1795</t>
  </si>
  <si>
    <t>Keq_1847</t>
  </si>
  <si>
    <t>Keq_1793</t>
  </si>
  <si>
    <t>Keq_1792</t>
  </si>
  <si>
    <t>Keq_1791</t>
  </si>
  <si>
    <t>Keq_1790</t>
  </si>
  <si>
    <t>Keq_1325</t>
  </si>
  <si>
    <t>Keq_1322</t>
  </si>
  <si>
    <t>Keq_960</t>
  </si>
  <si>
    <t>Keq_2858</t>
  </si>
  <si>
    <t>Keq_2204</t>
  </si>
  <si>
    <t>Keq_2205</t>
  </si>
  <si>
    <t>Keq_2206</t>
  </si>
  <si>
    <t>Keq_2207</t>
  </si>
  <si>
    <t>Keq_2202</t>
  </si>
  <si>
    <t>Keq_2203</t>
  </si>
  <si>
    <t>Keq_1846</t>
  </si>
  <si>
    <t>Keq_737</t>
  </si>
  <si>
    <t>Keq_3886</t>
  </si>
  <si>
    <t>Keq_2208</t>
  </si>
  <si>
    <t>Keq_3074</t>
  </si>
  <si>
    <t>Keq_3889</t>
  </si>
  <si>
    <t>Keq_3076</t>
  </si>
  <si>
    <t>Keq_3077</t>
  </si>
  <si>
    <t>Keq_3070</t>
  </si>
  <si>
    <t>Keq_3071</t>
  </si>
  <si>
    <t>Keq_3072</t>
  </si>
  <si>
    <t>Keq_3073</t>
  </si>
  <si>
    <t>Keq_183</t>
  </si>
  <si>
    <t>Keq_899</t>
  </si>
  <si>
    <t>Keq_3079</t>
  </si>
  <si>
    <t>Keq_285</t>
  </si>
  <si>
    <t>Keq_284</t>
  </si>
  <si>
    <t>Keq_287</t>
  </si>
  <si>
    <t>Keq_286</t>
  </si>
  <si>
    <t>Keq_281</t>
  </si>
  <si>
    <t>Keq_280</t>
  </si>
  <si>
    <t>Keq_283</t>
  </si>
  <si>
    <t>Keq_1845</t>
  </si>
  <si>
    <t>Keq_902</t>
  </si>
  <si>
    <t>Keq_289</t>
  </si>
  <si>
    <t>Keq_288</t>
  </si>
  <si>
    <t>Keq_1401</t>
  </si>
  <si>
    <t>Keq_1083</t>
  </si>
  <si>
    <t>Keq_1082</t>
  </si>
  <si>
    <t>Keq_1081</t>
  </si>
  <si>
    <t>Keq_1080</t>
  </si>
  <si>
    <t>Keq_2980</t>
  </si>
  <si>
    <t>Keq_1086</t>
  </si>
  <si>
    <t>Keq_1085</t>
  </si>
  <si>
    <t>Keq_1084</t>
  </si>
  <si>
    <t>Keq_1089</t>
  </si>
  <si>
    <t>Keq_2852</t>
  </si>
  <si>
    <t>Keq_3888</t>
  </si>
  <si>
    <t>Keq_2519</t>
  </si>
  <si>
    <t>Keq_1643</t>
  </si>
  <si>
    <t>Keq_1642</t>
  </si>
  <si>
    <t>Keq_1644</t>
  </si>
  <si>
    <t>Keq_1647</t>
  </si>
  <si>
    <t>Keq_2510</t>
  </si>
  <si>
    <t>Keq_2511</t>
  </si>
  <si>
    <t>Keq_2512</t>
  </si>
  <si>
    <t>Keq_2514</t>
  </si>
  <si>
    <t>Keq_2515</t>
  </si>
  <si>
    <t>Keq_2516</t>
  </si>
  <si>
    <t>Keq_2517</t>
  </si>
  <si>
    <t>Keq_609</t>
  </si>
  <si>
    <t>Keq_608</t>
  </si>
  <si>
    <t>Keq_3101</t>
  </si>
  <si>
    <t>Keq_3102</t>
  </si>
  <si>
    <t>Keq_602</t>
  </si>
  <si>
    <t>Keq_3104</t>
  </si>
  <si>
    <t>Keq_3105</t>
  </si>
  <si>
    <t>Keq_607</t>
  </si>
  <si>
    <t>Keq_3107</t>
  </si>
  <si>
    <t>Keq_460</t>
  </si>
  <si>
    <t>Keq_463</t>
  </si>
  <si>
    <t>Keq_1843</t>
  </si>
  <si>
    <t>Keq_465</t>
  </si>
  <si>
    <t>Keq_1670</t>
  </si>
  <si>
    <t>Keq_467</t>
  </si>
  <si>
    <t>Keq_466</t>
  </si>
  <si>
    <t>Keq_469</t>
  </si>
  <si>
    <t>Keq_468</t>
  </si>
  <si>
    <t>Keq_2674</t>
  </si>
  <si>
    <t>Keq_2677</t>
  </si>
  <si>
    <t>Keq_2676</t>
  </si>
  <si>
    <t>Keq_2671</t>
  </si>
  <si>
    <t>Keq_894</t>
  </si>
  <si>
    <t>Keq_2672</t>
  </si>
  <si>
    <t>Keq_491</t>
  </si>
  <si>
    <t>Keq_198</t>
  </si>
  <si>
    <t>Keq_2679</t>
  </si>
  <si>
    <t>Keq_2678</t>
  </si>
  <si>
    <t>Keq_18</t>
  </si>
  <si>
    <t>Keq_2473</t>
  </si>
  <si>
    <t>Keq_1842</t>
  </si>
  <si>
    <t>Keq_2471</t>
  </si>
  <si>
    <t>Keq_1671</t>
  </si>
  <si>
    <t>Keq_2477</t>
  </si>
  <si>
    <t>Keq_2476</t>
  </si>
  <si>
    <t>Keq_2475</t>
  </si>
  <si>
    <t>Keq_2474</t>
  </si>
  <si>
    <t>Keq_2918</t>
  </si>
  <si>
    <t>Keq_2479</t>
  </si>
  <si>
    <t>Keq_2478</t>
  </si>
  <si>
    <t>Keq_3808</t>
  </si>
  <si>
    <t>Keq_2919</t>
  </si>
  <si>
    <t>Keq_515</t>
  </si>
  <si>
    <t>Keq_514</t>
  </si>
  <si>
    <t>Keq_517</t>
  </si>
  <si>
    <t>Keq_516</t>
  </si>
  <si>
    <t>Keq_895</t>
  </si>
  <si>
    <t>Keq_510</t>
  </si>
  <si>
    <t>Keq_513</t>
  </si>
  <si>
    <t>Keq_512</t>
  </si>
  <si>
    <t>Keq_519</t>
  </si>
  <si>
    <t>Keq_518</t>
  </si>
  <si>
    <t>Keq_1299</t>
  </si>
  <si>
    <t>Keq_1841</t>
  </si>
  <si>
    <t>Keq_1708</t>
  </si>
  <si>
    <t>Keq_3816</t>
  </si>
  <si>
    <t>Keq_3817</t>
  </si>
  <si>
    <t>Keq_896</t>
  </si>
  <si>
    <t>Keq_3815</t>
  </si>
  <si>
    <t>Keq_3812</t>
  </si>
  <si>
    <t>Keq_3813</t>
  </si>
  <si>
    <t>Keq_3810</t>
  </si>
  <si>
    <t>Keq_3811</t>
  </si>
  <si>
    <t>Keq_991</t>
  </si>
  <si>
    <t>Keq_990</t>
  </si>
  <si>
    <t>Keq_993</t>
  </si>
  <si>
    <t>Keq_992</t>
  </si>
  <si>
    <t>Keq_995</t>
  </si>
  <si>
    <t>Keq_994</t>
  </si>
  <si>
    <t>Keq_997</t>
  </si>
  <si>
    <t>Keq_996</t>
  </si>
  <si>
    <t>Keq_1183</t>
  </si>
  <si>
    <t>Keq_1590</t>
  </si>
  <si>
    <t>Keq_3211</t>
  </si>
  <si>
    <t>Keq_890</t>
  </si>
  <si>
    <t>Keq_865</t>
  </si>
  <si>
    <t>Keq_155</t>
  </si>
  <si>
    <t>Keq_867</t>
  </si>
  <si>
    <t>Keq_866</t>
  </si>
  <si>
    <t>Keq_861</t>
  </si>
  <si>
    <t>Keq_860</t>
  </si>
  <si>
    <t>Keq_863</t>
  </si>
  <si>
    <t>Keq_869</t>
  </si>
  <si>
    <t>Keq_868</t>
  </si>
  <si>
    <t>Keq_4211</t>
  </si>
  <si>
    <t>Keq_4210</t>
  </si>
  <si>
    <t>Keq_4213</t>
  </si>
  <si>
    <t>Keq_4212</t>
  </si>
  <si>
    <t>Keq_2859</t>
  </si>
  <si>
    <t>Keq_4214</t>
  </si>
  <si>
    <t>Keq_4217</t>
  </si>
  <si>
    <t>Keq_4216</t>
  </si>
  <si>
    <t>Keq_4218</t>
  </si>
  <si>
    <t>Keq_2857</t>
  </si>
  <si>
    <t>Keq_2856</t>
  </si>
  <si>
    <t>Keq_891</t>
  </si>
  <si>
    <t>Keq_2850</t>
  </si>
  <si>
    <t>Keq_2853</t>
  </si>
  <si>
    <t>Keq_622</t>
  </si>
  <si>
    <t>Keq_3851</t>
  </si>
  <si>
    <t>Keq_2699</t>
  </si>
  <si>
    <t>Keq_2698</t>
  </si>
  <si>
    <t>Keq_621</t>
  </si>
  <si>
    <t>Keq_2693</t>
  </si>
  <si>
    <t>Keq_2691</t>
  </si>
  <si>
    <t>Keq_2690</t>
  </si>
  <si>
    <t>Keq_2697</t>
  </si>
  <si>
    <t>Keq_2696</t>
  </si>
  <si>
    <t>Keq_2695</t>
  </si>
  <si>
    <t>Keq_2694</t>
  </si>
  <si>
    <t>Keq_4033</t>
  </si>
  <si>
    <t>Keq_446</t>
  </si>
  <si>
    <t>Keq_962</t>
  </si>
  <si>
    <t>Keq_892</t>
  </si>
  <si>
    <t>Keq_3856</t>
  </si>
  <si>
    <t>Keq_4138</t>
  </si>
  <si>
    <t>Keq_4139</t>
  </si>
  <si>
    <t>Keq_4135</t>
  </si>
  <si>
    <t>Keq_4136</t>
  </si>
  <si>
    <t>Keq_4137</t>
  </si>
  <si>
    <t>Keq_4130</t>
  </si>
  <si>
    <t>Keq_4131</t>
  </si>
  <si>
    <t>Keq_3843</t>
  </si>
  <si>
    <t>Keq_3678</t>
  </si>
  <si>
    <t>Keq_3679</t>
  </si>
  <si>
    <t>Keq_893</t>
  </si>
  <si>
    <t>Keq_3674</t>
  </si>
  <si>
    <t>Keq_3842</t>
  </si>
  <si>
    <t>Keq_3857</t>
  </si>
  <si>
    <t>Keq_3673</t>
  </si>
  <si>
    <t>Keq_1252</t>
  </si>
  <si>
    <t>Keq_318</t>
  </si>
  <si>
    <t>Keq_3921</t>
  </si>
  <si>
    <t>Keq_3849</t>
  </si>
  <si>
    <t>Keq_1253</t>
  </si>
  <si>
    <t>Keq_3848</t>
  </si>
  <si>
    <t>Keq_1418</t>
  </si>
  <si>
    <t>Keq_2845</t>
  </si>
  <si>
    <t>Keq_4040</t>
  </si>
  <si>
    <t>Keq_4225</t>
  </si>
  <si>
    <t>Keq_4042</t>
  </si>
  <si>
    <t>Keq_4043</t>
  </si>
  <si>
    <t>Keq_4044</t>
  </si>
  <si>
    <t>Keq_4045</t>
  </si>
  <si>
    <t>Keq_4046</t>
  </si>
  <si>
    <t>Keq_4047</t>
  </si>
  <si>
    <t>Keq_3855</t>
  </si>
  <si>
    <t>Keq_4049</t>
  </si>
  <si>
    <t>Keq_1250</t>
  </si>
  <si>
    <t>Keq_1419</t>
  </si>
  <si>
    <t>Keq_3676</t>
  </si>
  <si>
    <t>Keq_3677</t>
  </si>
  <si>
    <t>Keq_3675</t>
  </si>
  <si>
    <t>Keq_2079</t>
  </si>
  <si>
    <t>Keq_2078</t>
  </si>
  <si>
    <t>Keq_3687</t>
  </si>
  <si>
    <t>Keq_3672</t>
  </si>
  <si>
    <t>Keq_2075</t>
  </si>
  <si>
    <t>Keq_2658</t>
  </si>
  <si>
    <t>Keq_2073</t>
  </si>
  <si>
    <t>Keq_2072</t>
  </si>
  <si>
    <t>Keq_2071</t>
  </si>
  <si>
    <t>Keq_3670</t>
  </si>
  <si>
    <t>Keq_3249</t>
  </si>
  <si>
    <t>Keq_3248</t>
  </si>
  <si>
    <t>Keq_3247</t>
  </si>
  <si>
    <t>Keq_3246</t>
  </si>
  <si>
    <t>Keq_3245</t>
  </si>
  <si>
    <t>Keq_3671</t>
  </si>
  <si>
    <t>Keq_3243</t>
  </si>
  <si>
    <t>Keq_4227</t>
  </si>
  <si>
    <t>Keq_3241</t>
  </si>
  <si>
    <t>Keq_3240</t>
  </si>
  <si>
    <t>Keq_2828</t>
  </si>
  <si>
    <t>Keq_3489</t>
  </si>
  <si>
    <t>Keq_3488</t>
  </si>
  <si>
    <t>Keq_1256</t>
  </si>
  <si>
    <t>Keq_2829</t>
  </si>
  <si>
    <t>Keq_3485</t>
  </si>
  <si>
    <t>Keq_3484</t>
  </si>
  <si>
    <t>Keq_3487</t>
  </si>
  <si>
    <t>Keq_3486</t>
  </si>
  <si>
    <t>Keq_3480</t>
  </si>
  <si>
    <t>Keq_3483</t>
  </si>
  <si>
    <t>Keq_3482</t>
  </si>
  <si>
    <t>Keq_4035</t>
  </si>
  <si>
    <t>Keq_1858</t>
  </si>
  <si>
    <t>Keq_2959</t>
  </si>
  <si>
    <t>Keq_1414</t>
  </si>
  <si>
    <t>Keq_1415</t>
  </si>
  <si>
    <t>Keq_1416</t>
  </si>
  <si>
    <t>Keq_1417</t>
  </si>
  <si>
    <t>Keq_1410</t>
  </si>
  <si>
    <t>Keq_1411</t>
  </si>
  <si>
    <t>Keq_1413</t>
  </si>
  <si>
    <t>Keq_2822</t>
  </si>
  <si>
    <t>Keq_1254</t>
  </si>
  <si>
    <t>Keq_4037</t>
  </si>
  <si>
    <t>Keq_2899</t>
  </si>
  <si>
    <t>Keq_1502</t>
  </si>
  <si>
    <t>Keq_2238</t>
  </si>
  <si>
    <t>Keq_4215</t>
  </si>
  <si>
    <t>Keq_1500</t>
  </si>
  <si>
    <t>Keq_3632</t>
  </si>
  <si>
    <t>Keq_4036</t>
  </si>
  <si>
    <t>Keq_2490</t>
  </si>
  <si>
    <t>Keq_1522</t>
  </si>
  <si>
    <t>Keq_1523</t>
  </si>
  <si>
    <t>Keq_1524</t>
  </si>
  <si>
    <t>Keq_2718</t>
  </si>
  <si>
    <t>Keq_1526</t>
  </si>
  <si>
    <t>Keq_1527</t>
  </si>
  <si>
    <t>Keq_1528</t>
  </si>
  <si>
    <t>Keq_1529</t>
  </si>
  <si>
    <t>Keq_1017</t>
  </si>
  <si>
    <t>Keq_2217</t>
  </si>
  <si>
    <t>Keq_2216</t>
  </si>
  <si>
    <t>Keq_2215</t>
  </si>
  <si>
    <t>Keq_2214</t>
  </si>
  <si>
    <t>Keq_2213</t>
  </si>
  <si>
    <t>Keq_2212</t>
  </si>
  <si>
    <t>Keq_2211</t>
  </si>
  <si>
    <t>Keq_2210</t>
  </si>
  <si>
    <t>Keq_722</t>
  </si>
  <si>
    <t>Keq_723</t>
  </si>
  <si>
    <t>Keq_4031</t>
  </si>
  <si>
    <t>Keq_721</t>
  </si>
  <si>
    <t>Keq_727</t>
  </si>
  <si>
    <t>Keq_724</t>
  </si>
  <si>
    <t>Keq_725</t>
  </si>
  <si>
    <t>Keq_3067</t>
  </si>
  <si>
    <t>Keq_3066</t>
  </si>
  <si>
    <t>Keq_3065</t>
  </si>
  <si>
    <t>Keq_3898</t>
  </si>
  <si>
    <t>Keq_3063</t>
  </si>
  <si>
    <t>Keq_3062</t>
  </si>
  <si>
    <t>Keq_3061</t>
  </si>
  <si>
    <t>Keq_3060</t>
  </si>
  <si>
    <t>Keq_1509</t>
  </si>
  <si>
    <t>Keq_3069</t>
  </si>
  <si>
    <t>Keq_3068</t>
  </si>
  <si>
    <t>Keq_292</t>
  </si>
  <si>
    <t>Keq_293</t>
  </si>
  <si>
    <t>Keq_3394</t>
  </si>
  <si>
    <t>Keq_291</t>
  </si>
  <si>
    <t>Keq_296</t>
  </si>
  <si>
    <t>Keq_297</t>
  </si>
  <si>
    <t>Keq_294</t>
  </si>
  <si>
    <t>Keq_295</t>
  </si>
  <si>
    <t>Keq_4030</t>
  </si>
  <si>
    <t>Keq_298</t>
  </si>
  <si>
    <t>Keq_299</t>
  </si>
  <si>
    <t>Keq_29</t>
  </si>
  <si>
    <t>Keq_3899</t>
  </si>
  <si>
    <t>Keq_3049</t>
  </si>
  <si>
    <t>Keq_617</t>
  </si>
  <si>
    <t>Keq_614</t>
  </si>
  <si>
    <t>Keq_612</t>
  </si>
  <si>
    <t>Keq_613</t>
  </si>
  <si>
    <t>Keq_610</t>
  </si>
  <si>
    <t>Keq_2503</t>
  </si>
  <si>
    <t>Keq_2502</t>
  </si>
  <si>
    <t>Keq_448</t>
  </si>
  <si>
    <t>Keq_2500</t>
  </si>
  <si>
    <t>Keq_2507</t>
  </si>
  <si>
    <t>Keq_1639</t>
  </si>
  <si>
    <t>Keq_618</t>
  </si>
  <si>
    <t>Keq_619</t>
  </si>
  <si>
    <t>Keq_3119</t>
  </si>
  <si>
    <t>Keq_3118</t>
  </si>
  <si>
    <t>Keq_1259</t>
  </si>
  <si>
    <t>Keq_3112</t>
  </si>
  <si>
    <t>Keq_3111</t>
  </si>
  <si>
    <t>Keq_3110</t>
  </si>
  <si>
    <t>Keq_1412</t>
  </si>
  <si>
    <t>Keq_3116</t>
  </si>
  <si>
    <t>Keq_3115</t>
  </si>
  <si>
    <t>Keq_3114</t>
  </si>
  <si>
    <t>Keq_4032</t>
  </si>
  <si>
    <t>Keq_478</t>
  </si>
  <si>
    <t>Keq_479</t>
  </si>
  <si>
    <t>Keq_476</t>
  </si>
  <si>
    <t>Keq_477</t>
  </si>
  <si>
    <t>Keq_719</t>
  </si>
  <si>
    <t>Keq_475</t>
  </si>
  <si>
    <t>Keq_472</t>
  </si>
  <si>
    <t>Keq_3897</t>
  </si>
  <si>
    <t>Keq_470</t>
  </si>
  <si>
    <t>Keq_471</t>
  </si>
  <si>
    <t>Keq_589</t>
  </si>
  <si>
    <t>Keq_188</t>
  </si>
  <si>
    <t>Keq_189</t>
  </si>
  <si>
    <t>Keq_186</t>
  </si>
  <si>
    <t>Keq_2319</t>
  </si>
  <si>
    <t>Keq_184</t>
  </si>
  <si>
    <t>Keq_182</t>
  </si>
  <si>
    <t>Keq_3418</t>
  </si>
  <si>
    <t>Keq_180</t>
  </si>
  <si>
    <t>Keq_181</t>
  </si>
  <si>
    <t>Keq_2446</t>
  </si>
  <si>
    <t>Keq_2447</t>
  </si>
  <si>
    <t>Keq_2444</t>
  </si>
  <si>
    <t>Keq_2442</t>
  </si>
  <si>
    <t>Keq_2443</t>
  </si>
  <si>
    <t>Keq_2440</t>
  </si>
  <si>
    <t>Keq_2441</t>
  </si>
  <si>
    <t>Keq_1741</t>
  </si>
  <si>
    <t>Keq_1742</t>
  </si>
  <si>
    <t>Keq_1743</t>
  </si>
  <si>
    <t>Keq_1744</t>
  </si>
  <si>
    <t>Keq_1745</t>
  </si>
  <si>
    <t>Keq_2448</t>
  </si>
  <si>
    <t>Keq_2449</t>
  </si>
  <si>
    <t>Keq_502</t>
  </si>
  <si>
    <t>Keq_503</t>
  </si>
  <si>
    <t>Keq_500</t>
  </si>
  <si>
    <t>Keq_501</t>
  </si>
  <si>
    <t>Keq_506</t>
  </si>
  <si>
    <t>Keq_507</t>
  </si>
  <si>
    <t>Keq_504</t>
  </si>
  <si>
    <t>Keq_505</t>
  </si>
  <si>
    <t>Keq_3794</t>
  </si>
  <si>
    <t>Keq_3728</t>
  </si>
  <si>
    <t>Keq_508</t>
  </si>
  <si>
    <t>Keq_3809</t>
  </si>
  <si>
    <t>Keq_987</t>
  </si>
  <si>
    <t>Keq_984</t>
  </si>
  <si>
    <t>Keq_985</t>
  </si>
  <si>
    <t>Keq_982</t>
  </si>
  <si>
    <t>Keq_983</t>
  </si>
  <si>
    <t>Keq_980</t>
  </si>
  <si>
    <t>Keq_4041</t>
  </si>
  <si>
    <t>Keq_3801</t>
  </si>
  <si>
    <t>Keq_3800</t>
  </si>
  <si>
    <t>Keq_3803</t>
  </si>
  <si>
    <t>Keq_3802</t>
  </si>
  <si>
    <t>Keq_3805</t>
  </si>
  <si>
    <t>Keq_3804</t>
  </si>
  <si>
    <t>Keq_988</t>
  </si>
  <si>
    <t>Keq_989</t>
  </si>
  <si>
    <t>Keq_1245</t>
  </si>
  <si>
    <t>Keq_1244</t>
  </si>
  <si>
    <t>Keq_1247</t>
  </si>
  <si>
    <t>Keq_1246</t>
  </si>
  <si>
    <t>Keq_2998</t>
  </si>
  <si>
    <t>Keq_2999</t>
  </si>
  <si>
    <t>Keq_1243</t>
  </si>
  <si>
    <t>Keq_1242</t>
  </si>
  <si>
    <t>Keq_2994</t>
  </si>
  <si>
    <t>Keq_2995</t>
  </si>
  <si>
    <t>Keq_2996</t>
  </si>
  <si>
    <t>Keq_2997</t>
  </si>
  <si>
    <t>Keq_2990</t>
  </si>
  <si>
    <t>Keq_2991</t>
  </si>
  <si>
    <t>Keq_2992</t>
  </si>
  <si>
    <t>Keq_2993</t>
  </si>
  <si>
    <t>Keq_3647</t>
  </si>
  <si>
    <t>Keq_4048</t>
  </si>
  <si>
    <t>Keq_3834</t>
  </si>
  <si>
    <t>Keq_605</t>
  </si>
  <si>
    <t>Keq_3835</t>
  </si>
  <si>
    <t>Keq_873</t>
  </si>
  <si>
    <t>Keq_870</t>
  </si>
  <si>
    <t>Keq_871</t>
  </si>
  <si>
    <t>Keq_876</t>
  </si>
  <si>
    <t>Keq_877</t>
  </si>
  <si>
    <t>Keq_874</t>
  </si>
  <si>
    <t>Keq_3839</t>
  </si>
  <si>
    <t>Keq_1331</t>
  </si>
  <si>
    <t>Keq_878</t>
  </si>
  <si>
    <t>Keq_1335</t>
  </si>
  <si>
    <t>Keq_1337</t>
  </si>
  <si>
    <t>Keq_1336</t>
  </si>
  <si>
    <t>Keq_4264</t>
  </si>
  <si>
    <t>Keq_4265</t>
  </si>
  <si>
    <t>Keq_4266</t>
  </si>
  <si>
    <t>Keq_4267</t>
  </si>
  <si>
    <t>Keq_2893</t>
  </si>
  <si>
    <t>Keq_4261</t>
  </si>
  <si>
    <t>Keq_4262</t>
  </si>
  <si>
    <t>Keq_4263</t>
  </si>
  <si>
    <t>Keq_4268</t>
  </si>
  <si>
    <t>Keq_4269</t>
  </si>
  <si>
    <t>Keq_4038</t>
  </si>
  <si>
    <t>Keq_2892</t>
  </si>
  <si>
    <t>Keq_886</t>
  </si>
  <si>
    <t>Keq_3128</t>
  </si>
  <si>
    <t>Keq_4129</t>
  </si>
  <si>
    <t>Keq_4128</t>
  </si>
  <si>
    <t>Keq_4127</t>
  </si>
  <si>
    <t>Keq_4125</t>
  </si>
  <si>
    <t>Keq_4124</t>
  </si>
  <si>
    <t>Keq_4123</t>
  </si>
  <si>
    <t>Keq_4122</t>
  </si>
  <si>
    <t>Keq_4121</t>
  </si>
  <si>
    <t>Keq_4120</t>
  </si>
  <si>
    <t>Keq_3075</t>
  </si>
  <si>
    <t>Keq_3660</t>
  </si>
  <si>
    <t>Keq_3663</t>
  </si>
  <si>
    <t>Keq_3662</t>
  </si>
  <si>
    <t>Keq_3665</t>
  </si>
  <si>
    <t>Keq_3664</t>
  </si>
  <si>
    <t>Keq_3667</t>
  </si>
  <si>
    <t>Keq_3666</t>
  </si>
  <si>
    <t>Keq_3669</t>
  </si>
  <si>
    <t>Keq_3668</t>
  </si>
  <si>
    <t>Keq_2900</t>
  </si>
  <si>
    <t>Keq_604</t>
  </si>
  <si>
    <t>Keq_4103</t>
  </si>
  <si>
    <t>Keq_578</t>
  </si>
  <si>
    <t>Keq_4052</t>
  </si>
  <si>
    <t>Keq_4051</t>
  </si>
  <si>
    <t>Keq_67</t>
  </si>
  <si>
    <t>Keq_4057</t>
  </si>
  <si>
    <t>Keq_4056</t>
  </si>
  <si>
    <t>Keq_4055</t>
  </si>
  <si>
    <t>Keq_4054</t>
  </si>
  <si>
    <t>Keq_4059</t>
  </si>
  <si>
    <t>Keq_4058</t>
  </si>
  <si>
    <t>Keq_680</t>
  </si>
  <si>
    <t>Keq_2077</t>
  </si>
  <si>
    <t>Keq_2076</t>
  </si>
  <si>
    <t>Keq_1249</t>
  </si>
  <si>
    <t>Keq_1615</t>
  </si>
  <si>
    <t>Keq_2042</t>
  </si>
  <si>
    <t>Keq_2248</t>
  </si>
  <si>
    <t>Keq_2040</t>
  </si>
  <si>
    <t>Keq_2074</t>
  </si>
  <si>
    <t>Keq_2046</t>
  </si>
  <si>
    <t>Keq_2047</t>
  </si>
  <si>
    <t>Keq_2044</t>
  </si>
  <si>
    <t>Keq_2048</t>
  </si>
  <si>
    <t>Keq_2049</t>
  </si>
  <si>
    <t>Keq_3272</t>
  </si>
  <si>
    <t>Keq_3273</t>
  </si>
  <si>
    <t>Keq_3271</t>
  </si>
  <si>
    <t>Keq_3276</t>
  </si>
  <si>
    <t>Keq_3277</t>
  </si>
  <si>
    <t>Keq_3274</t>
  </si>
  <si>
    <t>Keq_3275</t>
  </si>
  <si>
    <t>Keq_2525</t>
  </si>
  <si>
    <t>Keq_3278</t>
  </si>
  <si>
    <t>Keq_3279</t>
  </si>
  <si>
    <t>Keq_3583</t>
  </si>
  <si>
    <t>Keq_675</t>
  </si>
  <si>
    <t>Keq_3470</t>
  </si>
  <si>
    <t>Keq_3471</t>
  </si>
  <si>
    <t>Keq_3472</t>
  </si>
  <si>
    <t>Keq_3473</t>
  </si>
  <si>
    <t>Keq_3474</t>
  </si>
  <si>
    <t>Keq_3475</t>
  </si>
  <si>
    <t>Keq_3476</t>
  </si>
  <si>
    <t>Keq_3477</t>
  </si>
  <si>
    <t>Keq_3478</t>
  </si>
  <si>
    <t>Keq_3479</t>
  </si>
  <si>
    <t>Keq_1596</t>
  </si>
  <si>
    <t>Keq_1648</t>
  </si>
  <si>
    <t>Keq_2240</t>
  </si>
  <si>
    <t>Keq_96</t>
  </si>
  <si>
    <t>Keq_2241</t>
  </si>
  <si>
    <t>Keq_1185</t>
  </si>
  <si>
    <t>Keq_3723</t>
  </si>
  <si>
    <t>Keq_1409</t>
  </si>
  <si>
    <t>Keq_1408</t>
  </si>
  <si>
    <t>Keq_1405</t>
  </si>
  <si>
    <t>Keq_1403</t>
  </si>
  <si>
    <t>Keq_1402</t>
  </si>
  <si>
    <t>Keq_490</t>
  </si>
  <si>
    <t>Keq_1400</t>
  </si>
  <si>
    <t>Keq_4022</t>
  </si>
  <si>
    <t>Keq_3038</t>
  </si>
  <si>
    <t>Keq_2196</t>
  </si>
  <si>
    <t>Keq_3244</t>
  </si>
  <si>
    <t>Keq_2190</t>
  </si>
  <si>
    <t>Keq_2191</t>
  </si>
  <si>
    <t>Keq_2192</t>
  </si>
  <si>
    <t>Keq_778</t>
  </si>
  <si>
    <t>Keq_2198</t>
  </si>
  <si>
    <t>Keq_2199</t>
  </si>
  <si>
    <t>Keq_3242</t>
  </si>
  <si>
    <t>Keq_3585</t>
  </si>
  <si>
    <t>Keq_3586</t>
  </si>
  <si>
    <t>Keq_3587</t>
  </si>
  <si>
    <t>Keq_3581</t>
  </si>
  <si>
    <t>Keq_3582</t>
  </si>
  <si>
    <t>Keq_197</t>
  </si>
  <si>
    <t>Keq_3135</t>
  </si>
  <si>
    <t>Keq_3588</t>
  </si>
  <si>
    <t>Keq_3589</t>
  </si>
  <si>
    <t>Keq_4251</t>
  </si>
  <si>
    <t>Keq_3136</t>
  </si>
  <si>
    <t>Keq_3864</t>
  </si>
  <si>
    <t>Keq_1533</t>
  </si>
  <si>
    <t>Keq_3030</t>
  </si>
  <si>
    <t>Keq_2228</t>
  </si>
  <si>
    <t>Keq_2229</t>
  </si>
  <si>
    <t>Keq_1537</t>
  </si>
  <si>
    <t>Keq_1536</t>
  </si>
  <si>
    <t>Keq_770</t>
  </si>
  <si>
    <t>Keq_2222</t>
  </si>
  <si>
    <t>Keq_2223</t>
  </si>
  <si>
    <t>Keq_2220</t>
  </si>
  <si>
    <t>Keq_2221</t>
  </si>
  <si>
    <t>Keq_773</t>
  </si>
  <si>
    <t>Keq_2224</t>
  </si>
  <si>
    <t>Keq_2225</t>
  </si>
  <si>
    <t>Keq_3786</t>
  </si>
  <si>
    <t>Keq_3033</t>
  </si>
  <si>
    <t>Keq_2493</t>
  </si>
  <si>
    <t>Keq_3787</t>
  </si>
  <si>
    <t>Keq_3052</t>
  </si>
  <si>
    <t>Keq_775</t>
  </si>
  <si>
    <t>Keq_3050</t>
  </si>
  <si>
    <t>Keq_3051</t>
  </si>
  <si>
    <t>Keq_774</t>
  </si>
  <si>
    <t>Keq_3298</t>
  </si>
  <si>
    <t>Keq_3299</t>
  </si>
  <si>
    <t>Keq_3785</t>
  </si>
  <si>
    <t>Keq_777</t>
  </si>
  <si>
    <t>Keq_3290</t>
  </si>
  <si>
    <t>Keq_4021</t>
  </si>
  <si>
    <t>Keq_3293</t>
  </si>
  <si>
    <t>Keq_3294</t>
  </si>
  <si>
    <t>Keq_3295</t>
  </si>
  <si>
    <t>Keq_3296</t>
  </si>
  <si>
    <t>Keq_2638</t>
  </si>
  <si>
    <t>Keq_3780</t>
  </si>
  <si>
    <t>Keq_268</t>
  </si>
  <si>
    <t>Keq_267</t>
  </si>
  <si>
    <t>Keq_266</t>
  </si>
  <si>
    <t>Keq_265</t>
  </si>
  <si>
    <t>Keq_1267</t>
  </si>
  <si>
    <t>Keq_262</t>
  </si>
  <si>
    <t>Keq_261</t>
  </si>
  <si>
    <t>Keq_260</t>
  </si>
  <si>
    <t>Keq_3625</t>
  </si>
  <si>
    <t>Keq_3624</t>
  </si>
  <si>
    <t>Keq_4026</t>
  </si>
  <si>
    <t>Keq_3634</t>
  </si>
  <si>
    <t>Keq_1894</t>
  </si>
  <si>
    <t>Keq_3627</t>
  </si>
  <si>
    <t>Keq_554</t>
  </si>
  <si>
    <t>Keq_663</t>
  </si>
  <si>
    <t>Keq_662</t>
  </si>
  <si>
    <t>Keq_661</t>
  </si>
  <si>
    <t>Keq_660</t>
  </si>
  <si>
    <t>Keq_667</t>
  </si>
  <si>
    <t>Keq_666</t>
  </si>
  <si>
    <t>Keq_665</t>
  </si>
  <si>
    <t>Keq_664</t>
  </si>
  <si>
    <t>Keq_2536</t>
  </si>
  <si>
    <t>Keq_3621</t>
  </si>
  <si>
    <t>Keq_669</t>
  </si>
  <si>
    <t>Keq_668</t>
  </si>
  <si>
    <t>Keq_2533</t>
  </si>
  <si>
    <t>Keq_2530</t>
  </si>
  <si>
    <t>Keq_3620</t>
  </si>
  <si>
    <t>Keq_3383</t>
  </si>
  <si>
    <t>Keq_3623</t>
  </si>
  <si>
    <t>Keq_4027</t>
  </si>
  <si>
    <t>Keq_3129</t>
  </si>
  <si>
    <t>Keq_3126</t>
  </si>
  <si>
    <t>Keq_3127</t>
  </si>
  <si>
    <t>Keq_3124</t>
  </si>
  <si>
    <t>Keq_3622</t>
  </si>
  <si>
    <t>Keq_3122</t>
  </si>
  <si>
    <t>Keq_3123</t>
  </si>
  <si>
    <t>Keq_3120</t>
  </si>
  <si>
    <t>Keq_3121</t>
  </si>
  <si>
    <t>Keq_1872</t>
  </si>
  <si>
    <t>Keq_409</t>
  </si>
  <si>
    <t>Keq_408</t>
  </si>
  <si>
    <t>Keq_1820</t>
  </si>
  <si>
    <t>Keq_1873</t>
  </si>
  <si>
    <t>Keq_1265</t>
  </si>
  <si>
    <t>Keq_401</t>
  </si>
  <si>
    <t>Keq_400</t>
  </si>
  <si>
    <t>Keq_196</t>
  </si>
  <si>
    <t>Keq_406</t>
  </si>
  <si>
    <t>Keq_405</t>
  </si>
  <si>
    <t>Keq_2459</t>
  </si>
  <si>
    <t>Keq_2458</t>
  </si>
  <si>
    <t>Keq_4238</t>
  </si>
  <si>
    <t>Keq_2451</t>
  </si>
  <si>
    <t>Keq_2450</t>
  </si>
  <si>
    <t>Keq_2453</t>
  </si>
  <si>
    <t>Keq_2452</t>
  </si>
  <si>
    <t>Keq_2455</t>
  </si>
  <si>
    <t>Keq_2454</t>
  </si>
  <si>
    <t>Keq_2457</t>
  </si>
  <si>
    <t>Keq_2456</t>
  </si>
  <si>
    <t>Keq_1759</t>
  </si>
  <si>
    <t>Keq_1758</t>
  </si>
  <si>
    <t>Keq_1874</t>
  </si>
  <si>
    <t>Keq_1264</t>
  </si>
  <si>
    <t>Keq_1753</t>
  </si>
  <si>
    <t>Keq_1752</t>
  </si>
  <si>
    <t>Keq_1751</t>
  </si>
  <si>
    <t>Keq_1875</t>
  </si>
  <si>
    <t>Keq_1757</t>
  </si>
  <si>
    <t>Keq_1756</t>
  </si>
  <si>
    <t>Keq_1755</t>
  </si>
  <si>
    <t>Keq_1754</t>
  </si>
  <si>
    <t>Keq_474</t>
  </si>
  <si>
    <t>Keq_3919</t>
  </si>
  <si>
    <t>Keq_1878</t>
  </si>
  <si>
    <t>Keq_317</t>
  </si>
  <si>
    <t>Keq_316</t>
  </si>
  <si>
    <t>Keq_315</t>
  </si>
  <si>
    <t>Keq_1879</t>
  </si>
  <si>
    <t>Keq_313</t>
  </si>
  <si>
    <t>Keq_312</t>
  </si>
  <si>
    <t>Keq_311</t>
  </si>
  <si>
    <t>Keq_310</t>
  </si>
  <si>
    <t>Keq_4237</t>
  </si>
  <si>
    <t>Keq_3876</t>
  </si>
  <si>
    <t>Keq_2742</t>
  </si>
  <si>
    <t>Keq_3870</t>
  </si>
  <si>
    <t>Keq_3871</t>
  </si>
  <si>
    <t>Keq_319</t>
  </si>
  <si>
    <t>Keq_875</t>
  </si>
  <si>
    <t>Keq_845</t>
  </si>
  <si>
    <t>Keq_2989</t>
  </si>
  <si>
    <t>Keq_2988</t>
  </si>
  <si>
    <t>Keq_2987</t>
  </si>
  <si>
    <t>Keq_2986</t>
  </si>
  <si>
    <t>Keq_2985</t>
  </si>
  <si>
    <t>Keq_4234</t>
  </si>
  <si>
    <t>Keq_2983</t>
  </si>
  <si>
    <t>Keq_2982</t>
  </si>
  <si>
    <t>Keq_2981</t>
  </si>
  <si>
    <t>Keq_1825</t>
  </si>
  <si>
    <t>Keq_2427</t>
  </si>
  <si>
    <t>Keq_4065</t>
  </si>
  <si>
    <t>Keq_2875</t>
  </si>
  <si>
    <t>Keq_2874</t>
  </si>
  <si>
    <t>Keq_714</t>
  </si>
  <si>
    <t>Keq_2423</t>
  </si>
  <si>
    <t>Keq_1824</t>
  </si>
  <si>
    <t>Keq_1046</t>
  </si>
  <si>
    <t>Keq_2280</t>
  </si>
  <si>
    <t>Keq_481</t>
  </si>
  <si>
    <t>Keq_2281</t>
  </si>
  <si>
    <t>Keq_3900</t>
  </si>
  <si>
    <t>Keq_3901</t>
  </si>
  <si>
    <t>Keq_3902</t>
  </si>
  <si>
    <t>Keq_1044</t>
  </si>
  <si>
    <t>Keq_3904</t>
  </si>
  <si>
    <t>Keq_889</t>
  </si>
  <si>
    <t>Keq_888</t>
  </si>
  <si>
    <t>Keq_3908</t>
  </si>
  <si>
    <t>Keq_3909</t>
  </si>
  <si>
    <t>Keq_885</t>
  </si>
  <si>
    <t>Keq_884</t>
  </si>
  <si>
    <t>Keq_883</t>
  </si>
  <si>
    <t>Keq_882</t>
  </si>
  <si>
    <t>Keq_1342</t>
  </si>
  <si>
    <t>Keq_486</t>
  </si>
  <si>
    <t>Keq_4277</t>
  </si>
  <si>
    <t>Keq_1188</t>
  </si>
  <si>
    <t>Keq_2975</t>
  </si>
  <si>
    <t>Keq_1041</t>
  </si>
  <si>
    <t>Keq_4271</t>
  </si>
  <si>
    <t>Keq_4270</t>
  </si>
  <si>
    <t>Keq_1180</t>
  </si>
  <si>
    <t>Keq_1040</t>
  </si>
  <si>
    <t>Keq_1186</t>
  </si>
  <si>
    <t>Keq_1187</t>
  </si>
  <si>
    <t>Keq_4279</t>
  </si>
  <si>
    <t>Keq_2973</t>
  </si>
  <si>
    <t>Keq_2425</t>
  </si>
  <si>
    <t>Keq_4113</t>
  </si>
  <si>
    <t>Keq_2970</t>
  </si>
  <si>
    <t>Keq_942</t>
  </si>
  <si>
    <t>Keq_1764</t>
  </si>
  <si>
    <t>Keq_1898</t>
  </si>
  <si>
    <t>Keq_1765</t>
  </si>
  <si>
    <t>Keq_1899</t>
  </si>
  <si>
    <t>Keq_3792</t>
  </si>
  <si>
    <t>Keq_879</t>
  </si>
  <si>
    <t>Keq_3918</t>
  </si>
  <si>
    <t>Keq_4110</t>
  </si>
  <si>
    <t>Keq_4116</t>
  </si>
  <si>
    <t>Keq_4117</t>
  </si>
  <si>
    <t>Keq_4118</t>
  </si>
  <si>
    <t>Keq_1048</t>
  </si>
  <si>
    <t>Keq_1982</t>
  </si>
  <si>
    <t>Keq_3615</t>
  </si>
  <si>
    <t>Keq_3616</t>
  </si>
  <si>
    <t>Keq_3617</t>
  </si>
  <si>
    <t>Keq_3610</t>
  </si>
  <si>
    <t>Keq_3611</t>
  </si>
  <si>
    <t>Keq_1747</t>
  </si>
  <si>
    <t>Keq_3619</t>
  </si>
  <si>
    <t>Keq_851</t>
  </si>
  <si>
    <t>Keq_4111</t>
  </si>
  <si>
    <t>Keq_1890</t>
  </si>
  <si>
    <t>Keq_1298</t>
  </si>
  <si>
    <t>Keq_1296</t>
  </si>
  <si>
    <t>Keq_1297</t>
  </si>
  <si>
    <t>Keq_1294</t>
  </si>
  <si>
    <t>Keq_1295</t>
  </si>
  <si>
    <t>Keq_1292</t>
  </si>
  <si>
    <t>Keq_1290</t>
  </si>
  <si>
    <t>Keq_1291</t>
  </si>
  <si>
    <t>Keq_1968</t>
  </si>
  <si>
    <t>Keq_1969</t>
  </si>
  <si>
    <t>Keq_1893</t>
  </si>
  <si>
    <t>Keq_1344</t>
  </si>
  <si>
    <t>Keq_3173</t>
  </si>
  <si>
    <t>Keq_1962</t>
  </si>
  <si>
    <t>Keq_1965</t>
  </si>
  <si>
    <t>Keq_1966</t>
  </si>
  <si>
    <t>Keq_1895</t>
  </si>
  <si>
    <t>Keq_1896</t>
  </si>
  <si>
    <t>Keq_2470</t>
  </si>
  <si>
    <t>Keq_1345</t>
  </si>
  <si>
    <t>Keq_178</t>
  </si>
  <si>
    <t>Keq_4062</t>
  </si>
  <si>
    <t>Keq_4063</t>
  </si>
  <si>
    <t>Keq_4061</t>
  </si>
  <si>
    <t>Keq_3721</t>
  </si>
  <si>
    <t>Keq_3722</t>
  </si>
  <si>
    <t>Keq_19</t>
  </si>
  <si>
    <t>Keq_3724</t>
  </si>
  <si>
    <t>Keq_3725</t>
  </si>
  <si>
    <t>Keq_4068</t>
  </si>
  <si>
    <t>Keq_4069</t>
  </si>
  <si>
    <t>Keq_704</t>
  </si>
  <si>
    <t>Keq_2506</t>
  </si>
  <si>
    <t>Keq_2054</t>
  </si>
  <si>
    <t>Keq_2057</t>
  </si>
  <si>
    <t>Keq_2056</t>
  </si>
  <si>
    <t>Keq_2051</t>
  </si>
  <si>
    <t>Keq_2050</t>
  </si>
  <si>
    <t>Keq_2053</t>
  </si>
  <si>
    <t>Keq_2052</t>
  </si>
  <si>
    <t>Keq_2032</t>
  </si>
  <si>
    <t>Keq_2058</t>
  </si>
  <si>
    <t>Keq_3265</t>
  </si>
  <si>
    <t>Keq_3264</t>
  </si>
  <si>
    <t>Keq_3267</t>
  </si>
  <si>
    <t>Keq_2289</t>
  </si>
  <si>
    <t>Keq_3261</t>
  </si>
  <si>
    <t>Keq_3260</t>
  </si>
  <si>
    <t>Keq_3263</t>
  </si>
  <si>
    <t>Keq_3262</t>
  </si>
  <si>
    <t>Keq_887</t>
  </si>
  <si>
    <t>Keq_3269</t>
  </si>
  <si>
    <t>Keq_301</t>
  </si>
  <si>
    <t>Keq_3463</t>
  </si>
  <si>
    <t>Keq_3462</t>
  </si>
  <si>
    <t>Keq_3461</t>
  </si>
  <si>
    <t>Keq_3467</t>
  </si>
  <si>
    <t>Keq_3466</t>
  </si>
  <si>
    <t>Keq_3465</t>
  </si>
  <si>
    <t>Keq_3464</t>
  </si>
  <si>
    <t>Keq_4115</t>
  </si>
  <si>
    <t>Keq_3469</t>
  </si>
  <si>
    <t>Keq_3868</t>
  </si>
  <si>
    <t>Keq_709</t>
  </si>
  <si>
    <t>Keq_3726</t>
  </si>
  <si>
    <t>Keq_2905</t>
  </si>
  <si>
    <t>Keq_3866</t>
  </si>
  <si>
    <t>Keq_881</t>
  </si>
  <si>
    <t>Keq_3125</t>
  </si>
  <si>
    <t>Keq_3401</t>
  </si>
  <si>
    <t>Keq_1432</t>
  </si>
  <si>
    <t>Keq_3658</t>
  </si>
  <si>
    <t>Keq_1430</t>
  </si>
  <si>
    <t>Keq_1431</t>
  </si>
  <si>
    <t>Keq_1436</t>
  </si>
  <si>
    <t>Keq_1437</t>
  </si>
  <si>
    <t>Keq_1434</t>
  </si>
  <si>
    <t>Keq_3659</t>
  </si>
  <si>
    <t>Keq_308</t>
  </si>
  <si>
    <t>Keq_1438</t>
  </si>
  <si>
    <t>Keq_1439</t>
  </si>
  <si>
    <t>Keq_3862</t>
  </si>
  <si>
    <t>Keq_1433</t>
  </si>
  <si>
    <t>Keq_3400</t>
  </si>
  <si>
    <t>Keq_2187</t>
  </si>
  <si>
    <t>Keq_2639</t>
  </si>
  <si>
    <t>Keq_2185</t>
  </si>
  <si>
    <t>Keq_2184</t>
  </si>
  <si>
    <t>Keq_2183</t>
  </si>
  <si>
    <t>Keq_2182</t>
  </si>
  <si>
    <t>Keq_3707</t>
  </si>
  <si>
    <t>Keq_2692</t>
  </si>
  <si>
    <t>Keq_3113</t>
  </si>
  <si>
    <t>Keq_2189</t>
  </si>
  <si>
    <t>Keq_2188</t>
  </si>
  <si>
    <t>Keq_3597</t>
  </si>
  <si>
    <t>Keq_3596</t>
  </si>
  <si>
    <t>Keq_3595</t>
  </si>
  <si>
    <t>Keq_3594</t>
  </si>
  <si>
    <t>Keq_3592</t>
  </si>
  <si>
    <t>Keq_3591</t>
  </si>
  <si>
    <t>Keq_3590</t>
  </si>
  <si>
    <t>Keq_3599</t>
  </si>
  <si>
    <t>Keq_3598</t>
  </si>
  <si>
    <t>Keq_3653</t>
  </si>
  <si>
    <t>Keq_1506</t>
  </si>
  <si>
    <t>Keq_1507</t>
  </si>
  <si>
    <t>Keq_1504</t>
  </si>
  <si>
    <t>Keq_1505</t>
  </si>
  <si>
    <t>Keq_2239</t>
  </si>
  <si>
    <t>Keq_3656</t>
  </si>
  <si>
    <t>Keq_1343</t>
  </si>
  <si>
    <t>Keq_1501</t>
  </si>
  <si>
    <t>Keq_2235</t>
  </si>
  <si>
    <t>Keq_2234</t>
  </si>
  <si>
    <t>Keq_2237</t>
  </si>
  <si>
    <t>Keq_3657</t>
  </si>
  <si>
    <t>Keq_2231</t>
  </si>
  <si>
    <t>Keq_1108</t>
  </si>
  <si>
    <t>Keq_2232</t>
  </si>
  <si>
    <t>Keq_2632</t>
  </si>
  <si>
    <t>Keq_948</t>
  </si>
  <si>
    <t>Keq_3048</t>
  </si>
  <si>
    <t>Keq_3045</t>
  </si>
  <si>
    <t>Keq_3044</t>
  </si>
  <si>
    <t>Keq_3046</t>
  </si>
  <si>
    <t>Keq_3041</t>
  </si>
  <si>
    <t>Keq_3040</t>
  </si>
  <si>
    <t>Keq_3043</t>
  </si>
  <si>
    <t>Keq_3042</t>
  </si>
  <si>
    <t>Keq_3289</t>
  </si>
  <si>
    <t>Keq_3288</t>
  </si>
  <si>
    <t>Keq_3283</t>
  </si>
  <si>
    <t>Keq_3282</t>
  </si>
  <si>
    <t>Keq_3281</t>
  </si>
  <si>
    <t>Keq_3280</t>
  </si>
  <si>
    <t>Keq_3287</t>
  </si>
  <si>
    <t>Keq_3286</t>
  </si>
  <si>
    <t>Keq_3285</t>
  </si>
  <si>
    <t>Keq_3284</t>
  </si>
  <si>
    <t>Keq_949</t>
  </si>
  <si>
    <t>Keq_278</t>
  </si>
  <si>
    <t>Keq_279</t>
  </si>
  <si>
    <t>Keq_3727</t>
  </si>
  <si>
    <t>Keq_274</t>
  </si>
  <si>
    <t>Keq_275</t>
  </si>
  <si>
    <t>Keq_276</t>
  </si>
  <si>
    <t>Keq_277</t>
  </si>
  <si>
    <t>Keq_270</t>
  </si>
  <si>
    <t>Keq_271</t>
  </si>
  <si>
    <t>Keq_272</t>
  </si>
  <si>
    <t>Keq_273</t>
  </si>
  <si>
    <t>Keq_1618</t>
  </si>
  <si>
    <t>Keq_1619</t>
  </si>
  <si>
    <t>Keq_2971</t>
  </si>
  <si>
    <t>Keq_1612</t>
  </si>
  <si>
    <t>Keq_1613</t>
  </si>
  <si>
    <t>Keq_1610</t>
  </si>
  <si>
    <t>Keq_853</t>
  </si>
  <si>
    <t>Keq_1616</t>
  </si>
  <si>
    <t>Keq_1617</t>
  </si>
  <si>
    <t>Keq_1614</t>
  </si>
  <si>
    <t>Keq_2735</t>
  </si>
  <si>
    <t>Keq_670</t>
  </si>
  <si>
    <t>Keq_671</t>
  </si>
  <si>
    <t>Keq_672</t>
  </si>
  <si>
    <t>Keq_673</t>
  </si>
  <si>
    <t>Keq_3117</t>
  </si>
  <si>
    <t>Keq_676</t>
  </si>
  <si>
    <t>Keq_677</t>
  </si>
  <si>
    <t>Keq_678</t>
  </si>
  <si>
    <t>Keq_679</t>
  </si>
  <si>
    <t>Keq_2737</t>
  </si>
  <si>
    <t>Keq_620</t>
  </si>
  <si>
    <t>Keq_2509</t>
  </si>
  <si>
    <t>Keq_3131</t>
  </si>
  <si>
    <t>Keq_3130</t>
  </si>
  <si>
    <t>Keq_3133</t>
  </si>
  <si>
    <t>Keq_3132</t>
  </si>
  <si>
    <t>Keq_483</t>
  </si>
  <si>
    <t>Keq_3134</t>
  </si>
  <si>
    <t>Keq_3137</t>
  </si>
  <si>
    <t>Keq_3139</t>
  </si>
  <si>
    <t>Keq_3138</t>
  </si>
  <si>
    <t>Keq_1274</t>
  </si>
  <si>
    <t>Keq_1525</t>
  </si>
  <si>
    <t>Keq_418</t>
  </si>
  <si>
    <t>Keq_419</t>
  </si>
  <si>
    <t>Keq_4284</t>
  </si>
  <si>
    <t>Keq_3425</t>
  </si>
  <si>
    <t>Keq_410</t>
  </si>
  <si>
    <t>Keq_411</t>
  </si>
  <si>
    <t>Keq_412</t>
  </si>
  <si>
    <t>Keq_413</t>
  </si>
  <si>
    <t>Keq_414</t>
  </si>
  <si>
    <t>Keq_1865</t>
  </si>
  <si>
    <t>Keq_416</t>
  </si>
  <si>
    <t>Keq_417</t>
  </si>
  <si>
    <t>Keq_2428</t>
  </si>
  <si>
    <t>Keq_2429</t>
  </si>
  <si>
    <t>Keq_3872</t>
  </si>
  <si>
    <t>Keq_2424</t>
  </si>
  <si>
    <t>Keq_2121</t>
  </si>
  <si>
    <t>Keq_2426</t>
  </si>
  <si>
    <t>Keq_1324</t>
  </si>
  <si>
    <t>Keq_2420</t>
  </si>
  <si>
    <t>Keq_2421</t>
  </si>
  <si>
    <t>Keq_2422</t>
  </si>
  <si>
    <t>Keq_2120</t>
  </si>
  <si>
    <t>Keq_1768</t>
  </si>
  <si>
    <t>Keq_87</t>
  </si>
  <si>
    <t>Keq_1767</t>
  </si>
  <si>
    <t>Keq_1762</t>
  </si>
  <si>
    <t>Keq_1763</t>
  </si>
  <si>
    <t>Keq_1761</t>
  </si>
  <si>
    <t>Keq_4250</t>
  </si>
  <si>
    <t>Keq_1472</t>
  </si>
  <si>
    <t>Keq_1184</t>
  </si>
  <si>
    <t>Keq_304</t>
  </si>
  <si>
    <t>Keq_1487</t>
  </si>
  <si>
    <t>Keq_306</t>
  </si>
  <si>
    <t>Keq_307</t>
  </si>
  <si>
    <t>Keq_300</t>
  </si>
  <si>
    <t>Keq_80</t>
  </si>
  <si>
    <t>Keq_3869</t>
  </si>
  <si>
    <t>Keq_3181</t>
  </si>
  <si>
    <t>Keq_3867</t>
  </si>
  <si>
    <t>Keq_2311</t>
  </si>
  <si>
    <t>Keq_3865</t>
  </si>
  <si>
    <t>Keq_398</t>
  </si>
  <si>
    <t>Keq_3863</t>
  </si>
  <si>
    <t>Keq_3182</t>
  </si>
  <si>
    <t>Keq_3861</t>
  </si>
  <si>
    <t>Keq_3860</t>
  </si>
  <si>
    <t>Keq_4288</t>
  </si>
  <si>
    <t>Keq_3183</t>
  </si>
  <si>
    <t>Keq_3184</t>
  </si>
  <si>
    <t>Keq_796</t>
  </si>
  <si>
    <t>Keq_3185</t>
  </si>
  <si>
    <t>Keq_2730</t>
  </si>
  <si>
    <t>Keq_2731</t>
  </si>
  <si>
    <t>Keq_2732</t>
  </si>
  <si>
    <t>Keq_2733</t>
  </si>
  <si>
    <t>Keq_2734</t>
  </si>
  <si>
    <t>Keq_1481</t>
  </si>
  <si>
    <t>Keq_2736</t>
  </si>
  <si>
    <t>Keq_143</t>
  </si>
  <si>
    <t>Keq_2738</t>
  </si>
  <si>
    <t>Keq_2739</t>
  </si>
  <si>
    <t>Keq_3187</t>
  </si>
  <si>
    <t>Keq_392</t>
  </si>
  <si>
    <t>Keq_4289</t>
  </si>
  <si>
    <t>Keq_2356</t>
  </si>
  <si>
    <t>Keq_88</t>
  </si>
  <si>
    <t>Keq_3189</t>
  </si>
  <si>
    <t>Keq_89</t>
  </si>
  <si>
    <t>Keq_720</t>
  </si>
  <si>
    <t>order id</t>
  </si>
  <si>
    <t>Keq_31</t>
  </si>
  <si>
    <t>Keq_32</t>
  </si>
  <si>
    <t>Keq_127</t>
  </si>
  <si>
    <t>Keq_141</t>
  </si>
  <si>
    <t>Keq_396</t>
  </si>
  <si>
    <t>Keq_397</t>
  </si>
  <si>
    <t>Keq_435</t>
  </si>
  <si>
    <t>Keq_437</t>
  </si>
  <si>
    <t>Keq_533</t>
  </si>
  <si>
    <t>Keq_534</t>
  </si>
  <si>
    <t>Keq_632</t>
  </si>
  <si>
    <t>Keq_640</t>
  </si>
  <si>
    <t>Keq_641</t>
  </si>
  <si>
    <t>Keq_646</t>
  </si>
  <si>
    <t>Keq_647</t>
  </si>
  <si>
    <t>Keq_728</t>
  </si>
  <si>
    <t>Keq_729</t>
  </si>
  <si>
    <t>Keq_731</t>
  </si>
  <si>
    <t>Keq_732</t>
  </si>
  <si>
    <t>Keq_733</t>
  </si>
  <si>
    <t>Keq_735</t>
  </si>
  <si>
    <t>Keq_736</t>
  </si>
  <si>
    <t>Keq_804</t>
  </si>
  <si>
    <t>Keq_805</t>
  </si>
  <si>
    <t>Keq_897</t>
  </si>
  <si>
    <t>Keq_1088</t>
  </si>
  <si>
    <t>Keq_1145</t>
  </si>
  <si>
    <t>Keq_1210</t>
  </si>
  <si>
    <t>Keq_1233</t>
  </si>
  <si>
    <t>Keq_1308</t>
  </si>
  <si>
    <t>Keq_1376</t>
  </si>
  <si>
    <t>Keq_1517</t>
  </si>
  <si>
    <t>Keq_1518</t>
  </si>
  <si>
    <t>Keq_1519</t>
  </si>
  <si>
    <t>Keq_1709</t>
  </si>
  <si>
    <t>Keq_1785</t>
  </si>
  <si>
    <t>Keq_1869</t>
  </si>
  <si>
    <t>Keq_1936</t>
  </si>
  <si>
    <t>Keq_1937</t>
  </si>
  <si>
    <t>Keq_1938</t>
  </si>
  <si>
    <t>Keq_1939</t>
  </si>
  <si>
    <t>Keq_1940</t>
  </si>
  <si>
    <t>Keq_1941</t>
  </si>
  <si>
    <t>Keq_1942</t>
  </si>
  <si>
    <t>Keq_1943</t>
  </si>
  <si>
    <t>Keq_1944</t>
  </si>
  <si>
    <t>Keq_1945</t>
  </si>
  <si>
    <t>Keq_1946</t>
  </si>
  <si>
    <t>Keq_1947</t>
  </si>
  <si>
    <t>Keq_1964</t>
  </si>
  <si>
    <t>Keq_1967</t>
  </si>
  <si>
    <t>Keq_1984</t>
  </si>
  <si>
    <t>Keq_1985</t>
  </si>
  <si>
    <t>Keq_1986</t>
  </si>
  <si>
    <t>Keq_1987</t>
  </si>
  <si>
    <t>Keq_1988</t>
  </si>
  <si>
    <t>Keq_1989</t>
  </si>
  <si>
    <t>Keq_1991</t>
  </si>
  <si>
    <t>Keq_1992</t>
  </si>
  <si>
    <t>Keq_1993</t>
  </si>
  <si>
    <t>Keq_1994</t>
  </si>
  <si>
    <t>Keq_1995</t>
  </si>
  <si>
    <t>Keq_2038</t>
  </si>
  <si>
    <t>Keq_2039</t>
  </si>
  <si>
    <t>Keq_2531</t>
  </si>
  <si>
    <t>Keq_2532</t>
  </si>
  <si>
    <t>Keq_2549</t>
  </si>
  <si>
    <t>Keq_2747</t>
  </si>
  <si>
    <t>Keq_2748</t>
  </si>
  <si>
    <t>Keq_2749</t>
  </si>
  <si>
    <t>Keq_2750</t>
  </si>
  <si>
    <t>Keq_2751</t>
  </si>
  <si>
    <t>Keq_2752</t>
  </si>
  <si>
    <t>Keq_2753</t>
  </si>
  <si>
    <t>Keq_2754</t>
  </si>
  <si>
    <t>Keq_2755</t>
  </si>
  <si>
    <t>Keq_2756</t>
  </si>
  <si>
    <t>Keq_2757</t>
  </si>
  <si>
    <t>Keq_2758</t>
  </si>
  <si>
    <t>Keq_2759</t>
  </si>
  <si>
    <t>Keq_2760</t>
  </si>
  <si>
    <t>Keq_2761</t>
  </si>
  <si>
    <t>Keq_2796</t>
  </si>
  <si>
    <t>Keq_2926</t>
  </si>
  <si>
    <t>Keq_2927</t>
  </si>
  <si>
    <t>Keq_2937</t>
  </si>
  <si>
    <t>Keq_2939</t>
  </si>
  <si>
    <t>Keq_2940</t>
  </si>
  <si>
    <t>Keq_2941</t>
  </si>
  <si>
    <t>Keq_3209</t>
  </si>
  <si>
    <t>Keq_3214</t>
  </si>
  <si>
    <t>Keq_3215</t>
  </si>
  <si>
    <t>Keq_3347</t>
  </si>
  <si>
    <t>Keq_3361</t>
  </si>
  <si>
    <t>Keq_3362</t>
  </si>
  <si>
    <t>Keq_3364</t>
  </si>
  <si>
    <t>Keq_3365</t>
  </si>
  <si>
    <t>Keq_3375</t>
  </si>
  <si>
    <t>Keq_3553</t>
  </si>
  <si>
    <t>Keq_3614</t>
  </si>
  <si>
    <t>Keq_3708</t>
  </si>
  <si>
    <t>Keq_3709</t>
  </si>
  <si>
    <t>Keq_3710</t>
  </si>
  <si>
    <t>Keq_3711</t>
  </si>
  <si>
    <t>Keq_3712</t>
  </si>
  <si>
    <t>Keq_3713</t>
  </si>
  <si>
    <t>Keq_3714</t>
  </si>
  <si>
    <t>Keq_3715</t>
  </si>
  <si>
    <t>Keq_3716</t>
  </si>
  <si>
    <t>Keq_3717</t>
  </si>
  <si>
    <t>Keq_3718</t>
  </si>
  <si>
    <t>Keq_3719</t>
  </si>
  <si>
    <t>Keq_3720</t>
  </si>
  <si>
    <t>Keq_3748</t>
  </si>
  <si>
    <t>Keq_3749</t>
  </si>
  <si>
    <t>Keq_3775</t>
  </si>
  <si>
    <t>Keq_3776</t>
  </si>
  <si>
    <t>Keq_3779</t>
  </si>
  <si>
    <t>Keq_3806</t>
  </si>
  <si>
    <t>Keq_3820</t>
  </si>
  <si>
    <t>Keq_3821</t>
  </si>
  <si>
    <t>Keq_3877</t>
  </si>
  <si>
    <t>Keq_3878</t>
  </si>
  <si>
    <t>Keq_3879</t>
  </si>
  <si>
    <t>Keq_3880</t>
  </si>
  <si>
    <t>Keq_3881</t>
  </si>
  <si>
    <t>Keq_3882</t>
  </si>
  <si>
    <t>Keq_3883</t>
  </si>
  <si>
    <t>Keq_3884</t>
  </si>
  <si>
    <t>Keq_4108</t>
  </si>
  <si>
    <t>Keq_4132</t>
  </si>
  <si>
    <t>Keq_4133</t>
  </si>
  <si>
    <t>Keq_4134</t>
  </si>
  <si>
    <t>Keq_4177</t>
  </si>
  <si>
    <t>Keq_4198</t>
  </si>
  <si>
    <t>Keq_4199</t>
  </si>
  <si>
    <t>Keq_4200</t>
  </si>
  <si>
    <t>Keq_4201</t>
  </si>
  <si>
    <t>Keq_4202</t>
  </si>
  <si>
    <t>Keq_4203</t>
  </si>
  <si>
    <t>Keq_4204</t>
  </si>
  <si>
    <t>Keq_4274</t>
  </si>
  <si>
    <t>Keq_4275</t>
  </si>
  <si>
    <t>Keq_4276</t>
  </si>
  <si>
    <t>Keq_4283</t>
  </si>
  <si>
    <t>Reaction formula in CID format</t>
  </si>
  <si>
    <t>Reaction formula in python dictionary</t>
  </si>
  <si>
    <t>CHB_15377 + CHB_16452 = CHB_15361 + CHB_17544</t>
  </si>
  <si>
    <t>CHB_15361 + CHB_26078 = CHB_15350 + CHB_15740</t>
  </si>
  <si>
    <t>CHB_15377 + PBC_259591 = CHB_16134 + CHB_73912</t>
  </si>
  <si>
    <t>6 CHB_15377 + CHB_61954 = 7 CHB_4167</t>
  </si>
  <si>
    <t>2 CHB_15377 + CHB_71421 = 3 CHB_4167</t>
  </si>
  <si>
    <t>2 CHB_15377 + PBC_5288421 = 3 CHB_4167</t>
  </si>
  <si>
    <t>5 CHB_15377 + CHB_27445 = 6 CHB_4167</t>
  </si>
  <si>
    <t>4 CHB_15377 + PBC_13489094 = 5 CHB_4167</t>
  </si>
  <si>
    <t>CHB_15377 + PBC_188293 = CHB_16134 + PBC_97369</t>
  </si>
  <si>
    <t>CHB_15377 + CHB_16467 = CHB_15729 + CHB_16199</t>
  </si>
  <si>
    <t>CHB_16881 + CHB_17115 = CHB_15377 + CHB_16828</t>
  </si>
  <si>
    <t>CHB_15377 + MAN_10102 = CHB_16236 + CHB_74640</t>
  </si>
  <si>
    <t>CHB_15422 + CHB_37721 = CHB_16761 + CHB_61553</t>
  </si>
  <si>
    <t>CHB_15377 + MAN_10060 = CHB_15603 + CHB_16532</t>
  </si>
  <si>
    <t>CHB_15377 + PBC_3081956 = CHB_4167 + PBC_99489</t>
  </si>
  <si>
    <t>CHB_15377 + CHB_17440 = CHB_16836 + CHB_26078</t>
  </si>
  <si>
    <t>CHB_15377 + MAN_10078 = CHB_16532 + CHB_17295</t>
  </si>
  <si>
    <t>CHB_15377 + MAN_10172 = CHB_16134 + PBC_151021</t>
  </si>
  <si>
    <t>2 CHB_15377 + CHB_17552 = CHB_16750 + 2 CHB_26078</t>
  </si>
  <si>
    <t>3 CHB_15377 + CHB_15996 = CHB_16750 + 3 CHB_26078</t>
  </si>
  <si>
    <t>CHB_15377 + CHB_16027 = CHB_16134 + CHB_17202</t>
  </si>
  <si>
    <t>CHB_15377 + CHB_17345 = CHB_16750 + CHB_26078</t>
  </si>
  <si>
    <t>CHB_16240 = CHB_15377 + 0.5 CHB_15379</t>
  </si>
  <si>
    <t>CHB_15377 + MAN_10002 = CHB_17824 + CHB_18089</t>
  </si>
  <si>
    <t>CHB_15377 + CHB_28828 = CHB_16236 + CHB_21563</t>
  </si>
  <si>
    <t>CHB_15350 + CHB_15377 = CHB_26078 + CHB_30089</t>
  </si>
  <si>
    <t>CHB_16134 + CHB_29748 = CHB_15361 + CHB_15377 + CHB_30754</t>
  </si>
  <si>
    <t>CHB_15377 + PBC_151021 = CHB_17895 + CHB_30746</t>
  </si>
  <si>
    <t>CHB_15377 + CHB_17992 = CHB_37721 + CHB_4167</t>
  </si>
  <si>
    <t>3 CHB_15377 + CHB_15422 = CHB_16335 + 3 CHB_26078</t>
  </si>
  <si>
    <t>CHB_15377 + CHB_17287 = CHB_16919 + CHB_26078</t>
  </si>
  <si>
    <t>CHB_15377 + CHB_18021 = CHB_15361 + CHB_26078</t>
  </si>
  <si>
    <t>CHB_15377 + CHB_18412 = CHB_16467 + CHB_26078</t>
  </si>
  <si>
    <t>CHB_29748 = CHB_57852</t>
  </si>
  <si>
    <t>6 CHB_15377 + CHB_40585 = 6 CHB_4167</t>
  </si>
  <si>
    <t>7 CHB_15377 + CHB_495055 = 7 CHB_4167</t>
  </si>
  <si>
    <t>8 CHB_15377 + CHB_495056 = 8 CHB_4167</t>
  </si>
  <si>
    <t>CHB_17115 = CHB_15361 + CHB_16134</t>
  </si>
  <si>
    <t>CHB_17115 + CHB_18299 = CHB_15377 + CHB_16828 + CHB_29052</t>
  </si>
  <si>
    <t>CHB_15377 + CHS_5378238 = CHB_17895 + CHB_42843</t>
  </si>
  <si>
    <t>CHB_15377 + CHB_27844 = CHB_28931</t>
  </si>
  <si>
    <t>CHB_15377 + PBC_92823 = CHB_28072</t>
  </si>
  <si>
    <t>CHB_15377 + CHB_17196 = CHB_16134 + CHB_29991</t>
  </si>
  <si>
    <t>CHB_15377 + CHB_15846 + CHB_57852 = CHB_16908 + CHB_17544 + CHB_36242</t>
  </si>
  <si>
    <t>CHB_16414 + CHB_16810 = CHB_28644 + CHB_29985</t>
  </si>
  <si>
    <t>CHB_17434 + CHB_17588 = CHB_16643 + CHB_17437</t>
  </si>
  <si>
    <t>2 CHB_15377 + 0.5 CHB_15379 + CHB_17775 = CHB_15676 + CHB_17544</t>
  </si>
  <si>
    <t>3 CHB_15377 + PBC_1002 = CHB_16134 + CHB_17544 + CHB_44962</t>
  </si>
  <si>
    <t>CHB_29748 = CHB_15361 + CHB_30763</t>
  </si>
  <si>
    <t>CHB_15377 + CHB_15379 + CHB_17712 = CHB_16240 + CHB_17775</t>
  </si>
  <si>
    <t>CHB_15377 + CHB_16039 = CHB_17808 + CHB_26078</t>
  </si>
  <si>
    <t>CHB_17622 + CHB_1989 = CHB_15633 + CHB_63528</t>
  </si>
  <si>
    <t>CHB_15379 + CHB_16048 + CHB_27836 = CHB_15377 + CHB_17621 + CHB_30805</t>
  </si>
  <si>
    <t>2 CHB_15377 + PBC_74897 = CHB_16134 + CHB_41500</t>
  </si>
  <si>
    <t>CHB_15377 + CHB_16259 = CHB_17295 + CHB_30089</t>
  </si>
  <si>
    <t>2 CHB_15377 + CHB_17566 = CHB_16134 + CHB_16411</t>
  </si>
  <si>
    <t>2 CHB_15377 + CHB_85426 = CHB_16134 + CHB_28631</t>
  </si>
  <si>
    <t>2 CHB_15377 + CHB_25979 = CHB_16134 + CHB_30745</t>
  </si>
  <si>
    <t>2 CHB_15377 + CHS_14988 = CHB_16134 + MAN_10141</t>
  </si>
  <si>
    <t>2 CHB_15377 + CHB_27991 = CHB_16134 + CHB_30746</t>
  </si>
  <si>
    <t>CHB_15842 = CHB_16526 + CHB_16695</t>
  </si>
  <si>
    <t>3 CHB_15377 + CHS_85042 = CHB_15695 + CHB_16134 + CHB_17544</t>
  </si>
  <si>
    <t>CHB_15414 + CHB_17588 = CHB_16643 + CHB_16680</t>
  </si>
  <si>
    <t>CHB_15377 + MAN_10164 = CHB_30745 + CHB_439819</t>
  </si>
  <si>
    <t>CHB_15377 + CHB_75442 = CHB_10319 + CHB_26078</t>
  </si>
  <si>
    <t>CHB_15377 + MAN_10139 = PBC_74689</t>
  </si>
  <si>
    <t>CHB_15377 + MAN_10032 = PBC_151809</t>
  </si>
  <si>
    <t>CHB_15377 + MAN_10176 = PBC_82534</t>
  </si>
  <si>
    <t>CHB_15377 + CHB_27708 = CHB_16236 + CHB_42383</t>
  </si>
  <si>
    <t>CHB_15377 + CHB_17489 = CHB_16027</t>
  </si>
  <si>
    <t>0.5 CHB_15379 + CHB_16113 = CHB_15377 + CHB_16175</t>
  </si>
  <si>
    <t>CHB_15379 + CHB_16113 = CHB_16175 + CHB_16240</t>
  </si>
  <si>
    <t>CHB_15377 + CHB_16621 = CHB_17228 + CHB_26078</t>
  </si>
  <si>
    <t>CHB_16457 + CHB_17588 = CHB_16643 + MAN_10065</t>
  </si>
  <si>
    <t>CHB_15377 + CHB_37548 = CHB_15882 + CHB_26078</t>
  </si>
  <si>
    <t>CHB_15377 + MAN_10121 = CHB_26078 + CHB_320061</t>
  </si>
  <si>
    <t>CHB_15377 + MAN_10042 = CHB_26078 + MAN_10166</t>
  </si>
  <si>
    <t>CHB_15377 + PBC_151809 = CHB_16109 + CHB_26078</t>
  </si>
  <si>
    <t>CHB_15377 + CHB_42383 = CHB_16236 + CHB_26078</t>
  </si>
  <si>
    <t>0.5 CHB_15379 + CHB_4167 = CHB_15377 + CHB_16217</t>
  </si>
  <si>
    <t>CHB_15377 + MAN_10068 = CHB_15428 + PBC_151021</t>
  </si>
  <si>
    <t>2 CHB_15377 + CHB_27931 = 3 CHB_4167</t>
  </si>
  <si>
    <t>3 CHB_15377 + CHB_61988 = 4 CHB_4167</t>
  </si>
  <si>
    <t>CHB_15377 + MAN_10069 = MAN_10070</t>
  </si>
  <si>
    <t>CHB_15377 + MAN_10071 = MAN_10072</t>
  </si>
  <si>
    <t>CHB_15377 + MAN_10147 = MAN_10031</t>
  </si>
  <si>
    <t>CHB_15377 + MAN_10146 = MAN_10061</t>
  </si>
  <si>
    <t>CHB_15377 + MAN_10015 = MAN_10016</t>
  </si>
  <si>
    <t>CHB_15377 + PBC_150977 = CHB_16069 + PBC_643402</t>
  </si>
  <si>
    <t>CHB_15377 + CHB_15846 = CHB_16027 + CHB_16171</t>
  </si>
  <si>
    <t>CHB_15377 + CHB_17164 = CHB_37721 + MAN_10154</t>
  </si>
  <si>
    <t>CHB_15377 + CHB_16356 = CHB_17345</t>
  </si>
  <si>
    <t>CHB_15377 + CHB_17057 = 2 CHB_4167</t>
  </si>
  <si>
    <t>CHB_15377 + CHS_4450590 = CHB_37721 + CHB_4167</t>
  </si>
  <si>
    <t>CHB_15422 + CHB_4208 = CHB_16761 + CHB_43896</t>
  </si>
  <si>
    <t>CHB_15377 + CHB_15740 + CHB_15846 = CHB_16908 + CHB_17544</t>
  </si>
  <si>
    <t>CHB_15846 + CHB_18276 = CHB_16908</t>
  </si>
  <si>
    <t>CHB_15377 + PBC_171562 = CHB_16836 + MAN_10026</t>
  </si>
  <si>
    <t>CHB_15377 + CHB_27446 = MAN_10083</t>
  </si>
  <si>
    <t>CHB_17588 + MAN_10084 = CHB_16643 + CHB_47870</t>
  </si>
  <si>
    <t>CHB_15377 + CHB_18021 + CHB_48153 = CHB_18150 + CHB_26078</t>
  </si>
  <si>
    <t>CHB_15377 + PBC_5496888 = MAN_10039 + MAN_10140</t>
  </si>
  <si>
    <t>CHB_15377 + CHB_15846 = CHB_16960 + CHB_17154</t>
  </si>
  <si>
    <t>CHB_15377 + CHB_17363 = CHB_26078 + CHB_28552</t>
  </si>
  <si>
    <t>CHB_15377 + MAN_10138 = CHB_17713</t>
  </si>
  <si>
    <t>CHB_15377 + CHB_75175 = CHB_16695</t>
  </si>
  <si>
    <t>CHB_15422 + CHB_17754 = CHB_15978 + CHB_16761</t>
  </si>
  <si>
    <t>CHB_15377 + CHB_15996 = CHB_17552 + CHB_26078</t>
  </si>
  <si>
    <t>CHB_15377 + CHB_16034 = CHB_16344 + CHB_26078</t>
  </si>
  <si>
    <t>CHB_15379 + 2 CHB_30031 = 2 CHB_15377 + 2 CHB_29806</t>
  </si>
  <si>
    <t>CHB_15379 + 2 CHB_16908 = 2 CHB_15377 + 2 CHB_15846</t>
  </si>
  <si>
    <t>CHB_15377 + CHB_52742 = CHB_26078 + CHB_45506</t>
  </si>
  <si>
    <t>CHB_15379 + CHB_15396 + CHB_16908 = CHB_15377 + CHB_15398 + CHB_15846</t>
  </si>
  <si>
    <t>CHB_57852 = CHB_17544 + CHB_30851</t>
  </si>
  <si>
    <t>CHB_15377 + PBC_5044311 = MAN_10037 + MAN_10140</t>
  </si>
  <si>
    <t>CHB_15377 + CHB_28939 = CHB_17561 + CHB_30089</t>
  </si>
  <si>
    <t>CHB_15377 + CHB_16467 = CHB_16134 + CHB_16349</t>
  </si>
  <si>
    <t>CHB_17588 + PBC_458 = 2 CHB_16643</t>
  </si>
  <si>
    <t>CHB_17588 + CHB_17750 = CHB_16643 + CHB_17724</t>
  </si>
  <si>
    <t>CHB_15379 + CHB_4167 = CHB_16217 + CHB_16240</t>
  </si>
  <si>
    <t>CHB_15379 + CHB_16710 = CHB_17794 + PBC_529</t>
  </si>
  <si>
    <t>CHB_16710 + CHB_17544 = 2 CHB_17794</t>
  </si>
  <si>
    <t>CHB_15846 + CHB_28831 = CHB_16908 + CHB_17153</t>
  </si>
  <si>
    <t>CHB_15377 + PBC_64315160 = CHB_30089 + CHS_10466228</t>
  </si>
  <si>
    <t>CHB_15377 + CHB_16634 = CHB_28053 + CHB_37721</t>
  </si>
  <si>
    <t>CHB_15377 + CHB_16517 = CHB_18036</t>
  </si>
  <si>
    <t>CHB_15377 + CHB_18394 = CHB_37721 + CHB_4167</t>
  </si>
  <si>
    <t>CHB_15377 + CHB_27541 = CHB_17202</t>
  </si>
  <si>
    <t>CHB_15377 + MAN_10014 = MAN_10042</t>
  </si>
  <si>
    <t>CHB_15377 + CHB_17489 = CHB_28931</t>
  </si>
  <si>
    <t>CHB_15377 + MAN_10043 = MAN_10121</t>
  </si>
  <si>
    <t>CHB_18150 = CHB_26078 + CHB_32364</t>
  </si>
  <si>
    <t>deltaH_131</t>
  </si>
  <si>
    <t>deltaH_130</t>
  </si>
  <si>
    <t>deltaH_133</t>
  </si>
  <si>
    <t>deltaH_132</t>
  </si>
  <si>
    <t>deltaH_135</t>
  </si>
  <si>
    <t>deltaH_134</t>
  </si>
  <si>
    <t>deltaH_137</t>
  </si>
  <si>
    <t>deltaH_136</t>
  </si>
  <si>
    <t>deltaH_139</t>
  </si>
  <si>
    <t>deltaH_138</t>
  </si>
  <si>
    <t>deltaH_645</t>
  </si>
  <si>
    <t>deltaH_649</t>
  </si>
  <si>
    <t>deltaH_648</t>
  </si>
  <si>
    <t>deltaH_644</t>
  </si>
  <si>
    <t>deltaH_643</t>
  </si>
  <si>
    <t>deltaH_642</t>
  </si>
  <si>
    <t>deltaH_640</t>
  </si>
  <si>
    <t>deltaH_526</t>
  </si>
  <si>
    <t>deltaH_527</t>
  </si>
  <si>
    <t>deltaH_205</t>
  </si>
  <si>
    <t>deltaH_714</t>
  </si>
  <si>
    <t>deltaH_524</t>
  </si>
  <si>
    <t>deltaH_739</t>
  </si>
  <si>
    <t>deltaH_738</t>
  </si>
  <si>
    <t>deltaH_733</t>
  </si>
  <si>
    <t>deltaH_732</t>
  </si>
  <si>
    <t>deltaH_731</t>
  </si>
  <si>
    <t>deltaH_730</t>
  </si>
  <si>
    <t>deltaH_737</t>
  </si>
  <si>
    <t>deltaH_736</t>
  </si>
  <si>
    <t>deltaH_735</t>
  </si>
  <si>
    <t>deltaH_734</t>
  </si>
  <si>
    <t>deltaH_224</t>
  </si>
  <si>
    <t>deltaH_227</t>
  </si>
  <si>
    <t>deltaH_221</t>
  </si>
  <si>
    <t>deltaH_220</t>
  </si>
  <si>
    <t>deltaH_223</t>
  </si>
  <si>
    <t>deltaH_222</t>
  </si>
  <si>
    <t>deltaH_521</t>
  </si>
  <si>
    <t>deltaH_229</t>
  </si>
  <si>
    <t>deltaH_228</t>
  </si>
  <si>
    <t>deltaH_296</t>
  </si>
  <si>
    <t>deltaH_359</t>
  </si>
  <si>
    <t>deltaH_358</t>
  </si>
  <si>
    <t>deltaH_351</t>
  </si>
  <si>
    <t>deltaH_350</t>
  </si>
  <si>
    <t>deltaH_353</t>
  </si>
  <si>
    <t>deltaH_352</t>
  </si>
  <si>
    <t>deltaH_355</t>
  </si>
  <si>
    <t>deltaH_354</t>
  </si>
  <si>
    <t>deltaH_357</t>
  </si>
  <si>
    <t>deltaH_356</t>
  </si>
  <si>
    <t>deltaH_126</t>
  </si>
  <si>
    <t>deltaH_258</t>
  </si>
  <si>
    <t>deltaH_186</t>
  </si>
  <si>
    <t>deltaH_183</t>
  </si>
  <si>
    <t>deltaH_104</t>
  </si>
  <si>
    <t>deltaH_105</t>
  </si>
  <si>
    <t>deltaH_106</t>
  </si>
  <si>
    <t>deltaH_107</t>
  </si>
  <si>
    <t>deltaH_100</t>
  </si>
  <si>
    <t>deltaH_101</t>
  </si>
  <si>
    <t>deltaH_102</t>
  </si>
  <si>
    <t>deltaH_103</t>
  </si>
  <si>
    <t>deltaH_108</t>
  </si>
  <si>
    <t>deltaH_109</t>
  </si>
  <si>
    <t>deltaH_466</t>
  </si>
  <si>
    <t>deltaH_725</t>
  </si>
  <si>
    <t>deltaH_218</t>
  </si>
  <si>
    <t>deltaH_219</t>
  </si>
  <si>
    <t>deltaH_210</t>
  </si>
  <si>
    <t>deltaH_211</t>
  </si>
  <si>
    <t>deltaH_212</t>
  </si>
  <si>
    <t>deltaH_213</t>
  </si>
  <si>
    <t>deltaH_214</t>
  </si>
  <si>
    <t>deltaH_215</t>
  </si>
  <si>
    <t>deltaH_216</t>
  </si>
  <si>
    <t>deltaH_217</t>
  </si>
  <si>
    <t>deltaH_588</t>
  </si>
  <si>
    <t>deltaH_589</t>
  </si>
  <si>
    <t>deltaH_580</t>
  </si>
  <si>
    <t>deltaH_581</t>
  </si>
  <si>
    <t>deltaH_582</t>
  </si>
  <si>
    <t>deltaH_583</t>
  </si>
  <si>
    <t>deltaH_584</t>
  </si>
  <si>
    <t>deltaH_585</t>
  </si>
  <si>
    <t>deltaH_586</t>
  </si>
  <si>
    <t>deltaH_587</t>
  </si>
  <si>
    <t>deltaH_463</t>
  </si>
  <si>
    <t>deltaH_121</t>
  </si>
  <si>
    <t>deltaH_368</t>
  </si>
  <si>
    <t>deltaH_369</t>
  </si>
  <si>
    <t>deltaH_364</t>
  </si>
  <si>
    <t>deltaH_365</t>
  </si>
  <si>
    <t>deltaH_366</t>
  </si>
  <si>
    <t>deltaH_367</t>
  </si>
  <si>
    <t>deltaH_360</t>
  </si>
  <si>
    <t>deltaH_361</t>
  </si>
  <si>
    <t>deltaH_362</t>
  </si>
  <si>
    <t>deltaH_363</t>
  </si>
  <si>
    <t>deltaH_698</t>
  </si>
  <si>
    <t>deltaH_699</t>
  </si>
  <si>
    <t>deltaH_694</t>
  </si>
  <si>
    <t>deltaH_695</t>
  </si>
  <si>
    <t>deltaH_696</t>
  </si>
  <si>
    <t>deltaH_697</t>
  </si>
  <si>
    <t>deltaH_690</t>
  </si>
  <si>
    <t>deltaH_691</t>
  </si>
  <si>
    <t>deltaH_692</t>
  </si>
  <si>
    <t>deltaH_693</t>
  </si>
  <si>
    <t>deltaH_460</t>
  </si>
  <si>
    <t>deltaH_125</t>
  </si>
  <si>
    <t>deltaH_60</t>
  </si>
  <si>
    <t>deltaH_99</t>
  </si>
  <si>
    <t>deltaH_98</t>
  </si>
  <si>
    <t>deltaH_93</t>
  </si>
  <si>
    <t>deltaH_92</t>
  </si>
  <si>
    <t>deltaH_91</t>
  </si>
  <si>
    <t>deltaH_90</t>
  </si>
  <si>
    <t>deltaH_97</t>
  </si>
  <si>
    <t>deltaH_96</t>
  </si>
  <si>
    <t>deltaH_95</t>
  </si>
  <si>
    <t>deltaH_94</t>
  </si>
  <si>
    <t>deltaH_759</t>
  </si>
  <si>
    <t>deltaH_758</t>
  </si>
  <si>
    <t>deltaH_209</t>
  </si>
  <si>
    <t>deltaH_208</t>
  </si>
  <si>
    <t>deltaH_755</t>
  </si>
  <si>
    <t>deltaH_754</t>
  </si>
  <si>
    <t>deltaH_757</t>
  </si>
  <si>
    <t>deltaH_756</t>
  </si>
  <si>
    <t>deltaH_751</t>
  </si>
  <si>
    <t>deltaH_750</t>
  </si>
  <si>
    <t>deltaH_753</t>
  </si>
  <si>
    <t>deltaH_752</t>
  </si>
  <si>
    <t>deltaH_599</t>
  </si>
  <si>
    <t>deltaH_598</t>
  </si>
  <si>
    <t>deltaH_597</t>
  </si>
  <si>
    <t>deltaH_596</t>
  </si>
  <si>
    <t>deltaH_595</t>
  </si>
  <si>
    <t>deltaH_594</t>
  </si>
  <si>
    <t>deltaH_593</t>
  </si>
  <si>
    <t>deltaH_592</t>
  </si>
  <si>
    <t>deltaH_591</t>
  </si>
  <si>
    <t>deltaH_590</t>
  </si>
  <si>
    <t>deltaH_119</t>
  </si>
  <si>
    <t>deltaH_118</t>
  </si>
  <si>
    <t>deltaH_113</t>
  </si>
  <si>
    <t>deltaH_112</t>
  </si>
  <si>
    <t>deltaH_111</t>
  </si>
  <si>
    <t>deltaH_110</t>
  </si>
  <si>
    <t>deltaH_117</t>
  </si>
  <si>
    <t>deltaH_116</t>
  </si>
  <si>
    <t>deltaH_115</t>
  </si>
  <si>
    <t>deltaH_114</t>
  </si>
  <si>
    <t>deltaH_373</t>
  </si>
  <si>
    <t>deltaH_372</t>
  </si>
  <si>
    <t>deltaH_371</t>
  </si>
  <si>
    <t>deltaH_370</t>
  </si>
  <si>
    <t>deltaH_377</t>
  </si>
  <si>
    <t>deltaH_376</t>
  </si>
  <si>
    <t>deltaH_374</t>
  </si>
  <si>
    <t>deltaH_683</t>
  </si>
  <si>
    <t>deltaH_682</t>
  </si>
  <si>
    <t>deltaH_681</t>
  </si>
  <si>
    <t>deltaH_680</t>
  </si>
  <si>
    <t>deltaH_687</t>
  </si>
  <si>
    <t>deltaH_686</t>
  </si>
  <si>
    <t>deltaH_685</t>
  </si>
  <si>
    <t>deltaH_684</t>
  </si>
  <si>
    <t>deltaH_689</t>
  </si>
  <si>
    <t>deltaH_688</t>
  </si>
  <si>
    <t>deltaH_201</t>
  </si>
  <si>
    <t>deltaH_200</t>
  </si>
  <si>
    <t>deltaH_5</t>
  </si>
  <si>
    <t>deltaH_4</t>
  </si>
  <si>
    <t>deltaH_141</t>
  </si>
  <si>
    <t>deltaH_143</t>
  </si>
  <si>
    <t>deltaH_144</t>
  </si>
  <si>
    <t>deltaH_327</t>
  </si>
  <si>
    <t>deltaH_607</t>
  </si>
  <si>
    <t>deltaH_241</t>
  </si>
  <si>
    <t>deltaH_88</t>
  </si>
  <si>
    <t>deltaH_84</t>
  </si>
  <si>
    <t>deltaH_85</t>
  </si>
  <si>
    <t>deltaH_86</t>
  </si>
  <si>
    <t>deltaH_87</t>
  </si>
  <si>
    <t>deltaH_80</t>
  </si>
  <si>
    <t>deltaH_81</t>
  </si>
  <si>
    <t>deltaH_82</t>
  </si>
  <si>
    <t>deltaH_83</t>
  </si>
  <si>
    <t>deltaH_760</t>
  </si>
  <si>
    <t>deltaH_761</t>
  </si>
  <si>
    <t>deltaH_762</t>
  </si>
  <si>
    <t>deltaH_763</t>
  </si>
  <si>
    <t>deltaH_764</t>
  </si>
  <si>
    <t>deltaH_765</t>
  </si>
  <si>
    <t>deltaH_766</t>
  </si>
  <si>
    <t>deltaH_767</t>
  </si>
  <si>
    <t>deltaH_768</t>
  </si>
  <si>
    <t>deltaH_769</t>
  </si>
  <si>
    <t>deltaH_716</t>
  </si>
  <si>
    <t>deltaH_562</t>
  </si>
  <si>
    <t>deltaH_563</t>
  </si>
  <si>
    <t>deltaH_560</t>
  </si>
  <si>
    <t>deltaH_561</t>
  </si>
  <si>
    <t>deltaH_566</t>
  </si>
  <si>
    <t>deltaH_567</t>
  </si>
  <si>
    <t>deltaH_564</t>
  </si>
  <si>
    <t>deltaH_565</t>
  </si>
  <si>
    <t>deltaH_568</t>
  </si>
  <si>
    <t>deltaH_569</t>
  </si>
  <si>
    <t>deltaH_249</t>
  </si>
  <si>
    <t>deltaH_168</t>
  </si>
  <si>
    <t>deltaH_169</t>
  </si>
  <si>
    <t>deltaH_166</t>
  </si>
  <si>
    <t>deltaH_167</t>
  </si>
  <si>
    <t>deltaH_164</t>
  </si>
  <si>
    <t>deltaH_165</t>
  </si>
  <si>
    <t>deltaH_162</t>
  </si>
  <si>
    <t>deltaH_163</t>
  </si>
  <si>
    <t>deltaH_160</t>
  </si>
  <si>
    <t>deltaH_161</t>
  </si>
  <si>
    <t>deltaH_306</t>
  </si>
  <si>
    <t>deltaH_307</t>
  </si>
  <si>
    <t>deltaH_304</t>
  </si>
  <si>
    <t>deltaH_305</t>
  </si>
  <si>
    <t>deltaH_302</t>
  </si>
  <si>
    <t>deltaH_303</t>
  </si>
  <si>
    <t>deltaH_300</t>
  </si>
  <si>
    <t>deltaH_301</t>
  </si>
  <si>
    <t>deltaH_308</t>
  </si>
  <si>
    <t>deltaH_309</t>
  </si>
  <si>
    <t>deltaH_418</t>
  </si>
  <si>
    <t>deltaH_419</t>
  </si>
  <si>
    <t>deltaH_412</t>
  </si>
  <si>
    <t>deltaH_413</t>
  </si>
  <si>
    <t>deltaH_410</t>
  </si>
  <si>
    <t>deltaH_411</t>
  </si>
  <si>
    <t>deltaH_416</t>
  </si>
  <si>
    <t>deltaH_417</t>
  </si>
  <si>
    <t>deltaH_414</t>
  </si>
  <si>
    <t>deltaH_415</t>
  </si>
  <si>
    <t>deltaH_782</t>
  </si>
  <si>
    <t>deltaH_783</t>
  </si>
  <si>
    <t>deltaH_780</t>
  </si>
  <si>
    <t>deltaH_781</t>
  </si>
  <si>
    <t>deltaH_17</t>
  </si>
  <si>
    <t>deltaH_16</t>
  </si>
  <si>
    <t>deltaH_268</t>
  </si>
  <si>
    <t>deltaH_430</t>
  </si>
  <si>
    <t>deltaH_431</t>
  </si>
  <si>
    <t>deltaH_71</t>
  </si>
  <si>
    <t>deltaH_73</t>
  </si>
  <si>
    <t>deltaH_72</t>
  </si>
  <si>
    <t>deltaH_75</t>
  </si>
  <si>
    <t>deltaH_74</t>
  </si>
  <si>
    <t>deltaH_77</t>
  </si>
  <si>
    <t>deltaH_76</t>
  </si>
  <si>
    <t>deltaH_79</t>
  </si>
  <si>
    <t>deltaH_78</t>
  </si>
  <si>
    <t>deltaH_777</t>
  </si>
  <si>
    <t>deltaH_776</t>
  </si>
  <si>
    <t>deltaH_775</t>
  </si>
  <si>
    <t>deltaH_773</t>
  </si>
  <si>
    <t>deltaH_772</t>
  </si>
  <si>
    <t>deltaH_771</t>
  </si>
  <si>
    <t>deltaH_778</t>
  </si>
  <si>
    <t>deltaH_571</t>
  </si>
  <si>
    <t>deltaH_570</t>
  </si>
  <si>
    <t>deltaH_573</t>
  </si>
  <si>
    <t>deltaH_572</t>
  </si>
  <si>
    <t>deltaH_575</t>
  </si>
  <si>
    <t>deltaH_574</t>
  </si>
  <si>
    <t>deltaH_577</t>
  </si>
  <si>
    <t>deltaH_576</t>
  </si>
  <si>
    <t>deltaH_579</t>
  </si>
  <si>
    <t>deltaH_578</t>
  </si>
  <si>
    <t>deltaH_179</t>
  </si>
  <si>
    <t>deltaH_178</t>
  </si>
  <si>
    <t>deltaH_175</t>
  </si>
  <si>
    <t>deltaH_174</t>
  </si>
  <si>
    <t>deltaH_177</t>
  </si>
  <si>
    <t>deltaH_176</t>
  </si>
  <si>
    <t>deltaH_171</t>
  </si>
  <si>
    <t>deltaH_170</t>
  </si>
  <si>
    <t>deltaH_173</t>
  </si>
  <si>
    <t>deltaH_172</t>
  </si>
  <si>
    <t>deltaH_315</t>
  </si>
  <si>
    <t>deltaH_317</t>
  </si>
  <si>
    <t>deltaH_316</t>
  </si>
  <si>
    <t>deltaH_311</t>
  </si>
  <si>
    <t>deltaH_310</t>
  </si>
  <si>
    <t>deltaH_313</t>
  </si>
  <si>
    <t>deltaH_312</t>
  </si>
  <si>
    <t>deltaH_318</t>
  </si>
  <si>
    <t>deltaH_403</t>
  </si>
  <si>
    <t>deltaH_405</t>
  </si>
  <si>
    <t>deltaH_404</t>
  </si>
  <si>
    <t>deltaH_407</t>
  </si>
  <si>
    <t>deltaH_603</t>
  </si>
  <si>
    <t>deltaH_64</t>
  </si>
  <si>
    <t>deltaH_602</t>
  </si>
  <si>
    <t>deltaH_601</t>
  </si>
  <si>
    <t>deltaH_605</t>
  </si>
  <si>
    <t>deltaH_604</t>
  </si>
  <si>
    <t>deltaH_724</t>
  </si>
  <si>
    <t>deltaH_497</t>
  </si>
  <si>
    <t>deltaH_62</t>
  </si>
  <si>
    <t>deltaH_63</t>
  </si>
  <si>
    <t>deltaH_66</t>
  </si>
  <si>
    <t>deltaH_67</t>
  </si>
  <si>
    <t>deltaH_65</t>
  </si>
  <si>
    <t>deltaH_68</t>
  </si>
  <si>
    <t>deltaH_69</t>
  </si>
  <si>
    <t>deltaH_544</t>
  </si>
  <si>
    <t>deltaH_545</t>
  </si>
  <si>
    <t>deltaH_546</t>
  </si>
  <si>
    <t>deltaH_547</t>
  </si>
  <si>
    <t>deltaH_540</t>
  </si>
  <si>
    <t>deltaH_541</t>
  </si>
  <si>
    <t>deltaH_542</t>
  </si>
  <si>
    <t>deltaH_543</t>
  </si>
  <si>
    <t>deltaH_269</t>
  </si>
  <si>
    <t>deltaH_548</t>
  </si>
  <si>
    <t>deltaH_549</t>
  </si>
  <si>
    <t>deltaH_140</t>
  </si>
  <si>
    <t>deltaH_142</t>
  </si>
  <si>
    <t>deltaH_147</t>
  </si>
  <si>
    <t>deltaH_148</t>
  </si>
  <si>
    <t>deltaH_149</t>
  </si>
  <si>
    <t>deltaH_465</t>
  </si>
  <si>
    <t>deltaH_328</t>
  </si>
  <si>
    <t>deltaH_329</t>
  </si>
  <si>
    <t>deltaH_464</t>
  </si>
  <si>
    <t>deltaH_320</t>
  </si>
  <si>
    <t>deltaH_321</t>
  </si>
  <si>
    <t>deltaH_322</t>
  </si>
  <si>
    <t>deltaH_323</t>
  </si>
  <si>
    <t>deltaH_324</t>
  </si>
  <si>
    <t>deltaH_325</t>
  </si>
  <si>
    <t>deltaH_461</t>
  </si>
  <si>
    <t>deltaH_61</t>
  </si>
  <si>
    <t>deltaH_647</t>
  </si>
  <si>
    <t>deltaH_438</t>
  </si>
  <si>
    <t>deltaH_439</t>
  </si>
  <si>
    <t>deltaH_434</t>
  </si>
  <si>
    <t>deltaH_435</t>
  </si>
  <si>
    <t>deltaH_436</t>
  </si>
  <si>
    <t>deltaH_437</t>
  </si>
  <si>
    <t>deltaH_432</t>
  </si>
  <si>
    <t>deltaH_433</t>
  </si>
  <si>
    <t>deltaH_262</t>
  </si>
  <si>
    <t>deltaH_646</t>
  </si>
  <si>
    <t>deltaH_267</t>
  </si>
  <si>
    <t>deltaH_260</t>
  </si>
  <si>
    <t>deltaH_641</t>
  </si>
  <si>
    <t>deltaH_720</t>
  </si>
  <si>
    <t>deltaH_57</t>
  </si>
  <si>
    <t>deltaH_56</t>
  </si>
  <si>
    <t>deltaH_55</t>
  </si>
  <si>
    <t>deltaH_54</t>
  </si>
  <si>
    <t>deltaH_53</t>
  </si>
  <si>
    <t>deltaH_52</t>
  </si>
  <si>
    <t>deltaH_537</t>
  </si>
  <si>
    <t>deltaH_59</t>
  </si>
  <si>
    <t>deltaH_58</t>
  </si>
  <si>
    <t>deltaH_559</t>
  </si>
  <si>
    <t>deltaH_558</t>
  </si>
  <si>
    <t>deltaH_531</t>
  </si>
  <si>
    <t>deltaH_551</t>
  </si>
  <si>
    <t>deltaH_550</t>
  </si>
  <si>
    <t>deltaH_557</t>
  </si>
  <si>
    <t>deltaH_556</t>
  </si>
  <si>
    <t>deltaH_555</t>
  </si>
  <si>
    <t>deltaH_554</t>
  </si>
  <si>
    <t>deltaH_533</t>
  </si>
  <si>
    <t>deltaH_532</t>
  </si>
  <si>
    <t>deltaH_157</t>
  </si>
  <si>
    <t>deltaH_156</t>
  </si>
  <si>
    <t>deltaH_155</t>
  </si>
  <si>
    <t>deltaH_153</t>
  </si>
  <si>
    <t>deltaH_152</t>
  </si>
  <si>
    <t>deltaH_151</t>
  </si>
  <si>
    <t>deltaH_150</t>
  </si>
  <si>
    <t>deltaH_159</t>
  </si>
  <si>
    <t>deltaH_339</t>
  </si>
  <si>
    <t>deltaH_338</t>
  </si>
  <si>
    <t>deltaH_337</t>
  </si>
  <si>
    <t>deltaH_336</t>
  </si>
  <si>
    <t>deltaH_335</t>
  </si>
  <si>
    <t>deltaH_334</t>
  </si>
  <si>
    <t>deltaH_333</t>
  </si>
  <si>
    <t>deltaH_332</t>
  </si>
  <si>
    <t>deltaH_331</t>
  </si>
  <si>
    <t>deltaH_330</t>
  </si>
  <si>
    <t>deltaH_423</t>
  </si>
  <si>
    <t>deltaH_422</t>
  </si>
  <si>
    <t>deltaH_421</t>
  </si>
  <si>
    <t>deltaH_420</t>
  </si>
  <si>
    <t>deltaH_426</t>
  </si>
  <si>
    <t>deltaH_425</t>
  </si>
  <si>
    <t>deltaH_424</t>
  </si>
  <si>
    <t>deltaH_375</t>
  </si>
  <si>
    <t>deltaH_243</t>
  </si>
  <si>
    <t>deltaH_657</t>
  </si>
  <si>
    <t>deltaH_741</t>
  </si>
  <si>
    <t>deltaH_193</t>
  </si>
  <si>
    <t>deltaH_192</t>
  </si>
  <si>
    <t>deltaH_190</t>
  </si>
  <si>
    <t>deltaH_196</t>
  </si>
  <si>
    <t>deltaH_195</t>
  </si>
  <si>
    <t>deltaH_194</t>
  </si>
  <si>
    <t>deltaH_247</t>
  </si>
  <si>
    <t>deltaH_245</t>
  </si>
  <si>
    <t>deltaH_528</t>
  </si>
  <si>
    <t>deltaH_529</t>
  </si>
  <si>
    <t>deltaH_259</t>
  </si>
  <si>
    <t>deltaH_632</t>
  </si>
  <si>
    <t>deltaH_633</t>
  </si>
  <si>
    <t>deltaH_630</t>
  </si>
  <si>
    <t>deltaH_631</t>
  </si>
  <si>
    <t>deltaH_636</t>
  </si>
  <si>
    <t>deltaH_637</t>
  </si>
  <si>
    <t>deltaH_634</t>
  </si>
  <si>
    <t>deltaH_635</t>
  </si>
  <si>
    <t>deltaH_184</t>
  </si>
  <si>
    <t>deltaH_185</t>
  </si>
  <si>
    <t>deltaH_638</t>
  </si>
  <si>
    <t>deltaH_639</t>
  </si>
  <si>
    <t>deltaH_180</t>
  </si>
  <si>
    <t>deltaH_181</t>
  </si>
  <si>
    <t>deltaH_182</t>
  </si>
  <si>
    <t>deltaH_248</t>
  </si>
  <si>
    <t>deltaH_456</t>
  </si>
  <si>
    <t>deltaH_457</t>
  </si>
  <si>
    <t>deltaH_454</t>
  </si>
  <si>
    <t>deltaH_455</t>
  </si>
  <si>
    <t>deltaH_452</t>
  </si>
  <si>
    <t>deltaH_453</t>
  </si>
  <si>
    <t>deltaH_450</t>
  </si>
  <si>
    <t>deltaH_451</t>
  </si>
  <si>
    <t>deltaH_458</t>
  </si>
  <si>
    <t>deltaH_459</t>
  </si>
  <si>
    <t>deltaH_191</t>
  </si>
  <si>
    <t>deltaH_145</t>
  </si>
  <si>
    <t>deltaH_206</t>
  </si>
  <si>
    <t>deltaH_146</t>
  </si>
  <si>
    <t>deltaH_409</t>
  </si>
  <si>
    <t>deltaH_198</t>
  </si>
  <si>
    <t>deltaH_539</t>
  </si>
  <si>
    <t>deltaH_538</t>
  </si>
  <si>
    <t>deltaH_535</t>
  </si>
  <si>
    <t>deltaH_534</t>
  </si>
  <si>
    <t>deltaH_536</t>
  </si>
  <si>
    <t>deltaH_530</t>
  </si>
  <si>
    <t>deltaH_122</t>
  </si>
  <si>
    <t>deltaH_651</t>
  </si>
  <si>
    <t>deltaH_120</t>
  </si>
  <si>
    <t>deltaH_621</t>
  </si>
  <si>
    <t>deltaH_620</t>
  </si>
  <si>
    <t>deltaH_623</t>
  </si>
  <si>
    <t>deltaH_622</t>
  </si>
  <si>
    <t>deltaH_625</t>
  </si>
  <si>
    <t>deltaH_624</t>
  </si>
  <si>
    <t>deltaH_627</t>
  </si>
  <si>
    <t>deltaH_626</t>
  </si>
  <si>
    <t>deltaH_629</t>
  </si>
  <si>
    <t>deltaH_628</t>
  </si>
  <si>
    <t>deltaH_199</t>
  </si>
  <si>
    <t>deltaH_655</t>
  </si>
  <si>
    <t>deltaH_656</t>
  </si>
  <si>
    <t>deltaH_255</t>
  </si>
  <si>
    <t>deltaH_129</t>
  </si>
  <si>
    <t>deltaH_395</t>
  </si>
  <si>
    <t>deltaH_250</t>
  </si>
  <si>
    <t>deltaH_445</t>
  </si>
  <si>
    <t>deltaH_444</t>
  </si>
  <si>
    <t>deltaH_447</t>
  </si>
  <si>
    <t>deltaH_446</t>
  </si>
  <si>
    <t>deltaH_441</t>
  </si>
  <si>
    <t>deltaH_440</t>
  </si>
  <si>
    <t>deltaH_443</t>
  </si>
  <si>
    <t>deltaH_442</t>
  </si>
  <si>
    <t>deltaH_449</t>
  </si>
  <si>
    <t>deltaH_448</t>
  </si>
  <si>
    <t>deltaH_256</t>
  </si>
  <si>
    <t>deltaH_188</t>
  </si>
  <si>
    <t>deltaH_189</t>
  </si>
  <si>
    <t>deltaH_154</t>
  </si>
  <si>
    <t>deltaH_740</t>
  </si>
  <si>
    <t>deltaH_197</t>
  </si>
  <si>
    <t>deltaH_158</t>
  </si>
  <si>
    <t>deltaH_187</t>
  </si>
  <si>
    <t>deltaH_236</t>
  </si>
  <si>
    <t>deltaH_237</t>
  </si>
  <si>
    <t>deltaH_234</t>
  </si>
  <si>
    <t>deltaH_20</t>
  </si>
  <si>
    <t>deltaH_727</t>
  </si>
  <si>
    <t>deltaH_232</t>
  </si>
  <si>
    <t>deltaH_233</t>
  </si>
  <si>
    <t>deltaH_500</t>
  </si>
  <si>
    <t>deltaH_501</t>
  </si>
  <si>
    <t>deltaH_502</t>
  </si>
  <si>
    <t>deltaH_503</t>
  </si>
  <si>
    <t>deltaH_504</t>
  </si>
  <si>
    <t>deltaH_505</t>
  </si>
  <si>
    <t>deltaH_506</t>
  </si>
  <si>
    <t>deltaH_507</t>
  </si>
  <si>
    <t>deltaH_508</t>
  </si>
  <si>
    <t>deltaH_509</t>
  </si>
  <si>
    <t>deltaH_10</t>
  </si>
  <si>
    <t>deltaH_614</t>
  </si>
  <si>
    <t>deltaH_615</t>
  </si>
  <si>
    <t>deltaH_617</t>
  </si>
  <si>
    <t>deltaH_612</t>
  </si>
  <si>
    <t>deltaH_618</t>
  </si>
  <si>
    <t>deltaH_619</t>
  </si>
  <si>
    <t>deltaH_298</t>
  </si>
  <si>
    <t>deltaH_299</t>
  </si>
  <si>
    <t>deltaH_478</t>
  </si>
  <si>
    <t>deltaH_479</t>
  </si>
  <si>
    <t>deltaH_470</t>
  </si>
  <si>
    <t>deltaH_473</t>
  </si>
  <si>
    <t>deltaH_474</t>
  </si>
  <si>
    <t>deltaH_475</t>
  </si>
  <si>
    <t>deltaH_476</t>
  </si>
  <si>
    <t>deltaH_261</t>
  </si>
  <si>
    <t>deltaH_272</t>
  </si>
  <si>
    <t>deltaH_273</t>
  </si>
  <si>
    <t>deltaH_270</t>
  </si>
  <si>
    <t>deltaH_276</t>
  </si>
  <si>
    <t>deltaH_277</t>
  </si>
  <si>
    <t>deltaH_274</t>
  </si>
  <si>
    <t>deltaH_275</t>
  </si>
  <si>
    <t>deltaH_264</t>
  </si>
  <si>
    <t>deltaH_525</t>
  </si>
  <si>
    <t>deltaH_266</t>
  </si>
  <si>
    <t>deltaH_522</t>
  </si>
  <si>
    <t>deltaH_523</t>
  </si>
  <si>
    <t>deltaH_342</t>
  </si>
  <si>
    <t>deltaH_520</t>
  </si>
  <si>
    <t>deltaH_7</t>
  </si>
  <si>
    <t>deltaH_3</t>
  </si>
  <si>
    <t>deltaH_2</t>
  </si>
  <si>
    <t>deltaH_1</t>
  </si>
  <si>
    <t>deltaH_9</t>
  </si>
  <si>
    <t>deltaH_8</t>
  </si>
  <si>
    <t>deltaH_19</t>
  </si>
  <si>
    <t>deltaH_18</t>
  </si>
  <si>
    <t>deltaH_483</t>
  </si>
  <si>
    <t>deltaH_517</t>
  </si>
  <si>
    <t>deltaH_516</t>
  </si>
  <si>
    <t>deltaH_515</t>
  </si>
  <si>
    <t>deltaH_514</t>
  </si>
  <si>
    <t>deltaH_513</t>
  </si>
  <si>
    <t>deltaH_512</t>
  </si>
  <si>
    <t>deltaH_511</t>
  </si>
  <si>
    <t>deltaH_510</t>
  </si>
  <si>
    <t>deltaH_519</t>
  </si>
  <si>
    <t>deltaH_518</t>
  </si>
  <si>
    <t>deltaH_609</t>
  </si>
  <si>
    <t>deltaH_608</t>
  </si>
  <si>
    <t>deltaH_600</t>
  </si>
  <si>
    <t>deltaH_606</t>
  </si>
  <si>
    <t>deltaH_70</t>
  </si>
  <si>
    <t>deltaH_283</t>
  </si>
  <si>
    <t>deltaH_282</t>
  </si>
  <si>
    <t>deltaH_281</t>
  </si>
  <si>
    <t>deltaH_469</t>
  </si>
  <si>
    <t>deltaH_468</t>
  </si>
  <si>
    <t>deltaH_774</t>
  </si>
  <si>
    <t>deltaH_679</t>
  </si>
  <si>
    <t>deltaH_779</t>
  </si>
  <si>
    <t>deltaH_271</t>
  </si>
  <si>
    <t>deltaH_726</t>
  </si>
  <si>
    <t>deltaH_495</t>
  </si>
  <si>
    <t>deltaH_498</t>
  </si>
  <si>
    <t>deltaH_678</t>
  </si>
  <si>
    <t>deltaH_676</t>
  </si>
  <si>
    <t>deltaH_677</t>
  </si>
  <si>
    <t>deltaH_674</t>
  </si>
  <si>
    <t>deltaH_675</t>
  </si>
  <si>
    <t>deltaH_672</t>
  </si>
  <si>
    <t>deltaH_673</t>
  </si>
  <si>
    <t>deltaH_671</t>
  </si>
  <si>
    <t>deltaH_721</t>
  </si>
  <si>
    <t>deltaH_706</t>
  </si>
  <si>
    <t>deltaH_492</t>
  </si>
  <si>
    <t>deltaH_493</t>
  </si>
  <si>
    <t>deltaH_490</t>
  </si>
  <si>
    <t>deltaH_491</t>
  </si>
  <si>
    <t>deltaH_496</t>
  </si>
  <si>
    <t>deltaH_494</t>
  </si>
  <si>
    <t>deltaH_499</t>
  </si>
  <si>
    <t>deltaH_702</t>
  </si>
  <si>
    <t>deltaH_703</t>
  </si>
  <si>
    <t>deltaH_700</t>
  </si>
  <si>
    <t>deltaH_701</t>
  </si>
  <si>
    <t>deltaH_704</t>
  </si>
  <si>
    <t>deltaH_705</t>
  </si>
  <si>
    <t>deltaH_254</t>
  </si>
  <si>
    <t>deltaH_252</t>
  </si>
  <si>
    <t>deltaH_253</t>
  </si>
  <si>
    <t>deltaH_257</t>
  </si>
  <si>
    <t>deltaH_319</t>
  </si>
  <si>
    <t>deltaH_251</t>
  </si>
  <si>
    <t>deltaH_388</t>
  </si>
  <si>
    <t>deltaH_389</t>
  </si>
  <si>
    <t>deltaH_386</t>
  </si>
  <si>
    <t>deltaH_387</t>
  </si>
  <si>
    <t>deltaH_384</t>
  </si>
  <si>
    <t>deltaH_385</t>
  </si>
  <si>
    <t>deltaH_382</t>
  </si>
  <si>
    <t>deltaH_383</t>
  </si>
  <si>
    <t>deltaH_380</t>
  </si>
  <si>
    <t>deltaH_381</t>
  </si>
  <si>
    <t>deltaH_6</t>
  </si>
  <si>
    <t>deltaH_728</t>
  </si>
  <si>
    <t>deltaH_207</t>
  </si>
  <si>
    <t>deltaH_244</t>
  </si>
  <si>
    <t>deltaH_408</t>
  </si>
  <si>
    <t>deltaH_402</t>
  </si>
  <si>
    <t>deltaH_406</t>
  </si>
  <si>
    <t>deltaH_265</t>
  </si>
  <si>
    <t>deltaH_467</t>
  </si>
  <si>
    <t>deltaH_341</t>
  </si>
  <si>
    <t>deltaH_13</t>
  </si>
  <si>
    <t>deltaH_669</t>
  </si>
  <si>
    <t>deltaH_668</t>
  </si>
  <si>
    <t>deltaH_665</t>
  </si>
  <si>
    <t>deltaH_664</t>
  </si>
  <si>
    <t>deltaH_667</t>
  </si>
  <si>
    <t>deltaH_666</t>
  </si>
  <si>
    <t>deltaH_661</t>
  </si>
  <si>
    <t>deltaH_660</t>
  </si>
  <si>
    <t>deltaH_663</t>
  </si>
  <si>
    <t>deltaH_662</t>
  </si>
  <si>
    <t>deltaH_12</t>
  </si>
  <si>
    <t>deltaH_11</t>
  </si>
  <si>
    <t>deltaH_481</t>
  </si>
  <si>
    <t>deltaH_480</t>
  </si>
  <si>
    <t>deltaH_482</t>
  </si>
  <si>
    <t>deltaH_485</t>
  </si>
  <si>
    <t>deltaH_484</t>
  </si>
  <si>
    <t>deltaH_487</t>
  </si>
  <si>
    <t>deltaH_486</t>
  </si>
  <si>
    <t>deltaH_489</t>
  </si>
  <si>
    <t>deltaH_488</t>
  </si>
  <si>
    <t>deltaH_711</t>
  </si>
  <si>
    <t>deltaH_710</t>
  </si>
  <si>
    <t>deltaH_713</t>
  </si>
  <si>
    <t>deltaH_712</t>
  </si>
  <si>
    <t>deltaH_715</t>
  </si>
  <si>
    <t>deltaH_246</t>
  </si>
  <si>
    <t>deltaH_717</t>
  </si>
  <si>
    <t>deltaH_394</t>
  </si>
  <si>
    <t>deltaH_396</t>
  </si>
  <si>
    <t>deltaH_391</t>
  </si>
  <si>
    <t>deltaH_390</t>
  </si>
  <si>
    <t>deltaH_393</t>
  </si>
  <si>
    <t>deltaH_392</t>
  </si>
  <si>
    <t>deltaH_15</t>
  </si>
  <si>
    <t>deltaH_719</t>
  </si>
  <si>
    <t>deltaH_14</t>
  </si>
  <si>
    <t>deltaH_718</t>
  </si>
  <si>
    <t>deltaH_204</t>
  </si>
  <si>
    <t>deltaH_203</t>
  </si>
  <si>
    <t>deltaH_202</t>
  </si>
  <si>
    <t>deltaH_616</t>
  </si>
  <si>
    <t>deltaH_610</t>
  </si>
  <si>
    <t>deltaH_611</t>
  </si>
  <si>
    <t>deltaH_613</t>
  </si>
  <si>
    <t>deltaH_650</t>
  </si>
  <si>
    <t>deltaH_123</t>
  </si>
  <si>
    <t>deltaH_652</t>
  </si>
  <si>
    <t>deltaH_653</t>
  </si>
  <si>
    <t>deltaH_654</t>
  </si>
  <si>
    <t>deltaH_127</t>
  </si>
  <si>
    <t>deltaH_124</t>
  </si>
  <si>
    <t>deltaH_658</t>
  </si>
  <si>
    <t>deltaH_128</t>
  </si>
  <si>
    <t>deltaH_297</t>
  </si>
  <si>
    <t>deltaH_242</t>
  </si>
  <si>
    <t>deltaH_235</t>
  </si>
  <si>
    <t>deltaH_230</t>
  </si>
  <si>
    <t>deltaH_231</t>
  </si>
  <si>
    <t>deltaH_462</t>
  </si>
  <si>
    <t>deltaH_729</t>
  </si>
  <si>
    <t>deltaH_238</t>
  </si>
  <si>
    <t>deltaH_471</t>
  </si>
  <si>
    <t>deltaH_472</t>
  </si>
  <si>
    <t>deltaH_707</t>
  </si>
  <si>
    <t>deltaH_348</t>
  </si>
  <si>
    <t>deltaH_349</t>
  </si>
  <si>
    <t>deltaH_343</t>
  </si>
  <si>
    <t>deltaH_340</t>
  </si>
  <si>
    <t>deltaH_477</t>
  </si>
  <si>
    <t>deltaH_346</t>
  </si>
  <si>
    <t>deltaH_347</t>
  </si>
  <si>
    <t>deltaH_344</t>
  </si>
  <si>
    <t>deltaH_345</t>
  </si>
  <si>
    <t>deltaH_379</t>
  </si>
  <si>
    <t>deltaH_378</t>
  </si>
  <si>
    <t>deltaH_708</t>
  </si>
  <si>
    <t>deltaH_709</t>
  </si>
  <si>
    <t>deltaH_263</t>
  </si>
  <si>
    <t>deltaH_722</t>
  </si>
  <si>
    <t>deltaH_723</t>
  </si>
  <si>
    <t>deltaH_659</t>
  </si>
  <si>
    <t>deltaH_21</t>
  </si>
  <si>
    <t>deltaH_670</t>
  </si>
  <si>
    <t>deltaH_22</t>
  </si>
  <si>
    <t>deltaH_23</t>
  </si>
  <si>
    <t>deltaH_24</t>
  </si>
  <si>
    <t>deltaH_25</t>
  </si>
  <si>
    <t>deltaH_26</t>
  </si>
  <si>
    <t>deltaH_27</t>
  </si>
  <si>
    <t>deltaH_28</t>
  </si>
  <si>
    <t>deltaH_29</t>
  </si>
  <si>
    <t>deltaH_30</t>
  </si>
  <si>
    <t>deltaH_31</t>
  </si>
  <si>
    <t>deltaH_32</t>
  </si>
  <si>
    <t>deltaH_33</t>
  </si>
  <si>
    <t>deltaH_34</t>
  </si>
  <si>
    <t>deltaH_35</t>
  </si>
  <si>
    <t>deltaH_36</t>
  </si>
  <si>
    <t>deltaH_37</t>
  </si>
  <si>
    <t>deltaH_38</t>
  </si>
  <si>
    <t>deltaH_39</t>
  </si>
  <si>
    <t>deltaH_40</t>
  </si>
  <si>
    <t>deltaH_41</t>
  </si>
  <si>
    <t>deltaH_42</t>
  </si>
  <si>
    <t>deltaH_43</t>
  </si>
  <si>
    <t>deltaH_44</t>
  </si>
  <si>
    <t>deltaH_45</t>
  </si>
  <si>
    <t>deltaH_46</t>
  </si>
  <si>
    <t>deltaH_47</t>
  </si>
  <si>
    <t>deltaH_48</t>
  </si>
  <si>
    <t>deltaH_49</t>
  </si>
  <si>
    <t>deltaH_50</t>
  </si>
  <si>
    <t>deltaH_51</t>
  </si>
  <si>
    <t>deltaH_89</t>
  </si>
  <si>
    <t>deltaH_225</t>
  </si>
  <si>
    <t>deltaH_226</t>
  </si>
  <si>
    <t>deltaH_239</t>
  </si>
  <si>
    <t>deltaH_240</t>
  </si>
  <si>
    <t>deltaH_278</t>
  </si>
  <si>
    <t>deltaH_279</t>
  </si>
  <si>
    <t>deltaH_280</t>
  </si>
  <si>
    <t>deltaH_284</t>
  </si>
  <si>
    <t>deltaH_285</t>
  </si>
  <si>
    <t>deltaH_286</t>
  </si>
  <si>
    <t>deltaH_287</t>
  </si>
  <si>
    <t>deltaH_288</t>
  </si>
  <si>
    <t>deltaH_289</t>
  </si>
  <si>
    <t>deltaH_290</t>
  </si>
  <si>
    <t>deltaH_291</t>
  </si>
  <si>
    <t>deltaH_292</t>
  </si>
  <si>
    <t>deltaH_293</t>
  </si>
  <si>
    <t>deltaH_294</t>
  </si>
  <si>
    <t>deltaH_295</t>
  </si>
  <si>
    <t>deltaH_314</t>
  </si>
  <si>
    <t>deltaH_326</t>
  </si>
  <si>
    <t>deltaH_397</t>
  </si>
  <si>
    <t>deltaH_398</t>
  </si>
  <si>
    <t>deltaH_399</t>
  </si>
  <si>
    <t>deltaH_400</t>
  </si>
  <si>
    <t>deltaH_401</t>
  </si>
  <si>
    <t>deltaH_427</t>
  </si>
  <si>
    <t>deltaH_428</t>
  </si>
  <si>
    <t>deltaH_429</t>
  </si>
  <si>
    <t>deltaH_552</t>
  </si>
  <si>
    <t>deltaH_553</t>
  </si>
  <si>
    <t>deltaH_742</t>
  </si>
  <si>
    <t>deltaH_743</t>
  </si>
  <si>
    <t>deltaH_744</t>
  </si>
  <si>
    <t>deltaH_745</t>
  </si>
  <si>
    <t>deltaH_746</t>
  </si>
  <si>
    <t>deltaH_747</t>
  </si>
  <si>
    <t>deltaH_748</t>
  </si>
  <si>
    <t>deltaH_749</t>
  </si>
  <si>
    <t>deltaH_770</t>
  </si>
  <si>
    <t>2 CHB_15377 + CHB_16199 = 2 CHB_16134 + CHB_17544</t>
  </si>
  <si>
    <t>CHB_15422_-1_Mg1_L1</t>
  </si>
  <si>
    <t>CHB_15422_-2_Mg1_L1</t>
  </si>
  <si>
    <t>CHB_15422_-3_Mg1_L1</t>
  </si>
  <si>
    <t>CHB_15422_-4_Mg2_L1</t>
  </si>
  <si>
    <t>CHB_15422_0_Mg1_L1</t>
  </si>
  <si>
    <t>CHB_16027_-2_Mg1_L1</t>
  </si>
  <si>
    <t>CHB_16761_-1_Mg1_L1</t>
  </si>
  <si>
    <t>CHB_16761_-2_Mg1_L1</t>
  </si>
  <si>
    <t>CHB_16761_-3_Mg1_L1</t>
  </si>
  <si>
    <t>CHB_16761_-3_Mg2_L1</t>
  </si>
  <si>
    <t>CHB_26078_-3_Mg1_L1</t>
  </si>
  <si>
    <t>CHB_18361_-2_Mg1_L1</t>
  </si>
  <si>
    <t>CHB_26078_-1_Mg1_L1</t>
  </si>
  <si>
    <t>CHB_18361_-3_Mg1_L1</t>
  </si>
  <si>
    <t>CHB_26078_-2_Mg1_L1</t>
  </si>
  <si>
    <t>CHB_28816_0</t>
  </si>
  <si>
    <t>PBC_5311110_0</t>
  </si>
  <si>
    <t>methane divided by 5</t>
  </si>
  <si>
    <t>ethylene substract 6 generic atoms</t>
  </si>
  <si>
    <t>methanol substract 6 generic atoms</t>
  </si>
  <si>
    <t>formaldehyde subtract 4 generic atoms</t>
  </si>
  <si>
    <t>methlyamine subtract 7 generic atoms</t>
  </si>
  <si>
    <t>Methanethiol substract 6 generic atoms</t>
  </si>
  <si>
    <t>aromatic correction</t>
  </si>
  <si>
    <t>Benzene subtract by 12 generic atom</t>
  </si>
  <si>
    <t>oxalate</t>
  </si>
  <si>
    <t>double C bond correction</t>
  </si>
  <si>
    <t>amine correction</t>
  </si>
  <si>
    <t>thiol correction</t>
  </si>
  <si>
    <r>
      <t>Δ</t>
    </r>
    <r>
      <rPr>
        <vertAlign val="subscript"/>
        <sz val="12"/>
        <color theme="1"/>
        <rFont val="Calibri"/>
        <scheme val="minor"/>
      </rPr>
      <t>f</t>
    </r>
    <r>
      <rPr>
        <i/>
        <sz val="12"/>
        <color theme="1"/>
        <rFont val="Calibri"/>
        <scheme val="minor"/>
      </rPr>
      <t>S</t>
    </r>
    <r>
      <rPr>
        <sz val="12"/>
        <color theme="1"/>
        <rFont val="Calibri"/>
        <family val="2"/>
        <scheme val="minor"/>
      </rPr>
      <t>° (kJ/K/mol)</t>
    </r>
  </si>
  <si>
    <r>
      <t>Contribution of Δ</t>
    </r>
    <r>
      <rPr>
        <vertAlign val="subscript"/>
        <sz val="12"/>
        <color theme="1"/>
        <rFont val="Calibri"/>
        <scheme val="minor"/>
      </rPr>
      <t>f</t>
    </r>
    <r>
      <rPr>
        <i/>
        <sz val="12"/>
        <color theme="1"/>
        <rFont val="Calibri"/>
        <scheme val="minor"/>
      </rPr>
      <t>S</t>
    </r>
    <r>
      <rPr>
        <sz val="12"/>
        <color theme="1"/>
        <rFont val="Calibri"/>
        <family val="2"/>
        <scheme val="minor"/>
      </rPr>
      <t>° (kJ/K/mol)</t>
    </r>
  </si>
  <si>
    <t>Charges for different protonation states</t>
  </si>
  <si>
    <r>
      <rPr>
        <i/>
        <sz val="11"/>
        <color theme="1"/>
        <rFont val="Calibri"/>
        <family val="2"/>
        <scheme val="minor"/>
      </rPr>
      <t>pK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s</t>
    </r>
  </si>
  <si>
    <t>Summary of content in each sheet</t>
  </si>
  <si>
    <t>Nc1nc(N[C@@H]2O[C@H](COP(O)(=O)OP(O)(=O)OP(O)(O)=O)[C@@H](O)[C@H]2O)c(NC=O)c(=O)[nH]1</t>
  </si>
  <si>
    <t>OC(=O)CC1OC(=O)C=C1</t>
  </si>
  <si>
    <t>NC(=O)N[C@@H](O)C(O)=O</t>
  </si>
  <si>
    <t>[H][C@]12CC(=O)[C@](C)(C[C@H]1O)C2(C)C</t>
  </si>
  <si>
    <t>CC1(C)[C@@H]2CC[C@@]1(C)C(=O)C2</t>
  </si>
  <si>
    <t>CCCCC(C)O</t>
  </si>
  <si>
    <t>OC1CCCCC1Cc1ccccc1</t>
  </si>
  <si>
    <t>OC1CCCCC1c1ccccc1</t>
  </si>
  <si>
    <t>CC1CCCCC1O</t>
  </si>
  <si>
    <t>O[C@@H]1CCCC[C@H]1c1ccccc1</t>
  </si>
  <si>
    <t>CCC(C)O</t>
  </si>
  <si>
    <t>O[C@H]([C@H](CCC([O-])=O)C([O-])=O)C([O-])=O</t>
  </si>
  <si>
    <t>NCCP(O)(O)=O</t>
  </si>
  <si>
    <t>O[C@@H]([C@@H](F)C(O)=O)C(O)=O</t>
  </si>
  <si>
    <t>C[C@H](C(O)=O)[C@@](C)(O)C(O)=O</t>
  </si>
  <si>
    <t>Oc1ccc(cc1)[C@@H]1CC(=O)c2ccc(O)cc2O1</t>
  </si>
  <si>
    <t>[H][C@@]12CC=C3[C@]4([H])CC[C@]([H])([C@H](C)CCC=C(C)C)[C@@]4(C)CC[C@]3([H])[C@@]1(C)CC[C@H](O)C2</t>
  </si>
  <si>
    <t>[H][C@@]12CCC3=C(CC[C@]4(C)[C@]([H])(CC[C@@]34[H])[C@H](C)CCC=C(C)C)[C@@]1(C)CC[C@H](O)C2</t>
  </si>
  <si>
    <t>OC(Cc1cc(I)c(O)c(I)c1)C(O)=O</t>
  </si>
  <si>
    <t>OC(=O)C(=O)Cc1cc(I)c(O)c(I)c1</t>
  </si>
  <si>
    <t>NCP(O)(=O)OC(=O)C(O)COP(O)(O)=O</t>
  </si>
  <si>
    <t>OC(COP(O)(O)=O)C(=O)OP(O)(=O)CCCl</t>
  </si>
  <si>
    <t>OC(COP(O)(O)=O)C(=O)OP(O)(=O)CCl</t>
  </si>
  <si>
    <t>CCP(O)(=O)OC(=O)C(O)COP(O)(O)=O</t>
  </si>
  <si>
    <t>COP(O)(=O)OC(=O)C(O)COP(O)(O)=O</t>
  </si>
  <si>
    <t>CP(O)(=O)OC(=O)C(O)COP(O)(O)=O</t>
  </si>
  <si>
    <t>O[C@H](COP(O)(O)=O)C(=O)OP(O)=O</t>
  </si>
  <si>
    <t>C[C@@H](O)CC(=O)SCCNC(=O)CCNC(=O)[C@H](O)C(C)(C)COP(O)(=O)OP(O)(=O)OC[C@H]1O[C@H]([C@H](O)[C@@H]1OP(O)(O)=O)n1cnc2c(N)ncnc12</t>
  </si>
  <si>
    <t>CCC[C@@H](O)CC(=O)SCCNC(=O)CCNC(=O)[C@H](O)C(C)(C)COP(O)(=O)OP(O)(=O)OC[C@H]1O[C@H]([C@H](O)[C@@H]1OP(O)(O)=O)n1cnc2c(N)ncnc12</t>
  </si>
  <si>
    <t>OC(=O)C(F)C(=O)C(O)=O</t>
  </si>
  <si>
    <t>NCCC[C@H](N)CC(O)=O</t>
  </si>
  <si>
    <t>CCC[C@H](O)CC(=O)SCCNC(=O)CCNC(=O)[C@H](O)C(C)(C)COP(O)(=O)OP(O)(=O)OC[C@H]1O[C@H]([C@H](O)[C@@H]1OP(O)(O)=O)n1cnc2c(N)ncnc12</t>
  </si>
  <si>
    <t>C[C@H](O)CC(=O)SCCNC(=O)CCNC(=O)[C@H](O)C(C)(C)COP(O)(=O)OP(O)(=O)OC[C@H]1O[C@H]([C@H](O)[C@@H]1OP(O)(O)=O)n1cnc2c(N)ncnc12</t>
  </si>
  <si>
    <t>Nc1ccc(cc1)[N+]([O-])=O</t>
  </si>
  <si>
    <t>NCP([O-])([O-])=O</t>
  </si>
  <si>
    <t>[O-]P([O-])(=O)CCCl</t>
  </si>
  <si>
    <t>OP(O)(=O)CCl</t>
  </si>
  <si>
    <t>[H]C(=O)\C=C\CCCCC</t>
  </si>
  <si>
    <t>CCCCC\C=C\C(C)=O</t>
  </si>
  <si>
    <t>CC(=O)\C=C\c1ccccc1</t>
  </si>
  <si>
    <t>OC(=O)C(\O)=C(/O)C(O)=O</t>
  </si>
  <si>
    <t>CCP(O)(O)=O</t>
  </si>
  <si>
    <t>COP(O)(O)=O</t>
  </si>
  <si>
    <t>CP([O-])([O-])=O</t>
  </si>
  <si>
    <t>CCCC(OC(C)=O)c1ccccc1</t>
  </si>
  <si>
    <t>C[C@@H](O)c1ccccc1</t>
  </si>
  <si>
    <t>CC(OC(C)=O)c1ccccc1</t>
  </si>
  <si>
    <t>CCCC(O)c1ccccc1</t>
  </si>
  <si>
    <t>CCC(O)c1ccccc1</t>
  </si>
  <si>
    <t>[H]C(CC)(OC(C)=O)c1ccccc1</t>
  </si>
  <si>
    <t>[H]N([H])c1ncnc2n(cnc12)[C@@H]1O[C@H](COP(O)(=O)OP(O)(=O)OCC(C)(C)[C@@H](O)C(=O)N([H])CCC(=O)N([H])CCSC(=O)[C@H](C)c2ccc(CC(C)C)cc2)[C@@H](OP(O)(O)=O)[C@H]1O</t>
  </si>
  <si>
    <t>O[C@H](CCC(O)=O)C(O)=O</t>
  </si>
  <si>
    <t>C[C@@](O)(CC([O-])=O)C([O-])=O</t>
  </si>
  <si>
    <t>C[C@@H](O)CC([O-])=O</t>
  </si>
  <si>
    <t>O[C@H](COP(O)(O)=O)C(O)=O</t>
  </si>
  <si>
    <t>C[C@@](O)(CCOP(O)(=O)OP(O)(O)=O)CC(O)=O</t>
  </si>
  <si>
    <t>C[C@@](O)(CCOP(O)(O)=O)CC(O)=O</t>
  </si>
  <si>
    <t>C[C@@H](O)C(C)=O</t>
  </si>
  <si>
    <t>[H]C(=O)[C@H](O)CO</t>
  </si>
  <si>
    <t>C[C@@H](O)C([O-])=O</t>
  </si>
  <si>
    <t>O[C@H](CC([O-])=O)C([O-])=O</t>
  </si>
  <si>
    <t>C[C@H](C(O)=O)C(=O)SCCNC(=O)CCNC(=O)[C@H](O)C(C)(C)COP(O)(=O)OP(O)(=O)OC[C@H]1O[C@H]([C@H](O)[C@@H]1OP(O)(O)=O)n1cnc2c(N)ncnc12</t>
  </si>
  <si>
    <t>CC(C)(CO)[C@@H](O)C([O-])=O</t>
  </si>
  <si>
    <t>C[C@@H](O)C(=O)SC[C@H](NC(=O)CC[C@H](N)C(O)=O)C(=O)NCC(O)=O</t>
  </si>
  <si>
    <t>C[C@@H](O)[C@@H](C)O</t>
  </si>
  <si>
    <t>CC(C)(COP(O)(=O)OP(O)(=O)OC[C@H]1O[C@H]([C@H](O)[C@@H]1OP(O)(O)=O)n1cnc2c(N)ncnc12)[C@@H](O)C(=O)NCCC(=O)NCCSC(=O)C[C@H](O)C(O)=O</t>
  </si>
  <si>
    <t>[H]N([H])c1ncnc2n(cnc12)[C@@H]1O[C@H](COP(O)(=O)OP(O)(=O)OCC(C)(C)[C@@H](O)C(=O)N([H])CCC(=O)N([H])CCSC(=O)[C@@H](C)c2ccc(CC(C)C)cc2)[C@@H](OP(O)(O)=O)[C@H]1O</t>
  </si>
  <si>
    <t>CCCCC[C@H](C)O</t>
  </si>
  <si>
    <t>C[C@](O)(CC([O-])=O)C([O-])=O</t>
  </si>
  <si>
    <t>C[C@H](N)CC(=O)CC(O)=O</t>
  </si>
  <si>
    <t>[O-]C(=O)[C@@H]1CC(=O)NC(=O)N1</t>
  </si>
  <si>
    <t>[H]C(=O)[C@H](C)O</t>
  </si>
  <si>
    <t>C[C@H](O)C([O-])=O</t>
  </si>
  <si>
    <t>O[C@@H](CC([O-])=O)C([O-])=O</t>
  </si>
  <si>
    <t>C[C@@H](C(O)=O)C(=O)SCCNC(=O)CCNC(=O)[C@H](O)C(C)(C)COP(O)(=O)OP(O)(=O)OC[C@H]1O[C@H]([C@H](O)[C@@H]1OP(O)(O)=O)n1cnc2c(N)ncnc12</t>
  </si>
  <si>
    <t>OC(=O)[C@@H]1CCCN1</t>
  </si>
  <si>
    <t>C\C=C(/O[C@H]1[C@H](O)[C@@H](CO)O[C@H](OP(O)(=O)OP(O)(=O)OC[C@H]2O[C@H]([C@H](O)[C@@H]2O)n2ccc(=O)[nH]c2=O)[C@@H]1NC(C)=O)C(O)=O</t>
  </si>
  <si>
    <t>C\C=C(/OP(O)(O)=O)C(O)=O</t>
  </si>
  <si>
    <t>OC[C@H]1O[C@H](O[C@H]2O[C@H](CO)[C@@H](O)[C@H](O)[C@H]2O)[C@H](O)[C@@H](O)[C@@H]1O</t>
  </si>
  <si>
    <t>OC[C@H]1O[C@H](O[C@H]2O[C@H](COP(O)(O)=O)[C@@H](O)[C@H](O)[C@H]2O)[C@H](O)[C@@H](O)[C@@H]1O</t>
  </si>
  <si>
    <t>Nc1c(ncn1[C@@H]1O[C@H](COP(O)(O)=O)[C@@H](O)[C@H]1O)C(O)=O</t>
  </si>
  <si>
    <t>NC(=O)c1ncn([C@@H]2O[C@H](COP(O)(O)=O)[C@@H](O)[C@H]2O)c1N</t>
  </si>
  <si>
    <t>[H]C(=O)Nc1c(ncn1[C@@H]1O[C@H](COP(O)(O)=O)[C@@H](O)[C@H]1O)C(N)=O</t>
  </si>
  <si>
    <t>OC(COP(O)(O)=O)C(O)c1c[nH]c2ccccc12</t>
  </si>
  <si>
    <t>ClCC(Cl)(Cl)Cl</t>
  </si>
  <si>
    <t>CC(Cl)(Cl)Cl</t>
  </si>
  <si>
    <t>ClC(Cl)C(Cl)Cl</t>
  </si>
  <si>
    <t>ClCC(Cl)Cl</t>
  </si>
  <si>
    <t>CC(Cl)Cl</t>
  </si>
  <si>
    <t>ClC(Cl)=C</t>
  </si>
  <si>
    <t>Clc1ccc(Cl)c(Cl)c1Cl</t>
  </si>
  <si>
    <t>Clc1cc(Cl)c(Cl)c(Cl)c1</t>
  </si>
  <si>
    <t>Clc1cccc(Cl)c1Cl</t>
  </si>
  <si>
    <t>ClCC(Cl)CCl</t>
  </si>
  <si>
    <t>Clc1cc(Cl)c(Cl)cc1Cl</t>
  </si>
  <si>
    <t>Clc1ccc(Cl)c(Cl)c1</t>
  </si>
  <si>
    <t>Clc1ccccc1Cl</t>
  </si>
  <si>
    <t>ClCCCl</t>
  </si>
  <si>
    <t>CC(Cl)CCl</t>
  </si>
  <si>
    <t>CCCCCCCC(=O)OC[C@H](CO)OC(=O)CCCCCCC</t>
  </si>
  <si>
    <t>CC(O)CO</t>
  </si>
  <si>
    <t>Clc1cc(Cl)cc(Cl)c1</t>
  </si>
  <si>
    <t>NCCCN</t>
  </si>
  <si>
    <t>Clc1cccc(Cl)c1</t>
  </si>
  <si>
    <t>ClCCCCl</t>
  </si>
  <si>
    <t>CCCCCCCC(=O)OCC(O)COC(=O)CCCCCCC</t>
  </si>
  <si>
    <t>OCCCO</t>
  </si>
  <si>
    <t>Clc1ccc(Cl)cc1</t>
  </si>
  <si>
    <t>[H]C(=O)N(C[C@H]1CNc2nc(N)[nH]c(=O)c2N1)c1ccc(cc1)C(=O)N[C@@H](CCC(O)=O)C(O)=O</t>
  </si>
  <si>
    <t>CC(/C=C\C=C(C)\C=C\C1=C(C)CCCC1(C)C)=C\C=O</t>
  </si>
  <si>
    <t>CCCCCC(=O)\C=C\[C@H]1[C@H](O)CC(=O)[C@@H]1CCCCCCC(O)=O</t>
  </si>
  <si>
    <t>CCCCCC(=O)\C=C\[C@H]1[C@H](O)CC(=O)[C@@H]1C\C=C/CCCC([O-])=O</t>
  </si>
  <si>
    <t>CCCCN</t>
  </si>
  <si>
    <t>CCCCO</t>
  </si>
  <si>
    <t>CCC=C</t>
  </si>
  <si>
    <t>CCCCCCCC\C=C/CCCCCCCC(=O)OCCCC</t>
  </si>
  <si>
    <t>CCCCO[C@H]1O[C@H](CO)[C@@H](O)[C@H](O)[C@H]1O</t>
  </si>
  <si>
    <t>CCC#C</t>
  </si>
  <si>
    <t>CCCCCl</t>
  </si>
  <si>
    <t>CCCCCCl</t>
  </si>
  <si>
    <t>CCCCl</t>
  </si>
  <si>
    <t>OC[C@H]1O[C@H](O[C@H]2[C@@H](O)[C@@H](O)[C@H](O)[C@@H](O)[C@@H]2O)[C@H](O)[C@@H](O)[C@H]1O</t>
  </si>
  <si>
    <t>CCCCCCCCCCCC(O)=O</t>
  </si>
  <si>
    <t>CCCCCCCN</t>
  </si>
  <si>
    <t>CCCCCCCO</t>
  </si>
  <si>
    <t>CCCCCC=C</t>
  </si>
  <si>
    <t>CCCCCC#C</t>
  </si>
  <si>
    <t>CCCCCCN</t>
  </si>
  <si>
    <t>CCCCCCO</t>
  </si>
  <si>
    <t>CCCCC=C</t>
  </si>
  <si>
    <t>CCCCC#C</t>
  </si>
  <si>
    <t>CCCCCCCC(=O)OCC(O)CO</t>
  </si>
  <si>
    <t>Oc1cccc2ccccc12</t>
  </si>
  <si>
    <t>OP(O)(=O)Oc1cccc2ccccc12</t>
  </si>
  <si>
    <t>CCCCCCCCCO</t>
  </si>
  <si>
    <t>CCCCCCCCN</t>
  </si>
  <si>
    <t>CCCCCCCCO</t>
  </si>
  <si>
    <t>CCCCCCC=C</t>
  </si>
  <si>
    <t>CCCCCCC#C</t>
  </si>
  <si>
    <t>OC[C@H]1OC(OC2O[C@H](CO)[C@@H](O)[C@H](O)[C@@H]2O)[C@@H](O)[C@@H](O)[C@@H]1O</t>
  </si>
  <si>
    <t>CCCCCN</t>
  </si>
  <si>
    <t>CCCCCO</t>
  </si>
  <si>
    <t>CCCC=C</t>
  </si>
  <si>
    <t>CCCC#C</t>
  </si>
  <si>
    <t>O[C@@H]1[C@@H](O)[C@H](O[C@@H]([C@H]1O)C(O)=O)OP(O)(O)=O</t>
  </si>
  <si>
    <t>CCCN</t>
  </si>
  <si>
    <t>CC=C</t>
  </si>
  <si>
    <t>CCCO[C@@H]1O[C@H](CO)[C@@H](O)[C@H](O)[C@H]1O</t>
  </si>
  <si>
    <t>CC#C</t>
  </si>
  <si>
    <t>COc1cc(cc(OC)c1O)\C=C\C(=O)OC1O[C@H](CO)[C@@H](O)[C@H](O)[C@H]1O</t>
  </si>
  <si>
    <t>CC(NC(C)C(O)=O)C(O)=O</t>
  </si>
  <si>
    <t>OC(=O)c1cc(Cl)cc(Cl)c1Cl</t>
  </si>
  <si>
    <t>OC(=O)C(COP(O)(O)=O)OP(O)(O)=O</t>
  </si>
  <si>
    <t>OC(=O)c1cccc(Cl)c1Cl</t>
  </si>
  <si>
    <t>OC(=O)c1cccc(O)c1O</t>
  </si>
  <si>
    <t>Nc1ncnc2n(cnc12)[C@@H]1O[C@H](COP(O)(=O)OC(=O)c2cccc(O)c2O)[C@@H](O)[C@H]1O</t>
  </si>
  <si>
    <t>CC(C(O)=O)C(C)(O)C(O)=O</t>
  </si>
  <si>
    <t>Cc1cccc(O)c1C</t>
  </si>
  <si>
    <t>Cc1ccc(O)c(C)c1</t>
  </si>
  <si>
    <t>Oc1ccc(cc1)\C=C\C(=O)c1ccc(O)cc1O</t>
  </si>
  <si>
    <t>CC(N)CC(N)C([O-])=O</t>
  </si>
  <si>
    <t>OC(=O)c1ccc(Cl)cc1Cl</t>
  </si>
  <si>
    <t>OCCC(O)C([O-])=O</t>
  </si>
  <si>
    <t>OC(=O)c1cc(Cl)ccc1Cl</t>
  </si>
  <si>
    <t>OCC(=O)[C@@H](O)[C@H](O)C(=O)C([O-])=O</t>
  </si>
  <si>
    <t>Cc1ccc(C)c(O)c1</t>
  </si>
  <si>
    <t>[O-]C(=O)c1c(Cl)cccc1Cl</t>
  </si>
  <si>
    <t>Cc1cccc(C)c1O</t>
  </si>
  <si>
    <t>CC(=O)NC(CCCC=C)C(O)=O</t>
  </si>
  <si>
    <t>N[C@@H]1[C@@H](OC(=C)C(O)=O)C=CC=C1C(O)=O</t>
  </si>
  <si>
    <t>CC(=O)CC(N)C(O)=O</t>
  </si>
  <si>
    <t>Nc1ccc(Cl)cc1C(O)=O</t>
  </si>
  <si>
    <t>Nc1ccccc1C(O)=O</t>
  </si>
  <si>
    <t>Nc1ccccc1C(=O)OP(O)(=O)OC[C@H]1O[C@H]([C@H](O)[C@@H]1O)n1cnc2c(N)ncnc12</t>
  </si>
  <si>
    <t>NC(CCCC=C)C(O)=O</t>
  </si>
  <si>
    <t>O=C1CCCCC1Cc1ccccc1</t>
  </si>
  <si>
    <t>OC(=O)c1ccccc1Br</t>
  </si>
  <si>
    <t>CCC(C)=O</t>
  </si>
  <si>
    <t>CCC(C)O[C@H]1O[C@@H](CO)[C@H](O)[C@@H](O)[C@@H]1O</t>
  </si>
  <si>
    <t>OC(=O)c1ccccc1Cl</t>
  </si>
  <si>
    <t>CCC(C)Cl</t>
  </si>
  <si>
    <t>O[C@H](COP(O)(O)=O)[C@@H](O)[C@H](O)CC(=O)C(O)=O</t>
  </si>
  <si>
    <t>C[C@@H](O)[C@H](O)CC(=O)C(O)=O</t>
  </si>
  <si>
    <t>O[C@H](COP(O)(O)=O)[C@H](O)CC(=O)C(O)=O</t>
  </si>
  <si>
    <t>OC[C@H](O)CC(=O)C(O)=O</t>
  </si>
  <si>
    <t>CC(C)(CO)C(=O)C(O)=O</t>
  </si>
  <si>
    <t>C(=O)(CC(=O)[C@H](O)[C@H](O)CO)O</t>
  </si>
  <si>
    <t>Nc1ncnc2n(cnc12)[C@H]1C[C@H](O)[C@@H](CO)O1</t>
  </si>
  <si>
    <t>Nc1ncnc2n(cnc12)[C@H]1C[C@@H]2OP(O)(=O)OCC2O1</t>
  </si>
  <si>
    <t>C(=O)(C[C@@H](O)[C@H](O)[C@H](O)CO)O</t>
  </si>
  <si>
    <t>OC[C@H]1O[C@@H](C[C@@H]1O)OP(O)(O)=O</t>
  </si>
  <si>
    <t>O[C@@H]1C[C@H](O)[C@@H](COP(O)(O)=O)O1</t>
  </si>
  <si>
    <t>OC[C@H]1O[C@H](C[C@@H]1O)n1cnc2c1nc[nH]c2=O</t>
  </si>
  <si>
    <t>[O-]C(=O)c1ccccc1F</t>
  </si>
  <si>
    <t>CCCCCC(C)=O</t>
  </si>
  <si>
    <t>O=C(CCCC)C</t>
  </si>
  <si>
    <t>[H]C(=O)C(O)C(O)=O</t>
  </si>
  <si>
    <t>OC(=O)c1cc(Cl)ccc1O</t>
  </si>
  <si>
    <t>CCC(O)C(O)=O</t>
  </si>
  <si>
    <t>CCCCCCCCC(O)C(O)=O</t>
  </si>
  <si>
    <t>OCCOP(O)(O)=O</t>
  </si>
  <si>
    <t>CCCCCC(O)C(O)=O</t>
  </si>
  <si>
    <t>CCCCC(O)C(O)=O</t>
  </si>
  <si>
    <t>NC(CO)(CO)C(O)=O</t>
  </si>
  <si>
    <t>CCCCCCCC(O)C(O)=O</t>
  </si>
  <si>
    <t>CCCCCCC(O)C(O)=O</t>
  </si>
  <si>
    <t>CCCC(O)C(O)=O</t>
  </si>
  <si>
    <t>[O-]C(=O)c1ccccc1I</t>
  </si>
  <si>
    <t>OC[C@H](O)[C@H](O)C1O[C@](O)(C[C@H](O)[C@H]1O)C(O)=O</t>
  </si>
  <si>
    <t>OC[C@H](O)[C@@H](O)[C@H](O)C(=O)C([O-])=O</t>
  </si>
  <si>
    <t>OCCS</t>
  </si>
  <si>
    <t>COC(CO)COP(O)(O)=O</t>
  </si>
  <si>
    <t>CC1CCCCC1=O</t>
  </si>
  <si>
    <t>CC(C)CO</t>
  </si>
  <si>
    <t>CC(C)COC1O[C@H](CO)[C@@H](O)[C@H](O)[C@H]1O</t>
  </si>
  <si>
    <t>CC(C)(C)O</t>
  </si>
  <si>
    <t>CC(C)(C)O[C@H]1O[C@@H](CO)[C@H](O)[C@@H](O)[C@@H]1O</t>
  </si>
  <si>
    <t>CC(CO)COP(O)(O)=O</t>
  </si>
  <si>
    <t>CC(C=O)C(O)=O</t>
  </si>
  <si>
    <t>Cc1ncc(COP(O)(=O)OP(O)(O)=O)c(N)n1</t>
  </si>
  <si>
    <t>Cc1ccc(Cl)cc1C(O)=O</t>
  </si>
  <si>
    <t>CCC(C)C</t>
  </si>
  <si>
    <t>OC(=O)CCC(=C)C(O)=O</t>
  </si>
  <si>
    <t>C\C(=C/C([O-])=O)C([O-])=O</t>
  </si>
  <si>
    <t>CCCCCC(C)C</t>
  </si>
  <si>
    <t>CCCCC(C)C</t>
  </si>
  <si>
    <t>C\C(=C\C([O-])=O)C([O-])=O</t>
  </si>
  <si>
    <t>CCCCCCC(C)C</t>
  </si>
  <si>
    <t>CCCC(C)C</t>
  </si>
  <si>
    <t>CC(C)C</t>
  </si>
  <si>
    <t>C([C@](N)(C)CO)(O)=O</t>
  </si>
  <si>
    <t>CCCCCCCC(=O)OC(CO)CO</t>
  </si>
  <si>
    <t>CCCCCCC(C)=O</t>
  </si>
  <si>
    <t>OC[C@@H](O)[C@@H](O)CC(=O)C(O)=O</t>
  </si>
  <si>
    <t>OC(C(O)=O)C(=O)C(O)=O</t>
  </si>
  <si>
    <t>OC(C([O-])=O)C(=O)C([O-])=O</t>
  </si>
  <si>
    <t>OCCC(=O)C(O)=O</t>
  </si>
  <si>
    <t>CSCCC(=O)C(O)=O</t>
  </si>
  <si>
    <t>OC(=O)CCCC(=O)C(O)=O</t>
  </si>
  <si>
    <t>CCC(=O)C([O-])=O</t>
  </si>
  <si>
    <t>OC[C@@H](O)[C@@H](O)[C@H](O)C(=O)C(O)=O</t>
  </si>
  <si>
    <t>NC(=O)CCC(=O)C([O-])=O</t>
  </si>
  <si>
    <t>[O-]C(=O)CCC(=O)C([O-])=O</t>
  </si>
  <si>
    <t>CC(C)C(=O)C([O-])=O</t>
  </si>
  <si>
    <t>O[C@H]1[C@H](O)[C@@H](O)C(=O)[C@@H](O)[C@@H]1O</t>
  </si>
  <si>
    <t>CCCC(=O)C([O-])=O</t>
  </si>
  <si>
    <t>CCCC(C)=O</t>
  </si>
  <si>
    <t>O=C1CCCCC1c1ccccc1</t>
  </si>
  <si>
    <t>OC[C@@H](OP(O)(O)=O)C(O)=O</t>
  </si>
  <si>
    <t>[H]C(=O)CP(O)(O)=O</t>
  </si>
  <si>
    <t>CC(C)O</t>
  </si>
  <si>
    <t>CC(C)O[C@H]1O[C@H](CO)[C@@H](O)[C@H](O)[C@H]1O</t>
  </si>
  <si>
    <t>CC(C)OC(=O)CNC(=O)c1ccccc1</t>
  </si>
  <si>
    <t>OC(=O)Cc1cccs1</t>
  </si>
  <si>
    <t>C[C@](O)(CCOP(O)(=O)OP(O)(O)=S)CC(O)=O</t>
  </si>
  <si>
    <t>C=CC(=O)c1nccn1-c1ccco1</t>
  </si>
  <si>
    <t>OP(O)(=O)OCC(=O)Cc1c[nH]cn1</t>
  </si>
  <si>
    <t>CC(C)(C)C(=O)C([O-])=O</t>
  </si>
  <si>
    <t>OC(=O)c1cc(Cl)c(Cl)c(Cl)c1</t>
  </si>
  <si>
    <t>Oc1cc(cc(O)c1O)C([O-])=O</t>
  </si>
  <si>
    <t>CCCOC(=O)c1cc(O)c(O)c(O)c1</t>
  </si>
  <si>
    <t>[O-]C(=O)c1ccc(Cl)c(Cl)c1</t>
  </si>
  <si>
    <t>Cc1ccc(O)cc1C</t>
  </si>
  <si>
    <t>OC(=O)c1cc(Cl)cc(Cl)c1</t>
  </si>
  <si>
    <t>Cc1cc(C)cc(O)c1</t>
  </si>
  <si>
    <t>Oc1cc(cc(c1)[N+]([O-])=O)[N+]([O-])=O</t>
  </si>
  <si>
    <t>OS(=O)(=O)Oc1cc(cc(c1)[N+]([O-])=O)[N+]([O-])=O</t>
  </si>
  <si>
    <t>CC(=O)c1cccnc1</t>
  </si>
  <si>
    <t>CC(=O)c1ccc[n+](c1)[C@@H]1O[C@H](COP(O)(=O)OP(O)(=O)OC[C@H]2O[C@H]([C@H](O)[C@@H]2O)n2cnc3c(N)ncnc23)[C@@H](O)[C@H]1O</t>
  </si>
  <si>
    <t>[H]O[C@@H]1[C@@H](COP(=O)(O[H])OP(=O)(O[H])OC[C@H]2O[C@H]([C@H](O[H])[C@@H]2O[H])n2cnc3c(ncnc23)N([H])[H])O[C@H]([C@@H]1O[H])N1C=CCC(=C1)C(C)=O</t>
  </si>
  <si>
    <t>CC(=O)c1ccc[n+](c1)C1O[C@H](COP(O)(O)=O)[C@@H](O)[C@H]1O</t>
  </si>
  <si>
    <t>Nc1cccc(c1)C(O)=O</t>
  </si>
  <si>
    <t>Nc1cccc(c1)C(=O)OP(O)(=O)OC[C@H]1O[C@H]([C@H](O)[C@@H]1O)n1cnc2c(N)ncnc12</t>
  </si>
  <si>
    <t>[H]C(=O)CCN</t>
  </si>
  <si>
    <t>OC(=O)c1cccc(Br)c1</t>
  </si>
  <si>
    <t>[O-]C(=O)c1cccc(Cl)c1</t>
  </si>
  <si>
    <t>Nc1ccn([C@@H]2O[C@H](CO)[C@@H](OP(O)(O)=O)[C@H]2O)c(=O)n1</t>
  </si>
  <si>
    <t>C[N+](C)(C)CC(=O)CC(O)=O</t>
  </si>
  <si>
    <t>O[C@@H]1C[C@@](O)(CC(=O)[C@H]1O)C([O-])=O</t>
  </si>
  <si>
    <t>O[C@@H]1CC(=CC(=O)[C@H]1O)C(O)=O</t>
  </si>
  <si>
    <t>CC(C)(COP([O-])(=O)OP([O-])(=O)OC[C@H]1O[C@H]([C@H](O)[C@@H]1O)n1cnc2c(N)ncnc12)[C@@H](O)C(=O)NCCC(=O)NCCS</t>
  </si>
  <si>
    <t>[O-]C(=O)c1cccc(F)c1</t>
  </si>
  <si>
    <t>CC(CO)C([O-])=O</t>
  </si>
  <si>
    <t>NCc1ccncc1O</t>
  </si>
  <si>
    <t>Cc1ccc(cc1O)C(O)=O</t>
  </si>
  <si>
    <t>Cc1ccc(cc1O)C(=O)OP(O)(=O)OC[C@H]1O[C@H]([C@H](O)[C@@H]1O)n1cnc2c(N)ncnc12</t>
  </si>
  <si>
    <t>Nc1c(O)cccc1C(O)=O</t>
  </si>
  <si>
    <t>Nc1ncnc2n(cnc12)[C@@H]1O[C@H](COP(O)(=O)OC(=O)c2cccc(O)c2N)[C@@H](O)[C@H]1O</t>
  </si>
  <si>
    <t>[H]C(=O)c1cccc(O)c1</t>
  </si>
  <si>
    <t>OC(=O)c1cccc(O)c1</t>
  </si>
  <si>
    <t>Nc1ncnc2n(cnc12)[C@@H]1O[C@H](COP(O)(=O)OC(=O)c2cccc(O)c2)[C@@H](O)[C@H]1O</t>
  </si>
  <si>
    <t>OCc1cccc(O)c1</t>
  </si>
  <si>
    <t>OCCC([O-])=O</t>
  </si>
  <si>
    <t>OCCCOP(O)(O)=O</t>
  </si>
  <si>
    <t>Oc1cnccc1C=O</t>
  </si>
  <si>
    <t>N#CCc1c[nH]c2ccccc12</t>
  </si>
  <si>
    <t>OC(=O)c1cccc(I)c1</t>
  </si>
  <si>
    <t>Cc1cccc(c1)C(O)=O</t>
  </si>
  <si>
    <t>Cc1cccc(c1)C(=O)OP(O)(=O)OC[C@H]1O[C@H]([C@H](O)[C@@H]1O)n1cnc2c(N)ncnc12</t>
  </si>
  <si>
    <t>OC[C@H]1O[C@@H](O[C@@H]2[C@H](O)COC(O)[C@H]2O)[C@H](O)[C@@H](O)[C@H]1O</t>
  </si>
  <si>
    <t>OC[C@H]1O[C@H](O[C@H]2[C@H](O)CO[C@H](O)[C@H]2O)[C@H](O)[C@@H](O)[C@@H]1O</t>
  </si>
  <si>
    <t>CC(=O)CC(=O)SCCNC(=O)CCNC(=O)[C@H](O)C(C)(C)COP([O-])(=O)OP([O-])(=O)OC[C@H]1O[C@H]([C@H](O)[C@@H]1OP([O-])([O-])=O)n1cnc2c(N)ncnc12</t>
  </si>
  <si>
    <t>CCCC(=O)CC(=O)SCCNC(=O)CCNC(=O)[C@H](O)C(C)(C)COP(O)(=O)OP(O)(=O)OC[C@H]1O[C@H]([C@H](O)[C@@H]1OP(O)(O)=O)n1cnc2c(N)ncnc12</t>
  </si>
  <si>
    <t>OCC(=O)[C@@H](O)C(O)=O</t>
  </si>
  <si>
    <t>[H]C(=O)CC([O-])=O</t>
  </si>
  <si>
    <t>OC(=O)CCc1ccccc1</t>
  </si>
  <si>
    <t>N#CCCc1ccccc1</t>
  </si>
  <si>
    <t>Nc1ncnc2n(cnc12)[C@@H]1O[C@H](COP(O)(=O)OS(O)(=O)=O)[C@@H](OP(O)(O)=O)[C@H]1O</t>
  </si>
  <si>
    <t>O[C@H](COP(O)(O)=O)C(=O)OP(O)(O)=O</t>
  </si>
  <si>
    <t>[O-]C(=O)C(=O)COP([O-])([O-])=O</t>
  </si>
  <si>
    <t>OC(=O)C(=O)CP(O)(O)=O</t>
  </si>
  <si>
    <t>NC(=O)NCCC(O)=O</t>
  </si>
  <si>
    <t>CC(=O)CC(SC[C@H](NC(=O)CC[C@H](N)C(O)=O)C(=O)NCC(O)=O)c1ccccc1</t>
  </si>
  <si>
    <t>C[N+](C)(C)C\C=C\C(O)=O</t>
  </si>
  <si>
    <t>Nc1ncnc2n(cnc12)[C@@H]1OC(=C)[C@@H](O)[C@H]1O</t>
  </si>
  <si>
    <t>OC(=O)CCC1NC=NC1=O</t>
  </si>
  <si>
    <t>N[C@@H]1C=CC(=C[C@H]1OC(=C)C([O-])=O)C([O-])=O</t>
  </si>
  <si>
    <t>Nc1ccc(cc1)C(O)=O</t>
  </si>
  <si>
    <t>Nc1ccc(cc1)C(=O)OP(O)(=O)OC[C@H]1O[C@H]([C@H](O)[C@@H]1O)n1cnc2c(N)ncnc12</t>
  </si>
  <si>
    <t>NCCCC([O-])=O</t>
  </si>
  <si>
    <t>[H][C@@]12CCC3=CC(=O)CC[C@]3(C)[C@@]1([H])CC[C@]1(C)[C@@H](O)CC[C@@]21[H]</t>
  </si>
  <si>
    <t>[H][C@@]12CCC3=CC(=O)CC[C@]3(C)[C@@]1([H])CC[C@]1(C)C(=O)CC[C@@]21[H]</t>
  </si>
  <si>
    <t>OC(=O)c1ccc(Br)cc1</t>
  </si>
  <si>
    <t>OC(=O)c1ccc(Cl)cc1</t>
  </si>
  <si>
    <t>CN(C)Cc1ccc(C=O)cc1</t>
  </si>
  <si>
    <t>CN(C)Cc1ccc(CN)cc1</t>
  </si>
  <si>
    <t>[O-]C(=O)c1ccc(F)cc1</t>
  </si>
  <si>
    <t>OC(CC(=O)C([O-])=O)C([O-])=O</t>
  </si>
  <si>
    <t>OC(=O)c1ccc(O)cc1</t>
  </si>
  <si>
    <t>Nc1ncnc2n(cnc12)[C@@H]1O[C@H](COP(O)(=O)OC(=O)c2ccc(O)cc2)[C@@H](O)[C@H]1O</t>
  </si>
  <si>
    <t>OCCCC([O-])=O</t>
  </si>
  <si>
    <t>OCCCCOP(O)(O)=O</t>
  </si>
  <si>
    <t>Oc1ccc(CC(=O)C([O-])=O)cc1</t>
  </si>
  <si>
    <t>OC(=O)c1ccc(I)cc1</t>
  </si>
  <si>
    <t>CC(C)CC(=O)C(O)=O</t>
  </si>
  <si>
    <t>Cc1ncsc1CCO</t>
  </si>
  <si>
    <t>Cc1ncsc1CCOP(O)(O)=O</t>
  </si>
  <si>
    <t>Cc1ccc(cc1)C(O)=O</t>
  </si>
  <si>
    <t>Cc1ccc(cc1)C(=O)OP(O)(=O)OC[C@H]1O[C@H]([C@H](O)[C@@H]1O)n1cnc2c(N)ncnc12</t>
  </si>
  <si>
    <t>Oc1ccc(cc1)[N+]([O-])=O</t>
  </si>
  <si>
    <t>OS(=O)(=O)Oc1ccc(cc1)[N+]([O-])=O</t>
  </si>
  <si>
    <t>OP(=O)(Oc1ccc(cc1)[N+]([O-])=O)c1ccccc1</t>
  </si>
  <si>
    <t>OP(O)(=O)Oc1ccc(cc1)[N+]([O-])=O</t>
  </si>
  <si>
    <t>OC[C@H]1OC(O)(CO)[C@@H](O)[C@@H]1O[C@H]1O[C@H](CO)[C@@H](O)[C@H](O)[C@H]1O</t>
  </si>
  <si>
    <t>[O-]C(=O)CCC=O</t>
  </si>
  <si>
    <t>OC(=O)CCCc1ccccc1</t>
  </si>
  <si>
    <t>N#CCCCc1ccccc1</t>
  </si>
  <si>
    <t>N[C@@H](CC(=O)OP([O-])([O-])=O)C([O-])=O</t>
  </si>
  <si>
    <t>[H][C@@]12CC[C@](O)(C(=O)CO)[C@@]1(C)CC(O)[C@@]1([H])[C@@]2([H])CCC2=CC(=O)CC[C@]12C</t>
  </si>
  <si>
    <t>[H][C@@]12CC[C@](O)(C(=O)C=O)[C@@]1(C)CC(O)[C@@]1([H])[C@@]2([H])CCC2=CC(=O)CC[C@]12C</t>
  </si>
  <si>
    <t>Oc1ccc(cc1)C1NC(=O)NC1=O</t>
  </si>
  <si>
    <t>NC(=O)N[C@@H](C(O)=O)c1ccc(O)cc1</t>
  </si>
  <si>
    <t>[H][C@]12CNc3nc(N)[nH]c(=O)c3[N+]1=CN(C2)c1ccc(cc1)C(=O)N[C@@H](CCC(O)=O)C(O)=O</t>
  </si>
  <si>
    <t>[H][C@]12CNc3nc(N)[nH]c(=O)c3N1CN(C2)c1ccc(cc1)C(=O)N[C@@H](CCC(O)=O)C(O)=O</t>
  </si>
  <si>
    <t>Nc1nc2NC[C@H](CNc3ccc(cc3)C(=O)N[C@@H](CCC(O)=O)C(O)=O)Nc2c(=O)[nH]1</t>
  </si>
  <si>
    <t>[H][C@@](O)(CC)[C@]([H])(O)C(=O)COP(O)(O)=O</t>
  </si>
  <si>
    <t>O=C1CCNC(=O)N1</t>
  </si>
  <si>
    <t>[H]O[C@]1([H])[C@]([H])(O[H])[C@]([H])(OC1([H])n1c([H])nc(C(=O)N([H])[H])c1N([H])[H])C([H])([H])OP(=O)(O[H])O[H]</t>
  </si>
  <si>
    <t>NC(=O)c1[nH]cnc1N</t>
  </si>
  <si>
    <t>[H][C@@]12CCC(O)[C@@]1(C)CC[C@@]1([H])[C@@]2([H])CC[C@@]2([H])CC(=O)CC[C@]12C</t>
  </si>
  <si>
    <t>CC12CCC3C(CCC4CC(O)CCC34C)C1CCC2O</t>
  </si>
  <si>
    <t>[H][C@@]12CCC(=O)[C@@]1(C)CC[C@@]1([H])[C@@]2([H])CC[C@@]2([H])CC(=O)CC[C@]12C</t>
  </si>
  <si>
    <t>[H][C@@]12CC[C@@]3([H])[C@]4([H])CCC(=O)[C@@]4(C)CC[C@]3([H])[C@@]1(C)CC[C@H](O)C2</t>
  </si>
  <si>
    <t>OCC1(O)OCC(=O)[C@@H](O)[C@@H]1O</t>
  </si>
  <si>
    <t>O[C@@H]1C=C(CC(=O)[C@@H]1O)C(O)=O</t>
  </si>
  <si>
    <t>Cc1cnc(C)c(O)c1C=O</t>
  </si>
  <si>
    <t>Cc1cnc(C)c(O)c1CN</t>
  </si>
  <si>
    <t>[H]C(=N)N1[C@@H](CNc2ccc(cc2)C(=O)N[C@@H](CCC(O)=O)C(O)=O)CNc2nc(N)[nH]c(=O)c12</t>
  </si>
  <si>
    <t>CN1C(=O)CCC1(O)C(O)=O</t>
  </si>
  <si>
    <t>COC1COP(O)(=O)OC1</t>
  </si>
  <si>
    <t>CN1[C@@H](CNc2ccc(cc2)C(=O)N[C@@H](CCC(O)=O)C(O)=O)CNc2nc(N)[nH]c(=O)c12</t>
  </si>
  <si>
    <t>CSC[C@H]1O[C@H]([C@H](O)[C@@H]1O)n1cnc2c(N)ncnc12</t>
  </si>
  <si>
    <t>CSC[C@H]1O[C@H](OP(O)(O)=O)[C@H](O)[C@@H]1O</t>
  </si>
  <si>
    <t>CC1COP(O)(=O)OC1</t>
  </si>
  <si>
    <t>Cc1cn([C@@H]2O[C@H](CO)[C@@H](O)[C@H]2O)c(=O)[nH]c1=O</t>
  </si>
  <si>
    <t>OCC(=O)[C@@H](O)[C@H](O)[C@@H](O)C(O)=O</t>
  </si>
  <si>
    <t>OC(=O)[C@H]1CCC(=O)N1</t>
  </si>
  <si>
    <t>NC(=O)N[C@@H](C(O)=O)c1ccccc1</t>
  </si>
  <si>
    <t>O=C1NC(C(=O)N1)c1ccccc1</t>
  </si>
  <si>
    <t>O[C@H]1[C@@H](O)[C@H](O[C@@H]1COP(O)(O)=O)OP(O)(=O)OP(O)(O)=O</t>
  </si>
  <si>
    <t>[H][C@@]12CC[C@](O)(C(=O)CO)[C@@]1(C)CC(=O)[C@@]1([H])[C@@]2([H])CC[C@@]2([H])CC(=O)CC[C@]12C</t>
  </si>
  <si>
    <t>[H][C@@]12CC[C@](O)(C(=O)CO)[C@@]1(C)CC[C@@]1([H])[C@@]2([H])CC[C@@]2([H])CC(=O)CC[C@]12C</t>
  </si>
  <si>
    <t>[H][C@@]12CC[C@](O)(C(=O)CO)[C@@]1(C)CC(=O)[C@@]1([H])[C@@]2([H])CC[C@@]2([H])CC(O)CC[C@]12C</t>
  </si>
  <si>
    <t>[H][C@@]12CC[C@](O)(C(=O)CO)[C@@]1(C)CC[C@@]1([H])[C@@]2([H])CC[C@@]2([H])CC(O)CC[C@]12C</t>
  </si>
  <si>
    <t>OCC1(O)O[C@H](CNP(O)(O)=O)[C@@H](O)[C@@H]1O</t>
  </si>
  <si>
    <t>NC[C@H]1OC(O)[C@H](O)[C@@H](O)[C@@H]1O</t>
  </si>
  <si>
    <t>OC1O[C@H](CNP(O)(O)=O)[C@@H](O)[C@H](O)[C@H]1O</t>
  </si>
  <si>
    <t>[H][C@]12SC(C)(C)[C@@H](N1C(=O)[C@H]2N)C(O)=O</t>
  </si>
  <si>
    <t>CC(C)(COP(O)(=O)OP(O)(=O)OC[C@H]1O[C@H]([C@H](O)[C@@H]1OP(O)(O)=O)n1cnc2c(N)ncnc12)[C@@H](O)C(=O)NCCC(=O)NCCSC(=O)C1=CCCCC1O</t>
  </si>
  <si>
    <t>OC[C@H]1OC(OC[C@H]2OC(O)[C@H](O)[C@@H](O)[C@H]2O)[C@H](O)[C@@H](O)[C@H]1O</t>
  </si>
  <si>
    <t>OC[C@H]1OC(OC[C@H]2OC(O)[C@@H](O)[C@@H](O)[C@@H]2O)[C@@H](O)[C@@H](O)[C@@H]1O</t>
  </si>
  <si>
    <t>O[C@H](COP(O)(O)=O)[C@@H](O)CC(=O)C(O)=O</t>
  </si>
  <si>
    <t>O[C@H](COP(O)(O)=O)[C@@H](O)[C@H](O)[C@@H](O)C(O)=O</t>
  </si>
  <si>
    <t>O[C@@H]1[C@@H](O)[C@H](CS)OC(OP(O)(O)=O)[C@H]1O</t>
  </si>
  <si>
    <t>OC1O[C@H](CSP(O)(O)=O)[C@@H](O)[C@H](O)[C@H]1O</t>
  </si>
  <si>
    <t>C[C@@H](O)[C@@H](O)C1=Nc2c(NC1)[nH]c(N)nc2=O</t>
  </si>
  <si>
    <t>[H][C@@]12SCC(CSc3nnnn3C)=C(N1C(=O)[C@@H]2N)C(O)=O</t>
  </si>
  <si>
    <t>[H][C@]12SCC(C[n+]3ccccc3)=C(N1C(=O)[C@H]2N)C([O-])=O</t>
  </si>
  <si>
    <t>[H][C@]12SCC(COC(C)=O)=C(N1C(=O)[C@H]2N)C(O)=O</t>
  </si>
  <si>
    <t>[H][C@]12SCC(C)=C(N1C(=O)[C@H]2N)C(O)=O</t>
  </si>
  <si>
    <t>[H][C@]12SCC(C)=C(N1C(=O)C2NC(=O)Cc1ccccc1)C(O)=O</t>
  </si>
  <si>
    <t>NCSCCC(S)CCCCC(O)=O</t>
  </si>
  <si>
    <t>CCCCCC\C=C\C=C/CCCCCCCC(O)=O</t>
  </si>
  <si>
    <t>CCCCC\C=C/C\C=C/CCCCCCCC(O)=O</t>
  </si>
  <si>
    <t>CC[C@H](N)C(O)=O</t>
  </si>
  <si>
    <t>[H]C(C)=O</t>
  </si>
  <si>
    <t>CC(N)=O</t>
  </si>
  <si>
    <t>CC([O-])=O</t>
  </si>
  <si>
    <t>CC(=O)CC([O-])=O</t>
  </si>
  <si>
    <t>CC(=O)CC(=O)SCCNC(=O)CCNC(=O)[C@H](O)C(C)(C)COP(O)(=O)OP(O)(=O)OC[C@H]1O[C@H]([C@H](O)[C@@H]1OP(O)(O)=O)n1cnc2c(N)ncnc12</t>
  </si>
  <si>
    <t>CC(C)=O</t>
  </si>
  <si>
    <t>CC(Cl)=O</t>
  </si>
  <si>
    <t>CC(=O)OP(O)(O)=O</t>
  </si>
  <si>
    <t>CC(=O)OCC[N+](C)(C)C</t>
  </si>
  <si>
    <t>CC(=O)SCCNC(=O)CCNC(=O)[C@H](O)C(C)(C)COP(O)(=O)OP(O)(=O)OC[C@H]1O[C@H]([C@H](O)[C@@H]1OP(O)(O)=O)n1cnc2c(N)ncnc12</t>
  </si>
  <si>
    <t>CC(C)(CO)[C@@H](O)C(=O)NCCC(=O)NCCSC(=O)C=C</t>
  </si>
  <si>
    <t>Nc1ncnc2[nH]cnc12</t>
  </si>
  <si>
    <t>Nc1ncnc2n(cnc12)[C@@H]1O[C@H](CO)[C@@H](O)[C@H]1O</t>
  </si>
  <si>
    <t>Nc1ncnc2n(cnc12)[C@@H]1O[C@H](CO)[C@H]2OP(O)(=O)O[C@@H]12</t>
  </si>
  <si>
    <t>Nc1ncnc2n(cnc12)[C@@H]1O[C@H](COP(O)(O)=O)[C@@H](OP(O)(O)=O)[C@H]1O</t>
  </si>
  <si>
    <t>Nc1ncnc2n(cnc12)[C@@H]1O[C@@H]2COP(O)(=O)O[C@H]2[C@H]1O</t>
  </si>
  <si>
    <t>Nc1ncnc2n(cnc12)[C@@H]1O[C@H](CO)[C@@H](OP(O)(O)=O)[C@H]1O</t>
  </si>
  <si>
    <t>Nc1ncnc2n(cnc12)[C@@H]1O[C@H](COP(O)(=O)CP(O)(O)=O)[C@@H](O)[C@H]1O</t>
  </si>
  <si>
    <t>Nc1ncnc2n(cnc12)[C@@H]1O[C@H](COP(O)(=O)CP(O)(=O)OP(O)(O)=O)[C@@H](O)[C@H]1O</t>
  </si>
  <si>
    <t>Nc1ncnc2n(cnc12)[C@@H]1O[C@H](COP(O)(=O)OP(O)(=O)OP(O)(=O)OP(O)(O)=O)[C@@H](O)[C@H]1O</t>
  </si>
  <si>
    <t>O[C@@H]1[C@@H](COP(O)(O)=O)O[C@H]([C@@H]1O)n1cnc2c(NC(CC(O)=O)C(O)=O)ncnc12</t>
  </si>
  <si>
    <t>Nc1ncnc2n(cnc12)[C@@H]1O[C@H](COP(O)(=O)OS(O)(=O)=O)[C@@H](O)[C@H]1O</t>
  </si>
  <si>
    <t>Nc1ncnc2n(cnc12)[C@@H]1O[C@H](COP(O)(=O)O[C@@H]2[C@@H](CO)O[C@H]([C@@H]2O)n2cnc3c(N)ncnc23)[C@@H](O)[C@H]1O</t>
  </si>
  <si>
    <t>Nc1ccn([C@@H]2O[C@H](CO)[C@@H](OP(O)(=O)OC[C@H]3O[C@@H]([C@H](O)[C@@H]3O)n3cnc4c(N)ncnc34)[C@H]2O)c(=O)n1</t>
  </si>
  <si>
    <t>Nc1ncnc2n(cnc12)[C@@H]1O[C@@H](CO)[C@H](OP(O)(=O)OC[C@@H]2O[C@H]([C@H](O)[C@H]2O)n2ccc(=O)[nH]c2=O)[C@H]1O</t>
  </si>
  <si>
    <t>Nc1ncnc2n(cnc12)[C@@H]1O[C@H](COP(O)(=O)OP(O)(O)=O)[C@@H](O)[C@H]1O</t>
  </si>
  <si>
    <t>Nc1ncnc2n(cnc12)C1OC(COP(O)(=S)OP(O)(O)=O)C(O)C1O</t>
  </si>
  <si>
    <t>Nc1ncnc2n(cnc12)C1OC(COP(O)(=O)OP(O)(O)=S)C(O)C1O</t>
  </si>
  <si>
    <t>Nc1ncnc2n(cnc12)[C@@H]1O[C@H](COP(O)(=O)OP(O)(=O)O[C@H]2O[C@H](CO)[C@@H](O)[C@H](O)[C@H]2O)[C@@H](O)[C@H]1O</t>
  </si>
  <si>
    <t>Nc1[n+]([O-])cnc2n(cnc12)[C@@H]1O[C@H](COP(O)(=O)OP(O)(O)=O)[C@@H](O)[C@H]1O</t>
  </si>
  <si>
    <t>Nc1ncnc2n(cnc12)[C@@H]1O[C@H](COP(O)(=O)OP(O)(=O)OC[C@H]2OC(O)[C@H](O)[C@@H]2O)[C@@H](O)[C@H]1O</t>
  </si>
  <si>
    <t>CC(C)(CO)[C@@H](O)C(=O)NCCC(=O)NCCSC(=O)CCN</t>
  </si>
  <si>
    <t>NC(=O)NC(NC(N)=O)C([O-])=O</t>
  </si>
  <si>
    <t>NC(=O)NC1NC(=O)NC1=O</t>
  </si>
  <si>
    <t>OC[C@H](O)[C@H](O)[C@H](O)[C@H](O)CO</t>
  </si>
  <si>
    <t>OC[C@H]1O[C@@H](OC[C@H]2OC(O)[C@H](O)[C@@H](O)[C@@H]2O)[C@H](O)[C@@H](O)[C@H]1O</t>
  </si>
  <si>
    <t>[H]C(=O)\C=C(C)\C=C\C=C(C)\C=C\C1=C(C)CCCC1(C)C</t>
  </si>
  <si>
    <t>O[C@H]1O[C@H](COP(O)(O)=O)[C@@H](O)[C@H](O)[C@H]1O</t>
  </si>
  <si>
    <t>Nc1cncn1C1O[C@H](COP(O)(O)=O)[C@@H](O)[C@H]1O</t>
  </si>
  <si>
    <t>[H]N([H])[H]</t>
  </si>
  <si>
    <t>[H][C@]12SC(C)(C)[C@@H](N1C(=O)[C@H]2NC(=O)[C@H](N)c1ccc(O)cc1)C(O)=O</t>
  </si>
  <si>
    <t>Nc1ncnc2n(cnc12)[C@@H]1O[C@H](COP(O)(O)=O)[C@@H](O)[C@H]1O</t>
  </si>
  <si>
    <t>[H][C@]12SC(C)(C)[C@@H](N1C(=O)[C@H]2NC(=O)[C@H](N)c1ccccc1)C(O)=O</t>
  </si>
  <si>
    <t>CC1(C)SC(NC1C(O)=O)C(NC(=O)C(N)c1ccccc1)C(O)=O</t>
  </si>
  <si>
    <t>C(CCC)C/C=C\C/C=C\C/C=C\C/C=C\CCCC(NCCO)=O</t>
  </si>
  <si>
    <t>Nc1ccccc1</t>
  </si>
  <si>
    <t>CC(=O)c1ccc[n+](c1)[C@@H]1O[C@H](COP([O-])(=O)OP(O)(=O)OC[C@H]2O[C@H]([C@H](O)[C@@H]2O)n2cnc3c(N)ncnc23)[C@@H](O)[C@H]1O</t>
  </si>
  <si>
    <t>CC(=O)C1=CN(C=CC1)[C@H]1O[C@@H](COP(O)(=O)OP(O)(=O)OC[C@@H]2O[C@@H]([C@@H](O)[C@H]2O)n2cnc3c(N)ncnc23)[C@H](O)[C@@H]1O</t>
  </si>
  <si>
    <t>CCCCC\C=C/C\C=C/C\C=C/C\C=C/CCCC(O)=O</t>
  </si>
  <si>
    <t>Nc1ncnc2n(cnc12)[C@@H]1O[C@H](COP(O)(=O)OP(O)(=O)OP(O)(O)=O)[C@@H](O)[C@H]1O</t>
  </si>
  <si>
    <t>Nc1ncnc2n(cnc12)[C@@H]1O[C@H](COP(O)(=S)OP(O)(=O)OP(O)(O)=O)[C@@H](O)[C@H]1O</t>
  </si>
  <si>
    <t>Nc1ncnc2n(cnc12)[C@@H]1O[C@H](COP(O)(=O)OP(O)(=S)OP(O)(O)=O)[C@@H](O)[C@H]1O</t>
  </si>
  <si>
    <t>Nc1ncnc2n(cnc12)[C@@H]1O[C@H](COP(O)(=O)OP(O)(=O)OP(O)(O)=S)[C@@H](O)[C@H]1O</t>
  </si>
  <si>
    <t>Nc1[n+]([O-])cnc2n(cnc12)[C@@H]1O[C@H](COP(O)(=O)OP(O)(=O)OP(O)(O)=O)[C@@H](O)[C@H]1O</t>
  </si>
  <si>
    <t>OC(=O)CCCCCCCC(O)=O</t>
  </si>
  <si>
    <t>O=Cc1ccccc1</t>
  </si>
  <si>
    <t>c1ccccc1</t>
  </si>
  <si>
    <t>OC(=O)c1ccccc1</t>
  </si>
  <si>
    <t>Nc1ncnc2n(cnc12)[C@@H]1O[C@H](COP(O)(=O)OC(=O)c2ccccc2)[C@@H](O)[C@H]1O</t>
  </si>
  <si>
    <t>N#Cc1ccccc1</t>
  </si>
  <si>
    <t>CC(=O)OCC1=CC=CC=C1</t>
  </si>
  <si>
    <t>OCc1ccccc1</t>
  </si>
  <si>
    <t>N#CCc1ccccc1</t>
  </si>
  <si>
    <t>OC(=O)CNC(=O)OCc1ccccc1</t>
  </si>
  <si>
    <t>CC(C)C[C@H](NC(=O)CNC(=O)OCc1ccccc1)C(O)=O</t>
  </si>
  <si>
    <t>NC(=O)[C@H](Cc1ccccc1)NC(=O)CNC(=O)OCc1ccccc1</t>
  </si>
  <si>
    <t>OC(=O)[C@H](Cc1ccccc1)NC(=O)CNC(=O)OCc1ccccc1</t>
  </si>
  <si>
    <t>NCCC(O)=O</t>
  </si>
  <si>
    <t>O[C@@H]1O[C@H](COP(O)(O)=O)[C@@H](O)[C@H](O)[C@H]1O</t>
  </si>
  <si>
    <t>C[N+](C)(C)CC([O-])=O</t>
  </si>
  <si>
    <t>OC[C@H]1O[C@H](OC[C@H]2O[C@@H](O)[C@H](O)[C@@H](O)[C@@H]2O)[C@H](O)[C@@H](O)[C@@H]1O</t>
  </si>
  <si>
    <t>OC[C@H]1O[C@H](O[C@@H]2[C@@H](CO)O[C@@H](O)[C@H](O)[C@H]2O)[C@H](O)[C@@H](O)[C@@H]1O</t>
  </si>
  <si>
    <t>OC[C@H]1O[C@H](OC[C@H]2O[C@@H](O)[C@H](O)[C@@H](O)[C@@H]2O)[C@H](O)[C@@H](O)[C@H]1O</t>
  </si>
  <si>
    <t>[H]C(=O)CCC</t>
  </si>
  <si>
    <t>OCCCCO</t>
  </si>
  <si>
    <t>CCCCS</t>
  </si>
  <si>
    <t>CCCC(O)=O</t>
  </si>
  <si>
    <t>CCCCOC(C)=O</t>
  </si>
  <si>
    <t>CCCC(=O)SCCNC(=O)CCNC(=O)[C@H](O)C(C)(C)COP(O)(=O)OP(O)(=O)OC[C@H]1O[C@H]([C@H](O)[C@@H]1OP(O)(O)=O)n1cnc2c(N)ncnc12</t>
  </si>
  <si>
    <t>NC([O-])=O</t>
  </si>
  <si>
    <t>NC(=O)NC(=O)C(O)=O</t>
  </si>
  <si>
    <t>NC(=O)OP(O)(O)=O</t>
  </si>
  <si>
    <t>OC([O-])=O</t>
  </si>
  <si>
    <t>[C-]#[O+]</t>
  </si>
  <si>
    <t>ClC(Cl)(Cl)Cl</t>
  </si>
  <si>
    <t>Nc1ccn([C@@H]2O[C@H](COP(O)(=O)OP(O)(O)=O)[C@@H](O)[C@H]2O)c(=O)n1</t>
  </si>
  <si>
    <t>C[C@H]1O[C@H](OP(O)(=O)OP(O)(=O)OC[C@H]2O[C@H]([C@H](O)[C@@H]2O)n2ccc(N)nc2=O)[C@H](O)C[C@@H]1O</t>
  </si>
  <si>
    <t>C[C@H]1OC(OP(O)(=O)OP(O)(=O)OC[C@H]2O[C@H]([C@H](O)[C@@H]2O)n2ccc(N)nc2=O)[C@@H](O)C[C@@H]1O</t>
  </si>
  <si>
    <t>C[N+](C)(C)CCOP([O-])(=O)OP(O)(=O)OC[C@H]1O[C@H]([C@H](O)[C@@H]1O)n1ccc(N)nc1=O</t>
  </si>
  <si>
    <t>NCCOP(O)(=O)OP(O)(=O)OC[C@H]1O[C@H]([C@H](O)[C@@H]1O)n1ccc(N)nc1=O</t>
  </si>
  <si>
    <t>Nc1ccn([C@@H]2O[C@H](COP(O)(=O)OP(O)(=O)OC3O[C@H](CO)[C@@H](O)[C@H](O)[C@H]3O)[C@@H](O)[C@H]2O)c(=O)n1</t>
  </si>
  <si>
    <t>[H][C@]12SCC(CSc3nnnn3C)=C(N1C(=O)[C@H]2NC(=O)[C@H](O)c1ccccc1)C(O)=O</t>
  </si>
  <si>
    <t>OC[C@H]1O[C@@H](O[C@@H]2[C@@H](CO)OC(O)[C@H](O)[C@H]2O)[C@H](O)[C@@H](O)[C@@H]1O</t>
  </si>
  <si>
    <t>OC[C@H]1O[C@@H](O[C@@H]2[C@@H](CO)O[C@@H](O[C@@H]3[C@@H](CO)OC(O)[C@H](O)[C@H]3O)[C@H](O)[C@H]2O)[C@H](O)[C@@H](O)[C@@H]1O</t>
  </si>
  <si>
    <t>[H][C@]12SCC(C)=C(N1C(=O)[C@H]2NC(=O)[C@H](N)c1ccccc1)C(O)=O</t>
  </si>
  <si>
    <t>[H][C@]12SCC(C[n+]3ccccc3)=C(N1C(=O)[C@H]2NC(=O)Cc1cccs1)C([O-])=O</t>
  </si>
  <si>
    <t>[H][C@@]1(NC(=O)Cc2cccs2)C(=O)N2C(C(O)=O)=C(COC(C)=O)CS[C@]12[H]</t>
  </si>
  <si>
    <t>Nc1nc2NCC3CN(CN3c2c(=O)[nH]1)c1ccc(cc1)C(=O)NC(CCC(=O)NC(CCC(=O)NC(CCC(=O)NC(CCC(O)=O)C(O)=O)C(O)=O)C(O)=O)C(O)=O</t>
  </si>
  <si>
    <t>[H]C([H])([H])F</t>
  </si>
  <si>
    <t>CCCl</t>
  </si>
  <si>
    <t>[H]C(Cl)(Cl)Cl</t>
  </si>
  <si>
    <t>[H]C([H])([H])Cl</t>
  </si>
  <si>
    <t>[H][C@@]1(CC[C@@]2([H])[C@]3([H])CCC4=CC(=O)CC[C@]4(C)[C@@]3([H])CC[C@]12C)[C@H](C)CCCC(C)C</t>
  </si>
  <si>
    <t>CC(C)CCC[C@@H](C)[C@H]1CC[C@H]2[C@@H]3CC=C4C[C@@H](O)CC[C@]4(C)[C@H]3CC[C@]12C</t>
  </si>
  <si>
    <t>C[N+](C)(C)CCO</t>
  </si>
  <si>
    <t>O[C@@H]1C=CC(=C[C@H]1OC(=C)C([O-])=O)C([O-])=O</t>
  </si>
  <si>
    <t>Cl\C=C/Cl</t>
  </si>
  <si>
    <t>OP1(=O)OC[C@H]2CCC[C@H]2O1</t>
  </si>
  <si>
    <t>O[C@@H]1CCC[C@@H]1COP(O)(O)=O</t>
  </si>
  <si>
    <t>CC\C=C/CC=O</t>
  </si>
  <si>
    <t>CC/C=C\CCO</t>
  </si>
  <si>
    <t>O[C@H]1CN[C@H](C1)C(O)=O</t>
  </si>
  <si>
    <t>[O-]C(=O)C\C(=C\C([O-])=O)C([O-])=O</t>
  </si>
  <si>
    <t>C\C=C/C(=O)SCCNC(=O)CCNC(=O)[C@H](O)C(C)(C)COP(O)(=O)OP(O)(=O)OC[C@H]1O[C@H]([C@H](O)[C@@H]1OP(O)(O)=O)n1cnc2c(N)ncnc12</t>
  </si>
  <si>
    <t>OC(=O)\C=C/C=C\C(O)=O</t>
  </si>
  <si>
    <t>OC(=O)C1C[C@@H](F)C(=O)N1</t>
  </si>
  <si>
    <t>CCC\C=C/C(=O)SCCNC(=O)CCNC(=O)[C@H](O)C(C)(C)COP(O)(=O)OP(O)(=O)OC[C@H]1O[C@H]([C@H](O)[C@@H]1OP(O)(O)=O)n1cnc2c(N)ncnc12</t>
  </si>
  <si>
    <t>OC(=O)\C=C\C=C/C(O)=O</t>
  </si>
  <si>
    <t>OC(=O)CC(O)(CC(O)=O)C(O)=O</t>
  </si>
  <si>
    <t>Nc1ccn([C@@H]2O[C@H](COP(O)(O)=O)[C@@H](O)[C@H]2O)c(=O)n1</t>
  </si>
  <si>
    <t>O=C=O</t>
  </si>
  <si>
    <t>CC(C)(COP(O)(=O)OP(O)(=O)OC[C@H]1O[C@H]([C@H](O)[C@@H]1OP(O)(O)=O)n1cnc2c(N)ncnc12)[C@@H](O)C(=O)NCCC(=O)NCCS</t>
  </si>
  <si>
    <t>CC(C)(COP(O)(=O)OP(O)(=O)OC[C@H]1O[C@H]([C@H](O)[C@@H]1OP(O)(O)=O)n1cnc2c(N)ncnc12)[C@@H](O)C(=O)NCCC(=O)NCCSSC[C@H](NC(=O)CC[C@H](N)C(O)=O)C(=O)NCC(O)=O</t>
  </si>
  <si>
    <t>C[C@H](OP(O)(=O)OC[C@@H](O)[C@@H](O)[C@@H](O)Cn1c2cc(O)ccc2cc2c1nc(=O)[nH]c2=O)C(=O)N[C@@H](CCC(=O)N[C@@H](CCC(O)=O)C(O)=O)C(O)=O</t>
  </si>
  <si>
    <t>COc1cc(\C=C\CO)ccc1O</t>
  </si>
  <si>
    <t>COc1cc(\C=C\C=O)ccc1O</t>
  </si>
  <si>
    <t>CN(CC(O)=O)C(N)=N</t>
  </si>
  <si>
    <t>CN1CC(=O)NC1=N</t>
  </si>
  <si>
    <t>Nc1ccn([C@@H]2O[C@H](COP(O)(=O)OP(O)(=O)OP(O)(O)=O)[C@@H](O)[C@H]2O)c(=O)n1</t>
  </si>
  <si>
    <t>NC1=NCCN1CC(O)=O</t>
  </si>
  <si>
    <t>CC(C)(COP(O)(=O)OP(O)(=O)OC[C@H]1O[C@H]([C@H](O)[C@@H]1OP(O)(O)=O)n1cnc2c(N)ncnc12)[C@@H](O)C(=O)NCCC(=O)NCCSC(=O)C1=CCCC=C1</t>
  </si>
  <si>
    <t>C1CCCCC1</t>
  </si>
  <si>
    <t>OC1CCCCC1</t>
  </si>
  <si>
    <t>O=C1CCCCC1</t>
  </si>
  <si>
    <t>OC[C@H]1O[C@@H]2O[C@@H]3[C@@H](CO)O[C@H](O[C@@H]4[C@@H](CO)O[C@H](O[C@@H]5[C@@H](CO)O[C@H](O[C@@H]6[C@@H](CO)O[C@H](O[C@@H]7[C@@H](CO)O[C@H](O[C@@H]8[C@@H](CO)O[C@H](O[C@H]1[C@H](O)[C@H]2O)[C@H](O)[C@H]8O)[C@H](O)[C@H]7O)[C@H](O)[C@H]6O)[C@H](O)[C@H]5O)[C@H](O)[C@H]4O)[C@H](O)[C@H]3O</t>
  </si>
  <si>
    <t>OC[C@H]1O[C@@H]2O[C@@H]3[C@@H](CO)O[C@H](O[C@@H]4[C@@H](CO)O[C@H](O[C@@H]5[C@@H](CO)O[C@H](O[C@@H]6[C@@H](CO)O[C@H](O[C@@H]7[C@@H](CO)O[C@H](O[C@H]1[C@H](O)[C@H]2O)[C@H](O)[C@H]7O)[C@H](O)[C@H]6O)[C@H](O)[C@H]5O)[C@H](O)[C@H]4O)[C@H](O)[C@H]3O</t>
  </si>
  <si>
    <t>OC[C@H]1O[C@@H]2O[C@@H]3[C@@H](CO)O[C@H](O[C@@H]4[C@@H](CO)O[C@H](O[C@@H]5[C@@H](CO)O[C@H](O[C@@H]6[C@@H](CO)O[C@H](O[C@@H]7[C@@H](CO)O[C@H](O[C@@H]8[C@@H](CO)O[C@H](O[C@@H]9[C@@H](CO)O[C@H](O[C@H]1[C@H](O)[C@H]2O)[C@H](O)[C@H]9O)[C@H](O)[C@H]8O)[C@H](O)[C@H]7O)[C@H](O)[C@H]6O)[C@H](O)[C@H]5O)[C@H](O)[C@H]4O)[C@H](O)[C@H]3O</t>
  </si>
  <si>
    <t>N[C@@H](CSSC[C@H](N)C(O)=O)C(O)=O</t>
  </si>
  <si>
    <t>Nc1ccn([C@@H]2O[C@H](CO)[C@@H](O)[C@H]2O)c(=O)n1</t>
  </si>
  <si>
    <t>Nc1ccn([C@@H]2O[C@H](CO)[C@H]3OP(O)(=O)O[C@@H]23)c(=O)n1</t>
  </si>
  <si>
    <t>Nc1ccn([C@@H]2O[C@H](COP(O)(=O)O[C@@H]3[C@@H](CO)O[C@H]([C@@H]3O)n3ccc(N)nc3=O)[C@@H](O)[C@H]2O)c(=O)n1</t>
  </si>
  <si>
    <t>Nc1ccn([C@@H]2O[C@H](CO)[C@@H](OP(O)(=O)OC[C@H]3O[C@H]([C@H](O)[C@@H]3O)n3ccc(=O)[nH]c3=O)[C@H]2O)c(=O)n1</t>
  </si>
  <si>
    <t>Nc1cc[nH]c(=O)n1</t>
  </si>
  <si>
    <t>N[C@@H](C(O)=O)c1ccccc1</t>
  </si>
  <si>
    <t>N[C@@H](C(O)=O)c1ccc(O)cc1</t>
  </si>
  <si>
    <t>OC(=O)C1=NCCCC1</t>
  </si>
  <si>
    <t>OC(=O)C1=NCCC1</t>
  </si>
  <si>
    <t>[O-]C(=O)[C@H]1CCC=N1</t>
  </si>
  <si>
    <t>Nc1ncnc2n(cnc12)[C@H]1C[C@H](O)[C@@H](COP(O)(=O)OP(O)(O)=O)O1</t>
  </si>
  <si>
    <t>C[C@@H](N)C(O)=O</t>
  </si>
  <si>
    <t>OC[C@H]1OC(O)[C@H](O)[C@H](O)[C@@H]1O</t>
  </si>
  <si>
    <t>OC[C@H]1OC(O)[C@@H](O)[C@H](O)[C@@H]1O</t>
  </si>
  <si>
    <t>CC[C@@H](N)C(O)=O</t>
  </si>
  <si>
    <t>Nc1ncnc2n(cnc12)[C@H]1C[C@H](O)[C@@H](COP(O)(O)=O)O1</t>
  </si>
  <si>
    <t>OC[C@@H](O)C(=O)[C@H](O)[C@H](O)COP(O)(O)=O</t>
  </si>
  <si>
    <t>O[C@@H]1COC(O)[C@@H](O)[C@@H]1O</t>
  </si>
  <si>
    <t>OC1O[C@H](COP(O)(O)=O)[C@@H](O)[C@@H]1O</t>
  </si>
  <si>
    <t>OC[C@@H](O)C(O)[C@H](O)CO</t>
  </si>
  <si>
    <t>Nc1ncnc2n(cnc12)[C@H]1C[C@H](O)[C@@H](COP(O)(=O)OP(O)(=O)OP(O)(O)=O)O1</t>
  </si>
  <si>
    <t>C[N+](C)(C)C[C@@H](O)CC([O-])=O</t>
  </si>
  <si>
    <t>Nc1ccn([C@H]2C[C@H](O)[C@@H](COP(O)(=O)OP(O)(O)=O)O2)c(=O)n1</t>
  </si>
  <si>
    <t>Nc1ccn([C@H]2C[C@H](O)[C@@H](COP(O)(O)=O)O2)c(=O)n1</t>
  </si>
  <si>
    <t>Nc1ccn([C@H]2C[C@H](O)[C@@H](COP(O)(=O)OP(O)(=O)OP(O)(O)=O)O2)c(=O)n1</t>
  </si>
  <si>
    <t>[H]C(=O)CCCCCCCCC</t>
  </si>
  <si>
    <t>CCCCCCCCCCS</t>
  </si>
  <si>
    <t>Nc1ccn([C@H]2C[C@H](O)[C@@H](CO)O2)c(=O)n1</t>
  </si>
  <si>
    <t>Nc1nc2n(cnc2c(=O)[nH]1)[C@H]1C[C@H](O)[C@@H](CO)O1</t>
  </si>
  <si>
    <t>OC[C@H]1OC(O)C[C@@H]1O</t>
  </si>
  <si>
    <t>OC[C@H]1O[C@H](C[C@@H]1O)n1ccc(=O)[nH]c1=O</t>
  </si>
  <si>
    <t>O[C@@H]1COC(O)[C@@H]1O</t>
  </si>
  <si>
    <t>[H]C(=O)[C@H](O)[C@H](O)COP(O)(O)=O</t>
  </si>
  <si>
    <t>OC[C@@H](O)C(=O)CO</t>
  </si>
  <si>
    <t>NC(=O)c1ccc[n+](c1)C1OC(COP(O)(=O)OP(O)(=O)OCC2OC(C(O)C2O)n2cnc3c2[nH]cnc3=O)C(O)C1O</t>
  </si>
  <si>
    <t>NC(=O)C1=CN(C=CC1)C1OC(COP(O)(=O)OP(O)(=O)OCC2OC(C(O)C2O)n2cnc3c2[nH]cnc3=O)C(O)C1O</t>
  </si>
  <si>
    <t>OC[C@H]1OC(O)(CO)[C@@H](O)[C@@H]1O</t>
  </si>
  <si>
    <t>O[C@H]1[C@H](O)[C@](O)(COP(O)(O)=O)O[C@@H]1COP(O)(O)=O</t>
  </si>
  <si>
    <t>OC[C@H]1OC(O)(COP(O)(O)=O)[C@@H](O)[C@@H]1O</t>
  </si>
  <si>
    <t>OCC1(O)O[C@H](COP(O)(O)=O)[C@@H](O)[C@@H]1O</t>
  </si>
  <si>
    <t>OCC1(O)O[C@@H]([C@@H](O)[C@@H]1O)C(O)=O</t>
  </si>
  <si>
    <t>OC[C@@H](O)[C@@H]1OC(=O)[C@H](O)[C@H]1O</t>
  </si>
  <si>
    <t>OC[C@H]1OC(O)[C@H](O)[C@@H](O)[C@H]1O</t>
  </si>
  <si>
    <t>OC[C@H]1OC(OP(O)(O)=O)[C@H](O)[C@@H](O)[C@H]1O</t>
  </si>
  <si>
    <t>OC1O[C@H](COP(O)(O)=O)[C@H](O)[C@H](O)[C@H]1O</t>
  </si>
  <si>
    <t>OC1O[C@@H]([C@H](O)[C@H](O)[C@H]1O)C(O)=O</t>
  </si>
  <si>
    <t>Nc1nc2n(cnc2c(=O)[nH]1)[C@H]1C[C@H](O)[C@@H](COP(O)(=O)OP(O)(O)=O)O1</t>
  </si>
  <si>
    <t>OC[C@@H](O)[C@@H](O)[C@H](O)[C@@H](O)C([O-])=O</t>
  </si>
  <si>
    <t>OC[C@H]1OC(=O)[C@H](O)[C@@H](O)[C@@H]1O</t>
  </si>
  <si>
    <t>O[C@H]1[C@H](O)[C@@H](COP(O)(O)=O)OC(=O)[C@@H]1O</t>
  </si>
  <si>
    <t>N[C@@H]1[C@@H](O)[C@H](O)[C@@H](CO)O[C@@H]1OP(O)(O)=O</t>
  </si>
  <si>
    <t>[NH3+][C@H]1C(O)O[C@H](COP([O-])([O-])=O)[C@@H](O)[C@@H]1O</t>
  </si>
  <si>
    <t>OC[C@H]1OC(O)[C@H](O)[C@@H](O)[C@@H]1O</t>
  </si>
  <si>
    <t>O[C@H]1[C@H](O)[C@@H](COP(O)(O)=O)O[C@H](OP(O)(O)=O)[C@@H]1O</t>
  </si>
  <si>
    <t>OC1O[C@H](COP(O)(O)=O)[C@@H](O)[C@H](O)[C@H]1O</t>
  </si>
  <si>
    <t>O[C@H]1O[C@@H]([C@@H](O)[C@H](O)[C@H]1O)C(O)=O</t>
  </si>
  <si>
    <t>N[C@H](CCC([O-])=O)C([O-])=O</t>
  </si>
  <si>
    <t>[H]C(=O)[C@H](O)COP(O)(O)=O</t>
  </si>
  <si>
    <t>OCC(O)C(O)C(O)C(O)C(O)CO</t>
  </si>
  <si>
    <t>Nc1nc2n(cnc2c(=O)[nH]1)[C@H]1C[C@H](O)[C@@H](COP(O)(O)=O)O1</t>
  </si>
  <si>
    <t>Nc1nc2n(cnc2c(=O)[nH]1)[C@H]1C[C@H](O)[C@@H](COP(O)(=O)OP(O)(=O)OP(O)(O)=O)O1</t>
  </si>
  <si>
    <t>OC(=O)C(Cl)Cl</t>
  </si>
  <si>
    <t>ClC(Cl)C(Cl)=O</t>
  </si>
  <si>
    <t>[H]C([H])(Cl)Cl</t>
  </si>
  <si>
    <t>OCCNCCO</t>
  </si>
  <si>
    <t>CCOP(O)(=O)OCC</t>
  </si>
  <si>
    <t>CCNCC</t>
  </si>
  <si>
    <t>Nc1nc2NCC(CNc3ccc(cc3)C(=O)N[C@@H](CCC(O)=O)C(O)=O)=Nc2c(=O)[nH]1</t>
  </si>
  <si>
    <t>NC(=O)CCCCC(S)CCS</t>
  </si>
  <si>
    <t>OC(=O)CCCCC(S)CCS</t>
  </si>
  <si>
    <t>OC(=O)C1NC(=O)NC(=O)N1</t>
  </si>
  <si>
    <t>OCC(=O)CO</t>
  </si>
  <si>
    <t>C[S+](C)CC(O)=O</t>
  </si>
  <si>
    <t>CC(C)=CCOP(O)(=O)OP(O)(O)=O</t>
  </si>
  <si>
    <t>[H]N(C)C</t>
  </si>
  <si>
    <t>CN(C)CCO</t>
  </si>
  <si>
    <t>C\C(C([O-])=O)=C(/C)C([O-])=O</t>
  </si>
  <si>
    <t>C[S+](C)CCC([O-])=O</t>
  </si>
  <si>
    <t>CSC</t>
  </si>
  <si>
    <t>CCCCCCCC\C=C/CCCCCCCC(=O)OCC(CO)OC(=O)CCCCCCC\C=C/CCCCCCCC</t>
  </si>
  <si>
    <t>[O-]P([O-])(=O)OP([O-])([O-])=O</t>
  </si>
  <si>
    <t>CC(O)CC(=O)SCCNC(=O)CCNC(=O)[C@H](O)C(C)(C)COP(O)(=O)OP(O)(=O)OC[C@H]1O[C@H]([C@H](O)[C@@H]1OP(O)(O)=O)n1cnc2c(N)ncnc12</t>
  </si>
  <si>
    <t>CC(C)C[C@@H](N)C(O)=O</t>
  </si>
  <si>
    <t>NCCCC[C@@H](N)C(O)=O</t>
  </si>
  <si>
    <t>O[C@@H]1CO[C@H](O)[C@@H](O)[C@H]1O</t>
  </si>
  <si>
    <t>O[C@@H](C(O)=O)c1ccccc1</t>
  </si>
  <si>
    <t>OC[C@@H](O)[C@@H](O)[C@H](O)[C@H](O)CO</t>
  </si>
  <si>
    <t>OC[C@@H](O)[C@@H](O)[C@H](O)[C@H](O)COP(O)(O)=O</t>
  </si>
  <si>
    <t>OC[C@H]1OC(O)[C@@H](O)[C@@H](O)[C@@H]1O</t>
  </si>
  <si>
    <t>OC[C@H]1OC(OP(O)(O)=O)[C@@H](O)[C@@H](O)[C@@H]1O</t>
  </si>
  <si>
    <t>O[C@H]1O[C@H](COP(O)(O)=O)[C@@H](O)[C@H](O)[C@@H]1O</t>
  </si>
  <si>
    <t>OC[C@H]1O[C@H](OC[C@H]2OC(O)[C@H](O)[C@@H](O)[C@@H]2O)[C@H](O)[C@@H](O)[C@H]1O</t>
  </si>
  <si>
    <t>CCCCCCCCCCCC=O</t>
  </si>
  <si>
    <t>CCCCCCCCCCCCS</t>
  </si>
  <si>
    <t>NCCC[C@@H](N)C(O)=O</t>
  </si>
  <si>
    <t>OC[C@H]1OC(O)(CO)[C@H](O)[C@@H]1O</t>
  </si>
  <si>
    <t>C[C@H]1O[C@H](O)[C@@H](O)[C@@H](O)[C@@H]1O</t>
  </si>
  <si>
    <t>C[C@H]1OC(O)(CO)[C@@H](O)[C@@H]1O</t>
  </si>
  <si>
    <t>OC[C@H]1O[C@H](O)[C@H](O)[C@@H]1O</t>
  </si>
  <si>
    <t>OC[C@H]1OC(OP(O)(O)=O)[C@H](O)[C@@H]1O</t>
  </si>
  <si>
    <t>OC1O[C@H](COP(O)(O)=O)[C@@H](O)[C@H]1O</t>
  </si>
  <si>
    <t>OC[C@]1(O)OC[C@@H](O)[C@H]1O</t>
  </si>
  <si>
    <t>O[C@H](COP(O)(O)=O)[C@@H](O)C(=O)COP(O)(O)=O</t>
  </si>
  <si>
    <t>OCC(=O)[C@H](O)[C@H](O)COP(O)(O)=O</t>
  </si>
  <si>
    <t>OC[C@H]1OC(O)(CO)[C@@H](O)[C@H](O)[C@@H]1O</t>
  </si>
  <si>
    <t>N[C@H](CO)C(O)=O</t>
  </si>
  <si>
    <t>OC[C@H](O)[C@@H](O)[C@H](O)[C@H](O)CO</t>
  </si>
  <si>
    <t>OC[C@H](O)[C@@H](O)[C@H](O)[C@H](O)COP(O)(O)=O</t>
  </si>
  <si>
    <t>OCC1(O)OC[C@@H](O)[C@H](O)[C@@H]1O</t>
  </si>
  <si>
    <t>OCC(=O)[C@@H](O)[C@@H](O)[C@H](O)C([O-])=O</t>
  </si>
  <si>
    <t>Cc1cn([C@H]2C[C@H](O)[C@@H](COP(O)(=O)OP(O)(O)=O)O2)c(=O)[nH]c1=O</t>
  </si>
  <si>
    <t>C[C@H]1O[C@H](OP(O)(=O)OP(O)(=O)OC[C@H]2O[C@H](C[C@@H]2O)n2cc(C)c(=O)[nH]c2=O)[C@H](O)[C@@H](O)[C@@H]1N</t>
  </si>
  <si>
    <t>C[C@H]1O[C@H](OP(O)(=O)OP(O)(=O)OC[C@H]2O[C@H](C[C@@H]2O)n2cc(C)c(=O)[nH]c2=O)[C@H](O)[C@@H](O)C1=O</t>
  </si>
  <si>
    <t>C[C@@H]1O[C@H](OP(O)(=O)OP(O)(=O)OC[C@H]2O[C@H](C[C@@H]2O)n2cc(C)c(=O)[nH]c2=O)[C@H](O)[C@H](O)C1=O</t>
  </si>
  <si>
    <t>Cc1cn([C@H]2C[C@H](O)[C@@H](COP(O)(=O)OP(O)(=O)O[C@H]3O[C@H](CO)[C@@H](O)[C@H](O)[C@H]3O)O2)c(=O)[nH]c1=O</t>
  </si>
  <si>
    <t>C[C@@H]1O[C@H](OP(O)(=O)OP(O)(=O)OC[C@H]2O[C@H](C[C@@H]2O)n2cc(C)c(=O)[nH]c2=O)[C@H](O)[C@H](O)[C@H]1O</t>
  </si>
  <si>
    <t>C[C@H](N)C[C@@H](N)C(O)=O</t>
  </si>
  <si>
    <t>O[C@@H]1COC(O)[C@H]1O</t>
  </si>
  <si>
    <t>Cc1cn([C@H]2C[C@H](O)[C@@H](COP([O-])([O-])=O)O2)c(=O)[nH]c1=O</t>
  </si>
  <si>
    <t>Cc1cn([C@H]2C[C@H](O)[C@@H](COP(O)(=O)OP(O)(=O)OP(O)(O)=O)O2)c(=O)[nH]c1=O</t>
  </si>
  <si>
    <t>OC[C@H]1O[C@](O)(CO)[C@@H](O[C@H]2O[C@H](CO)[C@@H](O)[C@H](O)[C@H]2O)[C@@H]1O</t>
  </si>
  <si>
    <t>O[C@H]1C[C@@H](O[C@@H]1COP(O)(=O)OP(O)(O)=O)n1ccc(=O)[nH]c1=O</t>
  </si>
  <si>
    <t>O[C@H]1C[C@@H](O[C@@H]1COP(O)(O)=O)n1ccc(=O)[nH]c1=O</t>
  </si>
  <si>
    <t>O[C@H]1C[C@@H](O[C@@H]1COP(O)(=O)OP(O)(=O)OP(O)(O)=O)n1ccc(=O)[nH]c1=O</t>
  </si>
  <si>
    <t>O[C@@H]1COC(O)[C@H](O)[C@H]1O</t>
  </si>
  <si>
    <t>OCC1(O)OC[C@@H](O)[C@@H]1O</t>
  </si>
  <si>
    <t>OCC(=O)[C@@H](O)[C@H](O)COP(O)(O)=O</t>
  </si>
  <si>
    <t>O\C(=C/C([O-])=O)C([O-])=O</t>
  </si>
  <si>
    <t>OC(=O)C(=O)Cc1ccccc1</t>
  </si>
  <si>
    <t>N[C@H]([C@H](O)C(O)=O)C(O)=O</t>
  </si>
  <si>
    <t>OC[C@H](O)C(=O)COP(O)(O)=O</t>
  </si>
  <si>
    <t>[H][C@]12CC[C@]3(C)[C@@H](O)CC[C@@]3([H])[C@]1([H])CCc1cc(O)ccc21</t>
  </si>
  <si>
    <t>[H][C@]12CC[C@]3(C)C(=O)CC[C@@]3([H])[C@]1([H])CCc1cc(O)ccc21</t>
  </si>
  <si>
    <t>CCN</t>
  </si>
  <si>
    <t>CC</t>
  </si>
  <si>
    <t>CCS</t>
  </si>
  <si>
    <t>CCO</t>
  </si>
  <si>
    <t>NCCO</t>
  </si>
  <si>
    <t>CCCCC\C=C\C(=O)OCC</t>
  </si>
  <si>
    <t>CCOC(C)=O</t>
  </si>
  <si>
    <t>CCc1ccccc1</t>
  </si>
  <si>
    <t>CCOC1O[C@H](CO)[C@@H](O)[C@H](O)[C@H]1O</t>
  </si>
  <si>
    <t>C=C</t>
  </si>
  <si>
    <t>OCCO</t>
  </si>
  <si>
    <t>OP(O)(=O)OC=C</t>
  </si>
  <si>
    <t>C#C</t>
  </si>
  <si>
    <t>Cc1cc2nc3c(nc(=O)[nH]c3=O)n(C[C@H](O)[C@H](O)[C@H](O)COP(O)(=O)OP(O)(=O)OC[C@H]3O[C@H]([C@H](O)[C@@H]3O)n3cnc4c(N)ncnc34)c2cc1C</t>
  </si>
  <si>
    <t>C12=NC(NC(C1=NC=3C(N2C[C@@H]([C@@H]([C@@H](COP(=O)(O)O)O)O)O)=CC(=C(C3)C)C)=O)=O</t>
  </si>
  <si>
    <t>Cc1cc2Nc3c([nH]c(=O)[nH]c3=O)N(C[C@H](O)[C@H](O)[C@H](O)COP(O)(O)=O)c2cc1C</t>
  </si>
  <si>
    <t>[H]C([H])=O</t>
  </si>
  <si>
    <t>[H]C([O-])=O</t>
  </si>
  <si>
    <t>[H]C(=O)OP(O)(O)=O</t>
  </si>
  <si>
    <t>[H]C(=O)SCCNC(=O)CCNC(=O)[C@H](O)C(C)(C)COP(O)(=O)OP(O)(=O)OC[C@H]1O[C@H]([C@H](O)[C@@H]1OP(O)(O)=O)n1cnc2c(N)ncnc12</t>
  </si>
  <si>
    <t>[O-]C(=O)\C=C\C([O-])=O</t>
  </si>
  <si>
    <t>OC(=O)\C=C\c1ccco1</t>
  </si>
  <si>
    <t>N[C@@H](CCC(=O)NO)C(O)=O</t>
  </si>
  <si>
    <t>OC[C@H](O)[C@@H](O)[C@@H](O)[C@H](O)CO</t>
  </si>
  <si>
    <t>Nc1nc2n(cnc2c(=O)[nH]1)[C@@H]1O[C@H](COP(O)(=O)OP(O)(O)=O)[C@@H](O)[C@H]1O</t>
  </si>
  <si>
    <t>Nc1nc2n(cnc2c(=O)[nH]1)[C@@H]1O[C@H](COP(O)(=O)OP(O)(=O)O[C@H]2O[C@H](CO)[C@@H](O)[C@H](O)[C@H]2O)[C@@H](O)[C@H]1O</t>
  </si>
  <si>
    <t>Nc1nc2n(cnc2c(=O)[nH]1)[C@@H]1O[C@H](COP(O)(=O)OP(O)(=O)OC2O[C@@H](CO)[C@@H](O)[C@@H](O)[C@@H]2O)[C@@H](O)[C@H]1O</t>
  </si>
  <si>
    <t>Nc1nc2n(cnc2c(=O)[nH]1)[C@@H]1O[C@H](COP(O)(=O)OP(O)(=O)O[C@H]2O[C@H](CO)[C@@H](O)[C@H](O)[C@@H]2O)[C@@H](O)[C@H]1O</t>
  </si>
  <si>
    <t>OC[C@H]1O[C@@H](OC[C@H]2OC(O)[C@H](O)[C@@H](O)[C@@H]2O)[C@H](O)[C@@H](O)[C@@H]1O</t>
  </si>
  <si>
    <t>NC(CC(F)C(O)=O)C(O)=O</t>
  </si>
  <si>
    <t>OC[C@H]1O[C@H](OP(O)(O)=O)[C@H](O)[C@@H](O)[C@@H]1O</t>
  </si>
  <si>
    <t>OC(=O)CCCC(O)=O</t>
  </si>
  <si>
    <t>N[C@@H](CCC(=O)N[C@@H](CS)C(=O)NCC(O)=O)C(O)=O</t>
  </si>
  <si>
    <t>CCCCCC(CC=O)SC[C@H](NC(=O)CC[C@H](N)C(O)=O)C(=O)NCC(O)=O</t>
  </si>
  <si>
    <t>CCCCCC(CC(C)=O)SC[C@H](NC(=O)CC[C@H](N)C(O)=O)C(=O)NCC(O)=O</t>
  </si>
  <si>
    <t>CCCCCC(CC(=O)OCC)SC[C@H](NC(=O)CC[C@H](N)C(O)=O)C(=O)NCC(O)=O</t>
  </si>
  <si>
    <t>CCCCCC(CC(=O)OC)SC[C@H](NC(=O)CC[C@H](N)C(O)=O)C(=O)NCC(O)=O</t>
  </si>
  <si>
    <t>N[C@@H](CCC(=O)N[C@@H](CSSC[C@H](NC(=O)CC[C@H](N)C(O)=O)C(=O)NCC(O)=O)C(=O)NCC(O)=O)C(O)=O</t>
  </si>
  <si>
    <t>OC[C@@H](O)C([O-])=O</t>
  </si>
  <si>
    <t>OCC(O)CO</t>
  </si>
  <si>
    <t>OCC(=O)COP(O)(O)=O</t>
  </si>
  <si>
    <t>NCC(N)=O</t>
  </si>
  <si>
    <t>NCC(O)=O</t>
  </si>
  <si>
    <t>[H]C(=O)CO</t>
  </si>
  <si>
    <t>OCC([O-])=O</t>
  </si>
  <si>
    <t>NCC(=O)Nc1ccccc1</t>
  </si>
  <si>
    <t>NCC(=O)NCC(O)=O</t>
  </si>
  <si>
    <t>NCC(=O)NC(Cc1ccccc1)C(N)=O</t>
  </si>
  <si>
    <t>NCC(=O)N[C@@H](Cc1ccccc1)C(O)=O</t>
  </si>
  <si>
    <t>[H]C(=O)C(O)=O</t>
  </si>
  <si>
    <t>Nc1nc2n(cnc2c(=O)[nH]1)[C@@H]1O[C@H](COP(O)(=O)OP(O)(=O)OP(O)(O)=O)[C@@H](O)[C@H]1O</t>
  </si>
  <si>
    <t>NC(=N)NCCC(O)=O</t>
  </si>
  <si>
    <t>C(CNC(=N)N)(O)=O</t>
  </si>
  <si>
    <t>Nc1nc2[nH]cnc2c(=O)[nH]1</t>
  </si>
  <si>
    <t>Nc1nc2n(cnc2c(=O)[nH]1)[C@@H]1O[C@H](CO)[C@@H](O)[C@H]1O</t>
  </si>
  <si>
    <t>Nc1nc(=O)c2ncn([C@@H]3O[C@H](CO)[C@H]4OP(O)(=O)O[C@@H]34)c2[nH]1</t>
  </si>
  <si>
    <t>Nc1nc2n(cnc2c(=O)[nH]1)[C@@H]1O[C@H](CO)[C@H]2OP(O)(=O)O[C@@H]12</t>
  </si>
  <si>
    <t>Nc1nc2n(cnc2c(=O)[nH]1)[C@@H]1O[C@@H]2COP(O)(=O)O[C@H]2[C@H]1O</t>
  </si>
  <si>
    <t>Nc1nc2n(cnc2c(=O)[nH]1)[C@@H]1O[C@H](CO)[C@@H](OP(O)(=O)OCCO)[C@H]1O</t>
  </si>
  <si>
    <t>Nc1nc2n(cnc2c(=O)[nH]1)[C@@H]1O[C@H](CO)[C@@H](OP(O)(O)=O)[C@H]1O</t>
  </si>
  <si>
    <t>Nc1nc2n(cnc2c(=O)[nH]1)[C@@H]1O[C@H](COP(O)(O)=O)[C@@H](O)[C@H]1O</t>
  </si>
  <si>
    <t>Nc1nc2n(cnc2c(=O)[nH]1)[C@@H]1O[C@H](CO)[C@@H](OP(O)(=O)OC[C@H]2O[C@H]([C@H](O)[C@@H]2O)n2cnc3c(N)ncnc23)[C@H]1O</t>
  </si>
  <si>
    <t>Nc1ccn([C@@H]2O[C@H](COP(O)(=O)O[C@@H]3[C@@H](CO)O[C@H]([C@@H]3O)n3cnc4c3[nH]c(N)nc4=O)[C@@H](O)[C@H]2O)c(=O)n1</t>
  </si>
  <si>
    <t>Nc1nc(=O)c2ncn([C@@H]3O[C@H](CO)[C@@H](OP(O)(=O)OC[C@H]4O[C@H]([C@H](O)[C@@H]4O)n4ccc(=O)[nH]c4=O)[C@H]3O)c2[nH]1</t>
  </si>
  <si>
    <t>[H][H]</t>
  </si>
  <si>
    <t>[H]O[H]</t>
  </si>
  <si>
    <t>[H]OO[H]</t>
  </si>
  <si>
    <t>Nc1nc2NCC(CNc3ccc(cc3)C(=O)NC(CCC(=O)NC(CCC(=O)NC(CCC(=O)NC(CCC(O)=O)C(O)=O)C(O)=O)C(O)=O)C(O)=O)Nc2c(=O)[nH]1</t>
  </si>
  <si>
    <t>OC(=O)CCCCC(O)=O</t>
  </si>
  <si>
    <t>[H]C([H])(O)SCCO</t>
  </si>
  <si>
    <t>CCCCCCC=O</t>
  </si>
  <si>
    <t>CCCCCCCS</t>
  </si>
  <si>
    <t>CCCCCCC(O)=O</t>
  </si>
  <si>
    <t>Cc1ncc(C[NH2+]c2ccccc2)c(N)n1</t>
  </si>
  <si>
    <t>Cc1ncc(C[NH2+]C(=O)c2cccnc2)c(N)n1</t>
  </si>
  <si>
    <t>Clc1c(Cl)c(Cl)c(Cl)c(Cl)c1Cl</t>
  </si>
  <si>
    <t>ClC(Cl)(Cl)C(Cl)(Cl)Cl</t>
  </si>
  <si>
    <t>C(CCC)CC([H])=O</t>
  </si>
  <si>
    <t>CCCCCCS</t>
  </si>
  <si>
    <t>CCCCCC(O)=O</t>
  </si>
  <si>
    <t>OC(=O)CNC(=O)c1ccccc1</t>
  </si>
  <si>
    <t>O=C(CNC(=O)c1ccccc1)Nc1ccccc1</t>
  </si>
  <si>
    <t>OC(=O)CCCCCC(O)=O</t>
  </si>
  <si>
    <t>O=C1CNC(=O)N1</t>
  </si>
  <si>
    <t>NN</t>
  </si>
  <si>
    <t>O[C@@H](CCC(O)=O)C(O)=O</t>
  </si>
  <si>
    <t>NO</t>
  </si>
  <si>
    <t>OCC(=O)C(O)=O</t>
  </si>
  <si>
    <t>O=c1[nH]cnc2nc[nH]c12</t>
  </si>
  <si>
    <t>O[C@@H]1[C@@H](COP(O)(=O)OP(O)(O)=O)O[C@H]([C@@H]1O)n1cnc2c1nc[nH]c2=O</t>
  </si>
  <si>
    <t>c1c[nH]cn1</t>
  </si>
  <si>
    <t>O[C@@H]1[C@@H](COP(O)(O)=O)O[C@H]([C@@H]1O)n1cnc2c1nc[nH]c2=O</t>
  </si>
  <si>
    <t>c1cc2ccccc2[nH]1</t>
  </si>
  <si>
    <t>OC(=O)Cc1c[nH]c2ccccc12</t>
  </si>
  <si>
    <t>OC(Cc1c[nH]c2ccccc12)C([O-])=O</t>
  </si>
  <si>
    <t>[O-]C(=O)C(=O)Cc1c[nH]c2ccccc12</t>
  </si>
  <si>
    <t>Oc1ccc(cc1)N=C1C=CC(=O)C=C1</t>
  </si>
  <si>
    <t>OC[C@H]1O[C@H]([C@H](O)[C@@H]1O)n1cnc2c(O)ncnc12</t>
  </si>
  <si>
    <t>O[C@@H]1[C@@H]2OP(O)(=O)OC[C@H]2O[C@H]1n1cnc2c(O)ncnc12</t>
  </si>
  <si>
    <t>O[C@@H]1[C@@H](OC(=C)C([O-])=O)C=CC=C1C([O-])=O</t>
  </si>
  <si>
    <t>OC(C(CC([O-])=O)C([O-])=O)C([O-])=O</t>
  </si>
  <si>
    <t>OC[C@H]1O[C@H](OC[C@H]2OC(O)[C@H](O)[C@@H](O)[C@@H]2O)[C@H](O)[C@@H](O)[C@@H]1O</t>
  </si>
  <si>
    <t>OC[C@H]1O[C@H](OC[C@H]2O[C@H](OC[C@H]3O[C@@H](O)[C@H](O)[C@@H](O)[C@@H]3O)[C@H](O)[C@@H](O)[C@@H]2O)[C@H](O)[C@@H](O)[C@@H]1O</t>
  </si>
  <si>
    <t>CC(=C)CCOP(O)(=O)OP(O)(O)=O</t>
  </si>
  <si>
    <t>O[C@@H]1[C@@H](COP(O)(=O)OP(O)(=O)OP(O)(O)=O)O[C@H]([C@@H]1O)n1cnc2c1nc[nH]c2=O</t>
  </si>
  <si>
    <t>OC(=O)CC(=O)C(O)=O</t>
  </si>
  <si>
    <t>N[C@@H](CCC[C@H](N)C(O)=O)C(O)=O</t>
  </si>
  <si>
    <t>N[C@@H](CCCC(O)=O)C(O)=O</t>
  </si>
  <si>
    <t>N[C@@H](CC(=O)OP(O)(O)=O)C(O)=O</t>
  </si>
  <si>
    <t>OC(=O)C[C@@H]1NC(=O)NC1=O</t>
  </si>
  <si>
    <t>CC(=O)O[C@H](CC([O-])=O)C[N+](C)(C)C</t>
  </si>
  <si>
    <t>OC[C@H]1O[C@@H](O[C@@H]2[C@@H](CO)O[C@H](O)[C@H](O)[C@H]2O)[C@H](O)[C@@H](O)[C@H]1O</t>
  </si>
  <si>
    <t>OC[C@H]1O[C@@H](O[C@@H]2[C@@H](CO)O[C@](O)(CO)[C@H]2O)[C@H](O)[C@@H](O)[C@H]1O</t>
  </si>
  <si>
    <t>C[C@H](N)C(O)=O</t>
  </si>
  <si>
    <t>OC[C@H]1O[C@@H](O[C@@H]2[C@@H](O)C(O)O[C@H](CO)[C@H]2O)[C@H](O)[C@@H](O)[C@@H]1O</t>
  </si>
  <si>
    <t>OC[C@H]1O[C@@H](O[C@H]2[C@H](O)[C@@H](CO)O[C@@H](O[C@H]3[C@H](O)[C@@H](CO)O[C@@H](O[C@@H]4[C@@H](O)C(O)O[C@H](CO)[C@H]4O)[C@@H]3O)[C@@H]2O)[C@H](O)[C@@H](O)[C@@H]1O</t>
  </si>
  <si>
    <t>OC[C@H]1O[C@@H](O[C@H]2[C@H](O)[C@@H](CO)O[C@@H](O[C@@H]3[C@@H](O)C(O)O[C@H](CO)[C@H]3O)[C@@H]2O)[C@H](O)[C@@H](O)[C@@H]1O</t>
  </si>
  <si>
    <t>O[C@H]1COC(O)[C@H](O)[C@H]1O</t>
  </si>
  <si>
    <t>N[C@@H](CCCNC(N)=N)C(O)=O</t>
  </si>
  <si>
    <t>N[C@@H](CC(N)=O)C(O)=O</t>
  </si>
  <si>
    <t>[NH3+][C@@H](CC([O-])=O)C([O-])=O</t>
  </si>
  <si>
    <t>[H]C(=O)C[C@H](N)C(O)=O</t>
  </si>
  <si>
    <t>CCCC(=O)O[C@H](CC([O-])=O)C[N+](C)(C)C</t>
  </si>
  <si>
    <t>C[N+](C)(C)C[C@H](O)CC([O-])=O</t>
  </si>
  <si>
    <t>N[C@@H](CCCNC(N)=O)C(O)=O</t>
  </si>
  <si>
    <t>N[C@@H](CS)C(O)=O</t>
  </si>
  <si>
    <t>CCOC(=O)[C@@H](N)Cc1cc(Br)c(O)c(Br)c1</t>
  </si>
  <si>
    <t>C[C@H](N)C[C@H](N)CC([O-])=O</t>
  </si>
  <si>
    <t>OC[C@H](O)C(=O)CO</t>
  </si>
  <si>
    <t>OC[C@@H]1OC(O)(CO)[C@H](O)[C@H]1O</t>
  </si>
  <si>
    <t>C[C@@H]1OC(O)[C@@H](O)[C@H](O)[C@@H]1O</t>
  </si>
  <si>
    <t>C[C@@H]1O[C@@](O)(CO)[C@H](O)[C@@H]1O</t>
  </si>
  <si>
    <t>C[C@@H]1O[C@@H](OP(O)(O)=O)[C@@H](O)[C@H](O)[C@@H]1O</t>
  </si>
  <si>
    <t>[NH3+][C@@H](CCC([O-])=O)C([O-])=O</t>
  </si>
  <si>
    <t>N[C@@H](CCC(N)=O)C(O)=O</t>
  </si>
  <si>
    <t>N[C@@H](Cc1c[nH]cn1)C(O)=O</t>
  </si>
  <si>
    <t>N[C@H](COP(O)(O)=O)Cc1c[nH]cn1</t>
  </si>
  <si>
    <t>N[C@@H](CCS)C(O)=O</t>
  </si>
  <si>
    <t>N[C@@H](CCO)C(O)=O</t>
  </si>
  <si>
    <t>OC[C@H](O)[C@@H](O)[C@H](O)[C@@H](O)CO</t>
  </si>
  <si>
    <t>NC(=O)CCCCC1CCSS1</t>
  </si>
  <si>
    <t>[O-]C(=O)CCCCC1CCSS1</t>
  </si>
  <si>
    <t>CC[C@H](C)[C@H](N)C(O)=O</t>
  </si>
  <si>
    <t>CC(C)C[C@H](N)C(O)=O</t>
  </si>
  <si>
    <t>NCCCC[C@H](N)C(O)=O</t>
  </si>
  <si>
    <t>OC[C@@H]1O[C@@H](O)[C@H](O)[C@H](O)[C@H]1O</t>
  </si>
  <si>
    <t>CSCC[C@H](N)C(O)=O</t>
  </si>
  <si>
    <t>CCCC[C@H](N)C(O)=O</t>
  </si>
  <si>
    <t>CCC[C@H](N)C(O)=O</t>
  </si>
  <si>
    <t>N[C@@H](COP(O)(=O)OCCNC(N)=N)C(O)=O</t>
  </si>
  <si>
    <t>NCCC[C@H](N)C(O)=O</t>
  </si>
  <si>
    <t>CCCCCCCCCCCCCCCC(=O)O[C@H](CC([O-])=O)C[N+](C)(C)C</t>
  </si>
  <si>
    <t>N[C@@H](Cc1ccccc1)C(N)=O</t>
  </si>
  <si>
    <t>N[C@@H](Cc1ccccc1)C(O)=O</t>
  </si>
  <si>
    <t>COC(=O)[C@@H](N)Cc1ccccc1</t>
  </si>
  <si>
    <t>N[C@H](C(O)=O)c1ccccc1</t>
  </si>
  <si>
    <t>[H][C@]1(CCCCN1)C([O-])=O</t>
  </si>
  <si>
    <t>CCC(=O)OC(CC([O-])=O)C[N+](C)(C)C</t>
  </si>
  <si>
    <t>C[C@@H]1OC(O)[C@H](O)[C@H](O)[C@H]1O</t>
  </si>
  <si>
    <t>C[C@@H]1OC(O)(CO)[C@H](O)[C@H]1O</t>
  </si>
  <si>
    <t>C[C@@H]1OC(O)(COP(O)(O)=O)[C@H](O)[C@H]1O</t>
  </si>
  <si>
    <t>OCC1(O)OC[C@H](O)[C@@H]1O</t>
  </si>
  <si>
    <t>OCC(=O)[C@@H](O)[C@@H](O)COP(O)(O)=O</t>
  </si>
  <si>
    <t>N[C@@H](CO)C(O)=O</t>
  </si>
  <si>
    <t>OCC1(O)OC[C@H](O)[C@@H](O)[C@@H]1O</t>
  </si>
  <si>
    <t>CC(C)(C)[C@H](N)C(O)=O</t>
  </si>
  <si>
    <t>OC[C@H](O)[C@@H](O)CO</t>
  </si>
  <si>
    <t>C[C@@H]([C@H](N)C(O)=O)C(O)=O</t>
  </si>
  <si>
    <t>OC[C@H](O)[C@@H](O)C([O-])=O</t>
  </si>
  <si>
    <t>C[C@@H](O)[C@H](N)C(O)=O</t>
  </si>
  <si>
    <t>N[C@@H](Cc1c[nH]c2ccccc12)C(O)=O</t>
  </si>
  <si>
    <t>N[C@@H](Cc1ccc(O)cc1)C(O)=O</t>
  </si>
  <si>
    <t>N[C@@H](Cc1ccc(O)cc1)C(=O)NCC(N)=O</t>
  </si>
  <si>
    <t>CC(C)[C@H](N)C(O)=O</t>
  </si>
  <si>
    <t>OCC1(O)OC[C@H](O)[C@H]1O</t>
  </si>
  <si>
    <t>[O-]C(=O)\C=C/C([O-])=O</t>
  </si>
  <si>
    <t>OC(=O)CC(O)=O</t>
  </si>
  <si>
    <t>CC(C)(COP(O)(=O)OP(O)(=O)OC[C@H]1O[C@H]([C@H](O)[C@@H]1OP(O)(O)=O)n1cnc2c(N)ncnc12)[C@@H](O)C(=O)NCCC(=O)NCCSC(=O)CC(O)=O</t>
  </si>
  <si>
    <t>OC[C@H]1O[C@H](O[C@@H]2[C@@H](CO)O[C@H](O[C@@H]3[C@@H](CO)O[C@H](O[C@@H]4[C@@H](CO)O[C@H](O[C@@H]5[C@@H](CO)O[C@H](O[C@@H]6[C@@H](CO)O[C@H](O[C@@H]7[C@@H](CO)O[C@H](O)[C@H](O)[C@H]7O)[C@H](O)[C@H]6O)[C@H](O)[C@H]5O)[C@H](O)[C@H]4O)[C@H](O)[C@H]3O)[C@H](O)[C@H]2O)[C@H](O)[C@@H](O)[C@@H]1O</t>
  </si>
  <si>
    <t>OC[C@@H](O)[C@@H](O[C@H]1O[C@H](CO)[C@@H](O[C@H]2O[C@H](CO)[C@@H](O[C@H]3O[C@H](CO)[C@@H](O[C@H]4O[C@H](CO)[C@@H](O[C@H]5O[C@H](CO)[C@@H](O)[C@H](O)[C@H]5O)[C@H](O)[C@H]4O)[C@H](O)[C@H]3O)[C@H](O)[C@H]2O)[C@H](O)[C@H]1O)[C@H](O)[C@@H](O)C=O</t>
  </si>
  <si>
    <t>OC[C@H]1O[C@H](O[C@H]2[C@H](O)[C@@H](O)[C@@H](O[C@H]3[C@H](O)[C@@H](O)[C@@H](O[C@H]4[C@H](O)[C@@H](O)[C@@H](O[C@H]5[C@H](O)[C@@H](O)[C@@H](O)O[C@@H]5CO)O[C@@H]4CO)O[C@@H]3CO)O[C@@H]2CO)[C@H](O)[C@@H](O)[C@@H]1O</t>
  </si>
  <si>
    <t>OC[C@H]1O[C@H](O[C@@H]2[C@@H](CO)OC(O)[C@H](O)[C@H]2O)[C@H](O)[C@@H](O)[C@@H]1O</t>
  </si>
  <si>
    <t>OC[C@H]1O[C@H](O[C@H]2[C@H](O)[C@@H](O)[C@@H](OC[C@H]3O[C@@H]4O[C@H]5[C@H](O)[C@@H](O)[C@H](O[C@@H]5CO)O[C@H]5[C@H](O)[C@@H](O)[C@H](O[C@@H]5CO)O[C@H]5[C@H](O)[C@@H](O)C(O[C@@H]5CO)O[C@H]5[C@H](O)[C@@H](O)[C@H](O[C@@H]5CO)O[C@H]5[C@H](O)[C@@H](O)[C@H](O[C@@H]5CO)O[C@H]5[C@H](O)[C@@H](O)[C@H](O[C@@H]5CO)O[C@H]3[C@H](O)[C@H]4O)O[C@@H]2CO)[C@H](O)[C@@H](O)[C@@H]1O</t>
  </si>
  <si>
    <t>OC[C@H]1O[C@H](O[C@@H]2[C@@H](CO)O[C@H](O[C@@H]3[C@@H](CO)O[C@H](O[C@@H]4[C@@H](CO)O[C@H](O)[C@H](O)[C@H]4O)[C@H](O)[C@H]3O)[C@H](O)[C@H]2O)[C@H](O)[C@@H](O)[C@@H]1O</t>
  </si>
  <si>
    <t>OC[C@H]1O[C@H](O[C@H]2[C@H](O)[C@@H](O)[C@@H](O[C@H]3[C@H](O)[C@@H](O)[C@@H](O)O[C@@H]3CO)O[C@@H]2CO)[C@H](O)[C@@H](O)[C@@H]1O</t>
  </si>
  <si>
    <t>Cc1cccc(O)c1</t>
  </si>
  <si>
    <t>N[C@@H](CCC[C@@H](N)C([O-])=O)C([O-])=O</t>
  </si>
  <si>
    <t>O[C@@H]([C@@H](O)C(O)=O)C(O)=O</t>
  </si>
  <si>
    <t>[H]C([H])([H])[H]</t>
  </si>
  <si>
    <t>CS</t>
  </si>
  <si>
    <t>CO</t>
  </si>
  <si>
    <t>C[n+]1ccc(cc1)-c1cc[n+](C)cc1</t>
  </si>
  <si>
    <t>CN1C=CC(C=C1)=C1C=CN(C)C=C1</t>
  </si>
  <si>
    <t>CCCCC\C=C\C(=O)OC</t>
  </si>
  <si>
    <t>CN</t>
  </si>
  <si>
    <t>CC(C(O)=O)c1ccccc1</t>
  </si>
  <si>
    <t>CC(C#N)c1ccccc1</t>
  </si>
  <si>
    <t>CO[C@H]1O[C@H](CO)[C@@H](O)[C@H](O)[C@H]1O</t>
  </si>
  <si>
    <t>CO[C@H]1O[C@@H]2COP(O)(=O)O[C@H]2[C@H](O)[C@H]1O</t>
  </si>
  <si>
    <t>CO[C@H]1O[C@H](COP(O)(O)=O)[C@@H](O)[C@H](O)[C@H]1O</t>
  </si>
  <si>
    <t>COC1O[C@H](CO)[C@@H](O)[C@H]1O</t>
  </si>
  <si>
    <t>COC1O[C@@H]2COP(O)(=O)O[C@H]2[C@H]1O</t>
  </si>
  <si>
    <t>CO[C@H]1O[C@H](COP(O)(O)=O)[C@@H](O)[C@H]1O</t>
  </si>
  <si>
    <t>[H]OC(C)[C@H](O[H])C(=O)COP(=O)(O[H])O[H]</t>
  </si>
  <si>
    <t>[H]C(=O)C(C)=O</t>
  </si>
  <si>
    <t>CC(C(O)=O)C(=C)C(O)=O</t>
  </si>
  <si>
    <t>CC(C(O)=O)C(=O)SCCNC(=O)CCNC(=O)[C@H](O)C(C)(C)COP(O)(=O)OP(O)(=O)OC[C@H]1O[C@H]([C@H](O)[C@@H]1OP(O)(O)=O)n1cnc2c(N)ncnc12</t>
  </si>
  <si>
    <t>OC(=O)CCl</t>
  </si>
  <si>
    <t>ClCC(Cl)=O</t>
  </si>
  <si>
    <t>Clc1ccccc1</t>
  </si>
  <si>
    <t>CCOP(O)(O)=O</t>
  </si>
  <si>
    <t>CCCCCCCC\C=C/CCCCCCCC(=O)OCC(O)CO</t>
  </si>
  <si>
    <t>O[C@H]1[C@H](O)[C@@H](O)[C@H](O)[C@H](O)[C@@H]1O</t>
  </si>
  <si>
    <t>Nc1c(ncn1[C@@H]1O[C@H](COP(O)(O)=O)[C@@H](O)[C@H]1O)C(=O)N[C@@H](CC(O)=O)C(O)=O</t>
  </si>
  <si>
    <t>OC(=O)C[C@H](NC(=O)OCc1ccccc1)C(O)=O</t>
  </si>
  <si>
    <t>[H][C@@](CC(O)=O)(NC(=O)OCc1ccccc1)C(=O)N[C@@]([H])(Cc1ccccc1)C(=O)OC</t>
  </si>
  <si>
    <t>C[C@@H](NCC(O)=O)C(O)=O</t>
  </si>
  <si>
    <t>N[C@@H](CCCNC(=N)NC(CC(O)=O)C(O)=O)C(O)=O</t>
  </si>
  <si>
    <t>CN(C)CC(O)=O</t>
  </si>
  <si>
    <t>C[C@@H](N[C@@H](CCCNC(N)=N)C(O)=O)C(O)=O</t>
  </si>
  <si>
    <t>CC(=O)N[C@@H](CCCN)C(O)=O</t>
  </si>
  <si>
    <t>CNc1ccn([C@@H]2O[C@H](CO)[C@@H](O)[C@H]2O)c(=O)n1</t>
  </si>
  <si>
    <t>N[C@@H](CCCCN[C@@H](CCC(O)=O)C(O)=O)C(O)=O</t>
  </si>
  <si>
    <t>CC(=O)N[C@H]1C(O)O[C@H](CO)[C@@H](O)[C@@H]1O</t>
  </si>
  <si>
    <t>CC(=O)N[C@@H]1[C@@H](O)[C@H](O)[C@@H](CO)OC1OP(O)(O)=O</t>
  </si>
  <si>
    <t>CC(=O)N[C@H]1C(O)O[C@H](COP(O)(O)=O)[C@@H](O)[C@@H]1O</t>
  </si>
  <si>
    <t>CC(=O)N[C@@H]1C(O)O[C@H](CO)[C@@H](O)[C@@H]1O</t>
  </si>
  <si>
    <t>CC(=O)N[C@@H]1C(O)O[C@H](COP(O)(O)=O)[C@@H](O)[C@@H]1O</t>
  </si>
  <si>
    <t>CC(=O)NCCO</t>
  </si>
  <si>
    <t>CC(=O)NCCOP(O)(O)=O</t>
  </si>
  <si>
    <t>CC(=O)n1ccnc1</t>
  </si>
  <si>
    <t>C[C@H](NC(C)=O)C(O)=O</t>
  </si>
  <si>
    <t>CC(=O)NCCCC(O)=O</t>
  </si>
  <si>
    <t>CC(=O)N[C@@H](CS)C(O)=O</t>
  </si>
  <si>
    <t>C(C([O-])=O)C[C@@H](C([O-])=O)NC(=O)C</t>
  </si>
  <si>
    <t>CC(=O)NCC(O)=O</t>
  </si>
  <si>
    <t>CSCC[C@H](NC(C)=O)C(O)=O</t>
  </si>
  <si>
    <t>CCCCC(NC(C)=O)C(O)=O</t>
  </si>
  <si>
    <t>CCC[C@H](NC(C)=O)C(O)=O</t>
  </si>
  <si>
    <t>CC(=O)N[C@@H](Cc1ccccc1)C(O)=O</t>
  </si>
  <si>
    <t>[H][C@@](Cc1ccccc1)(NC(C)=O)C(=O)OCC</t>
  </si>
  <si>
    <t>[H][C@@](Cc1ccccc1)(NC(C)=O)C(=O)OC</t>
  </si>
  <si>
    <t>CCOC(=O)[C@H](Cc1cc(Br)c(O)c(Br)c1)NC(=O)[C@H](Cc1ccccc1)NC(C)=O</t>
  </si>
  <si>
    <t>CC(=O)N[C@@H](Cc1ccccc1)C(=O)NCC(N)=O</t>
  </si>
  <si>
    <t>CC(=O)N[C@@H](Cc1c[nH]c2ccccc12)C(O)=O</t>
  </si>
  <si>
    <t>CCOC(=O)[C@H](Cc1c[nH]c2ccccc12)NC(C)=O</t>
  </si>
  <si>
    <t>C([C@H](CC1=CC=C(C=C1)O)NC(C)=O)(=O)O</t>
  </si>
  <si>
    <t>CCOC(=O)[C@H](Cc1ccc(O)cc1)NC(C)=O</t>
  </si>
  <si>
    <t>CC(=O)N[C@@H](Cc1ccc(O)cc1)C(=O)NO</t>
  </si>
  <si>
    <t>CC(C)[C@H](NC(C)=O)C(O)=O</t>
  </si>
  <si>
    <t>[H][C@]1(OC(O)(C[C@H](O)[C@H]1NC(C)=O)C([O-])=O)[C@H](O)[C@H](O)CO</t>
  </si>
  <si>
    <t>NC(=O)c1ccc[n+](c1)[C@@H]1O[C@H](COP(O)(=O)OP(O)(=O)OC[C@H]2O[C@H]([C@H](O)[C@@H]2O)n2cnc3c(N)ncnc23)[C@@H](O)[C@H]1O</t>
  </si>
  <si>
    <t>NC(=O)C1=CN(C=CC1)[C@@H]1O[C@H](COP(O)(=O)OP(O)(=O)OC[C@H]2O[C@H]([C@H](O)[C@@H]2O)n2cnc3c(N)ncnc23)[C@@H](O)[C@H]1O</t>
  </si>
  <si>
    <t>NC(=O)c1ccc[n+](c1)[C@@H]1O[C@H](COP(O)(=O)OP(O)(=O)OC[C@H]2O[C@H]([C@H](OP(O)(O)=O)[C@@H]2O)n2cnc3c(N)ncnc23)[C@@H](O)[C@H]1O</t>
  </si>
  <si>
    <t>NC(=O)C1=CN(C=CC1)[C@@H]1O[C@H](COP(O)(=O)OP(O)(=O)OC[C@H]2O[C@H]([C@H](OP(O)(O)=O)[C@@H]2O)n2cnc3c(N)ncnc23)[C@@H](O)[C@H]1O</t>
  </si>
  <si>
    <t>NC(=N)NCCC[C@H](NC(=O)c1ccccc1)C(N)=O</t>
  </si>
  <si>
    <t>NC(=N)NCCC[C@H](NC(=O)c1ccccc1)C(O)=O</t>
  </si>
  <si>
    <t>NC(=O)[C@H](Cc1ccc(O)cc1)NC(=O)c1ccccc1</t>
  </si>
  <si>
    <t>OC(=O)[C@H](Cc1ccc(O)cc1)NC(=O)c1ccccc1</t>
  </si>
  <si>
    <t>NC(=O)CNC(=O)C(Cc1ccc(O)cc1)NC(=O)c1ccccc1</t>
  </si>
  <si>
    <t>Oc1ccc(C[C@H](NC(=O)c2ccccc2)C(=O)NCC(=O)Nc2ccccc2)cc1</t>
  </si>
  <si>
    <t>OC(=O)CNC(=O)C(Cc1ccc(O)cc1)NC(=O)c1ccccc1</t>
  </si>
  <si>
    <t>CCCC(N)=O</t>
  </si>
  <si>
    <t>CCCC</t>
  </si>
  <si>
    <t>CCCCc1ccccc1</t>
  </si>
  <si>
    <t>NC(=O)N[C@@H](CC(O)=O)C(O)=O</t>
  </si>
  <si>
    <t>C(CCCCCC)CCC(=O)O</t>
  </si>
  <si>
    <t>CCCCCCCCCC(=O)OCC(O)CO</t>
  </si>
  <si>
    <t>CCCCCCCCCC(=O)OCC(COC(=O)CCCCCCCCC)OC(=O)CCCCCCCCC</t>
  </si>
  <si>
    <t>OC(=O)CNC=N</t>
  </si>
  <si>
    <t>[H]C(=N)N[C@@H](CCC(O)=O)C(O)=O</t>
  </si>
  <si>
    <t>OC[C@H]1OC(O)[C@@H](NC(=O)CO)[C@@H](O)[C@@H]1O</t>
  </si>
  <si>
    <t>[H][C@]1(OC(O)(C[C@H](O)[C@H]1NC(=O)CO)C([O-])=O)[C@H](O)[C@H](O)CO</t>
  </si>
  <si>
    <t>C(CS(O)(=O)=O)N</t>
  </si>
  <si>
    <t>NNC(N)=O</t>
  </si>
  <si>
    <t>CCCCCCC(N)=O</t>
  </si>
  <si>
    <t>CCCCCCC</t>
  </si>
  <si>
    <t>CCCCCCC(=O)SCCNC(=O)CCNC(=O)[C@H](O)C(C)(C)COP(O)(=O)OP(O)(=O)OC[C@H]1O[C@H]([C@H](O)[C@@H]1OP(O)(O)=O)n1cnc2c(N)ncnc12</t>
  </si>
  <si>
    <t>CCCCCCCc1ccccc1</t>
  </si>
  <si>
    <t>CCCCCC(N)=O</t>
  </si>
  <si>
    <t>CCCCCC</t>
  </si>
  <si>
    <t>CCCCCCc1ccccc1</t>
  </si>
  <si>
    <t>NC(=O)c1cccnc1</t>
  </si>
  <si>
    <t>NC(=O)c1ccc[n+](c1)[C@@H]1O[C@H](COP(O)([O-])=O)[C@@H](O)[C@H]1O</t>
  </si>
  <si>
    <t>NC(=O)C1=CN(C=CC1)[C@@H]1O[C@H](COP(O)(O)=O)[C@@H](O)[C@H]1O</t>
  </si>
  <si>
    <t>NC(=O)c1ccc[n+](c1)[C@@H]1O[C@H](CO)[C@@H](O)[C@H]1O</t>
  </si>
  <si>
    <t>O[C@@H]1[C@@H](COP(O)(O)=O)O[C@H]([C@@H]1O)[n+]1cccc(c1)C(O)=O</t>
  </si>
  <si>
    <t>OC(=O)c1cccnc1</t>
  </si>
  <si>
    <t>CNC(C)=O</t>
  </si>
  <si>
    <t>[H]C(=O)NC</t>
  </si>
  <si>
    <t>CCCCCCCC(N)=O</t>
  </si>
  <si>
    <t>CCCCCCCC</t>
  </si>
  <si>
    <t>CCCCCCCC(O)=O</t>
  </si>
  <si>
    <t>CCCCCCCC(=O)OCC(COC(=O)CCCCCCC)OC(=O)CCCCCCC</t>
  </si>
  <si>
    <t>CCCCCCCCc1ccccc1</t>
  </si>
  <si>
    <t>CCCCCCCCC=O</t>
  </si>
  <si>
    <t>CCCCCCCCCS</t>
  </si>
  <si>
    <t>CCCCCCCCC(O)=O</t>
  </si>
  <si>
    <t>OCc1cncc(O)c1C=O</t>
  </si>
  <si>
    <t>NCc1c(O)cncc1CO</t>
  </si>
  <si>
    <t>CCCCC(N)=O</t>
  </si>
  <si>
    <t>CCCCC</t>
  </si>
  <si>
    <t>CCCCCc1ccccc1</t>
  </si>
  <si>
    <t>CCCc1ccccc1</t>
  </si>
  <si>
    <t>OC(=O)CCC(=O)N[C@@H](CCCC(=O)C(O)=O)C(O)=O</t>
  </si>
  <si>
    <t>N[C@@H](CCC[C@H](NC(=O)CCC(O)=O)C(O)=O)C(O)=O</t>
  </si>
  <si>
    <t>N[C@@H](CCCNC(N)=NP(O)(O)=O)C(O)=O</t>
  </si>
  <si>
    <t>N[C@@H](COP(O)(=O)OCCNC(N)=NP(O)(O)=O)C(O)=O</t>
  </si>
  <si>
    <t>NC(NCCS(O)(=O)=O)=NP(O)(O)=O</t>
  </si>
  <si>
    <t>O=O</t>
  </si>
  <si>
    <t>CC(=O)OC[C@H](N)C(O)=O</t>
  </si>
  <si>
    <t>Cc1ccccc1O</t>
  </si>
  <si>
    <t>CCCCCCCC=O</t>
  </si>
  <si>
    <t>CCCCCCCCS</t>
  </si>
  <si>
    <t>OC[C@H]1O[C@H](OC[C@H]2O[C@H](OC[C@H]3O[C@H](O)[C@H](O)[C@@H](O)[C@@H]3O)[C@H](O)[C@@H](O)[C@H]2O)[C@H](O)[C@@H](O)[C@H]1O</t>
  </si>
  <si>
    <t>CCCCCCCC\C=C/CCCCCCCC(O)=O</t>
  </si>
  <si>
    <t>COc1c(C)ncc(CO)c1C=O</t>
  </si>
  <si>
    <t>COc1c(C)ncc(CO)c1CN</t>
  </si>
  <si>
    <t>C[N+](C)(C)CCOP(O)(O)=O</t>
  </si>
  <si>
    <t>N[C@@H](COP(O)(O)=O)C(O)=O</t>
  </si>
  <si>
    <t>NCCOP(O)(O)=O</t>
  </si>
  <si>
    <t>[O-]C(=O)c1cc(=O)[nH]c(=O)[nH]1</t>
  </si>
  <si>
    <t>O[C@@H]1[C@@H](COP(O)(O)=O)O[C@H]([C@@H]1O)n1c(cc(=O)[nH]c1=O)C(O)=O</t>
  </si>
  <si>
    <t>[H]OP(=O)(O[H])O[H]</t>
  </si>
  <si>
    <t>Cc1ccccc1C(O)=O</t>
  </si>
  <si>
    <t>OC(=O)C(O)=O</t>
  </si>
  <si>
    <t>[O-]C(=O)CC(=O)C([O-])=O</t>
  </si>
  <si>
    <t>OC(=O)CC(C(O)=O)C(=O)C(O)=O</t>
  </si>
  <si>
    <t>CC(C)(COP(O)(=O)OP(O)(=O)OC[C@H]1O[C@H]([C@H](O)[C@@H]1OP(O)(O)=O)n1cnc2c(N)ncnc12)[C@@H](O)C(=O)NCCC(=O)NCCSC(=O)C(O)=O</t>
  </si>
  <si>
    <t>NC(=O)C(O)=O</t>
  </si>
  <si>
    <t>OSC#N</t>
  </si>
  <si>
    <t>OC(=O)c1nc(=O)[nH]c(=O)[nH]1</t>
  </si>
  <si>
    <t>OC(=O)[C@@H]1CC(=O)CN1</t>
  </si>
  <si>
    <t>OC[C@H]1O[C@H](OC[C@H]2OC(O)(CO)[C@@H](O)[C@@H]2O)[C@H](O)[C@@H](O)[C@@H]1O</t>
  </si>
  <si>
    <t>CCCCCCCCCCCCCCCC(O)=O</t>
  </si>
  <si>
    <t>[C@@H]1(N2C3=C(C(=NC=N3)N)N=C2)O[C@H](COP(OP(OCC(C)([C@H](C(NCCC(NCCSC(CCCCCCCCCCCCCCC)=O)=O)=O)O)C)(=O)O)(=O)O)[C@H]([C@H]1O)OP(O)(O)=O</t>
  </si>
  <si>
    <t>CCCCCCCCCCCCCCCC(=O)NCCO</t>
  </si>
  <si>
    <t>OC[C@H]1O[C@H](OC[C@H]2O[C@H](O[C@H]3[C@H](O)[C@@H](O)[C@@H](O)O[C@@H]3CO)[C@H](O)[C@@H](O)[C@@H]2O)[C@H](O)[C@@H](O)[C@@H]1O</t>
  </si>
  <si>
    <t>CC(C)(CO)C(O)C(O)=O</t>
  </si>
  <si>
    <t>CC(C)(CO)C(O)C(=O)NCCC([O-])=O</t>
  </si>
  <si>
    <t>Cc1ccc(O)cc1</t>
  </si>
  <si>
    <t>[H][C@]1(N[C@@H](C(O)=O)C(C)(C)S1)[C@H](N)C(O)=O</t>
  </si>
  <si>
    <t>N12C([C@H]([C@]1(SC([C@@H]2C(O)=O)(C)C)[H])NC(CC3=CC=CC=C3)=O)=O</t>
  </si>
  <si>
    <t>[H][C@]1(N[C@@H](C(O)=O)C(C)(C)S1)[C@H](NC(=O)Cc1ccccc1)C(O)=O</t>
  </si>
  <si>
    <t>Clc1cc(Cl)c(Cl)c(Cl)c1Cl</t>
  </si>
  <si>
    <t>ClC(Cl)C(Cl)(Cl)Cl</t>
  </si>
  <si>
    <t>CCCCC=O</t>
  </si>
  <si>
    <t>CCCCCS</t>
  </si>
  <si>
    <t>CCCCC(O)=O</t>
  </si>
  <si>
    <t>ClC(Cl)=C(Cl)Cl</t>
  </si>
  <si>
    <t>Oc1ccccc1</t>
  </si>
  <si>
    <t>OC(=O)COc1ccccc1</t>
  </si>
  <si>
    <t>[H][C@]12SC(C)(C)[C@@H](N1C(=O)[C@H]2NC(=O)COc1ccccc1)C(O)=O</t>
  </si>
  <si>
    <t>[H][C@]1(N[C@@H](C(O)=O)C(C)(C)S1)[C@H](NC(=O)COc1ccccc1)C(O)=O</t>
  </si>
  <si>
    <t>OP(O)(=O)Oc1ccccc1</t>
  </si>
  <si>
    <t>OC(=O)Cc1ccccc1</t>
  </si>
  <si>
    <t>OC(=O)CNC(=O)Cc1ccccc1</t>
  </si>
  <si>
    <t>OC(=O)[C@@H](NC(=O)Cc1ccccc1)c1ccccc1</t>
  </si>
  <si>
    <t>OC[C@H]1O[C@H](Oc2ccccc2)[C@H](O)[C@@H](O)[C@@H]1O</t>
  </si>
  <si>
    <t>OC[C@H]1O[C@H](O[C@H]2[C@H](O)[C@@H](O)[C@@H](Oc3ccccc3)O[C@@H]2CO)[C@H](O)[C@@H](O)[C@@H]1O</t>
  </si>
  <si>
    <t>OP(O)(=O)c1ccccc1</t>
  </si>
  <si>
    <t>CN(CC(O)=O)C(N)=NP(O)(O)=O</t>
  </si>
  <si>
    <t>OC(=O)CN1CCN(C1=N)P(O)(O)=O</t>
  </si>
  <si>
    <t>OP(O)(=O)OC(=C)C([O-])=O</t>
  </si>
  <si>
    <t>OC(=O)COP(O)(O)=O</t>
  </si>
  <si>
    <t>NC(=N)NCCC(=O)OP(O)(O)=O</t>
  </si>
  <si>
    <t>NC(NP(O)(O)=O)N=CC(O)=O</t>
  </si>
  <si>
    <t>[H]P([O-])([O-])=O</t>
  </si>
  <si>
    <t>O[C@H]1[C@@H](O)[C@@H](OP(O)(=O)OP(O)(O)=S)O[C@@H]1COP(O)(O)=O</t>
  </si>
  <si>
    <t>OC1C=CC(CC(=O)C([O-])=O)(C=C1)C([O-])=O</t>
  </si>
  <si>
    <t>CCCO</t>
  </si>
  <si>
    <t>[H]C(=O)CC</t>
  </si>
  <si>
    <t>CCC(N)=O</t>
  </si>
  <si>
    <t>CCC</t>
  </si>
  <si>
    <t>CCCS</t>
  </si>
  <si>
    <t>CCC(=O)SCCNC(=O)CCNC(=O)[C@H](O)C(C)(C)COP(O)(=O)OP(O)(=O)OC[C@H]1O[C@H]([C@H](O)[C@@H]1OP(O)(O)=O)n1cnc2c(N)ncnc12</t>
  </si>
  <si>
    <t>CCC([O-])=O</t>
  </si>
  <si>
    <t>CCC(=O)OCC[N+](C)(C)C</t>
  </si>
  <si>
    <t>CCCCC[C@H](O)\C=C\[C@H]1[C@H](O)CC(=O)[C@@H]1CCCCCCC(O)=O</t>
  </si>
  <si>
    <t>CCCCC[C@H](O)\C=C\[C@H]1[C@H](O)CC(=O)[C@@H]1C\C=C/CCCC(O)=O</t>
  </si>
  <si>
    <t>Nc1nc(=O)c2nc(CNc3ccc(cc3)C(O)=O)cnc2[nH]1</t>
  </si>
  <si>
    <t>Nc1nc2ncc(CNc3ccc(cc3)C(=O)N[C@@H](CCC(O)=O)C(O)=O)nc2c(=O)[nH]1</t>
  </si>
  <si>
    <t>Cn1c2ccccc2nc2c1cccc2=O</t>
  </si>
  <si>
    <t>c1ccncc1</t>
  </si>
  <si>
    <t>[H]C(=O)c1c(CO)cnc(C)c1O</t>
  </si>
  <si>
    <t>Cc1ncc(CO)c(CN)c1O</t>
  </si>
  <si>
    <t>Cc1ncc(CO)c(CO)c1O</t>
  </si>
  <si>
    <t>CC(=O)C([O-])=O</t>
  </si>
  <si>
    <t>O[C@@H]1C[C@@](O)(C[C@@H](O)[C@H]1O)C([O-])=O</t>
  </si>
  <si>
    <t>OC[C@H]1O[C@H](OC[C@H]2O[C@H](O[C@]3(CO)O[C@H](CO)[C@@H](O)[C@@H]3O)[C@H](O)[C@@H](O)[C@@H]2O)[C@H](O)[C@@H](O)[C@H]1O</t>
  </si>
  <si>
    <t>[H][C@@](CCC(O)=O)(NC(=O)CC[C@]([H])(NC(=O)[C@H](C)OP(O)(=O)OC[C@@H](O)[C@@H](O)[C@@H](O)CN1c2cc(O)ccc2Cc2c1[nH]c(=O)[nH]c2=O)C(O)=O)C(O)=O</t>
  </si>
  <si>
    <t>Cc1cc2Nc3c([nH]c(=O)[nH]c3=O)N(C[C@H](O)[C@H](O)[C@H](O)COP(O)(=O)OP(O)(=O)OC[C@H]3O[C@H]([C@H](O)[C@@H]3O)n3cnc4c(N)ncnc34)c2cc1C</t>
  </si>
  <si>
    <t>Oc1ccc(Nc2ccc(O)cc2)cc1</t>
  </si>
  <si>
    <t>CN1c2ccccc2Nc2c(O)cccc12</t>
  </si>
  <si>
    <t>CCCCCCCCCCCCCCCC(=O)OC\C=C(C)\C=C\C=C(C)\C=C\C1=C(C)CCCC1(C)C</t>
  </si>
  <si>
    <t>OC[C@H](O)[C@H](O)[C@H](O)CO</t>
  </si>
  <si>
    <t>N[C@@H](CCSC[C@H]1O[C@H]([C@H](O)[C@@H]1O)n1cnc2c(N)ncnc12)C(O)=O</t>
  </si>
  <si>
    <t>C[S+](CC[C@H](N)C(O)=O)C[C@H]1O[C@H]([C@H](O)[C@@H]1O)n1cnc2c(N)ncnc12</t>
  </si>
  <si>
    <t>OC(=O)CCCCCCCCC(O)=O</t>
  </si>
  <si>
    <t>OCC1(O)O[C@H](COP(O)(O)=O)[C@@H](O)[C@@H](O)[C@@H]1O</t>
  </si>
  <si>
    <t>CC(O)C(=O)C1=Nc2c(NC1)nc(N)[nH]c2=O</t>
  </si>
  <si>
    <t>O[C@@H]1CC(=C[C@@H](O)[C@H]1O)C(O)=O</t>
  </si>
  <si>
    <t>COc1cc(cc(OC)c1O)\C=C\C([O-])=O</t>
  </si>
  <si>
    <t>C[S+](C)CCC(N)C(O)=O</t>
  </si>
  <si>
    <t>CSCCC(O)=O</t>
  </si>
  <si>
    <t>CSCC(O)=O</t>
  </si>
  <si>
    <t>OC[C@@H](O)COP(O)(O)=O</t>
  </si>
  <si>
    <t>OCC1(O)OC[C@@H](O)[C@H](O)[C@H]1O</t>
  </si>
  <si>
    <t>OC[C@H]1O[C@H](OC[C@H]2O[C@H](OC[C@H]3O[C@H](O[C@]4(CO)O[C@H](CO)[C@@H](O)[C@@H]4O)[C@H](O)[C@@H](O)[C@@H]3O)[C@H](O)[C@@H](O)[C@H]2O)[C@H](O)[C@@H](O)[C@H]1O</t>
  </si>
  <si>
    <t>OC(=O)CCCCCCC(O)=O</t>
  </si>
  <si>
    <t>[O-]C(=O)CCC([O-])=O</t>
  </si>
  <si>
    <t>CC(C)CC(NC(=O)C1CCCN1C(=O)C(C)NC(=O)C(C)NC(=O)CCC(O)=O)C(O)=O</t>
  </si>
  <si>
    <t>CC(C)CC(NC(=O)C1CCCN1C(=O)C(C)NC(=O)C(C)NC(=O)CCC(O)=O)C(=O)Nc1ccc(cc1)[N+]([O-])=O</t>
  </si>
  <si>
    <t>C[C@H](NC(=O)CCC(O)=O)C(=O)N[C@@H](C)C(=O)N1CCC[C@H]1C(=O)N[C@@H](Cc1ccccc1)C(O)=O</t>
  </si>
  <si>
    <t>C[C@H](NC(=O)CCC(O)=O)C(=O)N[C@@H](C)C(=O)N1CCC[C@H]1C(=O)N[C@@H](Cc1ccccc1)C(=O)Nc1ccc(cc1)[N+]([O-])=O</t>
  </si>
  <si>
    <t>CC(C)(COP(O)(=O)OP(O)(=O)OC[C@H]1O[C@H]([C@H](O)[C@@H]1OP(O)(O)=O)n1cnc2c(N)ncnc12)[C@@H](O)C(=O)NCCC(=O)NCCSC(=O)CCC(O)=O</t>
  </si>
  <si>
    <t>OC[C@H]1O[C@H](O[C@]2(CO)O[C@H](CO)[C@@H](O)[C@@H]2O)[C@H](O)[C@@H](O)[C@@H]1O</t>
  </si>
  <si>
    <t>OC[C@H]1O[C@H](O[C@]2(CO)O[C@H](COP(O)(O)=O)[C@@H](O)[C@@H]2O)[C@H](O)[C@@H](O)[C@@H]1O</t>
  </si>
  <si>
    <t>[O-]S([O-])(=O)=O</t>
  </si>
  <si>
    <t>NC(=N)NCCS(O)(=O)=O</t>
  </si>
  <si>
    <t>FC(F)(F)F</t>
  </si>
  <si>
    <t>Oc1nc(O)c2nc(O)c(O)nc2n1</t>
  </si>
  <si>
    <t>OP1(=O)OCCCCO1</t>
  </si>
  <si>
    <t>Cc1ncc(C[n+]2csc(CCO)c2C)c(N)n1</t>
  </si>
  <si>
    <t>Cc1ncc(C[n+]2csc(CCOP(O)(O)=O)c2C)c(N)n1</t>
  </si>
  <si>
    <t>[S-]C#N</t>
  </si>
  <si>
    <t>OP(O)(=O)OP(O)([O-])=S</t>
  </si>
  <si>
    <t>Cc1cn([C@H]2C[C@H](O)[C@@H](CO)O2)c(=O)[nH]c1=O</t>
  </si>
  <si>
    <t>Cc1c[nH]c(=O)[nH]c1=O</t>
  </si>
  <si>
    <t>NC(=S)c1ccc[n+](c1)C1OC(COP(O)(=O)OP(O)(=O)OCC2OC(C(O)C2O)n2cnc3c(N)ncnc23)C(O)C1O</t>
  </si>
  <si>
    <t>NC(=S)C1=CN(C=CC1)[C@@H]1O[C@H](COP(O)(=O)OP(O)(=O)OC[C@H]2O[C@H]([C@H](O)[C@@H]2O)n2cnc3c(N)ncnc23)[C@@H](O)[C@H]1O</t>
  </si>
  <si>
    <t>Cc1ccccc1</t>
  </si>
  <si>
    <t>Cl\C=C\Cl</t>
  </si>
  <si>
    <t>CCC\C=C\C=O</t>
  </si>
  <si>
    <t>CCC\C=C\CO</t>
  </si>
  <si>
    <t>OP1(=O)OC[C@H]2CCC[C@@H]2O1</t>
  </si>
  <si>
    <t>O[C@H]1CCC[C@@H]1COP(O)(O)=O</t>
  </si>
  <si>
    <t>OP1(=O)OC[C@H]2OCC[C@@H]2O1</t>
  </si>
  <si>
    <t>O[C@@H]1CCO[C@H]1COP(O)(O)=O</t>
  </si>
  <si>
    <t>O[C@H]1CN[C@@H](C1)C(O)=O</t>
  </si>
  <si>
    <t>C\C=C\C(=O)SCCNC(=O)CCNC(=O)[C@H](O)C(C)(C)COP(O)(=O)OP(O)(=O)OC[C@H]1O[C@H]([C@H](O)[C@@H]1OP(O)(O)=O)n1cnc2c(N)ncnc12</t>
  </si>
  <si>
    <t>CC=CC(=O)SCCNC(=O)CCNC(=O)[C@H](O)C(C)(C)COP(O)(=O)OP(O)(=O)OC[C@H]1O[C@H]([C@H](O)[C@@H]1OP(O)(O)=O)n1cnc2c(N)ncnc12</t>
  </si>
  <si>
    <t>OC(=O)\C=C\c1ccccc1</t>
  </si>
  <si>
    <t>OC(=O)C1C[C@H](F)C(=O)N1</t>
  </si>
  <si>
    <t>CCC\C=C\C(=O)SCCNC(=O)CCNC(=O)[C@H](O)C(C)(C)COP(O)(=O)OP(O)(=O)OC[C@H]1O[C@H]([C@H](O)[C@@H]1OP(O)(O)=O)n1cnc2c(N)ncnc12</t>
  </si>
  <si>
    <t>OC(=O)C(Cl)(Cl)Cl</t>
  </si>
  <si>
    <t>ClC(=O)C(Cl)(Cl)Cl</t>
  </si>
  <si>
    <t>ClC=C(Cl)Cl</t>
  </si>
  <si>
    <t>CCN(CC)CC</t>
  </si>
  <si>
    <t>OP1(=O)OP(O)(=O)OP(O)(=O)O1</t>
  </si>
  <si>
    <t>CN(C)C</t>
  </si>
  <si>
    <t>C[N+](C)(C)[O-]</t>
  </si>
  <si>
    <t>OP1(=O)OCCCO1</t>
  </si>
  <si>
    <t>C[S+](C)C</t>
  </si>
  <si>
    <t>CCCCCCCC\C=C/CCCCCCCC(=O)OCC(COC(=O)CCCCCCC\C=C/CCCCCCCC)OC(=O)CCCCCCC\C=C/CCCCCCCC</t>
  </si>
  <si>
    <t>[O-]P([O-])(=O)OP([O-])(=O)OP([O-])([O-])=O</t>
  </si>
  <si>
    <t>O[C@@H]1[C@@H](COP(O)(=O)OP(O)(O)=O)O[C@H]([C@@H]1O)n1ccc(=O)[nH]c1=O</t>
  </si>
  <si>
    <t>CCCCCCCCCCCC(O)CC(=O)O[C@H]1[C@H](O)[C@@H](CO)O[C@@H](OP(O)(=O)OP(O)(=O)OC[C@H]2O[C@H]([C@H](O)[C@@H]2O)n2ccc(=O)[nH]c2=O)[C@@H]1NC(C)=O</t>
  </si>
  <si>
    <t>CC1OC(OP([O-])(=O)OP([O-])(=O)OCC2OC(C(O)C2O)n2ccc(=O)[nH]c2=O)C(O)C(O)C1O</t>
  </si>
  <si>
    <t>O[C@@H]1[C@@H](COP(O)(=O)OP(O)(=O)O[C@H]2O[C@@H]([C@H](O)[C@H](O)[C@H]2O)C(O)=O)O[C@H]([C@@H]1O)n1ccc(=O)[nH]c1=O</t>
  </si>
  <si>
    <t>O[C@@H]1[C@@H](COP(O)(=O)OP(O)(=O)O[C@H]2O[C@@H]([C@@H](O)[C@H](O)[C@H]2O)C(O)=O)O[C@H]([C@@H]1O)n1ccc(=O)[nH]c1=O</t>
  </si>
  <si>
    <t>C[C@H]1O[C@H](OP(O)(=O)OP(O)(=O)OC[C@H]2O[C@H]([C@H](O)[C@@H]2O)n2ccc(=O)[nH]c2=O)[C@H](O)[C@@H](O)[C@@H]1O</t>
  </si>
  <si>
    <t>O[C@@H]1CO[C@H](OP(O)(=O)OP(O)(=O)OC[C@H]2O[C@H]([C@H](O)[C@@H]2O)n2ccc(=O)[nH]c2=O)[C@H](O)[C@H]1O</t>
  </si>
  <si>
    <t>OC[C@H]1OC(OP(O)(=O)OP(O)(=O)OC[C@H]2O[C@H]([C@H](O)[C@@H]2O)n2ccc(=O)[nH]c2=O)[C@H](O)[C@@H](O)[C@H]1O</t>
  </si>
  <si>
    <t>OC[C@H]1OC(OP(O)(=O)OP(O)(=O)OC[C@H]2O[C@H]([C@H](O)[C@@H]2O)n2ccc(=O)[nH]c2=O)[C@H](O)[C@@H](O)[C@@H]1O</t>
  </si>
  <si>
    <t>O[C@H]1COC(OP(O)(=O)OP(O)(=O)OC[C@H]2O[C@H]([C@H](O)[C@@H]2O)n2ccc(=O)[nH]c2=O)[C@H](O)[C@H]1O</t>
  </si>
  <si>
    <t>CC(=O)N[C@@H]1[C@@H](O)[C@@H](O)[C@@H](CO)OC1OP(O)(=O)OP(O)(=O)OC[C@H]1O[C@H]([C@H](O)[C@@H]1O)n1ccc(=O)[nH]c1=O</t>
  </si>
  <si>
    <t>CC(=O)N[C@@H]1[C@@H](O)[C@H](O)[C@@H](CO)O[C@@H]1OP(O)(=O)OP(O)(=O)OC[C@H]1O[C@H]([C@H](O)[C@@H]1O)n1ccc(=O)[nH]c1=O</t>
  </si>
  <si>
    <t>O[C@@H]1[C@@H](COP(O)(O)=O)O[C@H]([C@@H]1O)n1ccc(=O)[nH]c1=O</t>
  </si>
  <si>
    <t>O[C@@H]1[C@@H](COP(O)(=O)n2ccnc2)O[C@H]([C@@H]1O)n1ccc(=O)[nH]c1=O</t>
  </si>
  <si>
    <t>CCCCCCCCCCCS</t>
  </si>
  <si>
    <t>CCCCCCCCCCC(O)=O</t>
  </si>
  <si>
    <t>O=c1cc[nH]c(=O)[nH]1</t>
  </si>
  <si>
    <t>O=c1[nH]c2[nH]c(=O)[nH]c(=O)c2[nH]1</t>
  </si>
  <si>
    <t>NC(N)=O</t>
  </si>
  <si>
    <t>NC(=O)NCC(O)=O</t>
  </si>
  <si>
    <t>OC[C@H]1O[C@H]([C@H](O)[C@@H]1O)n1ccc(=O)[nH]c1=O</t>
  </si>
  <si>
    <t>OC[C@H]1O[C@H]([C@@H]2OP(O)(=O)O[C@H]12)n1ccc(=O)[nH]c1=O</t>
  </si>
  <si>
    <t>O[C@@H]1[C@@H]2OP(O)(=O)OC[C@H]2O[C@H]1n1ccc(=O)[nH]c1=O</t>
  </si>
  <si>
    <t>OC[C@H]1O[C@H]([C@H](O)[C@@H]1OP(O)(O)=O)n1ccc(=O)[nH]c1=O</t>
  </si>
  <si>
    <t>Nc1ccn([C@@H]2O[C@H](COP(O)(=O)O[C@@H]3[C@@H](CO)O[C@H]([C@@H]3O)n3ccc(=O)[nH]c3=O)[C@@H](O)[C@H]2O)c(=O)n1</t>
  </si>
  <si>
    <t>OC[C@@H]1O[C@@H]([C@@H](O)[C@H]1OP(O)(=O)OC[C@@H]1O[C@@H]([C@@H](O)[C@H]1O)n1ccc(=O)[nH]c1=O)n1ccc(=O)[nH]c1=O</t>
  </si>
  <si>
    <t>[H]C(=C([H])c1c[nH]cn1)C([O-])=O</t>
  </si>
  <si>
    <t>O[C@@H]1[C@@H](COP(O)(=O)OP(O)(=O)OP(O)(O)=O)O[C@H]([C@@H]1O)n1ccc(=O)[nH]c1=O</t>
  </si>
  <si>
    <t>ClC=C</t>
  </si>
  <si>
    <t>CC(C=CC=C(C)C=CC1=C(C)CCCC1(C)C)=CCO</t>
  </si>
  <si>
    <t>O=c1[nH]c2[nH]cnc2c(=O)[nH]1</t>
  </si>
  <si>
    <t>[O-]C(=O)c1nc2[nH]c(=O)[nH]c(=O)c2[nH]1</t>
  </si>
  <si>
    <t>OC[C@H]1O[C@H]([C@H](O)[C@@H]1O)n1cnc2c1[nH]c(=O)[nH]c2=O</t>
  </si>
  <si>
    <t>OC[C@H](O)[C@@H](O)[C@H](O)CO</t>
  </si>
  <si>
    <t>CHB</t>
  </si>
  <si>
    <t>ChEBI</t>
  </si>
  <si>
    <t>https://www.ebi.ac.uk/chebi/</t>
  </si>
  <si>
    <t>PBC</t>
  </si>
  <si>
    <t>PubChem</t>
  </si>
  <si>
    <t>https://pubchem.ncbi.nlm.nih.gov/</t>
  </si>
  <si>
    <t>CHS</t>
  </si>
  <si>
    <t>ChemSpider</t>
  </si>
  <si>
    <t>http://www.chemspider.com/</t>
  </si>
  <si>
    <t>MAN</t>
  </si>
  <si>
    <t>Manually created</t>
  </si>
  <si>
    <r>
      <t>Compound name</t>
    </r>
    <r>
      <rPr>
        <sz val="11"/>
        <color theme="1"/>
        <rFont val="Calibri"/>
        <family val="2"/>
        <scheme val="minor"/>
      </rPr>
      <t xml:space="preserve"> in TECRDB</t>
    </r>
  </si>
  <si>
    <t>No single database covers all the compounds in TECRDB, so we have to obtain compounds from multiple sources, giving ChEBI priority.</t>
  </si>
  <si>
    <t>Example for compound id notation</t>
  </si>
  <si>
    <t>compound with ID 15422 from ChEBI database</t>
  </si>
  <si>
    <t>aqueous species form with charge -1 of compound with ID 15422 from ChEBI database</t>
  </si>
  <si>
    <t>aqueous species form with charge -1 (single ligand) bound to magnesium ion (single metal ion) of compound with ID 15422 from ChEBI database</t>
  </si>
  <si>
    <t>O (hydroxyl group) correction</t>
  </si>
  <si>
    <t>O (C=O group) correction</t>
  </si>
  <si>
    <t>generic atom(C or H)</t>
  </si>
  <si>
    <r>
      <rPr>
        <i/>
        <sz val="11"/>
        <color theme="1"/>
        <rFont val="Calibri"/>
        <family val="2"/>
        <scheme val="minor"/>
      </rPr>
      <t>pK</t>
    </r>
    <r>
      <rPr>
        <vertAlign val="subscript"/>
        <sz val="11"/>
        <color theme="1"/>
        <rFont val="Calibri"/>
        <family val="2"/>
        <scheme val="minor"/>
      </rPr>
      <t>Mg</t>
    </r>
    <r>
      <rPr>
        <sz val="11"/>
        <color theme="1"/>
        <rFont val="Calibri"/>
        <family val="2"/>
        <scheme val="minor"/>
      </rPr>
      <t>2 (binding the second Mg)</t>
    </r>
  </si>
  <si>
    <r>
      <rPr>
        <i/>
        <sz val="11"/>
        <color theme="1"/>
        <rFont val="Calibri"/>
        <family val="2"/>
        <scheme val="minor"/>
      </rPr>
      <t>pK</t>
    </r>
    <r>
      <rPr>
        <vertAlign val="subscript"/>
        <sz val="11"/>
        <color theme="1"/>
        <rFont val="Calibri"/>
        <family val="2"/>
        <scheme val="minor"/>
      </rPr>
      <t>Mg</t>
    </r>
  </si>
  <si>
    <t>Compound smiles form (not necessarily at 0 charge)</t>
  </si>
  <si>
    <t>Compound id notation</t>
  </si>
  <si>
    <t>Number of hydrogen atoms for different protonated states</t>
  </si>
  <si>
    <t>Aqueous species id form with ion bound</t>
  </si>
  <si>
    <t>Number of atoms</t>
  </si>
  <si>
    <r>
      <t>Predicted Δ</t>
    </r>
    <r>
      <rPr>
        <vertAlign val="subscript"/>
        <sz val="12"/>
        <color theme="1"/>
        <rFont val="Calibri"/>
        <scheme val="minor"/>
      </rPr>
      <t>f</t>
    </r>
    <r>
      <rPr>
        <i/>
        <sz val="12"/>
        <color theme="1"/>
        <rFont val="Calibri"/>
        <scheme val="minor"/>
      </rPr>
      <t>S</t>
    </r>
    <r>
      <rPr>
        <sz val="12"/>
        <color theme="1"/>
        <rFont val="Calibri"/>
        <family val="2"/>
        <scheme val="minor"/>
      </rPr>
      <t>° based on number of atoms (kJ/K/mol)</t>
    </r>
  </si>
  <si>
    <t>Group (correction)</t>
  </si>
  <si>
    <t>How</t>
  </si>
  <si>
    <t>Number of protons</t>
  </si>
  <si>
    <t>Group name</t>
  </si>
  <si>
    <t>Data or predicted</t>
  </si>
  <si>
    <t>Table S1. TECRDB Keqs. Measured equilibrium constants from NIST TECRdb</t>
  </si>
  <si>
    <t>Table S2. TECRDB ΔrH data. Measured standard transformed enthalpies of reaction from NIST TECRdb</t>
  </si>
  <si>
    <r>
      <t xml:space="preserve">Table S4. pKa data. Collected and estimated </t>
    </r>
    <r>
      <rPr>
        <i/>
        <sz val="12"/>
        <color theme="1"/>
        <rFont val="Calibri"/>
        <scheme val="minor"/>
      </rPr>
      <t>pK</t>
    </r>
    <r>
      <rPr>
        <vertAlign val="subscript"/>
        <sz val="12"/>
        <color theme="1"/>
        <rFont val="Calibri"/>
        <scheme val="minor"/>
      </rPr>
      <t xml:space="preserve">a </t>
    </r>
    <r>
      <rPr>
        <sz val="12"/>
        <color theme="1"/>
        <rFont val="Calibri"/>
        <family val="2"/>
        <scheme val="minor"/>
      </rPr>
      <t>data and the corresponding hydrogen atom number and charges for different protonation states of compounds in TECRdb.</t>
    </r>
  </si>
  <si>
    <t>Table S5. Mg binding data. Collected and predicted magnesium binding constants for compounds in TECRdb.</t>
  </si>
  <si>
    <t>Table S7. Other metal binding. Other collected metal binding constants for compounds in TECRdb.</t>
  </si>
  <si>
    <r>
      <t>Table S9. Calc ΔfS by atom num. Calculated Δ</t>
    </r>
    <r>
      <rPr>
        <vertAlign val="subscript"/>
        <sz val="12"/>
        <color theme="1"/>
        <rFont val="Calibri"/>
        <scheme val="minor"/>
      </rPr>
      <t>f</t>
    </r>
    <r>
      <rPr>
        <i/>
        <sz val="12"/>
        <color theme="1"/>
        <rFont val="Calibri"/>
        <scheme val="minor"/>
      </rPr>
      <t>S</t>
    </r>
    <r>
      <rPr>
        <sz val="12"/>
        <color theme="1"/>
        <rFont val="Calibri"/>
        <family val="2"/>
        <scheme val="minor"/>
      </rPr>
      <t>° values solely based on difference in number of atoms compared to actual Δ</t>
    </r>
    <r>
      <rPr>
        <vertAlign val="subscript"/>
        <sz val="12"/>
        <color theme="1"/>
        <rFont val="Calibri"/>
        <scheme val="minor"/>
      </rPr>
      <t>f</t>
    </r>
    <r>
      <rPr>
        <i/>
        <sz val="12"/>
        <color theme="1"/>
        <rFont val="Calibri"/>
        <scheme val="minor"/>
      </rPr>
      <t>S</t>
    </r>
    <r>
      <rPr>
        <sz val="12"/>
        <color theme="1"/>
        <rFont val="Calibri"/>
        <family val="2"/>
        <scheme val="minor"/>
      </rPr>
      <t>° data.</t>
    </r>
  </si>
  <si>
    <t>Table S8. Mg binding groups. Magnesium binding groups. Magnesium binding groups defined to predict magnesium binding constants for new compounds.</t>
  </si>
  <si>
    <t>Table S11. New group definitions. Novel group definitions used to resolve cases where compounds can not be decomposed by previous group contribution method.</t>
  </si>
  <si>
    <r>
      <t>Table S3. Compound thermo data. Collected data on standard Gibbs free energy of formation (Δ</t>
    </r>
    <r>
      <rPr>
        <vertAlign val="subscript"/>
        <sz val="12"/>
        <color theme="1"/>
        <rFont val="Calibri"/>
        <scheme val="minor"/>
      </rPr>
      <t>f</t>
    </r>
    <r>
      <rPr>
        <i/>
        <sz val="12"/>
        <color theme="1"/>
        <rFont val="Calibri"/>
        <scheme val="minor"/>
      </rPr>
      <t>G</t>
    </r>
    <r>
      <rPr>
        <sz val="12"/>
        <color theme="1"/>
        <rFont val="Calibri"/>
        <family val="2"/>
        <scheme val="minor"/>
      </rPr>
      <t>°), standard enthalpy of formation (Δ</t>
    </r>
    <r>
      <rPr>
        <vertAlign val="subscript"/>
        <sz val="12"/>
        <color theme="1"/>
        <rFont val="Calibri"/>
        <scheme val="minor"/>
      </rPr>
      <t>f</t>
    </r>
    <r>
      <rPr>
        <i/>
        <sz val="12"/>
        <color theme="1"/>
        <rFont val="Calibri"/>
        <scheme val="minor"/>
      </rPr>
      <t>H</t>
    </r>
    <r>
      <rPr>
        <sz val="12"/>
        <color theme="1"/>
        <rFont val="Calibri"/>
        <family val="2"/>
        <scheme val="minor"/>
      </rPr>
      <t>°), standard entropy change of formation (Δ</t>
    </r>
    <r>
      <rPr>
        <vertAlign val="subscript"/>
        <sz val="12"/>
        <color theme="1"/>
        <rFont val="Calibri"/>
        <scheme val="minor"/>
      </rPr>
      <t>f</t>
    </r>
    <r>
      <rPr>
        <i/>
        <sz val="12"/>
        <color theme="1"/>
        <rFont val="Calibri"/>
        <scheme val="minor"/>
      </rPr>
      <t>S</t>
    </r>
    <r>
      <rPr>
        <sz val="12"/>
        <color theme="1"/>
        <rFont val="Calibri"/>
        <family val="2"/>
        <scheme val="minor"/>
      </rPr>
      <t>°) and heat capacity (</t>
    </r>
    <r>
      <rPr>
        <i/>
        <sz val="12"/>
        <color theme="1"/>
        <rFont val="Calibri"/>
        <scheme val="minor"/>
      </rPr>
      <t>C</t>
    </r>
    <r>
      <rPr>
        <i/>
        <vertAlign val="subscript"/>
        <sz val="12"/>
        <color theme="1"/>
        <rFont val="Calibri"/>
        <scheme val="minor"/>
      </rPr>
      <t>p</t>
    </r>
    <r>
      <rPr>
        <sz val="12"/>
        <color theme="1"/>
        <rFont val="Calibri"/>
        <family val="2"/>
        <scheme val="minor"/>
      </rPr>
      <t>°).</t>
    </r>
  </si>
  <si>
    <t>Table S12. Mg corr case studies. Statistics on case studies of reactions with Mg correction</t>
  </si>
  <si>
    <t>No Mg correction</t>
  </si>
  <si>
    <t>Mg correction works</t>
  </si>
  <si>
    <t>2ADP(aq) = ATP(aq) + AMP(aq)</t>
  </si>
  <si>
    <t>0.320, 0.196, 0.045</t>
  </si>
  <si>
    <t>0.088, 0.138, 0.097</t>
  </si>
  <si>
    <t xml:space="preserve">Yes </t>
  </si>
  <si>
    <t>-1.505, 0.932, 0.000</t>
  </si>
  <si>
    <t>-0.237, 0.557, 0.005</t>
  </si>
  <si>
    <t>ATP(aq) + L-arginine(aq) = ADP(aq) + phospho-L-arginine(aq)</t>
  </si>
  <si>
    <t>-2.157, 0.976, 0.000</t>
  </si>
  <si>
    <t>-0.045, 0.017, 0.780</t>
  </si>
  <si>
    <t>ATP(aq) + D-glucose(aq) = ADP(aq) + D-glucose-6-phosphate(aq)</t>
  </si>
  <si>
    <t>-0.377, 0.510, 0.031</t>
  </si>
  <si>
    <t>-1.073, 0.317, 0.115</t>
  </si>
  <si>
    <t xml:space="preserve">No </t>
  </si>
  <si>
    <t>3.042, 0.985, 0.000</t>
  </si>
  <si>
    <t>-1.220, 0.908, 0.001</t>
  </si>
  <si>
    <t>-2.951, 0.991, 0.000</t>
  </si>
  <si>
    <t>0.233, 0.325, 0.182</t>
  </si>
  <si>
    <t>3.504, 0.870, 0.007</t>
  </si>
  <si>
    <t>2.480, 0.916, 0.003</t>
  </si>
  <si>
    <t>phosphoserine(aq) + H2O(l) = serine(aq) + orthophosphate(aq)</t>
  </si>
  <si>
    <t>-0.324, 0.779, 0.009</t>
  </si>
  <si>
    <t>-0.935, 0.956, 0.000</t>
  </si>
  <si>
    <t>D-fructose 1,6-bisphosphate = 2 glycerone phosphate(aq)</t>
  </si>
  <si>
    <t>-0.476, 0.298, 0.161</t>
  </si>
  <si>
    <t>-2.562, 0.938, 0.000</t>
  </si>
  <si>
    <t>Reason for removal</t>
  </si>
  <si>
    <t>Source</t>
  </si>
  <si>
    <t>No pH reported</t>
  </si>
  <si>
    <t>Likely inaccurate results as tetrahydrofolate is less stable under pH 6.7 measured</t>
  </si>
  <si>
    <t>Media contained organic solvents</t>
  </si>
  <si>
    <t>K' is measured with the presence of a mixture of disaccharides</t>
  </si>
  <si>
    <t>Reported K': "estimated as about 1"</t>
  </si>
  <si>
    <t>K' is a lumped value including isomers of oligosaccharides</t>
  </si>
  <si>
    <t>The study was carried out to examine the effect of high protein concentration on K'</t>
  </si>
  <si>
    <t>K' value described as &lt; 0.1, intermediates reported to be unstable and measured indirectly</t>
  </si>
  <si>
    <t>Possible polymerization of malonic semialdehyde with β-alanine</t>
  </si>
  <si>
    <t>L-alanine(aq) + 3-oxopropanoate(aq) = β-alanine(aq) + pyruvate(aq)</t>
  </si>
  <si>
    <t>The authors used the averaged K' values measured under different pH</t>
  </si>
  <si>
    <r>
      <t>Δ</t>
    </r>
    <r>
      <rPr>
        <vertAlign val="subscript"/>
        <sz val="12"/>
        <color theme="1"/>
        <rFont val="Calibri"/>
        <scheme val="minor"/>
      </rPr>
      <t>r</t>
    </r>
    <r>
      <rPr>
        <sz val="12"/>
        <color theme="1"/>
        <rFont val="Calibri"/>
        <family val="2"/>
        <scheme val="minor"/>
      </rPr>
      <t>S° / Δ</t>
    </r>
    <r>
      <rPr>
        <vertAlign val="subscript"/>
        <sz val="12"/>
        <color theme="1"/>
        <rFont val="Calibri"/>
        <scheme val="minor"/>
      </rPr>
      <t>r</t>
    </r>
    <r>
      <rPr>
        <sz val="12"/>
        <color theme="1"/>
        <rFont val="Calibri"/>
        <family val="2"/>
        <scheme val="minor"/>
      </rPr>
      <t xml:space="preserve">G° (1/K) </t>
    </r>
  </si>
  <si>
    <r>
      <t>Each cell describes the slope of Δ</t>
    </r>
    <r>
      <rPr>
        <vertAlign val="subscript"/>
        <sz val="12"/>
        <color theme="1"/>
        <rFont val="Calibri"/>
        <scheme val="minor"/>
      </rPr>
      <t>r</t>
    </r>
    <r>
      <rPr>
        <sz val="12"/>
        <color theme="1"/>
        <rFont val="Calibri"/>
        <family val="2"/>
        <scheme val="minor"/>
      </rPr>
      <t>G° (kJ/mol), R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 xml:space="preserve"> and p value of the measured data at different Mg concentrations. </t>
    </r>
  </si>
  <si>
    <r>
      <t>This table shows the most temperature sensitive reactions in TECRdb with Δ</t>
    </r>
    <r>
      <rPr>
        <vertAlign val="subscript"/>
        <sz val="12"/>
        <color theme="1"/>
        <rFont val="Calibri"/>
        <scheme val="minor"/>
      </rPr>
      <t>r</t>
    </r>
    <r>
      <rPr>
        <sz val="12"/>
        <color theme="1"/>
        <rFont val="Calibri"/>
        <family val="2"/>
        <scheme val="minor"/>
      </rPr>
      <t>S° / Δ</t>
    </r>
    <r>
      <rPr>
        <vertAlign val="subscript"/>
        <sz val="12"/>
        <color theme="1"/>
        <rFont val="Calibri"/>
        <scheme val="minor"/>
      </rPr>
      <t>r</t>
    </r>
    <r>
      <rPr>
        <sz val="12"/>
        <color theme="1"/>
        <rFont val="Calibri"/>
        <family val="2"/>
        <scheme val="minor"/>
      </rPr>
      <t xml:space="preserve">G° greater than 0.1. </t>
    </r>
  </si>
  <si>
    <r>
      <t>Therefore, we would expect Δ</t>
    </r>
    <r>
      <rPr>
        <vertAlign val="subscript"/>
        <sz val="12"/>
        <color theme="1"/>
        <rFont val="Calibri"/>
        <scheme val="minor"/>
      </rPr>
      <t>r</t>
    </r>
    <r>
      <rPr>
        <sz val="12"/>
        <color theme="1"/>
        <rFont val="Calibri"/>
        <family val="2"/>
        <scheme val="minor"/>
      </rPr>
      <t>S° / Δ</t>
    </r>
    <r>
      <rPr>
        <vertAlign val="subscript"/>
        <sz val="12"/>
        <color theme="1"/>
        <rFont val="Calibri"/>
        <scheme val="minor"/>
      </rPr>
      <t>r</t>
    </r>
    <r>
      <rPr>
        <sz val="12"/>
        <color theme="1"/>
        <rFont val="Calibri"/>
        <family val="2"/>
        <scheme val="minor"/>
      </rPr>
      <t>G° to change sign (thus change of reaction favorability) for less than ±10 K change in temperature.</t>
    </r>
  </si>
  <si>
    <t>Ono K, Yanagida K, Oikawa T, Ogawa T, Soda K (2006) Alanine racemase of alfalfa seedlings (medicago sativa l.): first evidence for the presence of an amino acid racemase in plants. Phytochemistry 67(9):856–860.</t>
  </si>
  <si>
    <t>Stated in Woolf et al that equilibrium reported in Quastel et al is a complex malic-fumaric-aspartic equilibrium rather than true aspartic-fumaric equilibrium</t>
  </si>
  <si>
    <t xml:space="preserve">Quastel JH, Woolf B (1926) The equilibrium between l-aspartic acid, fumaric acid and ammonia in presence of resting bacteria. Biochem. J 20(3):545–555.      Woolf B (1929) Some enzymes in b. coli communis which act on fumaric acid. Biochem. J 23(3):472–482. </t>
  </si>
  <si>
    <t>Siekevitz P, Potter VR (1953) The adenylate kinase of rat liver mitochondria. J. Biol. Chem. 200(1):187–196.</t>
  </si>
  <si>
    <t>Nishizuka Y, Takeshita M, Kuno S, Hayaishi O (1959) beta-alanine-alpha-alanine transaminase of pseudomonas. Biochim. Biophys. Acta 33(2):591–593.</t>
  </si>
  <si>
    <t>Blasi F, Fragomele F, Covelli I (1969) Thyroidal phenylpyruvate tautomerase: ISOLATION AND CHARACTERIZATION. J. Biol. Chem. 244(18):4864–4870.</t>
  </si>
  <si>
    <t>Haagensen P, Karlsen LG, Petersen J, Villadsen J (1983) The kinetics of penicillin-v deacylation on an immobilized enzyme. Biotechnol. Bioeng. 25(7):1873–1895.</t>
  </si>
  <si>
    <t>Hassan Ansari NCP, Stevens L (1985) Effects of high concentrations of proteins on the equilibrium and kinetic properties of four enzymes. BIOCHEMICAL SOCIETY TRANSACTIONS p. 362.</t>
  </si>
  <si>
    <t>Huber RE, Hurlburt KL (1986) Reversion reactions of β-galactosidase (escherichia coli). Arch. Biochem. Biophys. 246(1):411–418.</t>
  </si>
  <si>
    <t>Johansson E, et al. (1989) Studies of the reversed α-mannosidase reaction in high concentrations of mannose. Enzyme Microb. Technol. 11(6):347–352.</t>
  </si>
  <si>
    <t>Nixon PF, Blakley RL (1968) Dihydrofolate reductase of streptococcus faecium : II. PURIFICATION AND SOME PROPERTIES OF TWO DIHYDROFOLATE REDUCTASES FROM THE AMETHOPTERIN-RESISTANT MUTANT, STREPTOCOCCUS FAECIUM VAR. DURANS STRAIN a. J. Biol. Chem. 243(18):4722–4731.</t>
  </si>
  <si>
    <t>Hori N, Watanabe M, Mikami Y (1991) The effects of organic solvent on the ribosyl transfer reaction by thermostable purine nucleoside phosphorylase and pyrimidine nucleoside phosphorylase from bacillus stearothermophilus jts 859. Biocatalysis 4(4):297–304.</t>
  </si>
  <si>
    <t>C_partial_charge</t>
  </si>
  <si>
    <t>C_atom_num</t>
  </si>
  <si>
    <t>H_partial_charge</t>
  </si>
  <si>
    <t>H_atom_num</t>
  </si>
  <si>
    <t>O_partial_charge</t>
  </si>
  <si>
    <t>O_atom_num</t>
  </si>
  <si>
    <t>O_double_partial_charge</t>
  </si>
  <si>
    <t>O_double_atom_num</t>
  </si>
  <si>
    <t>N_partial_charge</t>
  </si>
  <si>
    <t>N_atom_num</t>
  </si>
  <si>
    <t>S_partial_charge</t>
  </si>
  <si>
    <t>S_atom_num</t>
  </si>
  <si>
    <t>P_partial_charge</t>
  </si>
  <si>
    <t>P_atom_num</t>
  </si>
  <si>
    <t>F_partial_charge</t>
  </si>
  <si>
    <t>F_atom_num</t>
  </si>
  <si>
    <t>Cl_partial_charge</t>
  </si>
  <si>
    <t>Cl_atom_num</t>
  </si>
  <si>
    <t>total_steric_hindrance</t>
  </si>
  <si>
    <t>atomcount</t>
  </si>
  <si>
    <t>exactmass</t>
  </si>
  <si>
    <t>averagemolecularpolarizability</t>
  </si>
  <si>
    <t>axxpol</t>
  </si>
  <si>
    <t>ayypol</t>
  </si>
  <si>
    <t>azzpol</t>
  </si>
  <si>
    <t>formalcharge</t>
  </si>
  <si>
    <t>molecularpolarizability</t>
  </si>
  <si>
    <t>aliphaticatomcount</t>
  </si>
  <si>
    <t>aliphaticbondcount</t>
  </si>
  <si>
    <t>aliphaticringcount</t>
  </si>
  <si>
    <t>aromaticatomcount</t>
  </si>
  <si>
    <t>aromaticbondcount</t>
  </si>
  <si>
    <t>aromaticringcount</t>
  </si>
  <si>
    <t>asymmetricatomcount</t>
  </si>
  <si>
    <t>balabanindex</t>
  </si>
  <si>
    <t>bondcount</t>
  </si>
  <si>
    <t>carboaromaticringcount</t>
  </si>
  <si>
    <t>carboringcount</t>
  </si>
  <si>
    <t>chainatomcount</t>
  </si>
  <si>
    <t>chainbondcount</t>
  </si>
  <si>
    <t>chiralcentercount</t>
  </si>
  <si>
    <t>cyclomaticnumber</t>
  </si>
  <si>
    <t>dreidingenergy</t>
  </si>
  <si>
    <t>fusedaromaticringcount</t>
  </si>
  <si>
    <t>fusedringcount</t>
  </si>
  <si>
    <t>hararyindex</t>
  </si>
  <si>
    <t>heteroaliphaticringcount</t>
  </si>
  <si>
    <t>heteroaromaticringcount</t>
  </si>
  <si>
    <t>heteroringcount</t>
  </si>
  <si>
    <t>hyperwienerindex</t>
  </si>
  <si>
    <t>largestringsize</t>
  </si>
  <si>
    <t>largestringsystemsize</t>
  </si>
  <si>
    <t>maximalprojectionarea</t>
  </si>
  <si>
    <t>maximalprojectionradius</t>
  </si>
  <si>
    <t>maximalprojectionsize</t>
  </si>
  <si>
    <t>minimalprojectionarea</t>
  </si>
  <si>
    <t>minimalprojectionradius</t>
  </si>
  <si>
    <t>minimalprojectionsize</t>
  </si>
  <si>
    <t>mmff94energy</t>
  </si>
  <si>
    <t>molecularsurfacearea</t>
  </si>
  <si>
    <t>plattindex</t>
  </si>
  <si>
    <t>psa</t>
  </si>
  <si>
    <t>randicindex</t>
  </si>
  <si>
    <t>ringatomcount</t>
  </si>
  <si>
    <t>ringbondcount</t>
  </si>
  <si>
    <t>ringcount</t>
  </si>
  <si>
    <t>ringsystemcount</t>
  </si>
  <si>
    <t>rotatablebondcount</t>
  </si>
  <si>
    <t>smallestringsize</t>
  </si>
  <si>
    <t>smallestringsystemsize</t>
  </si>
  <si>
    <t>stereodoublebondcount</t>
  </si>
  <si>
    <t>szegedindex</t>
  </si>
  <si>
    <t>volume</t>
  </si>
  <si>
    <t>wienerindex</t>
  </si>
  <si>
    <t>wienerpolarity</t>
  </si>
  <si>
    <t>tautomercount</t>
  </si>
  <si>
    <t>logp</t>
  </si>
  <si>
    <t>acceptorcount</t>
  </si>
  <si>
    <t>acceptorsitecount</t>
  </si>
  <si>
    <t>donorcount</t>
  </si>
  <si>
    <t>donorsitecount</t>
  </si>
  <si>
    <t>refractivity</t>
  </si>
  <si>
    <t>resonantcount</t>
  </si>
  <si>
    <t>asa</t>
  </si>
  <si>
    <t>asa+</t>
  </si>
  <si>
    <t>asa-</t>
  </si>
  <si>
    <t>asa_H</t>
  </si>
  <si>
    <t>asa_P</t>
  </si>
  <si>
    <t>dipole</t>
  </si>
  <si>
    <t>averagemicrospeciescharge</t>
  </si>
  <si>
    <t>double_bond_count</t>
  </si>
  <si>
    <t>triple_bond_count</t>
  </si>
  <si>
    <t>BalabanJ</t>
  </si>
  <si>
    <t>BertzCT</t>
  </si>
  <si>
    <t>FractionCSP3</t>
  </si>
  <si>
    <t>HallKierAlpha</t>
  </si>
  <si>
    <t>HeavyAtomCount</t>
  </si>
  <si>
    <t>HeavyAtomMolWt</t>
  </si>
  <si>
    <t>Kappa1</t>
  </si>
  <si>
    <t>Kappa2</t>
  </si>
  <si>
    <t>Kappa3</t>
  </si>
  <si>
    <t>LabuteASA</t>
  </si>
  <si>
    <t>MaxAbsEStateIndex</t>
  </si>
  <si>
    <t>MaxAbsPartialCharge</t>
  </si>
  <si>
    <t>MaxEStateIndex</t>
  </si>
  <si>
    <t>MaxPartialCharge</t>
  </si>
  <si>
    <t>MinAbsEStateIndex</t>
  </si>
  <si>
    <t>MinAbsPartialCharge</t>
  </si>
  <si>
    <t>MinEStateIndex</t>
  </si>
  <si>
    <t>MinPartialCharge</t>
  </si>
  <si>
    <t>MolLogP</t>
  </si>
  <si>
    <t>MolMR</t>
  </si>
  <si>
    <t>NHOHCount</t>
  </si>
  <si>
    <t>NOCount</t>
  </si>
  <si>
    <t>NumHeteroatoms</t>
  </si>
  <si>
    <t>NumRotatableBonds</t>
  </si>
  <si>
    <t>NumValenceElectrons</t>
  </si>
  <si>
    <t>TPSA</t>
  </si>
  <si>
    <t>Calculated by</t>
  </si>
  <si>
    <t>ChemAxon</t>
  </si>
  <si>
    <t>RDKit</t>
  </si>
  <si>
    <t>Used for pKMg estimation</t>
  </si>
  <si>
    <t>4.2.1.100</t>
  </si>
  <si>
    <t>4.2.1.55</t>
  </si>
  <si>
    <t>2.3.1.2</t>
  </si>
  <si>
    <t>3.5.1.99</t>
  </si>
  <si>
    <t>5.1.99.-</t>
  </si>
  <si>
    <t>Example Keq reaction id</t>
  </si>
  <si>
    <t>Used in regression model</t>
  </si>
  <si>
    <t>ridge regression</t>
  </si>
  <si>
    <t>lasso regression</t>
  </si>
  <si>
    <t>elastic net regularization</t>
  </si>
  <si>
    <t>random forests</t>
  </si>
  <si>
    <t>extra trees</t>
  </si>
  <si>
    <t>gradient boosting</t>
  </si>
  <si>
    <t>pKMg</t>
  </si>
  <si>
    <r>
      <t>Δ</t>
    </r>
    <r>
      <rPr>
        <vertAlign val="subscript"/>
        <sz val="12"/>
        <color theme="1"/>
        <rFont val="Calibri"/>
        <scheme val="minor"/>
      </rPr>
      <t>f</t>
    </r>
    <r>
      <rPr>
        <sz val="12"/>
        <color theme="1"/>
        <rFont val="Calibri"/>
        <family val="2"/>
        <scheme val="minor"/>
      </rPr>
      <t>S°</t>
    </r>
  </si>
  <si>
    <t>sklearn module name</t>
  </si>
  <si>
    <t>Note that the parameter names are from sklearn modules.</t>
  </si>
  <si>
    <t>linear_model.Ridge</t>
  </si>
  <si>
    <t>linear_model.Lasso</t>
  </si>
  <si>
    <t>linear_model.ElasticNet</t>
  </si>
  <si>
    <t>ensemble.RandomForestRegressor</t>
  </si>
  <si>
    <t>ensemble.ExtraTreesRegressor</t>
  </si>
  <si>
    <t>ensemble.GradientBoostingRegressor</t>
  </si>
  <si>
    <t>n_estimators = (100,200,500,1000); max_features = (0.1,0.3,0.5); min_samples_split = (2,3,5,10,20)</t>
  </si>
  <si>
    <t>n_estimators = (300,600,1500); learning_rate = (0.02,0.05,0.1); max_features = (0.1,0.3,0.5); min_samples_split = (2,3,5,10,20)</t>
  </si>
  <si>
    <r>
      <t>α = 10</t>
    </r>
    <r>
      <rPr>
        <vertAlign val="superscript"/>
        <sz val="12"/>
        <color theme="1"/>
        <rFont val="Calibri"/>
        <scheme val="minor"/>
      </rPr>
      <t>x</t>
    </r>
    <r>
      <rPr>
        <sz val="12"/>
        <color theme="1"/>
        <rFont val="Calibri"/>
        <family val="2"/>
        <scheme val="minor"/>
      </rPr>
      <t>, where x are 100 numbers uniformly distributed in range [-3, 2]</t>
    </r>
  </si>
  <si>
    <r>
      <t>α = 10</t>
    </r>
    <r>
      <rPr>
        <vertAlign val="superscript"/>
        <sz val="12"/>
        <color theme="1"/>
        <rFont val="Calibri"/>
        <scheme val="minor"/>
      </rPr>
      <t>x</t>
    </r>
    <r>
      <rPr>
        <sz val="12"/>
        <color theme="1"/>
        <rFont val="Calibri"/>
        <family val="2"/>
        <scheme val="minor"/>
      </rPr>
      <t>, where x are 100 numbers uniformly distributed in range [-5, -1]</t>
    </r>
  </si>
  <si>
    <r>
      <t>α = 10</t>
    </r>
    <r>
      <rPr>
        <vertAlign val="superscript"/>
        <sz val="12"/>
        <color theme="1"/>
        <rFont val="Calibri"/>
        <scheme val="minor"/>
      </rPr>
      <t>x</t>
    </r>
    <r>
      <rPr>
        <sz val="12"/>
        <color theme="1"/>
        <rFont val="Calibri"/>
        <family val="2"/>
        <scheme val="minor"/>
      </rPr>
      <t>, where x are 100 numbers uniformly distributed in range [-3, -1]</t>
    </r>
  </si>
  <si>
    <r>
      <t>α = 10</t>
    </r>
    <r>
      <rPr>
        <vertAlign val="superscript"/>
        <sz val="12"/>
        <color theme="1"/>
        <rFont val="Calibri"/>
        <scheme val="minor"/>
      </rPr>
      <t>x</t>
    </r>
    <r>
      <rPr>
        <sz val="12"/>
        <color theme="1"/>
        <rFont val="Calibri"/>
        <family val="2"/>
        <scheme val="minor"/>
      </rPr>
      <t>, where x are 100 numbers uniformly distributed in range [-2.3, -1]; l1_ratio = (0.25,0.5,0.75,0.9,0.95,0.99,1)</t>
    </r>
  </si>
  <si>
    <r>
      <t>α = 10</t>
    </r>
    <r>
      <rPr>
        <vertAlign val="superscript"/>
        <sz val="12"/>
        <color theme="1"/>
        <rFont val="Calibri"/>
        <scheme val="minor"/>
      </rPr>
      <t>x</t>
    </r>
    <r>
      <rPr>
        <sz val="12"/>
        <color theme="1"/>
        <rFont val="Calibri"/>
        <family val="2"/>
        <scheme val="minor"/>
      </rPr>
      <t>, where x are 100 numbers uniformly distributed in range [-5, -3]</t>
    </r>
  </si>
  <si>
    <r>
      <t>α = 10</t>
    </r>
    <r>
      <rPr>
        <vertAlign val="superscript"/>
        <sz val="12"/>
        <color theme="1"/>
        <rFont val="Calibri"/>
        <scheme val="minor"/>
      </rPr>
      <t>x</t>
    </r>
    <r>
      <rPr>
        <sz val="12"/>
        <color theme="1"/>
        <rFont val="Calibri"/>
        <family val="2"/>
        <scheme val="minor"/>
      </rPr>
      <t>, where x are 100 numbers uniformly distributed in range [-5, -3]; l1_ratio = (0.1,0.25,0.5,0.75,0.9,0.95,0.99,1)</t>
    </r>
  </si>
  <si>
    <t>CHB_541975_0</t>
  </si>
  <si>
    <t>CHB_17164_0</t>
  </si>
  <si>
    <t>CHB_17263_0</t>
  </si>
  <si>
    <t>CHB_16634_0</t>
  </si>
  <si>
    <t>CHB_16709_0</t>
  </si>
  <si>
    <t>PBC_5364399_0</t>
  </si>
  <si>
    <t>CHB_17957_0</t>
  </si>
  <si>
    <t>CHB_17987_0</t>
  </si>
  <si>
    <t>CHB_28637_-1</t>
  </si>
  <si>
    <t>MAN_10130_1</t>
  </si>
  <si>
    <t>MAN_10134_1</t>
  </si>
  <si>
    <t>CHB_28997_0</t>
  </si>
  <si>
    <t>CHB_23292_0</t>
  </si>
  <si>
    <t>MAN_10017_-2</t>
  </si>
  <si>
    <t>CHB_18090_1</t>
  </si>
  <si>
    <t>CHB_13941_-1</t>
  </si>
  <si>
    <t>CHB_17898_0</t>
  </si>
  <si>
    <t>MAN_10136_0</t>
  </si>
  <si>
    <t>CHB_17069_0</t>
  </si>
  <si>
    <t>MAN_10114_0</t>
  </si>
  <si>
    <t>MAN_10033_0</t>
  </si>
  <si>
    <t>CHB_27652_-1</t>
  </si>
  <si>
    <t>PBC_12486188_1</t>
  </si>
  <si>
    <t>PBC_94237_-1</t>
  </si>
  <si>
    <t>MAN_10118_0</t>
  </si>
  <si>
    <t>PBC_97549_-1</t>
  </si>
  <si>
    <t>PBC_5289158_-3</t>
  </si>
  <si>
    <t>CHB_21371_1</t>
  </si>
  <si>
    <t>CHB_16836_0</t>
  </si>
  <si>
    <t>PBC_8880_0</t>
  </si>
  <si>
    <t>MAN_10110_0</t>
  </si>
  <si>
    <t>CHB_28181_-1</t>
  </si>
  <si>
    <t>CHB_16984_0</t>
  </si>
  <si>
    <t>MAN_10092_0</t>
  </si>
  <si>
    <t>CHB_16066_0</t>
  </si>
  <si>
    <t>MAN_10057_0</t>
  </si>
  <si>
    <t>MAN_10012_0</t>
  </si>
  <si>
    <t>PBC_9679_0</t>
  </si>
  <si>
    <t>CHB_2181_0</t>
  </si>
  <si>
    <t>PBC_269632_0</t>
  </si>
  <si>
    <t>CHB_30742_0</t>
  </si>
  <si>
    <t>PBC_101748_0</t>
  </si>
  <si>
    <t>CHB_17169_0</t>
  </si>
  <si>
    <t>PBC_5497163_0</t>
  </si>
  <si>
    <t>CHB_50211_0</t>
  </si>
  <si>
    <t>CHB_16982_0</t>
  </si>
  <si>
    <t>PBC_91746281_-1</t>
  </si>
  <si>
    <t>MAN_10157_0</t>
  </si>
  <si>
    <t>CHB_17712_0</t>
  </si>
  <si>
    <t>CHB_17854_0</t>
  </si>
  <si>
    <t>MAN_10095_0</t>
  </si>
  <si>
    <t>CHB_17460_0</t>
  </si>
  <si>
    <t>CHB_2700_0</t>
  </si>
  <si>
    <t>CHB_17347_0</t>
  </si>
  <si>
    <t>CHS_109236_0</t>
  </si>
  <si>
    <t>CHB_16069_1</t>
  </si>
  <si>
    <t>CHB_3528_0</t>
  </si>
  <si>
    <t>CHB_28777_0</t>
  </si>
  <si>
    <t>MAN_10160_-3</t>
  </si>
  <si>
    <t>CHB_35422_-1</t>
  </si>
  <si>
    <t>CHB_18411_0</t>
  </si>
  <si>
    <t>CHB_15375_0</t>
  </si>
  <si>
    <t>CHB_39360_-1</t>
  </si>
  <si>
    <t>MAN_10212_0</t>
  </si>
  <si>
    <t>PBC_15850356_1</t>
  </si>
  <si>
    <t>MAN_10030_0</t>
  </si>
  <si>
    <t>CHB_17228_0</t>
  </si>
  <si>
    <t>CHB_37680_0</t>
  </si>
  <si>
    <t>MAN_10113_1</t>
  </si>
  <si>
    <t>MAN_10116_-1</t>
  </si>
  <si>
    <t>MAN_10075_0</t>
  </si>
  <si>
    <t>MAN_10214_0</t>
  </si>
  <si>
    <t>MAN_10119_0</t>
  </si>
  <si>
    <t>MAN_10024_-1</t>
  </si>
  <si>
    <t>MAN_10008_-1</t>
  </si>
  <si>
    <t>CHB_15355_1</t>
  </si>
  <si>
    <t>MAN_10210_0</t>
  </si>
  <si>
    <t>CHS_21468848_0</t>
  </si>
  <si>
    <t>MAN_10093_0</t>
  </si>
  <si>
    <t>MAN_10058_1</t>
  </si>
  <si>
    <t>MAN_10158_0</t>
  </si>
  <si>
    <t>MAN_10056_0</t>
  </si>
  <si>
    <t>CHS_5422719_-1</t>
  </si>
  <si>
    <t>MAN_10171_0</t>
  </si>
  <si>
    <t>PBC_193714_2</t>
  </si>
  <si>
    <t>PBC_71312211_0</t>
  </si>
  <si>
    <t>CHB_15927_1</t>
  </si>
  <si>
    <t>MAN_10156_0</t>
  </si>
  <si>
    <t>PBC_120700_0</t>
  </si>
  <si>
    <t>CHB_27844_-1</t>
  </si>
  <si>
    <t>PBC_5497164_0</t>
  </si>
  <si>
    <t>CHB_27913_0</t>
  </si>
  <si>
    <t>PBC_11823089_0</t>
  </si>
  <si>
    <t>CHB_4249_0</t>
  </si>
  <si>
    <t>MAN_10001_0</t>
  </si>
  <si>
    <t>MAN_10159_0</t>
  </si>
  <si>
    <t>PBC_11096585_0</t>
  </si>
  <si>
    <t>PBC_193251_1</t>
  </si>
  <si>
    <t>CHB_16469_0</t>
  </si>
  <si>
    <t>PBC_441032_0</t>
  </si>
  <si>
    <t>CHB_16290_0</t>
  </si>
  <si>
    <t>CHB_71464_0</t>
  </si>
  <si>
    <t>MAN_10135_0</t>
  </si>
  <si>
    <t>CHB_37725_0</t>
  </si>
  <si>
    <t>CHB_45996_0</t>
  </si>
  <si>
    <t>CHB_18099_0</t>
  </si>
  <si>
    <t>CHS_85042_0</t>
  </si>
  <si>
    <t>CHB_18428_0</t>
  </si>
  <si>
    <t>PBC_11301_0</t>
  </si>
  <si>
    <t>CHB_42843_1</t>
  </si>
  <si>
    <t>MAN_10027_0</t>
  </si>
  <si>
    <t>CHB_15354_1</t>
  </si>
  <si>
    <t>MAN_10025_0</t>
  </si>
  <si>
    <t>PBC_11127487_0</t>
  </si>
  <si>
    <t>MAN_10213_0</t>
  </si>
  <si>
    <t>PBC_101436_0</t>
  </si>
  <si>
    <t>PBC_14629610_-1</t>
  </si>
  <si>
    <t>CHS_643364_0</t>
  </si>
  <si>
    <t>CHB_16997_0</t>
  </si>
  <si>
    <t>CHB_18124_-1</t>
  </si>
  <si>
    <t>CHB_17505_0</t>
  </si>
  <si>
    <t>CHB_17071_0</t>
  </si>
  <si>
    <t>PBC_5281168_0</t>
  </si>
  <si>
    <t>CHB_62346_0</t>
  </si>
  <si>
    <t>MAN_10062_0</t>
  </si>
  <si>
    <t>CHB_15686_0</t>
  </si>
  <si>
    <t>CHB_61827_0</t>
  </si>
  <si>
    <t>MAN_10066_0</t>
  </si>
  <si>
    <t>CHB_17296_0</t>
  </si>
  <si>
    <t>CHB_61748_0</t>
  </si>
  <si>
    <t>PBC_15939_2</t>
  </si>
  <si>
    <t>MAN_10082_0</t>
  </si>
  <si>
    <t>CHB_27612_0</t>
  </si>
  <si>
    <t>CHB_17616_0</t>
  </si>
  <si>
    <t>CHB_17745_0</t>
  </si>
  <si>
    <t>MAN_10088_0</t>
  </si>
  <si>
    <t>CHB_16547_0</t>
  </si>
  <si>
    <t>CHB_15725_2</t>
  </si>
  <si>
    <t>PBC_10357_0</t>
  </si>
  <si>
    <t>CHB_63153_0</t>
  </si>
  <si>
    <t>MAN_10087_0</t>
  </si>
  <si>
    <t>CHB_4093_0</t>
  </si>
  <si>
    <t>CHB_17158_0</t>
  </si>
  <si>
    <t>CHB_17310_0</t>
  </si>
  <si>
    <t>MAN_10029_-1</t>
  </si>
  <si>
    <t>PBC_5318042_0</t>
  </si>
  <si>
    <t>MAN_10100_0</t>
  </si>
  <si>
    <t>CHB_17410_-1</t>
  </si>
  <si>
    <t>CHB_35986_0</t>
  </si>
  <si>
    <t>CHB_18252_0</t>
  </si>
  <si>
    <t>MAN_10162_0</t>
  </si>
  <si>
    <t>MAN_10170_-1</t>
  </si>
  <si>
    <t>MAN_10085_0</t>
  </si>
  <si>
    <t>PBC_5317045_0</t>
  </si>
  <si>
    <t>CHB_16422_0</t>
  </si>
  <si>
    <t>CHB_18041_0</t>
  </si>
  <si>
    <t>MAN_10208_0</t>
  </si>
  <si>
    <t>CHB_61988_0</t>
  </si>
  <si>
    <t>CHB_28053_0</t>
  </si>
  <si>
    <t>CHB_310312_0</t>
  </si>
  <si>
    <t>PBC_14393376_0</t>
  </si>
  <si>
    <t>CHB_16095_0</t>
  </si>
  <si>
    <t>MAN_10117_0</t>
  </si>
  <si>
    <t>CHB_41218_0</t>
  </si>
  <si>
    <t>MAN_10202_0</t>
  </si>
  <si>
    <t>PBC_5364532_0</t>
  </si>
  <si>
    <t>CHB_17509_0</t>
  </si>
  <si>
    <t>MAN_10206_0</t>
  </si>
  <si>
    <t>CHB_320061_0</t>
  </si>
  <si>
    <t>MAN_10067_0</t>
  </si>
  <si>
    <t>CHB_15901_0</t>
  </si>
  <si>
    <t>CHB_78399_0</t>
  </si>
  <si>
    <t>MAN_10081_0</t>
  </si>
  <si>
    <t>CHB_42090_0</t>
  </si>
  <si>
    <t>CHB_16000_1</t>
  </si>
  <si>
    <t>CHB_55514_0</t>
  </si>
  <si>
    <t>MAN_10150_-1</t>
  </si>
  <si>
    <t>PBC_78357834_0</t>
  </si>
  <si>
    <t>CHB_36229_0</t>
  </si>
  <si>
    <t>MAN_10090_-1</t>
  </si>
  <si>
    <t>PBC_6817_0</t>
  </si>
  <si>
    <t>MAN_10036_-1</t>
  </si>
  <si>
    <t>MAN_10209_0</t>
  </si>
  <si>
    <t>CHB_50428_0</t>
  </si>
  <si>
    <t>CHB_506227_0</t>
  </si>
  <si>
    <t>CHB_16023_0</t>
  </si>
  <si>
    <t>MAN_10086_1</t>
  </si>
  <si>
    <t>CHB_16410_1</t>
  </si>
  <si>
    <t>PBC_75612_1</t>
  </si>
  <si>
    <t>PBC_5283468_0</t>
  </si>
  <si>
    <t>CHB_16207_0</t>
  </si>
  <si>
    <t>CHB_17694_0</t>
  </si>
  <si>
    <t>CHS_9553766_0</t>
  </si>
  <si>
    <t>MAN_10161_0</t>
  </si>
  <si>
    <t>MAN_10205_0</t>
  </si>
  <si>
    <t>PBC_1002_0</t>
  </si>
  <si>
    <t>CHB_63152_0</t>
  </si>
  <si>
    <t>CHB_28857_0</t>
  </si>
  <si>
    <t>CHB_16729_-2</t>
  </si>
  <si>
    <t>CHB_28066_0</t>
  </si>
  <si>
    <t>CHB_495055_0</t>
  </si>
  <si>
    <t>CHB_8653_0</t>
  </si>
  <si>
    <t>MAN_10163_0</t>
  </si>
  <si>
    <t>CHB_40730_-2</t>
  </si>
  <si>
    <t>MAN_10203_0</t>
  </si>
  <si>
    <t>PBC_107595_-1</t>
  </si>
  <si>
    <t>MAN_10126_-1</t>
  </si>
  <si>
    <r>
      <t xml:space="preserve">Mean of optimized </t>
    </r>
    <r>
      <rPr>
        <i/>
        <sz val="12"/>
        <color theme="1"/>
        <rFont val="Calibri"/>
        <scheme val="minor"/>
      </rPr>
      <t>pK</t>
    </r>
    <r>
      <rPr>
        <vertAlign val="subscript"/>
        <sz val="12"/>
        <color theme="1"/>
        <rFont val="Calibri"/>
        <scheme val="minor"/>
      </rPr>
      <t>Mg</t>
    </r>
  </si>
  <si>
    <r>
      <t xml:space="preserve">Standard deviation of optimized </t>
    </r>
    <r>
      <rPr>
        <i/>
        <sz val="12"/>
        <color theme="1"/>
        <rFont val="Calibri"/>
        <scheme val="minor"/>
      </rPr>
      <t>pK</t>
    </r>
    <r>
      <rPr>
        <vertAlign val="subscript"/>
        <sz val="12"/>
        <color theme="1"/>
        <rFont val="Calibri"/>
        <scheme val="minor"/>
      </rPr>
      <t>Mg</t>
    </r>
  </si>
  <si>
    <t>name</t>
  </si>
  <si>
    <t>CHB_16027_-3_Mg1_L1</t>
  </si>
  <si>
    <t>CHB_4170_-4_Mg1_L1</t>
  </si>
  <si>
    <t>CHB_4170_-2_Mg1_L1</t>
  </si>
  <si>
    <t>CHB_4170_-1_Mg1_L1</t>
  </si>
  <si>
    <t>CHB_4170_-3_Mg1_L1</t>
  </si>
  <si>
    <t>CHB_30769_-1_Mg1_L1</t>
  </si>
  <si>
    <t>CHB_30769_-2_Mg1_L1</t>
  </si>
  <si>
    <t>CHB_30769_-3_Mg1_L1</t>
  </si>
  <si>
    <t>CHB_18361_-4_Mg1_L1</t>
  </si>
  <si>
    <t>CHB_17115_0_Mg1_L1</t>
  </si>
  <si>
    <t>CHB_17115_-1_Mg1_L1</t>
  </si>
  <si>
    <t>CHB_15811_-2_Mg1_L1</t>
  </si>
  <si>
    <t>CHB_15811_-3_Mg1_L1</t>
  </si>
  <si>
    <t>CHB_15811_-1_Mg1_L1</t>
  </si>
  <si>
    <t>CHB_15811_0_Mg1_L1</t>
  </si>
  <si>
    <t>CHB_16108_-2_Mg1_L1</t>
  </si>
  <si>
    <t>CHB_16108_-1_Mg1_L1</t>
  </si>
  <si>
    <t>CHB_40595_-1_Mg1_L1</t>
  </si>
  <si>
    <t>CHB_40595_-6_Mg1_L1</t>
  </si>
  <si>
    <t>CHB_40595_-3_Mg1_L1</t>
  </si>
  <si>
    <t>CHB_40595_-2_Mg1_L1</t>
  </si>
  <si>
    <t>CHB_40595_-5_Mg1_L1</t>
  </si>
  <si>
    <t>CHB_40595_-4_Mg1_L1</t>
  </si>
  <si>
    <t>species id</t>
  </si>
  <si>
    <t>CHB_15724_0</t>
  </si>
  <si>
    <t>CHB_15767_0</t>
  </si>
  <si>
    <t>CHB_18855_0</t>
  </si>
  <si>
    <t>CHB_18860_0</t>
  </si>
  <si>
    <t>CHB_27385_0</t>
  </si>
  <si>
    <t>CHB_27789_0</t>
  </si>
  <si>
    <t>CHB_30955_0</t>
  </si>
  <si>
    <t>CHB_32498_0</t>
  </si>
  <si>
    <t>CHB_34024_0</t>
  </si>
  <si>
    <t>CHB_34036_0</t>
  </si>
  <si>
    <t>CHB_35255_0</t>
  </si>
  <si>
    <t>CHB_36015_0</t>
  </si>
  <si>
    <t>CHB_36018_0</t>
  </si>
  <si>
    <t>CHB_36026_0</t>
  </si>
  <si>
    <t>CHB_3623_0</t>
  </si>
  <si>
    <t>CHB_36693_0</t>
  </si>
  <si>
    <t>CHB_36696_0</t>
  </si>
  <si>
    <t>CHB_36697_0</t>
  </si>
  <si>
    <t>CHB_36698_0</t>
  </si>
  <si>
    <t>CHB_39227_0</t>
  </si>
  <si>
    <t>CHB_47554_0</t>
  </si>
  <si>
    <t>CHB_483_0</t>
  </si>
  <si>
    <t>CHB_536_0</t>
  </si>
  <si>
    <t>CHB_5692_0</t>
  </si>
  <si>
    <t>CHB_76287_0</t>
  </si>
  <si>
    <t>CHB_81599_0</t>
  </si>
  <si>
    <t>CHB_82163_0</t>
  </si>
  <si>
    <t>PBC_10899_0</t>
  </si>
  <si>
    <t>PBC_10977_0</t>
  </si>
  <si>
    <t>PBC_6563_0</t>
  </si>
  <si>
    <t>PBC_8005_0</t>
  </si>
  <si>
    <t>PBC_8881_0</t>
  </si>
  <si>
    <r>
      <t>estimated Δ</t>
    </r>
    <r>
      <rPr>
        <vertAlign val="subscript"/>
        <sz val="12"/>
        <color theme="1"/>
        <rFont val="Calibri"/>
        <scheme val="minor"/>
      </rPr>
      <t>f</t>
    </r>
    <r>
      <rPr>
        <sz val="12"/>
        <color theme="1"/>
        <rFont val="Calibri"/>
        <family val="2"/>
        <scheme val="minor"/>
      </rPr>
      <t>G° (kJ/mol)</t>
    </r>
  </si>
  <si>
    <r>
      <t>estimated Δ</t>
    </r>
    <r>
      <rPr>
        <vertAlign val="subscript"/>
        <sz val="12"/>
        <color theme="1"/>
        <rFont val="Calibri"/>
        <scheme val="minor"/>
      </rPr>
      <t>f</t>
    </r>
    <r>
      <rPr>
        <sz val="12"/>
        <color theme="1"/>
        <rFont val="Calibri"/>
        <family val="2"/>
        <scheme val="minor"/>
      </rPr>
      <t>S° (kJ/K/mol)</t>
    </r>
  </si>
  <si>
    <r>
      <t>reaction whose  Δ</t>
    </r>
    <r>
      <rPr>
        <vertAlign val="subscript"/>
        <sz val="12"/>
        <color theme="1"/>
        <rFont val="Calibri"/>
        <scheme val="minor"/>
      </rPr>
      <t>r</t>
    </r>
    <r>
      <rPr>
        <sz val="12"/>
        <color theme="1"/>
        <rFont val="Calibri"/>
        <family val="2"/>
        <scheme val="minor"/>
      </rPr>
      <t>G'° data are used to optimize pKMg</t>
    </r>
  </si>
  <si>
    <t>n_estimators = (100,200,500); max_features = (0.1,0.3,0.5); min_samples_split = (2,3,5,10,20)</t>
  </si>
  <si>
    <t>n_estimators = (100,200,500); learning_rate = (0.02,0.05,0.1); max_features = (0.1,0.3,0.5); min_samples_split = (2,3,5,10,20)</t>
  </si>
  <si>
    <t>Table S13. Problematic data. Example of problematic data removed from TECRdb</t>
  </si>
  <si>
    <t>Table S14. T sensitive reaction. Temperature sensitive reactions in TECRdb</t>
  </si>
  <si>
    <t>Table S15. Molecular descriptor. All the molecular descriptors used in regression models</t>
  </si>
  <si>
    <t>Table S16. Hyperparameter range. The range of hyperparameters used in regression methods for grid search procedure</t>
  </si>
  <si>
    <r>
      <t>Table S17. Estimated dGf, dSf. The estimated value of Δ</t>
    </r>
    <r>
      <rPr>
        <vertAlign val="subscript"/>
        <sz val="12"/>
        <color theme="1"/>
        <rFont val="Calibri"/>
        <scheme val="minor"/>
      </rPr>
      <t>f</t>
    </r>
    <r>
      <rPr>
        <sz val="12"/>
        <color theme="1"/>
        <rFont val="Calibri"/>
        <family val="2"/>
        <scheme val="minor"/>
      </rPr>
      <t>G° and Δ</t>
    </r>
    <r>
      <rPr>
        <vertAlign val="subscript"/>
        <sz val="12"/>
        <color theme="1"/>
        <rFont val="Calibri"/>
        <scheme val="minor"/>
      </rPr>
      <t>f</t>
    </r>
    <r>
      <rPr>
        <sz val="12"/>
        <color theme="1"/>
        <rFont val="Calibri"/>
        <family val="2"/>
        <scheme val="minor"/>
      </rPr>
      <t>S° for compounds</t>
    </r>
  </si>
  <si>
    <t>Table S6. Optimized Mg binding. Optimized magnesium binding constants from selected reactions shown in Figure 2 and S2</t>
  </si>
  <si>
    <r>
      <t>optimized using Δ</t>
    </r>
    <r>
      <rPr>
        <vertAlign val="subscript"/>
        <sz val="12"/>
        <color theme="1"/>
        <rFont val="Calibri"/>
        <scheme val="minor"/>
      </rPr>
      <t>f</t>
    </r>
    <r>
      <rPr>
        <sz val="12"/>
        <color theme="1"/>
        <rFont val="Calibri"/>
        <family val="2"/>
        <scheme val="minor"/>
      </rPr>
      <t>G'° (kJ/mol) from reaction</t>
    </r>
  </si>
  <si>
    <t>orthophosphate</t>
  </si>
  <si>
    <t>Mg correction using pKMg estimation and data</t>
  </si>
  <si>
    <r>
      <t>Table S10. Estimated ΔrS values. Estimated Δ</t>
    </r>
    <r>
      <rPr>
        <vertAlign val="subscript"/>
        <sz val="12"/>
        <color theme="1"/>
        <rFont val="Calibri"/>
        <scheme val="minor"/>
      </rPr>
      <t>r</t>
    </r>
    <r>
      <rPr>
        <i/>
        <sz val="12"/>
        <color theme="1"/>
        <rFont val="Calibri"/>
        <scheme val="minor"/>
      </rPr>
      <t>S</t>
    </r>
    <r>
      <rPr>
        <sz val="12"/>
        <color theme="1"/>
        <rFont val="Calibri"/>
        <family val="2"/>
        <scheme val="minor"/>
      </rPr>
      <t>° using the regression model for Δ</t>
    </r>
    <r>
      <rPr>
        <vertAlign val="subscript"/>
        <sz val="12"/>
        <color theme="1"/>
        <rFont val="Calibri"/>
        <scheme val="minor"/>
      </rPr>
      <t>f</t>
    </r>
    <r>
      <rPr>
        <sz val="12"/>
        <color theme="1"/>
        <rFont val="Calibri"/>
        <family val="2"/>
        <scheme val="minor"/>
      </rPr>
      <t>S° estimation</t>
    </r>
  </si>
  <si>
    <t>reaction formula</t>
  </si>
  <si>
    <t>CHB_16452 = CHB_17479</t>
  </si>
  <si>
    <t>CHB_4170 = CHB_17719</t>
  </si>
  <si>
    <t>EstimatedΔrS°(J/K/mol)</t>
  </si>
  <si>
    <t xml:space="preserve"> The correspondence of each column to symbols in the figure are as follows: No Mg correction (red Xs), Mg correction using pKMg estimation and data (blue squares)</t>
  </si>
  <si>
    <t>charge_exclude_groups</t>
  </si>
  <si>
    <t>descriptor</t>
  </si>
  <si>
    <t>coefficient</t>
  </si>
  <si>
    <t>Table S19. pKMg lasso coeff. The coefficients of the descriptors used in the final lasso model for pKMg estimation</t>
  </si>
  <si>
    <r>
      <t>Table S18. dSf lasso coeff. The coefficients of the descriptors used in the final lasso model for Δ</t>
    </r>
    <r>
      <rPr>
        <vertAlign val="subscript"/>
        <sz val="12"/>
        <color theme="1"/>
        <rFont val="Calibri"/>
        <scheme val="minor"/>
      </rPr>
      <t>f</t>
    </r>
    <r>
      <rPr>
        <sz val="12"/>
        <color theme="1"/>
        <rFont val="Calibri"/>
        <family val="2"/>
        <scheme val="minor"/>
      </rPr>
      <t>S° estimation</t>
    </r>
  </si>
  <si>
    <t>ring -n= [H0 Z0 Mg0]</t>
  </si>
  <si>
    <t>ring -C&lt; [H1 Z0 Mg0]</t>
  </si>
  <si>
    <t>-OPO3 [H2 Z0 Mg0]</t>
  </si>
  <si>
    <t>ring &gt;c-N [H2 Z0 Mg0]</t>
  </si>
  <si>
    <t>ring &gt;C-O [H2 Z0 Mg0]</t>
  </si>
  <si>
    <t>ring -N&lt; [H0 Z0 Mg0]</t>
  </si>
  <si>
    <t>-OPO3-OPO2- [H2 Z0 Mg0]</t>
  </si>
  <si>
    <t>ring -C- [H2 Z0 Mg0]</t>
  </si>
  <si>
    <t>ring =n&lt; [H0 Z0 Mg0]</t>
  </si>
  <si>
    <t>-OPO2-OPO2- [H2 Z0 Mg0]</t>
  </si>
  <si>
    <t>ring =N- [H0 Z0 Mg0]</t>
  </si>
  <si>
    <t>2-ring =c&lt; [H0 Z0 Mg0]</t>
  </si>
  <si>
    <t>-N [H2 Z0 Mg0]</t>
  </si>
  <si>
    <t>-COO [H1 Z0 Mg0]</t>
  </si>
  <si>
    <t>ring &gt;c-O [H1 Z0 Mg0]</t>
  </si>
  <si>
    <t>-OPO2- [H1 Z0 Mg0]</t>
  </si>
  <si>
    <t>2-ring -C&lt; [H1 Z0 Mg0]</t>
  </si>
  <si>
    <t>&gt;C=O [H0 Z0 Mg0]</t>
  </si>
  <si>
    <t>ring &gt;C=O [H0 Z0 Mg0]</t>
  </si>
  <si>
    <t>-S [H1 Z0 Mg0]</t>
  </si>
  <si>
    <t>two fused rings -N&lt; [H0 Z0 Mg0]</t>
  </si>
  <si>
    <t>N-CO- [H0 Z0 Mg0]</t>
  </si>
  <si>
    <t>#ERROR!</t>
  </si>
  <si>
    <t>-O-CO- [H0 Z0 Mg0]</t>
  </si>
  <si>
    <t>ring &gt;C(-O)- [H1 Z0 Mg0]</t>
  </si>
  <si>
    <t>ring -O- [H0 Z0 Mg0]</t>
  </si>
  <si>
    <t>-C&lt; [H1 Z0 Mg0]</t>
  </si>
  <si>
    <t>-C=O [H1 Z0 Mg0]</t>
  </si>
  <si>
    <t>&gt;C(-O)- [H1 Z0 Mg0]</t>
  </si>
  <si>
    <t>ring -N- [H1 Z0 Mg0]</t>
  </si>
  <si>
    <t>ring =n&lt; [H0 Z1 Mg0]</t>
  </si>
  <si>
    <t>NC(=N)N [H0 Z0 Mg0]</t>
  </si>
  <si>
    <t>&gt;C&lt; [H0 Z0 Mg0]</t>
  </si>
  <si>
    <t>-N-CO- [H0 Z0 Mg0]</t>
  </si>
  <si>
    <t>-O-C=O [H0 Z0 Mg0]</t>
  </si>
  <si>
    <t>-C-O [H3 Z0 Mg0]</t>
  </si>
  <si>
    <t>ring -n= [H1 Z1 Mg0]</t>
  </si>
  <si>
    <t>ring nc(=n)n [H0 Z0 Mg0]</t>
  </si>
  <si>
    <t>-S-S- [H0 Z0 Mg0]</t>
  </si>
  <si>
    <t>-C [H3 Z0 Mg0]</t>
  </si>
  <si>
    <t>-C(-O)- [H2 Z0 Mg0]</t>
  </si>
  <si>
    <t>-S- [H0 Z0 Mg0]</t>
  </si>
  <si>
    <t>ring &gt;c-O [H0 Z-1 Mg0]</t>
  </si>
  <si>
    <t>ring -N- [H2 Z1 Mg0]</t>
  </si>
  <si>
    <t>ring =C&lt; [H0 Z0 Mg0]</t>
  </si>
  <si>
    <t>ring &gt;C&lt; [H0 Z0 Mg0]</t>
  </si>
  <si>
    <t>primary -Cl [H0 Z0 Mg0]</t>
  </si>
  <si>
    <t>ring -S-S- [H0 Z0 Mg0]</t>
  </si>
  <si>
    <t>-N- [H2 Z1 Mg0]</t>
  </si>
  <si>
    <t>-SO3 [H0 Z-1 Mg0]</t>
  </si>
  <si>
    <t>-O- [H0 Z0 Mg0]</t>
  </si>
  <si>
    <t>The data points of the corresponding reaction are shown in Figure S2C - S2K.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</si>
</sst>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6100"/>
      <name val="Calibri"/>
      <family val="2"/>
      <charset val="1"/>
    </font>
    <font>
      <vertAlign val="subscript"/>
      <sz val="12"/>
      <color theme="1"/>
      <name val="Calibri"/>
      <scheme val="minor"/>
    </font>
    <font>
      <i/>
      <vertAlign val="subscript"/>
      <sz val="12"/>
      <color theme="1"/>
      <name val="Calibri"/>
      <scheme val="minor"/>
    </font>
    <font>
      <i/>
      <sz val="12"/>
      <color theme="1"/>
      <name val="Calibri"/>
      <scheme val="minor"/>
    </font>
    <font>
      <sz val="11"/>
      <color theme="1"/>
      <name val="Calibri"/>
      <scheme val="minor"/>
    </font>
    <font>
      <sz val="12"/>
      <name val="Calibri"/>
      <family val="2"/>
      <charset val="1"/>
    </font>
    <font>
      <sz val="12"/>
      <color theme="1"/>
      <name val="Calibri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</fills>
  <borders count="1">
    <border>
      <left/>
      <right/>
      <top/>
      <bottom/>
      <diagonal/>
    </border>
  </borders>
  <cellStyleXfs count="1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Border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Alignment="1">
      <alignment horizontal="left"/>
    </xf>
    <xf numFmtId="0" fontId="9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/>
    <xf numFmtId="11" fontId="0" fillId="0" borderId="0" xfId="0" applyNumberFormat="1"/>
  </cellXfs>
  <cellStyles count="1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Normal" xfId="0" builtinId="0"/>
    <cellStyle name="TableStyleLight1" xfId="29"/>
  </cellStyles>
  <dxfs count="2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2"/>
        <color rgb="FF000000"/>
        <name val="Calibri"/>
      </font>
    </dxf>
    <dxf>
      <font>
        <sz val="12"/>
        <color rgb="FF000000"/>
        <name val="Calibri"/>
      </font>
    </dxf>
    <dxf>
      <font>
        <sz val="12"/>
        <color rgb="FF000000"/>
        <name val="Calibri"/>
      </font>
    </dxf>
    <dxf>
      <font>
        <sz val="12"/>
        <color rgb="FF000000"/>
        <name val="Calibri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A20" sqref="A20"/>
    </sheetView>
  </sheetViews>
  <sheetFormatPr baseColWidth="10" defaultColWidth="11" defaultRowHeight="15" x14ac:dyDescent="0"/>
  <cols>
    <col min="1" max="1" width="20.83203125" customWidth="1"/>
  </cols>
  <sheetData>
    <row r="1" spans="1:8">
      <c r="A1" t="s">
        <v>19433</v>
      </c>
    </row>
    <row r="2" spans="1:8">
      <c r="A2" t="s">
        <v>20633</v>
      </c>
    </row>
    <row r="3" spans="1:8">
      <c r="A3" t="s">
        <v>20634</v>
      </c>
    </row>
    <row r="4" spans="1:8" ht="17">
      <c r="A4" t="s">
        <v>20641</v>
      </c>
    </row>
    <row r="5" spans="1:8" ht="17">
      <c r="A5" t="s">
        <v>20635</v>
      </c>
      <c r="H5" s="3"/>
    </row>
    <row r="6" spans="1:8">
      <c r="A6" t="s">
        <v>20636</v>
      </c>
    </row>
    <row r="7" spans="1:8">
      <c r="A7" t="s">
        <v>21128</v>
      </c>
    </row>
    <row r="8" spans="1:8">
      <c r="A8" t="s">
        <v>20637</v>
      </c>
    </row>
    <row r="9" spans="1:8">
      <c r="A9" t="s">
        <v>20639</v>
      </c>
    </row>
    <row r="10" spans="1:8" ht="17">
      <c r="A10" t="s">
        <v>20638</v>
      </c>
    </row>
    <row r="11" spans="1:8" ht="17">
      <c r="A11" t="s">
        <v>21132</v>
      </c>
    </row>
    <row r="12" spans="1:8">
      <c r="A12" t="s">
        <v>20640</v>
      </c>
    </row>
    <row r="13" spans="1:8">
      <c r="A13" t="s">
        <v>20642</v>
      </c>
    </row>
    <row r="14" spans="1:8">
      <c r="A14" t="s">
        <v>21123</v>
      </c>
    </row>
    <row r="15" spans="1:8">
      <c r="A15" t="s">
        <v>21124</v>
      </c>
    </row>
    <row r="16" spans="1:8">
      <c r="A16" t="s">
        <v>21125</v>
      </c>
    </row>
    <row r="17" spans="1:3">
      <c r="A17" t="s">
        <v>21126</v>
      </c>
    </row>
    <row r="18" spans="1:3" ht="17">
      <c r="A18" t="s">
        <v>21127</v>
      </c>
    </row>
    <row r="19" spans="1:3" ht="17">
      <c r="A19" t="s">
        <v>21142</v>
      </c>
    </row>
    <row r="20" spans="1:3">
      <c r="A20" t="s">
        <v>21141</v>
      </c>
    </row>
    <row r="22" spans="1:3">
      <c r="A22" s="4" t="s">
        <v>20623</v>
      </c>
      <c r="B22" s="4"/>
      <c r="C22" s="4"/>
    </row>
    <row r="23" spans="1:3">
      <c r="A23" t="s">
        <v>20600</v>
      </c>
      <c r="B23" t="s">
        <v>20601</v>
      </c>
      <c r="C23" t="s">
        <v>20602</v>
      </c>
    </row>
    <row r="24" spans="1:3">
      <c r="A24" t="s">
        <v>20603</v>
      </c>
      <c r="B24" t="s">
        <v>20604</v>
      </c>
      <c r="C24" t="s">
        <v>20605</v>
      </c>
    </row>
    <row r="25" spans="1:3">
      <c r="A25" t="s">
        <v>20606</v>
      </c>
      <c r="B25" t="s">
        <v>20607</v>
      </c>
      <c r="C25" t="s">
        <v>20608</v>
      </c>
    </row>
    <row r="26" spans="1:3">
      <c r="A26" t="s">
        <v>20609</v>
      </c>
      <c r="B26" t="s">
        <v>20610</v>
      </c>
    </row>
    <row r="27" spans="1:3">
      <c r="A27" t="s">
        <v>20612</v>
      </c>
    </row>
    <row r="29" spans="1:3">
      <c r="A29" t="s">
        <v>20613</v>
      </c>
    </row>
    <row r="30" spans="1:3">
      <c r="A30" t="s">
        <v>8960</v>
      </c>
      <c r="B30" t="s">
        <v>20614</v>
      </c>
    </row>
    <row r="31" spans="1:3">
      <c r="A31" t="s">
        <v>8578</v>
      </c>
      <c r="B31" t="s">
        <v>20615</v>
      </c>
    </row>
    <row r="32" spans="1:3">
      <c r="A32" t="s">
        <v>19400</v>
      </c>
      <c r="B32" t="s">
        <v>20616</v>
      </c>
    </row>
  </sheetData>
  <conditionalFormatting sqref="E5:H5">
    <cfRule type="duplicateValues" dxfId="226" priority="1"/>
  </conditionalFormatting>
  <conditionalFormatting sqref="E5:H5">
    <cfRule type="duplicateValues" dxfId="225" priority="2"/>
  </conditionalFormatting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workbookViewId="0">
      <pane ySplit="1" topLeftCell="A2" activePane="bottomLeft" state="frozen"/>
      <selection pane="bottomLeft" activeCell="M46" sqref="M46"/>
    </sheetView>
  </sheetViews>
  <sheetFormatPr baseColWidth="10" defaultColWidth="8.83203125" defaultRowHeight="15" x14ac:dyDescent="0"/>
  <cols>
    <col min="1" max="1" width="16.5" bestFit="1" customWidth="1"/>
    <col min="2" max="2" width="15" bestFit="1" customWidth="1"/>
    <col min="3" max="3" width="6.6640625" bestFit="1" customWidth="1"/>
    <col min="4" max="4" width="15.33203125" bestFit="1" customWidth="1"/>
    <col min="5" max="5" width="13.5" bestFit="1" customWidth="1"/>
    <col min="6" max="7" width="21" customWidth="1"/>
    <col min="9" max="9" width="25.33203125" bestFit="1" customWidth="1"/>
    <col min="10" max="10" width="17" customWidth="1"/>
    <col min="13" max="13" width="19" customWidth="1"/>
  </cols>
  <sheetData>
    <row r="1" spans="1:11" ht="17">
      <c r="A1" t="s">
        <v>13545</v>
      </c>
      <c r="B1" t="s">
        <v>13547</v>
      </c>
      <c r="C1" t="s">
        <v>13548</v>
      </c>
      <c r="D1" t="s">
        <v>20626</v>
      </c>
      <c r="E1" t="s">
        <v>19429</v>
      </c>
      <c r="F1" t="s">
        <v>20627</v>
      </c>
      <c r="I1" t="s">
        <v>20628</v>
      </c>
      <c r="J1" t="s">
        <v>19430</v>
      </c>
      <c r="K1" t="s">
        <v>20629</v>
      </c>
    </row>
    <row r="2" spans="1:11">
      <c r="A2" t="s">
        <v>7585</v>
      </c>
      <c r="B2" t="s">
        <v>8053</v>
      </c>
      <c r="C2">
        <v>0</v>
      </c>
      <c r="D2">
        <v>12</v>
      </c>
      <c r="E2">
        <v>-0.27794799999999997</v>
      </c>
      <c r="I2" t="s">
        <v>20619</v>
      </c>
      <c r="J2">
        <f>E11/5</f>
        <v>-3.6699647799999999E-2</v>
      </c>
      <c r="K2" t="s">
        <v>19417</v>
      </c>
    </row>
    <row r="3" spans="1:11">
      <c r="A3" t="s">
        <v>7498</v>
      </c>
      <c r="B3" t="s">
        <v>7968</v>
      </c>
      <c r="C3">
        <v>0</v>
      </c>
      <c r="D3">
        <v>15</v>
      </c>
      <c r="E3">
        <v>-0.40683360000000002</v>
      </c>
      <c r="F3">
        <f>E8+E2+(D3-D2-D8)*J2</f>
        <v>-0.38336310439999999</v>
      </c>
      <c r="I3" t="s">
        <v>19426</v>
      </c>
      <c r="J3">
        <f>E6-6*J2</f>
        <v>6.9557886799999996E-2</v>
      </c>
      <c r="K3" t="s">
        <v>19418</v>
      </c>
    </row>
    <row r="4" spans="1:11">
      <c r="A4" t="s">
        <v>19415</v>
      </c>
      <c r="B4" t="s">
        <v>7973</v>
      </c>
      <c r="C4">
        <v>0</v>
      </c>
      <c r="D4">
        <v>19</v>
      </c>
      <c r="E4">
        <v>-0.85048512000000009</v>
      </c>
      <c r="I4" t="s">
        <v>20617</v>
      </c>
      <c r="J4">
        <f>E13-6*J2</f>
        <v>-1.6378113199999988E-2</v>
      </c>
      <c r="K4" t="s">
        <v>19419</v>
      </c>
    </row>
    <row r="5" spans="1:11">
      <c r="A5" s="2" t="s">
        <v>19416</v>
      </c>
      <c r="B5" t="s">
        <v>8007</v>
      </c>
      <c r="C5" s="2">
        <v>0</v>
      </c>
      <c r="D5" s="2">
        <v>20</v>
      </c>
      <c r="E5" s="2">
        <v>-0.99013919168203901</v>
      </c>
      <c r="F5" s="2">
        <f>E4+J4+(D5-D4)*J2</f>
        <v>-0.90356288100000015</v>
      </c>
      <c r="G5" s="2"/>
      <c r="I5" t="s">
        <v>20618</v>
      </c>
      <c r="J5">
        <f>E7-4*J2</f>
        <v>2.7046591199999998E-2</v>
      </c>
      <c r="K5" t="s">
        <v>19420</v>
      </c>
    </row>
    <row r="6" spans="1:11">
      <c r="A6" t="s">
        <v>7644</v>
      </c>
      <c r="B6" t="s">
        <v>8112</v>
      </c>
      <c r="C6">
        <v>0</v>
      </c>
      <c r="D6">
        <v>6</v>
      </c>
      <c r="E6">
        <v>-0.15064</v>
      </c>
      <c r="I6" t="s">
        <v>19427</v>
      </c>
      <c r="J6">
        <f>E14-7*J2</f>
        <v>-4.7946965399999986E-2</v>
      </c>
      <c r="K6" t="s">
        <v>19421</v>
      </c>
    </row>
    <row r="7" spans="1:11">
      <c r="A7" t="s">
        <v>7518</v>
      </c>
      <c r="B7" t="s">
        <v>7987</v>
      </c>
      <c r="C7">
        <v>0</v>
      </c>
      <c r="D7">
        <v>4</v>
      </c>
      <c r="E7">
        <v>-0.119752</v>
      </c>
      <c r="I7" t="s">
        <v>19428</v>
      </c>
      <c r="J7">
        <f>E12-6*J2</f>
        <v>8.2546286799999979E-2</v>
      </c>
      <c r="K7" t="s">
        <v>19422</v>
      </c>
    </row>
    <row r="8" spans="1:11">
      <c r="A8" t="s">
        <v>7528</v>
      </c>
      <c r="B8" t="s">
        <v>7997</v>
      </c>
      <c r="C8">
        <v>0</v>
      </c>
      <c r="D8">
        <v>5</v>
      </c>
      <c r="E8">
        <v>-0.17881440000000001</v>
      </c>
      <c r="I8" t="s">
        <v>19423</v>
      </c>
      <c r="J8">
        <f>E2-12*J2</f>
        <v>0.16244777360000001</v>
      </c>
      <c r="K8" t="s">
        <v>19424</v>
      </c>
    </row>
    <row r="9" spans="1:11">
      <c r="A9" t="s">
        <v>7479</v>
      </c>
      <c r="B9" t="s">
        <v>7950</v>
      </c>
      <c r="C9">
        <v>0</v>
      </c>
      <c r="D9">
        <v>14</v>
      </c>
      <c r="E9">
        <v>-0.60060372299999998</v>
      </c>
      <c r="F9">
        <f>3*E13+(D9-3*D13)*J2</f>
        <v>-0.56292940879999986</v>
      </c>
    </row>
    <row r="10" spans="1:11">
      <c r="A10" t="s">
        <v>7480</v>
      </c>
      <c r="B10" t="s">
        <v>7951</v>
      </c>
      <c r="C10">
        <v>0</v>
      </c>
      <c r="D10">
        <v>9</v>
      </c>
      <c r="E10">
        <v>-0.40023759999999997</v>
      </c>
      <c r="F10">
        <f>E13+E8+(D10-D8-D13)*J2</f>
        <v>-0.34199110440000002</v>
      </c>
    </row>
    <row r="11" spans="1:11">
      <c r="A11" t="s">
        <v>7560</v>
      </c>
      <c r="B11" t="s">
        <v>8028</v>
      </c>
      <c r="C11">
        <v>0</v>
      </c>
      <c r="D11">
        <v>5</v>
      </c>
      <c r="E11">
        <v>-0.18349823900000001</v>
      </c>
    </row>
    <row r="12" spans="1:11">
      <c r="A12" t="s">
        <v>7672</v>
      </c>
      <c r="B12" t="s">
        <v>8140</v>
      </c>
      <c r="C12">
        <v>0</v>
      </c>
      <c r="D12">
        <v>6</v>
      </c>
      <c r="E12">
        <v>-0.13765160000000001</v>
      </c>
    </row>
    <row r="13" spans="1:11">
      <c r="A13" t="s">
        <v>7505</v>
      </c>
      <c r="B13" t="s">
        <v>7974</v>
      </c>
      <c r="C13">
        <v>0</v>
      </c>
      <c r="D13">
        <v>6</v>
      </c>
      <c r="E13">
        <v>-0.23657599999999998</v>
      </c>
    </row>
    <row r="14" spans="1:11">
      <c r="A14" t="s">
        <v>7568</v>
      </c>
      <c r="B14" t="s">
        <v>8036</v>
      </c>
      <c r="C14">
        <v>0</v>
      </c>
      <c r="D14">
        <v>7</v>
      </c>
      <c r="E14">
        <v>-0.30484449999999996</v>
      </c>
    </row>
    <row r="15" spans="1:11">
      <c r="A15" t="s">
        <v>7489</v>
      </c>
      <c r="B15" t="s">
        <v>19425</v>
      </c>
      <c r="C15">
        <v>0</v>
      </c>
      <c r="D15">
        <v>8</v>
      </c>
      <c r="E15">
        <v>-0.36402133149999999</v>
      </c>
      <c r="F15">
        <f>2*E8+(D15-2*D8)*J2</f>
        <v>-0.28422950440000005</v>
      </c>
    </row>
    <row r="63" spans="2:2">
      <c r="B63" s="2"/>
    </row>
    <row r="70" spans="1:9" s="2" customFormat="1">
      <c r="A70"/>
      <c r="B70"/>
      <c r="C70"/>
      <c r="D70"/>
      <c r="E70"/>
      <c r="F70"/>
      <c r="G70"/>
    </row>
    <row r="71" spans="1:9" s="2" customFormat="1">
      <c r="A71"/>
      <c r="B71"/>
      <c r="C71"/>
      <c r="D71"/>
      <c r="E71"/>
      <c r="F71"/>
      <c r="G71"/>
    </row>
    <row r="72" spans="1:9">
      <c r="H72" s="2"/>
      <c r="I72" s="2"/>
    </row>
    <row r="73" spans="1:9">
      <c r="H73" s="2"/>
      <c r="I73" s="2"/>
    </row>
    <row r="74" spans="1:9">
      <c r="H74" s="2"/>
      <c r="I74" s="2"/>
    </row>
    <row r="75" spans="1:9">
      <c r="I75" s="2"/>
    </row>
    <row r="76" spans="1:9">
      <c r="I76" s="2"/>
    </row>
    <row r="77" spans="1:9">
      <c r="I77" s="2"/>
    </row>
    <row r="78" spans="1:9">
      <c r="I78" s="2"/>
    </row>
    <row r="79" spans="1:9">
      <c r="I79" s="2"/>
    </row>
    <row r="80" spans="1:9">
      <c r="I80" s="2"/>
    </row>
    <row r="81" spans="9:9">
      <c r="I81" s="2"/>
    </row>
    <row r="82" spans="9:9">
      <c r="I82" s="2"/>
    </row>
    <row r="83" spans="9:9">
      <c r="I83" s="2"/>
    </row>
    <row r="84" spans="9:9">
      <c r="I84" s="2"/>
    </row>
    <row r="101" spans="1:7">
      <c r="A101" s="2"/>
      <c r="B101" s="2"/>
      <c r="C101" s="2"/>
      <c r="D101" s="2"/>
      <c r="E101" s="2"/>
      <c r="F101" s="2"/>
      <c r="G101" s="2"/>
    </row>
    <row r="105" spans="1:7">
      <c r="A105" s="2"/>
      <c r="B105" s="2"/>
      <c r="C105" s="2"/>
      <c r="D105" s="2"/>
      <c r="E105" s="2"/>
      <c r="F105" s="2"/>
      <c r="G105" s="2"/>
    </row>
    <row r="112" spans="1:7">
      <c r="A112" s="2"/>
      <c r="B112" s="2"/>
      <c r="C112" s="2"/>
      <c r="D112" s="2"/>
      <c r="E112" s="2"/>
      <c r="F112" s="2"/>
      <c r="G112" s="2"/>
    </row>
    <row r="113" spans="1:7">
      <c r="A113" s="2"/>
      <c r="B113" s="2"/>
      <c r="C113" s="2"/>
      <c r="D113" s="2"/>
      <c r="E113" s="2"/>
      <c r="F113" s="2"/>
      <c r="G113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8"/>
  <sheetViews>
    <sheetView workbookViewId="0">
      <pane ySplit="1" topLeftCell="A578" activePane="bottomLeft" state="frozen"/>
      <selection pane="bottomLeft" activeCell="K92" sqref="K92"/>
    </sheetView>
  </sheetViews>
  <sheetFormatPr baseColWidth="10" defaultColWidth="11" defaultRowHeight="15" x14ac:dyDescent="0"/>
  <cols>
    <col min="4" max="4" width="0" hidden="1" customWidth="1"/>
  </cols>
  <sheetData>
    <row r="1" spans="1:6">
      <c r="A1" t="s">
        <v>79</v>
      </c>
      <c r="B1" t="s">
        <v>6491</v>
      </c>
      <c r="C1" t="s">
        <v>13555</v>
      </c>
      <c r="D1" t="s">
        <v>20826</v>
      </c>
      <c r="E1" t="s">
        <v>21133</v>
      </c>
      <c r="F1" t="s">
        <v>21136</v>
      </c>
    </row>
    <row r="2" spans="1:6">
      <c r="A2" t="s">
        <v>6088</v>
      </c>
      <c r="B2" t="s">
        <v>6086</v>
      </c>
      <c r="C2" t="s">
        <v>6087</v>
      </c>
      <c r="D2" t="s">
        <v>13606</v>
      </c>
      <c r="E2" t="s">
        <v>13989</v>
      </c>
      <c r="F2">
        <v>-478.85298599999999</v>
      </c>
    </row>
    <row r="3" spans="1:6">
      <c r="A3" t="s">
        <v>6197</v>
      </c>
      <c r="B3" t="s">
        <v>6190</v>
      </c>
      <c r="C3" t="s">
        <v>6191</v>
      </c>
      <c r="D3" t="s">
        <v>13646</v>
      </c>
      <c r="E3" t="s">
        <v>14389</v>
      </c>
      <c r="F3">
        <v>-443.259194199999</v>
      </c>
    </row>
    <row r="4" spans="1:6">
      <c r="A4" t="s">
        <v>3225</v>
      </c>
      <c r="B4" t="s">
        <v>3223</v>
      </c>
      <c r="C4" t="s">
        <v>3224</v>
      </c>
      <c r="D4" t="s">
        <v>13605</v>
      </c>
      <c r="E4" t="s">
        <v>14185</v>
      </c>
      <c r="F4">
        <v>-347.33497899999901</v>
      </c>
    </row>
    <row r="5" spans="1:6">
      <c r="A5" t="s">
        <v>512</v>
      </c>
      <c r="B5" t="s">
        <v>510</v>
      </c>
      <c r="C5" t="s">
        <v>511</v>
      </c>
      <c r="D5" t="s">
        <v>13607</v>
      </c>
      <c r="E5" t="s">
        <v>14102</v>
      </c>
      <c r="F5">
        <v>-320.99369969999901</v>
      </c>
    </row>
    <row r="6" spans="1:6">
      <c r="A6" t="s">
        <v>3689</v>
      </c>
      <c r="B6" t="s">
        <v>800</v>
      </c>
      <c r="C6" t="s">
        <v>801</v>
      </c>
      <c r="D6" t="s">
        <v>13648</v>
      </c>
      <c r="E6" t="s">
        <v>14141</v>
      </c>
      <c r="F6">
        <v>-303.7324835</v>
      </c>
    </row>
    <row r="7" spans="1:6">
      <c r="A7" t="s">
        <v>6192</v>
      </c>
      <c r="B7" t="s">
        <v>6190</v>
      </c>
      <c r="C7" t="s">
        <v>6191</v>
      </c>
      <c r="D7" t="s">
        <v>13645</v>
      </c>
      <c r="E7" t="s">
        <v>14118</v>
      </c>
      <c r="F7">
        <v>-302.9303008</v>
      </c>
    </row>
    <row r="8" spans="1:6">
      <c r="A8" t="s">
        <v>3930</v>
      </c>
      <c r="B8" t="s">
        <v>3928</v>
      </c>
      <c r="C8" t="s">
        <v>3929</v>
      </c>
      <c r="D8" t="s">
        <v>13604</v>
      </c>
      <c r="E8" t="s">
        <v>14097</v>
      </c>
      <c r="F8">
        <v>-167.193332</v>
      </c>
    </row>
    <row r="9" spans="1:6">
      <c r="A9" t="s">
        <v>3545</v>
      </c>
      <c r="B9" t="s">
        <v>4684</v>
      </c>
      <c r="C9" t="s">
        <v>4685</v>
      </c>
      <c r="D9" t="s">
        <v>13603</v>
      </c>
      <c r="E9" t="s">
        <v>14121</v>
      </c>
      <c r="F9">
        <v>-129.06803500000001</v>
      </c>
    </row>
    <row r="10" spans="1:6">
      <c r="A10" t="s">
        <v>247</v>
      </c>
      <c r="B10" t="s">
        <v>118</v>
      </c>
      <c r="C10" t="s">
        <v>119</v>
      </c>
      <c r="D10" t="s">
        <v>13602</v>
      </c>
      <c r="E10" t="s">
        <v>14094</v>
      </c>
      <c r="F10">
        <v>-208.204792</v>
      </c>
    </row>
    <row r="11" spans="1:6">
      <c r="A11" t="s">
        <v>6251</v>
      </c>
      <c r="B11" t="s">
        <v>3401</v>
      </c>
      <c r="C11" t="s">
        <v>3402</v>
      </c>
      <c r="D11" t="s">
        <v>13601</v>
      </c>
      <c r="E11" t="s">
        <v>14462</v>
      </c>
      <c r="F11">
        <v>-260.88167199999998</v>
      </c>
    </row>
    <row r="12" spans="1:6">
      <c r="A12" t="s">
        <v>4349</v>
      </c>
      <c r="B12" t="s">
        <v>4346</v>
      </c>
      <c r="C12" t="s">
        <v>4347</v>
      </c>
      <c r="D12" t="s">
        <v>13600</v>
      </c>
      <c r="E12" t="s">
        <v>13993</v>
      </c>
      <c r="F12">
        <v>-166.269732</v>
      </c>
    </row>
    <row r="13" spans="1:6">
      <c r="A13" t="s">
        <v>1359</v>
      </c>
      <c r="B13" t="s">
        <v>1356</v>
      </c>
      <c r="C13" t="s">
        <v>1357</v>
      </c>
      <c r="D13" t="s">
        <v>13612</v>
      </c>
      <c r="E13" t="s">
        <v>14292</v>
      </c>
      <c r="F13">
        <v>-191.05665999999999</v>
      </c>
    </row>
    <row r="14" spans="1:6">
      <c r="A14" t="s">
        <v>4985</v>
      </c>
      <c r="B14" t="s">
        <v>4462</v>
      </c>
      <c r="C14" t="s">
        <v>4463</v>
      </c>
      <c r="D14" t="s">
        <v>13639</v>
      </c>
      <c r="E14" t="s">
        <v>14494</v>
      </c>
      <c r="F14">
        <v>-178.979271199999</v>
      </c>
    </row>
    <row r="15" spans="1:6">
      <c r="A15" t="s">
        <v>2241</v>
      </c>
      <c r="B15" t="s">
        <v>2239</v>
      </c>
      <c r="C15" t="s">
        <v>2240</v>
      </c>
      <c r="D15" t="s">
        <v>13599</v>
      </c>
      <c r="E15" t="s">
        <v>14075</v>
      </c>
      <c r="F15">
        <v>-257.73366399999998</v>
      </c>
    </row>
    <row r="16" spans="1:6">
      <c r="A16" t="s">
        <v>2475</v>
      </c>
      <c r="B16" t="s">
        <v>2473</v>
      </c>
      <c r="C16" t="s">
        <v>2474</v>
      </c>
      <c r="D16" t="s">
        <v>13598</v>
      </c>
      <c r="E16" t="s">
        <v>14027</v>
      </c>
      <c r="F16">
        <v>-151.217120999999</v>
      </c>
    </row>
    <row r="17" spans="1:6">
      <c r="A17" t="s">
        <v>4013</v>
      </c>
      <c r="B17" t="s">
        <v>2406</v>
      </c>
      <c r="C17" t="s">
        <v>2407</v>
      </c>
      <c r="D17" t="s">
        <v>13622</v>
      </c>
      <c r="E17" t="s">
        <v>14326</v>
      </c>
      <c r="F17">
        <v>-143.1573679</v>
      </c>
    </row>
    <row r="18" spans="1:6">
      <c r="A18" t="s">
        <v>3150</v>
      </c>
      <c r="B18" t="s">
        <v>3136</v>
      </c>
      <c r="C18" t="s">
        <v>3137</v>
      </c>
      <c r="D18" t="s">
        <v>13643</v>
      </c>
      <c r="E18" t="s">
        <v>14192</v>
      </c>
      <c r="F18">
        <v>-141.5354256</v>
      </c>
    </row>
    <row r="19" spans="1:6">
      <c r="A19" t="s">
        <v>3148</v>
      </c>
      <c r="B19" t="s">
        <v>3136</v>
      </c>
      <c r="C19" t="s">
        <v>3137</v>
      </c>
      <c r="D19" t="s">
        <v>13644</v>
      </c>
      <c r="E19" t="s">
        <v>14193</v>
      </c>
      <c r="F19">
        <v>-137.77803319999899</v>
      </c>
    </row>
    <row r="20" spans="1:6">
      <c r="A20" t="s">
        <v>4464</v>
      </c>
      <c r="B20" t="s">
        <v>4462</v>
      </c>
      <c r="C20" t="s">
        <v>4463</v>
      </c>
      <c r="D20" t="s">
        <v>13640</v>
      </c>
      <c r="E20" t="s">
        <v>14557</v>
      </c>
      <c r="F20">
        <v>-131.09036029999899</v>
      </c>
    </row>
    <row r="21" spans="1:6">
      <c r="A21" t="s">
        <v>4070</v>
      </c>
      <c r="B21" t="s">
        <v>3726</v>
      </c>
      <c r="C21" t="s">
        <v>3727</v>
      </c>
      <c r="D21" t="s">
        <v>13597</v>
      </c>
      <c r="E21" t="s">
        <v>14182</v>
      </c>
      <c r="F21">
        <v>-127.70413000000001</v>
      </c>
    </row>
    <row r="22" spans="1:6">
      <c r="A22" t="s">
        <v>3391</v>
      </c>
      <c r="B22" t="s">
        <v>3388</v>
      </c>
      <c r="C22" t="s">
        <v>3389</v>
      </c>
      <c r="D22" t="s">
        <v>13621</v>
      </c>
      <c r="E22" t="s">
        <v>14159</v>
      </c>
      <c r="F22">
        <v>-124.462145999999</v>
      </c>
    </row>
    <row r="23" spans="1:6">
      <c r="A23" t="s">
        <v>2933</v>
      </c>
      <c r="B23" t="s">
        <v>920</v>
      </c>
      <c r="C23" t="s">
        <v>921</v>
      </c>
      <c r="D23" t="s">
        <v>13596</v>
      </c>
      <c r="E23" t="s">
        <v>14044</v>
      </c>
      <c r="F23">
        <v>-125.804439999999</v>
      </c>
    </row>
    <row r="24" spans="1:6">
      <c r="A24" t="s">
        <v>3138</v>
      </c>
      <c r="B24" t="s">
        <v>3136</v>
      </c>
      <c r="C24" t="s">
        <v>3137</v>
      </c>
      <c r="D24" t="s">
        <v>13641</v>
      </c>
      <c r="E24" t="s">
        <v>14195</v>
      </c>
      <c r="F24">
        <v>-118.0938664</v>
      </c>
    </row>
    <row r="25" spans="1:6">
      <c r="A25" t="s">
        <v>3143</v>
      </c>
      <c r="B25" t="s">
        <v>3136</v>
      </c>
      <c r="C25" t="s">
        <v>3137</v>
      </c>
      <c r="D25" t="s">
        <v>13642</v>
      </c>
      <c r="E25" t="s">
        <v>14194</v>
      </c>
      <c r="F25">
        <v>-112.1162906</v>
      </c>
    </row>
    <row r="26" spans="1:6">
      <c r="A26" t="s">
        <v>3190</v>
      </c>
      <c r="B26" t="s">
        <v>3048</v>
      </c>
      <c r="C26" t="s">
        <v>3189</v>
      </c>
      <c r="D26" t="s">
        <v>13595</v>
      </c>
      <c r="E26" t="s">
        <v>14058</v>
      </c>
      <c r="F26">
        <v>-93.913118549999894</v>
      </c>
    </row>
    <row r="27" spans="1:6">
      <c r="A27" t="s">
        <v>6117</v>
      </c>
      <c r="B27" t="s">
        <v>6115</v>
      </c>
      <c r="C27" t="s">
        <v>6116</v>
      </c>
      <c r="D27" t="s">
        <v>13594</v>
      </c>
      <c r="E27" t="s">
        <v>14170</v>
      </c>
      <c r="F27">
        <v>-93.672162999999898</v>
      </c>
    </row>
    <row r="28" spans="1:6">
      <c r="A28" t="s">
        <v>2408</v>
      </c>
      <c r="B28" t="s">
        <v>2406</v>
      </c>
      <c r="C28" t="s">
        <v>2407</v>
      </c>
      <c r="D28" t="s">
        <v>13623</v>
      </c>
      <c r="E28" t="s">
        <v>14204</v>
      </c>
      <c r="F28">
        <v>-93.538900159999898</v>
      </c>
    </row>
    <row r="29" spans="1:6">
      <c r="A29" t="s">
        <v>2786</v>
      </c>
      <c r="B29" t="s">
        <v>2776</v>
      </c>
      <c r="C29" t="s">
        <v>2777</v>
      </c>
      <c r="D29" t="s">
        <v>13593</v>
      </c>
      <c r="E29" t="s">
        <v>14211</v>
      </c>
      <c r="F29">
        <v>23.733439000000001</v>
      </c>
    </row>
    <row r="30" spans="1:6">
      <c r="A30" t="s">
        <v>6470</v>
      </c>
      <c r="B30" t="s">
        <v>6469</v>
      </c>
      <c r="C30" t="s">
        <v>13638</v>
      </c>
      <c r="D30" t="s">
        <v>13637</v>
      </c>
      <c r="E30" t="s">
        <v>14244</v>
      </c>
      <c r="F30">
        <v>-81.250509190000002</v>
      </c>
    </row>
    <row r="31" spans="1:6">
      <c r="A31" t="s">
        <v>3023</v>
      </c>
      <c r="B31" t="s">
        <v>3021</v>
      </c>
      <c r="C31" t="s">
        <v>3022</v>
      </c>
      <c r="D31" t="s">
        <v>13618</v>
      </c>
      <c r="E31" t="s">
        <v>14215</v>
      </c>
      <c r="F31">
        <v>-79.482130240000004</v>
      </c>
    </row>
    <row r="32" spans="1:6">
      <c r="A32" t="s">
        <v>235</v>
      </c>
      <c r="B32" t="s">
        <v>233</v>
      </c>
      <c r="C32" t="s">
        <v>234</v>
      </c>
      <c r="D32" t="s">
        <v>13592</v>
      </c>
      <c r="E32" t="s">
        <v>14025</v>
      </c>
      <c r="F32">
        <v>-79.072563430000002</v>
      </c>
    </row>
    <row r="33" spans="1:6">
      <c r="A33" t="s">
        <v>3051</v>
      </c>
      <c r="B33" t="s">
        <v>3048</v>
      </c>
      <c r="C33" t="s">
        <v>3049</v>
      </c>
      <c r="D33" t="s">
        <v>13591</v>
      </c>
      <c r="E33" t="s">
        <v>14266</v>
      </c>
      <c r="F33">
        <v>-73.645251000000002</v>
      </c>
    </row>
    <row r="34" spans="1:6">
      <c r="A34" t="s">
        <v>6294</v>
      </c>
      <c r="B34" t="s">
        <v>6292</v>
      </c>
      <c r="C34" t="s">
        <v>6293</v>
      </c>
      <c r="D34" t="s">
        <v>13590</v>
      </c>
      <c r="E34" t="s">
        <v>14433</v>
      </c>
      <c r="F34">
        <v>-78.958185</v>
      </c>
    </row>
    <row r="35" spans="1:6">
      <c r="A35" t="s">
        <v>5361</v>
      </c>
      <c r="B35" t="s">
        <v>5359</v>
      </c>
      <c r="C35" t="s">
        <v>5360</v>
      </c>
      <c r="D35" t="s">
        <v>13647</v>
      </c>
      <c r="E35" t="s">
        <v>14420</v>
      </c>
      <c r="F35">
        <v>-64.160016330000005</v>
      </c>
    </row>
    <row r="36" spans="1:6">
      <c r="A36" t="s">
        <v>251</v>
      </c>
      <c r="B36" t="s">
        <v>249</v>
      </c>
      <c r="C36" t="s">
        <v>250</v>
      </c>
      <c r="D36" t="s">
        <v>13634</v>
      </c>
      <c r="E36" t="s">
        <v>14374</v>
      </c>
      <c r="F36">
        <v>-57.13566187</v>
      </c>
    </row>
    <row r="37" spans="1:6">
      <c r="A37" t="s">
        <v>3220</v>
      </c>
      <c r="B37" t="s">
        <v>3218</v>
      </c>
      <c r="C37" t="s">
        <v>3219</v>
      </c>
      <c r="D37" t="s">
        <v>13617</v>
      </c>
      <c r="E37" t="s">
        <v>14059</v>
      </c>
      <c r="F37">
        <v>-56.501014810000001</v>
      </c>
    </row>
    <row r="38" spans="1:6">
      <c r="A38" t="s">
        <v>3232</v>
      </c>
      <c r="B38" t="s">
        <v>3230</v>
      </c>
      <c r="C38" t="s">
        <v>3231</v>
      </c>
      <c r="D38" t="s">
        <v>13589</v>
      </c>
      <c r="E38" t="s">
        <v>14057</v>
      </c>
      <c r="F38">
        <v>-50.968592000000001</v>
      </c>
    </row>
    <row r="39" spans="1:6">
      <c r="A39" t="s">
        <v>5339</v>
      </c>
      <c r="B39" t="s">
        <v>5337</v>
      </c>
      <c r="C39" t="s">
        <v>5338</v>
      </c>
      <c r="D39" t="s">
        <v>13588</v>
      </c>
      <c r="E39" t="s">
        <v>14067</v>
      </c>
      <c r="F39">
        <v>-25.040832000000002</v>
      </c>
    </row>
    <row r="40" spans="1:6">
      <c r="A40" t="s">
        <v>3166</v>
      </c>
      <c r="B40" t="s">
        <v>3163</v>
      </c>
      <c r="C40" t="s">
        <v>3164</v>
      </c>
      <c r="D40" t="s">
        <v>13587</v>
      </c>
      <c r="E40" t="s">
        <v>14003</v>
      </c>
      <c r="F40">
        <v>-37.345460860000003</v>
      </c>
    </row>
    <row r="41" spans="1:6">
      <c r="A41" t="s">
        <v>3741</v>
      </c>
      <c r="B41" t="s">
        <v>3739</v>
      </c>
      <c r="C41" t="s">
        <v>3740</v>
      </c>
      <c r="D41" t="s">
        <v>13615</v>
      </c>
      <c r="E41" t="s">
        <v>14060</v>
      </c>
      <c r="F41">
        <v>-31.110480469999899</v>
      </c>
    </row>
    <row r="42" spans="1:6">
      <c r="A42" t="s">
        <v>4847</v>
      </c>
      <c r="B42" t="s">
        <v>3048</v>
      </c>
      <c r="C42" t="s">
        <v>3189</v>
      </c>
      <c r="D42" t="s">
        <v>13614</v>
      </c>
      <c r="E42" t="s">
        <v>14270</v>
      </c>
      <c r="F42">
        <v>-25.759462639999899</v>
      </c>
    </row>
    <row r="43" spans="1:6">
      <c r="A43" t="s">
        <v>98</v>
      </c>
      <c r="B43" t="s">
        <v>109</v>
      </c>
      <c r="C43" t="s">
        <v>110</v>
      </c>
      <c r="D43" t="s">
        <v>16991</v>
      </c>
      <c r="E43" t="s">
        <v>14473</v>
      </c>
      <c r="F43">
        <v>-14.890459</v>
      </c>
    </row>
    <row r="44" spans="1:6">
      <c r="A44" t="s">
        <v>3422</v>
      </c>
      <c r="B44" t="s">
        <v>3048</v>
      </c>
      <c r="C44" t="s">
        <v>3189</v>
      </c>
      <c r="D44" t="s">
        <v>13585</v>
      </c>
      <c r="E44" t="s">
        <v>14257</v>
      </c>
      <c r="F44">
        <v>-18.961169999999999</v>
      </c>
    </row>
    <row r="45" spans="1:6">
      <c r="A45" t="s">
        <v>273</v>
      </c>
      <c r="B45" t="s">
        <v>270</v>
      </c>
      <c r="C45" t="s">
        <v>271</v>
      </c>
      <c r="D45" t="s">
        <v>13584</v>
      </c>
      <c r="E45" t="s">
        <v>14009</v>
      </c>
      <c r="F45">
        <v>-17.23959279</v>
      </c>
    </row>
    <row r="46" spans="1:6">
      <c r="A46" t="s">
        <v>3427</v>
      </c>
      <c r="B46" t="s">
        <v>3401</v>
      </c>
      <c r="C46" t="s">
        <v>3402</v>
      </c>
      <c r="D46" t="s">
        <v>13635</v>
      </c>
      <c r="E46" t="s">
        <v>14454</v>
      </c>
      <c r="F46">
        <v>-10.6504483699999</v>
      </c>
    </row>
    <row r="47" spans="1:6">
      <c r="A47" t="s">
        <v>5569</v>
      </c>
      <c r="B47" t="s">
        <v>5500</v>
      </c>
      <c r="C47" t="s">
        <v>5501</v>
      </c>
      <c r="D47" t="s">
        <v>13630</v>
      </c>
      <c r="E47" t="s">
        <v>14434</v>
      </c>
      <c r="F47">
        <v>-1.9334254230000001</v>
      </c>
    </row>
    <row r="48" spans="1:6">
      <c r="A48" t="s">
        <v>6107</v>
      </c>
      <c r="B48" t="s">
        <v>5500</v>
      </c>
      <c r="C48" t="s">
        <v>5501</v>
      </c>
      <c r="D48" t="s">
        <v>13629</v>
      </c>
      <c r="E48" t="s">
        <v>14320</v>
      </c>
      <c r="F48">
        <v>-0.98310089000000001</v>
      </c>
    </row>
    <row r="49" spans="1:6">
      <c r="A49" t="s">
        <v>6232</v>
      </c>
      <c r="B49" t="s">
        <v>5500</v>
      </c>
      <c r="C49" t="s">
        <v>5501</v>
      </c>
      <c r="D49" t="s">
        <v>13631</v>
      </c>
      <c r="E49" t="s">
        <v>14001</v>
      </c>
      <c r="F49">
        <v>3.7816958629999902</v>
      </c>
    </row>
    <row r="50" spans="1:6">
      <c r="A50" t="s">
        <v>3808</v>
      </c>
      <c r="B50" t="s">
        <v>3802</v>
      </c>
      <c r="C50" t="s">
        <v>3803</v>
      </c>
      <c r="D50" t="s">
        <v>13583</v>
      </c>
      <c r="E50" t="s">
        <v>14109</v>
      </c>
      <c r="F50">
        <v>6.0634620000000004</v>
      </c>
    </row>
    <row r="51" spans="1:6">
      <c r="A51" t="s">
        <v>5576</v>
      </c>
      <c r="B51" t="s">
        <v>5500</v>
      </c>
      <c r="C51" t="s">
        <v>5501</v>
      </c>
      <c r="D51" t="s">
        <v>13636</v>
      </c>
      <c r="E51" t="s">
        <v>14563</v>
      </c>
      <c r="F51">
        <v>9.2958611680000001</v>
      </c>
    </row>
    <row r="52" spans="1:6">
      <c r="A52" t="s">
        <v>898</v>
      </c>
      <c r="B52" t="s">
        <v>301</v>
      </c>
      <c r="C52" t="s">
        <v>302</v>
      </c>
      <c r="D52" t="s">
        <v>13582</v>
      </c>
      <c r="E52" t="s">
        <v>14030</v>
      </c>
      <c r="F52">
        <v>16.069225459999899</v>
      </c>
    </row>
    <row r="53" spans="1:6">
      <c r="A53" t="s">
        <v>990</v>
      </c>
      <c r="B53" t="s">
        <v>988</v>
      </c>
      <c r="C53" t="s">
        <v>989</v>
      </c>
      <c r="D53" t="s">
        <v>13632</v>
      </c>
      <c r="E53" t="s">
        <v>14451</v>
      </c>
      <c r="F53">
        <v>16.789601730000001</v>
      </c>
    </row>
    <row r="54" spans="1:6">
      <c r="A54" t="s">
        <v>3158</v>
      </c>
      <c r="B54" t="s">
        <v>3155</v>
      </c>
      <c r="C54" t="s">
        <v>3156</v>
      </c>
      <c r="D54" t="s">
        <v>13581</v>
      </c>
      <c r="E54" t="s">
        <v>14014</v>
      </c>
      <c r="F54">
        <v>24.773102609999899</v>
      </c>
    </row>
    <row r="55" spans="1:6">
      <c r="A55" t="s">
        <v>2489</v>
      </c>
      <c r="B55" t="s">
        <v>2487</v>
      </c>
      <c r="C55" t="s">
        <v>2488</v>
      </c>
      <c r="D55" t="s">
        <v>13580</v>
      </c>
      <c r="E55" t="s">
        <v>14304</v>
      </c>
      <c r="F55">
        <v>26.295688999999999</v>
      </c>
    </row>
    <row r="56" spans="1:6">
      <c r="A56" t="s">
        <v>3036</v>
      </c>
      <c r="B56" t="s">
        <v>301</v>
      </c>
      <c r="C56" t="s">
        <v>302</v>
      </c>
      <c r="D56" t="s">
        <v>13579</v>
      </c>
      <c r="E56" t="s">
        <v>14268</v>
      </c>
      <c r="F56">
        <v>26.7259619999999</v>
      </c>
    </row>
    <row r="57" spans="1:6">
      <c r="A57" t="s">
        <v>2772</v>
      </c>
      <c r="B57" t="s">
        <v>2765</v>
      </c>
      <c r="C57" t="s">
        <v>2766</v>
      </c>
      <c r="D57" t="s">
        <v>13578</v>
      </c>
      <c r="E57" t="s">
        <v>14323</v>
      </c>
      <c r="F57">
        <v>28.738516999999899</v>
      </c>
    </row>
    <row r="58" spans="1:6">
      <c r="A58" t="s">
        <v>3041</v>
      </c>
      <c r="B58" t="s">
        <v>301</v>
      </c>
      <c r="C58" t="s">
        <v>302</v>
      </c>
      <c r="D58" t="s">
        <v>13577</v>
      </c>
      <c r="E58" t="s">
        <v>14271</v>
      </c>
      <c r="F58">
        <v>29.320163000000001</v>
      </c>
    </row>
    <row r="59" spans="1:6">
      <c r="A59" t="s">
        <v>5404</v>
      </c>
      <c r="B59" t="s">
        <v>5402</v>
      </c>
      <c r="C59" t="s">
        <v>5403</v>
      </c>
      <c r="D59" t="s">
        <v>13613</v>
      </c>
      <c r="E59" t="s">
        <v>14282</v>
      </c>
      <c r="F59">
        <v>32.076087880000003</v>
      </c>
    </row>
    <row r="60" spans="1:6">
      <c r="A60" t="s">
        <v>2986</v>
      </c>
      <c r="B60" t="s">
        <v>2978</v>
      </c>
      <c r="C60" t="s">
        <v>2979</v>
      </c>
      <c r="D60" t="s">
        <v>13624</v>
      </c>
      <c r="E60" t="s">
        <v>14150</v>
      </c>
      <c r="F60">
        <v>32.081493709999897</v>
      </c>
    </row>
    <row r="61" spans="1:6">
      <c r="A61" t="s">
        <v>5869</v>
      </c>
      <c r="B61" t="s">
        <v>301</v>
      </c>
      <c r="C61" t="s">
        <v>302</v>
      </c>
      <c r="D61" t="s">
        <v>13576</v>
      </c>
      <c r="E61" t="s">
        <v>14605</v>
      </c>
      <c r="F61">
        <v>32.335912</v>
      </c>
    </row>
    <row r="62" spans="1:6">
      <c r="A62" t="s">
        <v>6092</v>
      </c>
      <c r="B62" t="s">
        <v>5407</v>
      </c>
      <c r="C62" t="s">
        <v>5408</v>
      </c>
      <c r="D62" t="s">
        <v>13575</v>
      </c>
      <c r="E62" t="s">
        <v>13990</v>
      </c>
      <c r="F62">
        <v>33.112364999999997</v>
      </c>
    </row>
    <row r="63" spans="1:6">
      <c r="A63" t="s">
        <v>6039</v>
      </c>
      <c r="B63" t="s">
        <v>3197</v>
      </c>
      <c r="C63" t="s">
        <v>3198</v>
      </c>
      <c r="D63" t="s">
        <v>13574</v>
      </c>
      <c r="E63" t="s">
        <v>14083</v>
      </c>
      <c r="F63">
        <v>33.601801000000002</v>
      </c>
    </row>
    <row r="64" spans="1:6">
      <c r="A64" t="s">
        <v>6384</v>
      </c>
      <c r="B64" t="s">
        <v>6378</v>
      </c>
      <c r="C64" t="s">
        <v>6379</v>
      </c>
      <c r="D64" t="s">
        <v>13626</v>
      </c>
      <c r="E64" t="s">
        <v>14429</v>
      </c>
      <c r="F64">
        <v>34.7943571899999</v>
      </c>
    </row>
    <row r="65" spans="1:6">
      <c r="A65" t="s">
        <v>6380</v>
      </c>
      <c r="B65" t="s">
        <v>6378</v>
      </c>
      <c r="C65" t="s">
        <v>6379</v>
      </c>
      <c r="D65" t="s">
        <v>13625</v>
      </c>
      <c r="E65" t="s">
        <v>14371</v>
      </c>
      <c r="F65">
        <v>36.200635040000002</v>
      </c>
    </row>
    <row r="66" spans="1:6">
      <c r="A66" t="s">
        <v>2990</v>
      </c>
      <c r="B66" t="s">
        <v>2978</v>
      </c>
      <c r="C66" t="s">
        <v>2979</v>
      </c>
      <c r="D66" t="s">
        <v>13633</v>
      </c>
      <c r="E66" t="s">
        <v>14147</v>
      </c>
      <c r="F66">
        <v>36.308056550000003</v>
      </c>
    </row>
    <row r="67" spans="1:6">
      <c r="A67" t="s">
        <v>6097</v>
      </c>
      <c r="B67" t="s">
        <v>3197</v>
      </c>
      <c r="C67" t="s">
        <v>3198</v>
      </c>
      <c r="D67" t="s">
        <v>13627</v>
      </c>
      <c r="E67" t="s">
        <v>14329</v>
      </c>
      <c r="F67">
        <v>37.059186359999899</v>
      </c>
    </row>
    <row r="68" spans="1:6">
      <c r="A68" t="s">
        <v>5459</v>
      </c>
      <c r="B68" t="s">
        <v>6043</v>
      </c>
      <c r="C68" t="s">
        <v>6044</v>
      </c>
      <c r="D68" t="s">
        <v>13573</v>
      </c>
      <c r="E68" t="s">
        <v>14084</v>
      </c>
      <c r="F68">
        <v>44.081297999999897</v>
      </c>
    </row>
    <row r="69" spans="1:6">
      <c r="A69" t="s">
        <v>304</v>
      </c>
      <c r="B69" t="s">
        <v>301</v>
      </c>
      <c r="C69" t="s">
        <v>302</v>
      </c>
      <c r="D69" t="s">
        <v>13572</v>
      </c>
      <c r="E69" t="s">
        <v>14206</v>
      </c>
      <c r="F69">
        <v>47.889757119999899</v>
      </c>
    </row>
    <row r="70" spans="1:6">
      <c r="A70" t="s">
        <v>1103</v>
      </c>
      <c r="B70" t="s">
        <v>1101</v>
      </c>
      <c r="C70" t="s">
        <v>1102</v>
      </c>
      <c r="D70" t="s">
        <v>13571</v>
      </c>
      <c r="E70" t="s">
        <v>14082</v>
      </c>
      <c r="F70">
        <v>41.866546999999898</v>
      </c>
    </row>
    <row r="71" spans="1:6">
      <c r="A71" t="s">
        <v>2774</v>
      </c>
      <c r="B71" t="s">
        <v>2765</v>
      </c>
      <c r="C71" t="s">
        <v>2766</v>
      </c>
      <c r="D71" t="s">
        <v>13628</v>
      </c>
      <c r="E71" t="s">
        <v>14322</v>
      </c>
      <c r="F71">
        <v>47.75436629</v>
      </c>
    </row>
    <row r="72" spans="1:6">
      <c r="A72" t="s">
        <v>6095</v>
      </c>
      <c r="B72" t="s">
        <v>2765</v>
      </c>
      <c r="C72" t="s">
        <v>2766</v>
      </c>
      <c r="D72" t="s">
        <v>13620</v>
      </c>
      <c r="E72" t="s">
        <v>14145</v>
      </c>
      <c r="F72">
        <v>47.950498090000004</v>
      </c>
    </row>
    <row r="73" spans="1:6">
      <c r="A73" t="s">
        <v>2482</v>
      </c>
      <c r="B73" t="s">
        <v>301</v>
      </c>
      <c r="C73" t="s">
        <v>302</v>
      </c>
      <c r="D73" t="s">
        <v>13570</v>
      </c>
      <c r="E73" t="s">
        <v>14269</v>
      </c>
      <c r="F73">
        <v>49.545614729999897</v>
      </c>
    </row>
    <row r="74" spans="1:6">
      <c r="A74" t="s">
        <v>2263</v>
      </c>
      <c r="B74" t="s">
        <v>2261</v>
      </c>
      <c r="C74" t="s">
        <v>2262</v>
      </c>
      <c r="D74" t="s">
        <v>13569</v>
      </c>
      <c r="E74" t="s">
        <v>14072</v>
      </c>
      <c r="F74">
        <v>59.618425000000002</v>
      </c>
    </row>
    <row r="75" spans="1:6">
      <c r="A75" t="s">
        <v>287</v>
      </c>
      <c r="B75" t="s">
        <v>285</v>
      </c>
      <c r="C75" t="s">
        <v>286</v>
      </c>
      <c r="D75" t="s">
        <v>13616</v>
      </c>
      <c r="E75" t="s">
        <v>14048</v>
      </c>
      <c r="F75">
        <v>62.348865969999899</v>
      </c>
    </row>
    <row r="76" spans="1:6">
      <c r="A76" t="s">
        <v>2509</v>
      </c>
      <c r="B76" t="s">
        <v>2507</v>
      </c>
      <c r="C76" t="s">
        <v>2508</v>
      </c>
      <c r="D76" t="s">
        <v>13568</v>
      </c>
      <c r="E76" t="s">
        <v>14038</v>
      </c>
      <c r="F76">
        <v>59.176530880000001</v>
      </c>
    </row>
    <row r="77" spans="1:6">
      <c r="A77" t="s">
        <v>1216</v>
      </c>
      <c r="B77" t="s">
        <v>1209</v>
      </c>
      <c r="C77" t="s">
        <v>1210</v>
      </c>
      <c r="D77" t="s">
        <v>13567</v>
      </c>
      <c r="E77" t="s">
        <v>14554</v>
      </c>
      <c r="F77">
        <v>74.477464999999995</v>
      </c>
    </row>
    <row r="78" spans="1:6">
      <c r="A78" t="s">
        <v>3241</v>
      </c>
      <c r="B78" t="s">
        <v>4839</v>
      </c>
      <c r="C78" t="s">
        <v>3240</v>
      </c>
      <c r="D78" t="s">
        <v>13566</v>
      </c>
      <c r="E78" t="s">
        <v>14125</v>
      </c>
      <c r="F78">
        <v>75.68838658</v>
      </c>
    </row>
    <row r="79" spans="1:6">
      <c r="A79" t="s">
        <v>803</v>
      </c>
      <c r="B79" t="s">
        <v>800</v>
      </c>
      <c r="C79" t="s">
        <v>801</v>
      </c>
      <c r="D79" t="s">
        <v>13565</v>
      </c>
      <c r="E79" t="s">
        <v>14081</v>
      </c>
      <c r="F79">
        <v>141.9119594</v>
      </c>
    </row>
    <row r="80" spans="1:6">
      <c r="A80" t="s">
        <v>2902</v>
      </c>
      <c r="B80" t="s">
        <v>2900</v>
      </c>
      <c r="C80" t="s">
        <v>2901</v>
      </c>
      <c r="D80" t="s">
        <v>13564</v>
      </c>
      <c r="E80" t="s">
        <v>14105</v>
      </c>
      <c r="F80">
        <v>86.337494669999899</v>
      </c>
    </row>
    <row r="81" spans="1:6">
      <c r="A81" t="s">
        <v>4863</v>
      </c>
      <c r="B81" t="s">
        <v>4861</v>
      </c>
      <c r="C81" t="s">
        <v>4862</v>
      </c>
      <c r="D81" t="s">
        <v>13563</v>
      </c>
      <c r="E81" t="s">
        <v>14099</v>
      </c>
      <c r="F81">
        <v>98.767274</v>
      </c>
    </row>
    <row r="82" spans="1:6">
      <c r="A82" t="s">
        <v>2613</v>
      </c>
      <c r="B82" t="s">
        <v>3310</v>
      </c>
      <c r="C82" t="s">
        <v>3311</v>
      </c>
      <c r="D82" t="s">
        <v>13562</v>
      </c>
      <c r="E82" t="s">
        <v>14200</v>
      </c>
      <c r="F82">
        <v>120.349154</v>
      </c>
    </row>
    <row r="83" spans="1:6">
      <c r="A83" t="s">
        <v>5301</v>
      </c>
      <c r="B83" t="s">
        <v>5299</v>
      </c>
      <c r="C83" t="s">
        <v>5300</v>
      </c>
      <c r="D83" t="s">
        <v>13561</v>
      </c>
      <c r="E83" t="s">
        <v>14190</v>
      </c>
      <c r="F83">
        <v>102.213167</v>
      </c>
    </row>
    <row r="84" spans="1:6">
      <c r="A84" t="s">
        <v>5941</v>
      </c>
      <c r="B84" t="s">
        <v>5939</v>
      </c>
      <c r="C84" t="s">
        <v>5940</v>
      </c>
      <c r="D84" t="s">
        <v>13560</v>
      </c>
      <c r="E84" t="s">
        <v>14197</v>
      </c>
      <c r="F84">
        <v>102.640458</v>
      </c>
    </row>
    <row r="85" spans="1:6">
      <c r="A85" t="s">
        <v>268</v>
      </c>
      <c r="B85" t="s">
        <v>266</v>
      </c>
      <c r="C85" t="s">
        <v>267</v>
      </c>
      <c r="D85" t="s">
        <v>13558</v>
      </c>
      <c r="E85" t="s">
        <v>14157</v>
      </c>
      <c r="F85">
        <v>125.618651</v>
      </c>
    </row>
    <row r="86" spans="1:6">
      <c r="A86" t="s">
        <v>6214</v>
      </c>
      <c r="B86" t="s">
        <v>6212</v>
      </c>
      <c r="C86" t="s">
        <v>6213</v>
      </c>
      <c r="D86" t="s">
        <v>13557</v>
      </c>
      <c r="E86" t="s">
        <v>14079</v>
      </c>
      <c r="F86">
        <v>127.058311</v>
      </c>
    </row>
    <row r="87" spans="1:6">
      <c r="A87" t="s">
        <v>4075</v>
      </c>
      <c r="B87" t="s">
        <v>4073</v>
      </c>
      <c r="C87" t="s">
        <v>4074</v>
      </c>
      <c r="D87" t="s">
        <v>13556</v>
      </c>
      <c r="E87" t="s">
        <v>14171</v>
      </c>
      <c r="F87">
        <v>139.140287</v>
      </c>
    </row>
    <row r="88" spans="1:6">
      <c r="A88" t="s">
        <v>177</v>
      </c>
      <c r="B88" t="s">
        <v>3173</v>
      </c>
      <c r="C88" t="s">
        <v>1102</v>
      </c>
      <c r="D88" t="s">
        <v>13559</v>
      </c>
      <c r="E88" t="s">
        <v>14080</v>
      </c>
      <c r="F88">
        <v>133.72958399999999</v>
      </c>
    </row>
    <row r="89" spans="1:6">
      <c r="A89" t="s">
        <v>3364</v>
      </c>
      <c r="B89" t="s">
        <v>704</v>
      </c>
      <c r="C89" t="s">
        <v>705</v>
      </c>
      <c r="D89" t="s">
        <v>13611</v>
      </c>
      <c r="E89" t="s">
        <v>14537</v>
      </c>
      <c r="F89">
        <v>155.265678699999</v>
      </c>
    </row>
    <row r="90" spans="1:6">
      <c r="A90" t="s">
        <v>1440</v>
      </c>
      <c r="B90" t="s">
        <v>1438</v>
      </c>
      <c r="C90" t="s">
        <v>1439</v>
      </c>
      <c r="D90" t="s">
        <v>13619</v>
      </c>
      <c r="E90" t="s">
        <v>14056</v>
      </c>
      <c r="F90">
        <v>166.486536599999</v>
      </c>
    </row>
    <row r="91" spans="1:6">
      <c r="A91" t="s">
        <v>4804</v>
      </c>
      <c r="B91" t="s">
        <v>4802</v>
      </c>
      <c r="C91" t="s">
        <v>4803</v>
      </c>
      <c r="D91" t="s">
        <v>13610</v>
      </c>
      <c r="E91" t="s">
        <v>14417</v>
      </c>
      <c r="F91">
        <v>172.99124549999999</v>
      </c>
    </row>
    <row r="92" spans="1:6">
      <c r="A92" t="s">
        <v>2807</v>
      </c>
      <c r="B92" t="s">
        <v>2805</v>
      </c>
      <c r="C92" t="s">
        <v>2806</v>
      </c>
      <c r="D92" t="s">
        <v>13608</v>
      </c>
      <c r="E92" t="s">
        <v>14228</v>
      </c>
      <c r="F92">
        <v>175.73186869999901</v>
      </c>
    </row>
    <row r="93" spans="1:6">
      <c r="A93" t="s">
        <v>706</v>
      </c>
      <c r="B93" t="s">
        <v>704</v>
      </c>
      <c r="C93" t="s">
        <v>705</v>
      </c>
      <c r="D93" t="s">
        <v>13609</v>
      </c>
      <c r="E93" t="s">
        <v>14093</v>
      </c>
      <c r="F93">
        <v>177.32220039999899</v>
      </c>
    </row>
    <row r="94" spans="1:6">
      <c r="A94" t="s">
        <v>1815</v>
      </c>
      <c r="B94" t="s">
        <v>1813</v>
      </c>
      <c r="C94" t="s">
        <v>1814</v>
      </c>
      <c r="D94" t="s">
        <v>13649</v>
      </c>
      <c r="E94" t="s">
        <v>13996</v>
      </c>
      <c r="F94">
        <v>40.115034115867999</v>
      </c>
    </row>
    <row r="95" spans="1:6">
      <c r="A95" t="s">
        <v>153</v>
      </c>
      <c r="B95" t="s">
        <v>150</v>
      </c>
      <c r="C95" t="s">
        <v>151</v>
      </c>
      <c r="D95" t="s">
        <v>13650</v>
      </c>
      <c r="E95" t="s">
        <v>14156</v>
      </c>
      <c r="F95">
        <v>8.6396519999999892</v>
      </c>
    </row>
    <row r="96" spans="1:6">
      <c r="A96" t="s">
        <v>445</v>
      </c>
      <c r="B96" t="s">
        <v>356</v>
      </c>
      <c r="C96" t="s">
        <v>357</v>
      </c>
      <c r="D96" t="s">
        <v>13651</v>
      </c>
      <c r="E96" t="s">
        <v>14131</v>
      </c>
      <c r="F96">
        <v>-81.605201338822397</v>
      </c>
    </row>
    <row r="97" spans="1:6">
      <c r="A97" t="s">
        <v>4753</v>
      </c>
      <c r="B97" t="s">
        <v>2816</v>
      </c>
      <c r="C97" t="s">
        <v>2817</v>
      </c>
      <c r="D97" t="s">
        <v>13652</v>
      </c>
      <c r="E97" t="s">
        <v>14379</v>
      </c>
      <c r="F97">
        <v>-63.934571733548999</v>
      </c>
    </row>
    <row r="98" spans="1:6">
      <c r="A98" t="s">
        <v>4748</v>
      </c>
      <c r="B98" t="s">
        <v>5247</v>
      </c>
      <c r="C98" t="s">
        <v>5248</v>
      </c>
      <c r="D98" t="s">
        <v>13653</v>
      </c>
      <c r="E98" t="s">
        <v>14410</v>
      </c>
      <c r="F98">
        <v>-61.575343068617798</v>
      </c>
    </row>
    <row r="99" spans="1:6">
      <c r="A99" t="s">
        <v>1107</v>
      </c>
      <c r="B99" t="s">
        <v>1105</v>
      </c>
      <c r="C99" t="s">
        <v>1106</v>
      </c>
      <c r="D99" t="s">
        <v>13654</v>
      </c>
      <c r="E99" t="s">
        <v>14346</v>
      </c>
      <c r="F99">
        <v>124.60444682096001</v>
      </c>
    </row>
    <row r="100" spans="1:6">
      <c r="A100" t="s">
        <v>827</v>
      </c>
      <c r="B100" t="s">
        <v>825</v>
      </c>
      <c r="C100" t="s">
        <v>826</v>
      </c>
      <c r="D100" t="s">
        <v>13655</v>
      </c>
      <c r="E100" t="s">
        <v>14556</v>
      </c>
      <c r="F100">
        <v>138.796050189704</v>
      </c>
    </row>
    <row r="101" spans="1:6">
      <c r="A101" t="s">
        <v>5098</v>
      </c>
      <c r="B101" t="s">
        <v>5096</v>
      </c>
      <c r="C101" t="s">
        <v>5097</v>
      </c>
      <c r="D101" t="s">
        <v>13656</v>
      </c>
      <c r="E101" t="s">
        <v>14445</v>
      </c>
      <c r="F101">
        <v>57.278490649230299</v>
      </c>
    </row>
    <row r="102" spans="1:6">
      <c r="A102" t="s">
        <v>776</v>
      </c>
      <c r="B102" t="s">
        <v>585</v>
      </c>
      <c r="C102" t="s">
        <v>586</v>
      </c>
      <c r="D102" t="s">
        <v>13657</v>
      </c>
      <c r="E102" t="s">
        <v>14354</v>
      </c>
      <c r="F102">
        <v>124.308721411279</v>
      </c>
    </row>
    <row r="103" spans="1:6">
      <c r="A103" t="s">
        <v>2819</v>
      </c>
      <c r="B103" t="s">
        <v>4196</v>
      </c>
      <c r="C103" t="s">
        <v>4197</v>
      </c>
      <c r="D103" t="s">
        <v>13658</v>
      </c>
      <c r="E103" t="s">
        <v>14015</v>
      </c>
      <c r="F103">
        <v>-62.556217837282901</v>
      </c>
    </row>
    <row r="104" spans="1:6">
      <c r="A104" t="s">
        <v>587</v>
      </c>
      <c r="B104" t="s">
        <v>585</v>
      </c>
      <c r="C104" t="s">
        <v>586</v>
      </c>
      <c r="D104" t="s">
        <v>13659</v>
      </c>
      <c r="E104" t="s">
        <v>14201</v>
      </c>
      <c r="F104">
        <v>138.90994469668601</v>
      </c>
    </row>
    <row r="105" spans="1:6">
      <c r="A105" t="s">
        <v>2869</v>
      </c>
      <c r="B105" t="s">
        <v>704</v>
      </c>
      <c r="C105" t="s">
        <v>705</v>
      </c>
      <c r="D105" t="s">
        <v>13660</v>
      </c>
      <c r="E105" t="s">
        <v>14581</v>
      </c>
      <c r="F105">
        <v>112.009943840644</v>
      </c>
    </row>
    <row r="106" spans="1:6">
      <c r="A106" t="s">
        <v>2152</v>
      </c>
      <c r="B106" t="s">
        <v>2150</v>
      </c>
      <c r="C106" t="s">
        <v>13662</v>
      </c>
      <c r="D106" t="s">
        <v>13661</v>
      </c>
      <c r="E106" t="s">
        <v>14383</v>
      </c>
      <c r="F106">
        <v>-225.14558873520801</v>
      </c>
    </row>
    <row r="107" spans="1:6">
      <c r="A107" t="s">
        <v>3368</v>
      </c>
      <c r="B107" t="s">
        <v>704</v>
      </c>
      <c r="C107" t="s">
        <v>705</v>
      </c>
      <c r="D107" t="s">
        <v>13663</v>
      </c>
      <c r="E107" t="s">
        <v>14575</v>
      </c>
      <c r="F107">
        <v>104.662507990826</v>
      </c>
    </row>
    <row r="108" spans="1:6">
      <c r="A108" t="s">
        <v>1202</v>
      </c>
      <c r="B108" t="s">
        <v>1196</v>
      </c>
      <c r="C108" t="s">
        <v>1197</v>
      </c>
      <c r="D108" t="s">
        <v>13664</v>
      </c>
      <c r="E108" t="s">
        <v>14393</v>
      </c>
      <c r="F108">
        <v>134.08775791218099</v>
      </c>
    </row>
    <row r="109" spans="1:6">
      <c r="A109" t="s">
        <v>2451</v>
      </c>
      <c r="B109" t="s">
        <v>2449</v>
      </c>
      <c r="C109" t="s">
        <v>2450</v>
      </c>
      <c r="D109" t="s">
        <v>13665</v>
      </c>
      <c r="E109" t="s">
        <v>14184</v>
      </c>
      <c r="F109">
        <v>-113.682636716402</v>
      </c>
    </row>
    <row r="110" spans="1:6">
      <c r="A110" t="s">
        <v>950</v>
      </c>
      <c r="B110" t="s">
        <v>948</v>
      </c>
      <c r="C110" t="s">
        <v>949</v>
      </c>
      <c r="D110" t="s">
        <v>13666</v>
      </c>
      <c r="E110" t="s">
        <v>14535</v>
      </c>
      <c r="F110">
        <v>-195.027645562754</v>
      </c>
    </row>
    <row r="111" spans="1:6">
      <c r="A111" t="s">
        <v>5813</v>
      </c>
      <c r="B111" t="s">
        <v>5811</v>
      </c>
      <c r="C111" t="s">
        <v>5812</v>
      </c>
      <c r="D111" t="s">
        <v>13667</v>
      </c>
      <c r="E111" t="s">
        <v>14180</v>
      </c>
      <c r="F111">
        <v>7.9213626860894797</v>
      </c>
    </row>
    <row r="112" spans="1:6">
      <c r="A112" t="s">
        <v>1036</v>
      </c>
      <c r="B112" t="s">
        <v>270</v>
      </c>
      <c r="C112" t="s">
        <v>271</v>
      </c>
      <c r="D112" t="s">
        <v>13668</v>
      </c>
      <c r="E112" t="s">
        <v>14210</v>
      </c>
      <c r="F112">
        <v>-141.71686117946101</v>
      </c>
    </row>
    <row r="113" spans="1:6">
      <c r="A113" t="s">
        <v>436</v>
      </c>
      <c r="B113" t="s">
        <v>434</v>
      </c>
      <c r="C113" t="s">
        <v>435</v>
      </c>
      <c r="D113" t="s">
        <v>13669</v>
      </c>
      <c r="E113" t="s">
        <v>14409</v>
      </c>
      <c r="F113">
        <v>149.536286064557</v>
      </c>
    </row>
    <row r="114" spans="1:6">
      <c r="A114" t="s">
        <v>2928</v>
      </c>
      <c r="B114" t="s">
        <v>2926</v>
      </c>
      <c r="C114" t="s">
        <v>2927</v>
      </c>
      <c r="D114" t="s">
        <v>13670</v>
      </c>
      <c r="E114" t="s">
        <v>14249</v>
      </c>
      <c r="F114">
        <v>-496.26694036217702</v>
      </c>
    </row>
    <row r="115" spans="1:6">
      <c r="A115" t="s">
        <v>5706</v>
      </c>
      <c r="B115" t="s">
        <v>5704</v>
      </c>
      <c r="C115" t="s">
        <v>5705</v>
      </c>
      <c r="D115" t="s">
        <v>13671</v>
      </c>
      <c r="E115" t="s">
        <v>14507</v>
      </c>
      <c r="F115">
        <v>-45.160594532701502</v>
      </c>
    </row>
    <row r="116" spans="1:6">
      <c r="A116" t="s">
        <v>5717</v>
      </c>
      <c r="B116" t="s">
        <v>5714</v>
      </c>
      <c r="C116" t="s">
        <v>5715</v>
      </c>
      <c r="D116" t="s">
        <v>13672</v>
      </c>
      <c r="E116" t="s">
        <v>14360</v>
      </c>
      <c r="F116">
        <v>-114.85326039960501</v>
      </c>
    </row>
    <row r="117" spans="1:6">
      <c r="A117" t="s">
        <v>5495</v>
      </c>
      <c r="B117" t="s">
        <v>5493</v>
      </c>
      <c r="C117" t="s">
        <v>286</v>
      </c>
      <c r="D117" t="s">
        <v>13673</v>
      </c>
      <c r="E117" t="s">
        <v>14110</v>
      </c>
      <c r="F117">
        <v>-70.044822294291293</v>
      </c>
    </row>
    <row r="118" spans="1:6">
      <c r="A118" t="s">
        <v>4662</v>
      </c>
      <c r="B118" t="s">
        <v>3624</v>
      </c>
      <c r="C118" t="s">
        <v>3625</v>
      </c>
      <c r="D118" t="s">
        <v>13674</v>
      </c>
      <c r="E118" t="s">
        <v>14536</v>
      </c>
      <c r="F118">
        <v>-190.74352496653299</v>
      </c>
    </row>
    <row r="119" spans="1:6">
      <c r="A119" t="s">
        <v>5354</v>
      </c>
      <c r="B119" t="s">
        <v>5352</v>
      </c>
      <c r="C119" t="s">
        <v>5353</v>
      </c>
      <c r="D119" t="s">
        <v>13675</v>
      </c>
      <c r="E119" t="s">
        <v>14370</v>
      </c>
      <c r="F119">
        <v>-61.128425770680899</v>
      </c>
    </row>
    <row r="120" spans="1:6">
      <c r="A120" t="s">
        <v>5463</v>
      </c>
      <c r="B120" t="s">
        <v>5461</v>
      </c>
      <c r="C120" t="s">
        <v>5462</v>
      </c>
      <c r="D120" t="s">
        <v>13676</v>
      </c>
      <c r="E120" t="s">
        <v>14380</v>
      </c>
      <c r="F120">
        <v>12.3430643620536</v>
      </c>
    </row>
    <row r="121" spans="1:6">
      <c r="A121" t="s">
        <v>939</v>
      </c>
      <c r="B121" t="s">
        <v>937</v>
      </c>
      <c r="C121" t="s">
        <v>938</v>
      </c>
      <c r="D121" t="s">
        <v>13677</v>
      </c>
      <c r="E121" t="s">
        <v>14046</v>
      </c>
      <c r="F121">
        <v>-151.75182330224499</v>
      </c>
    </row>
    <row r="122" spans="1:6">
      <c r="A122" t="s">
        <v>3515</v>
      </c>
      <c r="B122" t="s">
        <v>3513</v>
      </c>
      <c r="C122" t="s">
        <v>3514</v>
      </c>
      <c r="D122" t="s">
        <v>13678</v>
      </c>
      <c r="E122" t="s">
        <v>14455</v>
      </c>
      <c r="F122">
        <v>39.138714596110098</v>
      </c>
    </row>
    <row r="123" spans="1:6">
      <c r="A123" t="s">
        <v>2325</v>
      </c>
      <c r="B123" t="s">
        <v>2323</v>
      </c>
      <c r="C123" t="s">
        <v>2324</v>
      </c>
      <c r="D123" t="s">
        <v>13679</v>
      </c>
      <c r="E123" t="s">
        <v>14506</v>
      </c>
      <c r="F123">
        <v>58.001688781409896</v>
      </c>
    </row>
    <row r="124" spans="1:6">
      <c r="A124" t="s">
        <v>996</v>
      </c>
      <c r="B124" t="s">
        <v>994</v>
      </c>
      <c r="C124" t="s">
        <v>995</v>
      </c>
      <c r="D124" t="s">
        <v>13680</v>
      </c>
      <c r="E124" t="s">
        <v>14414</v>
      </c>
      <c r="F124">
        <v>-375.18694736217702</v>
      </c>
    </row>
    <row r="125" spans="1:6">
      <c r="A125" t="s">
        <v>859</v>
      </c>
      <c r="B125" t="s">
        <v>857</v>
      </c>
      <c r="C125" t="s">
        <v>858</v>
      </c>
      <c r="D125" t="s">
        <v>13681</v>
      </c>
      <c r="E125" t="s">
        <v>14306</v>
      </c>
      <c r="F125">
        <v>171.08000773985299</v>
      </c>
    </row>
    <row r="126" spans="1:6">
      <c r="A126" t="s">
        <v>3804</v>
      </c>
      <c r="B126" t="s">
        <v>3802</v>
      </c>
      <c r="C126" t="s">
        <v>3803</v>
      </c>
      <c r="D126" t="s">
        <v>13682</v>
      </c>
      <c r="E126" t="s">
        <v>14432</v>
      </c>
      <c r="F126">
        <v>40.7968160589717</v>
      </c>
    </row>
    <row r="127" spans="1:6">
      <c r="A127" t="s">
        <v>3872</v>
      </c>
      <c r="B127" t="s">
        <v>3726</v>
      </c>
      <c r="C127" t="s">
        <v>3727</v>
      </c>
      <c r="D127" t="s">
        <v>13683</v>
      </c>
      <c r="E127" t="s">
        <v>14511</v>
      </c>
      <c r="F127">
        <v>-33.671685894671</v>
      </c>
    </row>
    <row r="128" spans="1:6">
      <c r="A128" t="s">
        <v>1735</v>
      </c>
      <c r="B128" t="s">
        <v>1733</v>
      </c>
      <c r="C128" t="s">
        <v>1734</v>
      </c>
      <c r="D128" t="s">
        <v>13684</v>
      </c>
      <c r="E128" t="s">
        <v>14068</v>
      </c>
      <c r="F128">
        <v>73.969520019389094</v>
      </c>
    </row>
    <row r="129" spans="1:6">
      <c r="A129" t="s">
        <v>1869</v>
      </c>
      <c r="B129" t="s">
        <v>322</v>
      </c>
      <c r="C129" t="s">
        <v>1106</v>
      </c>
      <c r="D129" t="s">
        <v>13685</v>
      </c>
      <c r="E129" t="s">
        <v>14469</v>
      </c>
      <c r="F129">
        <v>32.280380959814401</v>
      </c>
    </row>
    <row r="130" spans="1:6">
      <c r="A130" t="s">
        <v>3046</v>
      </c>
      <c r="B130" t="s">
        <v>301</v>
      </c>
      <c r="C130" t="s">
        <v>302</v>
      </c>
      <c r="D130" t="s">
        <v>13686</v>
      </c>
      <c r="E130" t="s">
        <v>14312</v>
      </c>
      <c r="F130">
        <v>21.7082232289163</v>
      </c>
    </row>
    <row r="131" spans="1:6">
      <c r="A131" t="s">
        <v>4293</v>
      </c>
      <c r="B131" t="s">
        <v>4291</v>
      </c>
      <c r="C131" t="s">
        <v>4292</v>
      </c>
      <c r="D131" t="s">
        <v>13687</v>
      </c>
      <c r="E131" t="s">
        <v>14545</v>
      </c>
      <c r="F131">
        <v>35.508498485578002</v>
      </c>
    </row>
    <row r="132" spans="1:6">
      <c r="A132" t="s">
        <v>4851</v>
      </c>
      <c r="B132" t="s">
        <v>3048</v>
      </c>
      <c r="C132" t="s">
        <v>3189</v>
      </c>
      <c r="D132" t="s">
        <v>13688</v>
      </c>
      <c r="E132" t="s">
        <v>14041</v>
      </c>
      <c r="F132">
        <v>-105.27847607608599</v>
      </c>
    </row>
    <row r="133" spans="1:6">
      <c r="A133" t="s">
        <v>325</v>
      </c>
      <c r="B133" t="s">
        <v>322</v>
      </c>
      <c r="C133" t="s">
        <v>323</v>
      </c>
      <c r="D133" t="s">
        <v>13689</v>
      </c>
      <c r="E133" t="s">
        <v>14500</v>
      </c>
      <c r="F133">
        <v>3.11323568737531</v>
      </c>
    </row>
    <row r="134" spans="1:6">
      <c r="A134" t="s">
        <v>210</v>
      </c>
      <c r="B134" t="s">
        <v>208</v>
      </c>
      <c r="C134" t="s">
        <v>209</v>
      </c>
      <c r="D134" t="s">
        <v>13690</v>
      </c>
      <c r="E134" t="s">
        <v>14088</v>
      </c>
      <c r="F134">
        <v>52.049006582258897</v>
      </c>
    </row>
    <row r="135" spans="1:6">
      <c r="A135" t="s">
        <v>4560</v>
      </c>
      <c r="B135" t="s">
        <v>4558</v>
      </c>
      <c r="C135" t="s">
        <v>4559</v>
      </c>
      <c r="D135" t="s">
        <v>13691</v>
      </c>
      <c r="E135" t="s">
        <v>14508</v>
      </c>
      <c r="F135">
        <v>19.9733163650859</v>
      </c>
    </row>
    <row r="136" spans="1:6">
      <c r="A136" t="s">
        <v>4855</v>
      </c>
      <c r="B136" t="s">
        <v>3048</v>
      </c>
      <c r="C136" t="s">
        <v>3189</v>
      </c>
      <c r="D136" t="s">
        <v>13692</v>
      </c>
      <c r="E136" t="s">
        <v>14029</v>
      </c>
      <c r="F136">
        <v>-109.24600996083799</v>
      </c>
    </row>
    <row r="137" spans="1:6">
      <c r="A137" t="s">
        <v>2812</v>
      </c>
      <c r="B137" t="s">
        <v>2810</v>
      </c>
      <c r="C137" t="s">
        <v>2811</v>
      </c>
      <c r="D137" t="s">
        <v>13693</v>
      </c>
      <c r="E137" t="s">
        <v>14331</v>
      </c>
      <c r="F137">
        <v>18.659348392650902</v>
      </c>
    </row>
    <row r="138" spans="1:6">
      <c r="A138" t="s">
        <v>3247</v>
      </c>
      <c r="B138" t="s">
        <v>3246</v>
      </c>
      <c r="C138" t="s">
        <v>3250</v>
      </c>
      <c r="D138" t="s">
        <v>13694</v>
      </c>
      <c r="E138" t="s">
        <v>14116</v>
      </c>
      <c r="F138">
        <v>16.867258747990501</v>
      </c>
    </row>
    <row r="139" spans="1:6">
      <c r="A139" t="s">
        <v>4532</v>
      </c>
      <c r="B139" t="s">
        <v>4530</v>
      </c>
      <c r="C139" t="s">
        <v>4531</v>
      </c>
      <c r="D139" t="s">
        <v>13695</v>
      </c>
      <c r="E139" t="s">
        <v>14036</v>
      </c>
      <c r="F139">
        <v>45.610309076779203</v>
      </c>
    </row>
    <row r="140" spans="1:6">
      <c r="A140" t="s">
        <v>3728</v>
      </c>
      <c r="B140" t="s">
        <v>3726</v>
      </c>
      <c r="C140" t="s">
        <v>3727</v>
      </c>
      <c r="D140" t="s">
        <v>13696</v>
      </c>
      <c r="E140" t="s">
        <v>14137</v>
      </c>
      <c r="F140">
        <v>-66.688754450018607</v>
      </c>
    </row>
    <row r="141" spans="1:6">
      <c r="A141" t="s">
        <v>635</v>
      </c>
      <c r="B141" t="s">
        <v>434</v>
      </c>
      <c r="C141" t="s">
        <v>435</v>
      </c>
      <c r="D141" t="s">
        <v>13697</v>
      </c>
      <c r="E141" t="s">
        <v>14202</v>
      </c>
      <c r="F141">
        <v>10.5287470980872</v>
      </c>
    </row>
    <row r="142" spans="1:6">
      <c r="A142" t="s">
        <v>1198</v>
      </c>
      <c r="B142" t="s">
        <v>1196</v>
      </c>
      <c r="C142" t="s">
        <v>1197</v>
      </c>
      <c r="D142" t="s">
        <v>13698</v>
      </c>
      <c r="E142" t="s">
        <v>14394</v>
      </c>
      <c r="F142">
        <v>-41.6807063821607</v>
      </c>
    </row>
    <row r="143" spans="1:6">
      <c r="A143" t="s">
        <v>1844</v>
      </c>
      <c r="B143" t="s">
        <v>1841</v>
      </c>
      <c r="C143" t="s">
        <v>1842</v>
      </c>
      <c r="D143" t="s">
        <v>13699</v>
      </c>
      <c r="E143" t="s">
        <v>14418</v>
      </c>
      <c r="F143">
        <v>-252.27486945690501</v>
      </c>
    </row>
    <row r="144" spans="1:6">
      <c r="A144" t="s">
        <v>4123</v>
      </c>
      <c r="B144" t="s">
        <v>4121</v>
      </c>
      <c r="C144" t="s">
        <v>4122</v>
      </c>
      <c r="D144" t="s">
        <v>13700</v>
      </c>
      <c r="E144" t="s">
        <v>14144</v>
      </c>
      <c r="F144">
        <v>-83.377154027035701</v>
      </c>
    </row>
    <row r="145" spans="1:6">
      <c r="A145" t="s">
        <v>3122</v>
      </c>
      <c r="B145" t="s">
        <v>3120</v>
      </c>
      <c r="C145" t="s">
        <v>3121</v>
      </c>
      <c r="D145" t="s">
        <v>13701</v>
      </c>
      <c r="E145" t="s">
        <v>14189</v>
      </c>
      <c r="F145">
        <v>20.956205637202999</v>
      </c>
    </row>
    <row r="146" spans="1:6">
      <c r="A146" t="s">
        <v>4768</v>
      </c>
      <c r="B146" t="s">
        <v>4761</v>
      </c>
      <c r="C146" t="s">
        <v>4762</v>
      </c>
      <c r="D146" t="s">
        <v>13702</v>
      </c>
      <c r="E146" t="s">
        <v>14514</v>
      </c>
      <c r="F146">
        <v>23.170883358130698</v>
      </c>
    </row>
    <row r="147" spans="1:6">
      <c r="A147" t="s">
        <v>4763</v>
      </c>
      <c r="B147" t="s">
        <v>4761</v>
      </c>
      <c r="C147" t="s">
        <v>4762</v>
      </c>
      <c r="D147" t="s">
        <v>13703</v>
      </c>
      <c r="E147" t="s">
        <v>14513</v>
      </c>
      <c r="F147">
        <v>23.170883358130698</v>
      </c>
    </row>
    <row r="148" spans="1:6">
      <c r="A148" t="s">
        <v>3448</v>
      </c>
      <c r="B148" t="s">
        <v>3446</v>
      </c>
      <c r="C148" t="s">
        <v>3447</v>
      </c>
      <c r="D148" t="s">
        <v>13704</v>
      </c>
      <c r="E148" t="s">
        <v>14488</v>
      </c>
      <c r="F148">
        <v>23.170883358130698</v>
      </c>
    </row>
    <row r="149" spans="1:6">
      <c r="A149" t="s">
        <v>4097</v>
      </c>
      <c r="B149" t="s">
        <v>4095</v>
      </c>
      <c r="C149" t="s">
        <v>4096</v>
      </c>
      <c r="D149" t="s">
        <v>13705</v>
      </c>
      <c r="E149" t="s">
        <v>14328</v>
      </c>
      <c r="F149">
        <v>23.170883358130698</v>
      </c>
    </row>
    <row r="150" spans="1:6">
      <c r="A150" t="s">
        <v>4235</v>
      </c>
      <c r="B150" t="s">
        <v>4233</v>
      </c>
      <c r="C150" t="s">
        <v>4234</v>
      </c>
      <c r="D150" t="s">
        <v>13706</v>
      </c>
      <c r="E150" t="s">
        <v>14464</v>
      </c>
      <c r="F150">
        <v>-109.302676567901</v>
      </c>
    </row>
    <row r="151" spans="1:6">
      <c r="A151" t="s">
        <v>4175</v>
      </c>
      <c r="B151" t="s">
        <v>4173</v>
      </c>
      <c r="C151" t="s">
        <v>4174</v>
      </c>
      <c r="D151" t="s">
        <v>13707</v>
      </c>
      <c r="E151" t="s">
        <v>14012</v>
      </c>
      <c r="F151">
        <v>-79.982176737121094</v>
      </c>
    </row>
    <row r="152" spans="1:6">
      <c r="A152" t="s">
        <v>5836</v>
      </c>
      <c r="B152" t="s">
        <v>5834</v>
      </c>
      <c r="C152" t="s">
        <v>5835</v>
      </c>
      <c r="D152" t="s">
        <v>13708</v>
      </c>
      <c r="E152" t="s">
        <v>14259</v>
      </c>
      <c r="F152">
        <v>-115.449993401912</v>
      </c>
    </row>
    <row r="153" spans="1:6">
      <c r="A153" t="s">
        <v>5830</v>
      </c>
      <c r="B153" t="s">
        <v>5828</v>
      </c>
      <c r="C153" t="s">
        <v>5829</v>
      </c>
      <c r="D153" t="s">
        <v>13709</v>
      </c>
      <c r="E153" t="s">
        <v>14218</v>
      </c>
      <c r="F153">
        <v>-93.516473423936702</v>
      </c>
    </row>
    <row r="154" spans="1:6">
      <c r="A154" t="s">
        <v>5832</v>
      </c>
      <c r="B154" t="s">
        <v>5828</v>
      </c>
      <c r="C154" t="s">
        <v>5829</v>
      </c>
      <c r="D154" t="s">
        <v>13710</v>
      </c>
      <c r="E154" t="s">
        <v>14217</v>
      </c>
      <c r="F154">
        <v>-91.525987513133799</v>
      </c>
    </row>
    <row r="155" spans="1:6">
      <c r="A155" t="s">
        <v>3132</v>
      </c>
      <c r="B155" t="s">
        <v>3130</v>
      </c>
      <c r="C155" t="s">
        <v>3131</v>
      </c>
      <c r="D155" t="s">
        <v>13711</v>
      </c>
      <c r="E155" t="s">
        <v>14231</v>
      </c>
      <c r="F155">
        <v>-111.16073463451001</v>
      </c>
    </row>
    <row r="156" spans="1:6">
      <c r="A156" t="s">
        <v>580</v>
      </c>
      <c r="B156" t="s">
        <v>578</v>
      </c>
      <c r="C156" t="s">
        <v>579</v>
      </c>
      <c r="D156" t="s">
        <v>13712</v>
      </c>
      <c r="E156" t="s">
        <v>14450</v>
      </c>
      <c r="F156">
        <v>-145.55767998165399</v>
      </c>
    </row>
    <row r="157" spans="1:6">
      <c r="A157" t="s">
        <v>1003</v>
      </c>
      <c r="B157" t="s">
        <v>1001</v>
      </c>
      <c r="C157" t="s">
        <v>1002</v>
      </c>
      <c r="D157" t="s">
        <v>13713</v>
      </c>
      <c r="E157" t="s">
        <v>14077</v>
      </c>
      <c r="F157">
        <v>107.582909196919</v>
      </c>
    </row>
    <row r="158" spans="1:6">
      <c r="A158" t="s">
        <v>2503</v>
      </c>
      <c r="B158" t="s">
        <v>2501</v>
      </c>
      <c r="C158" t="s">
        <v>415</v>
      </c>
      <c r="D158" t="s">
        <v>13714</v>
      </c>
      <c r="E158" t="s">
        <v>14132</v>
      </c>
      <c r="F158">
        <v>-176.098778890879</v>
      </c>
    </row>
    <row r="159" spans="1:6">
      <c r="A159" t="s">
        <v>611</v>
      </c>
      <c r="B159" t="s">
        <v>609</v>
      </c>
      <c r="C159" t="s">
        <v>592</v>
      </c>
      <c r="D159" t="s">
        <v>13715</v>
      </c>
      <c r="E159" t="s">
        <v>14442</v>
      </c>
      <c r="F159">
        <v>77.526703651392296</v>
      </c>
    </row>
    <row r="160" spans="1:6">
      <c r="A160" t="s">
        <v>4210</v>
      </c>
      <c r="B160" t="s">
        <v>4314</v>
      </c>
      <c r="C160" t="s">
        <v>4315</v>
      </c>
      <c r="D160" t="s">
        <v>13716</v>
      </c>
      <c r="E160" t="s">
        <v>14021</v>
      </c>
      <c r="F160">
        <v>-106.392877503709</v>
      </c>
    </row>
    <row r="161" spans="1:6">
      <c r="A161" t="s">
        <v>5874</v>
      </c>
      <c r="B161" t="s">
        <v>5873</v>
      </c>
      <c r="C161" t="s">
        <v>13718</v>
      </c>
      <c r="D161" t="s">
        <v>13717</v>
      </c>
      <c r="E161" t="s">
        <v>14007</v>
      </c>
      <c r="F161">
        <v>-78.368810891388094</v>
      </c>
    </row>
    <row r="162" spans="1:6">
      <c r="A162" t="s">
        <v>5536</v>
      </c>
      <c r="B162" t="s">
        <v>5534</v>
      </c>
      <c r="C162" t="s">
        <v>663</v>
      </c>
      <c r="D162" t="s">
        <v>13719</v>
      </c>
      <c r="E162" t="s">
        <v>14208</v>
      </c>
      <c r="F162">
        <v>-106.750814835284</v>
      </c>
    </row>
    <row r="163" spans="1:6">
      <c r="A163" t="s">
        <v>4853</v>
      </c>
      <c r="B163" t="s">
        <v>3048</v>
      </c>
      <c r="C163" t="s">
        <v>3189</v>
      </c>
      <c r="D163" t="s">
        <v>13720</v>
      </c>
      <c r="E163" t="s">
        <v>14040</v>
      </c>
      <c r="F163">
        <v>-102.330088866541</v>
      </c>
    </row>
    <row r="164" spans="1:6">
      <c r="A164" t="s">
        <v>4526</v>
      </c>
      <c r="B164" t="s">
        <v>4524</v>
      </c>
      <c r="C164" t="s">
        <v>4525</v>
      </c>
      <c r="D164" t="s">
        <v>13721</v>
      </c>
      <c r="E164" t="s">
        <v>14037</v>
      </c>
      <c r="F164">
        <v>-39.175111926590702</v>
      </c>
    </row>
    <row r="165" spans="1:6">
      <c r="A165" t="s">
        <v>4566</v>
      </c>
      <c r="B165" t="s">
        <v>4564</v>
      </c>
      <c r="C165" t="s">
        <v>4565</v>
      </c>
      <c r="D165" t="s">
        <v>13722</v>
      </c>
      <c r="E165" t="s">
        <v>14509</v>
      </c>
      <c r="F165">
        <v>284.50228201319698</v>
      </c>
    </row>
    <row r="166" spans="1:6">
      <c r="A166" t="s">
        <v>6035</v>
      </c>
      <c r="B166" t="s">
        <v>6034</v>
      </c>
      <c r="C166" t="s">
        <v>3389</v>
      </c>
      <c r="D166" t="s">
        <v>13723</v>
      </c>
      <c r="E166" t="s">
        <v>14301</v>
      </c>
      <c r="F166">
        <v>-116.877440705141</v>
      </c>
    </row>
    <row r="167" spans="1:6">
      <c r="A167" t="s">
        <v>664</v>
      </c>
      <c r="B167" t="s">
        <v>662</v>
      </c>
      <c r="C167" t="s">
        <v>663</v>
      </c>
      <c r="D167" t="s">
        <v>13724</v>
      </c>
      <c r="E167" t="s">
        <v>14588</v>
      </c>
      <c r="F167">
        <v>-108.131275963946</v>
      </c>
    </row>
    <row r="168" spans="1:6">
      <c r="A168" t="s">
        <v>4448</v>
      </c>
      <c r="B168" t="s">
        <v>4447</v>
      </c>
      <c r="C168" t="s">
        <v>3705</v>
      </c>
      <c r="D168" t="s">
        <v>13725</v>
      </c>
      <c r="E168" t="s">
        <v>14049</v>
      </c>
      <c r="F168">
        <v>-112.72463434357999</v>
      </c>
    </row>
    <row r="169" spans="1:6">
      <c r="A169" t="s">
        <v>4651</v>
      </c>
      <c r="B169" t="s">
        <v>4649</v>
      </c>
      <c r="C169" t="s">
        <v>4650</v>
      </c>
      <c r="D169" t="s">
        <v>13726</v>
      </c>
      <c r="E169" t="s">
        <v>14405</v>
      </c>
      <c r="F169">
        <v>-114.680255630882</v>
      </c>
    </row>
    <row r="170" spans="1:6">
      <c r="A170" t="s">
        <v>3721</v>
      </c>
      <c r="B170" t="s">
        <v>3713</v>
      </c>
      <c r="C170" t="s">
        <v>3714</v>
      </c>
      <c r="D170" t="s">
        <v>13727</v>
      </c>
      <c r="E170" t="s">
        <v>14076</v>
      </c>
      <c r="F170">
        <v>-95.067429049763604</v>
      </c>
    </row>
    <row r="171" spans="1:6">
      <c r="A171" t="s">
        <v>3028</v>
      </c>
      <c r="B171" t="s">
        <v>3021</v>
      </c>
      <c r="C171" t="s">
        <v>3022</v>
      </c>
      <c r="D171" t="s">
        <v>13728</v>
      </c>
      <c r="E171" t="s">
        <v>14441</v>
      </c>
      <c r="F171">
        <v>-76.890911583875607</v>
      </c>
    </row>
    <row r="172" spans="1:6">
      <c r="A172" t="s">
        <v>3464</v>
      </c>
      <c r="B172" t="s">
        <v>3462</v>
      </c>
      <c r="C172" t="s">
        <v>3463</v>
      </c>
      <c r="D172" t="s">
        <v>13729</v>
      </c>
      <c r="E172" t="s">
        <v>14481</v>
      </c>
      <c r="F172">
        <v>-55.1429431645699</v>
      </c>
    </row>
    <row r="173" spans="1:6">
      <c r="A173" t="s">
        <v>4223</v>
      </c>
      <c r="B173" t="s">
        <v>4221</v>
      </c>
      <c r="C173" t="s">
        <v>4222</v>
      </c>
      <c r="D173" t="s">
        <v>13730</v>
      </c>
      <c r="E173" t="s">
        <v>14413</v>
      </c>
      <c r="F173">
        <v>-20.8321119250243</v>
      </c>
    </row>
    <row r="174" spans="1:6">
      <c r="A174" t="s">
        <v>416</v>
      </c>
      <c r="B174" t="s">
        <v>414</v>
      </c>
      <c r="C174" t="s">
        <v>415</v>
      </c>
      <c r="D174" t="s">
        <v>13731</v>
      </c>
      <c r="E174" t="s">
        <v>14446</v>
      </c>
      <c r="F174">
        <v>-35.561870095356703</v>
      </c>
    </row>
    <row r="175" spans="1:6">
      <c r="A175" t="s">
        <v>3657</v>
      </c>
      <c r="B175" t="s">
        <v>3655</v>
      </c>
      <c r="C175" t="s">
        <v>3656</v>
      </c>
      <c r="D175" t="s">
        <v>13732</v>
      </c>
      <c r="E175" t="s">
        <v>14319</v>
      </c>
      <c r="F175">
        <v>-85.995813269792095</v>
      </c>
    </row>
    <row r="176" spans="1:6">
      <c r="A176" t="s">
        <v>6209</v>
      </c>
      <c r="B176" t="s">
        <v>4314</v>
      </c>
      <c r="C176" t="s">
        <v>4315</v>
      </c>
      <c r="D176" t="s">
        <v>13733</v>
      </c>
      <c r="E176" t="s">
        <v>14388</v>
      </c>
      <c r="F176">
        <v>-90.425046265730202</v>
      </c>
    </row>
    <row r="177" spans="1:6">
      <c r="A177" t="s">
        <v>5201</v>
      </c>
      <c r="B177" t="s">
        <v>5199</v>
      </c>
      <c r="C177" t="s">
        <v>5200</v>
      </c>
      <c r="D177" t="s">
        <v>13734</v>
      </c>
      <c r="E177" t="s">
        <v>14127</v>
      </c>
      <c r="F177">
        <v>-84.776920705878695</v>
      </c>
    </row>
    <row r="178" spans="1:6">
      <c r="A178" t="s">
        <v>4582</v>
      </c>
      <c r="B178" t="s">
        <v>4580</v>
      </c>
      <c r="C178" t="s">
        <v>4581</v>
      </c>
      <c r="D178" t="s">
        <v>13735</v>
      </c>
      <c r="E178" t="s">
        <v>14262</v>
      </c>
      <c r="F178">
        <v>-79.099597811784307</v>
      </c>
    </row>
    <row r="179" spans="1:6">
      <c r="A179" t="s">
        <v>5844</v>
      </c>
      <c r="B179" t="s">
        <v>5842</v>
      </c>
      <c r="C179" t="s">
        <v>5843</v>
      </c>
      <c r="D179" t="s">
        <v>13736</v>
      </c>
      <c r="E179" t="s">
        <v>14307</v>
      </c>
      <c r="F179">
        <v>-53.782625043943298</v>
      </c>
    </row>
    <row r="180" spans="1:6">
      <c r="A180" t="s">
        <v>5804</v>
      </c>
      <c r="B180" t="s">
        <v>5802</v>
      </c>
      <c r="C180" t="s">
        <v>5803</v>
      </c>
      <c r="D180" t="s">
        <v>13737</v>
      </c>
      <c r="E180" t="s">
        <v>14527</v>
      </c>
      <c r="F180">
        <v>-464.55922610133501</v>
      </c>
    </row>
    <row r="181" spans="1:6">
      <c r="A181" t="s">
        <v>5548</v>
      </c>
      <c r="B181" t="s">
        <v>5546</v>
      </c>
      <c r="C181" t="s">
        <v>5547</v>
      </c>
      <c r="D181" t="s">
        <v>13738</v>
      </c>
      <c r="E181" t="s">
        <v>14412</v>
      </c>
      <c r="F181">
        <v>-481.94208597988302</v>
      </c>
    </row>
    <row r="182" spans="1:6">
      <c r="A182" t="s">
        <v>789</v>
      </c>
      <c r="B182" t="s">
        <v>787</v>
      </c>
      <c r="C182" t="s">
        <v>788</v>
      </c>
      <c r="D182" t="s">
        <v>13739</v>
      </c>
      <c r="E182" t="s">
        <v>14113</v>
      </c>
      <c r="F182">
        <v>113.790351447395</v>
      </c>
    </row>
    <row r="183" spans="1:6">
      <c r="A183" t="s">
        <v>4630</v>
      </c>
      <c r="B183" t="s">
        <v>787</v>
      </c>
      <c r="C183" t="s">
        <v>788</v>
      </c>
      <c r="D183" t="s">
        <v>13740</v>
      </c>
      <c r="E183" t="s">
        <v>14227</v>
      </c>
      <c r="F183">
        <v>100.074712410451</v>
      </c>
    </row>
    <row r="184" spans="1:6">
      <c r="A184" t="s">
        <v>3284</v>
      </c>
      <c r="B184" t="s">
        <v>3282</v>
      </c>
      <c r="C184" t="s">
        <v>3283</v>
      </c>
      <c r="D184" t="s">
        <v>13741</v>
      </c>
      <c r="E184" t="s">
        <v>14155</v>
      </c>
      <c r="F184">
        <v>-66.506194358737503</v>
      </c>
    </row>
    <row r="185" spans="1:6">
      <c r="A185" t="s">
        <v>3434</v>
      </c>
      <c r="B185" t="s">
        <v>3432</v>
      </c>
      <c r="C185" t="s">
        <v>3433</v>
      </c>
      <c r="D185" t="s">
        <v>13742</v>
      </c>
      <c r="E185" t="s">
        <v>14485</v>
      </c>
      <c r="F185">
        <v>-31.8055350253691</v>
      </c>
    </row>
    <row r="186" spans="1:6">
      <c r="A186" t="s">
        <v>2823</v>
      </c>
      <c r="B186" t="s">
        <v>2816</v>
      </c>
      <c r="C186" t="s">
        <v>2817</v>
      </c>
      <c r="D186" t="s">
        <v>13743</v>
      </c>
      <c r="E186" t="s">
        <v>14140</v>
      </c>
      <c r="F186">
        <v>-84.079712928330494</v>
      </c>
    </row>
    <row r="187" spans="1:6">
      <c r="A187" t="s">
        <v>6053</v>
      </c>
      <c r="B187" t="s">
        <v>4745</v>
      </c>
      <c r="C187" t="s">
        <v>4746</v>
      </c>
      <c r="D187" t="s">
        <v>13744</v>
      </c>
      <c r="E187" t="s">
        <v>14577</v>
      </c>
      <c r="F187">
        <v>-64.454335273068196</v>
      </c>
    </row>
    <row r="188" spans="1:6">
      <c r="A188" t="s">
        <v>908</v>
      </c>
      <c r="B188" t="s">
        <v>497</v>
      </c>
      <c r="C188" t="s">
        <v>498</v>
      </c>
      <c r="D188" t="s">
        <v>13745</v>
      </c>
      <c r="E188" t="s">
        <v>14225</v>
      </c>
      <c r="F188">
        <v>64.107248934066007</v>
      </c>
    </row>
    <row r="189" spans="1:6">
      <c r="A189" t="s">
        <v>2814</v>
      </c>
      <c r="B189" t="s">
        <v>2291</v>
      </c>
      <c r="C189" t="s">
        <v>2292</v>
      </c>
      <c r="D189" t="s">
        <v>13746</v>
      </c>
      <c r="E189" t="s">
        <v>14396</v>
      </c>
      <c r="F189">
        <v>68.415615366240402</v>
      </c>
    </row>
    <row r="190" spans="1:6">
      <c r="A190" t="s">
        <v>2293</v>
      </c>
      <c r="B190" t="s">
        <v>2291</v>
      </c>
      <c r="C190" t="s">
        <v>2292</v>
      </c>
      <c r="D190" t="s">
        <v>13747</v>
      </c>
      <c r="E190" t="s">
        <v>14355</v>
      </c>
      <c r="F190">
        <v>26.5360670233447</v>
      </c>
    </row>
    <row r="191" spans="1:6">
      <c r="A191" t="s">
        <v>5155</v>
      </c>
      <c r="B191" t="s">
        <v>5148</v>
      </c>
      <c r="C191" t="s">
        <v>5149</v>
      </c>
      <c r="D191" t="s">
        <v>13748</v>
      </c>
      <c r="E191" t="s">
        <v>14503</v>
      </c>
      <c r="F191">
        <v>40.477876459684403</v>
      </c>
    </row>
    <row r="192" spans="1:6">
      <c r="A192" t="s">
        <v>4599</v>
      </c>
      <c r="B192" t="s">
        <v>4597</v>
      </c>
      <c r="C192" t="s">
        <v>4598</v>
      </c>
      <c r="D192" t="s">
        <v>13749</v>
      </c>
      <c r="E192" t="s">
        <v>14263</v>
      </c>
      <c r="F192">
        <v>23.7737334251268</v>
      </c>
    </row>
    <row r="193" spans="1:6">
      <c r="A193" t="s">
        <v>2981</v>
      </c>
      <c r="B193" t="s">
        <v>2978</v>
      </c>
      <c r="C193" t="s">
        <v>2979</v>
      </c>
      <c r="D193" t="s">
        <v>13750</v>
      </c>
      <c r="E193" t="s">
        <v>14151</v>
      </c>
      <c r="F193">
        <v>48.286263159696503</v>
      </c>
    </row>
    <row r="194" spans="1:6">
      <c r="A194" t="s">
        <v>700</v>
      </c>
      <c r="B194" t="s">
        <v>698</v>
      </c>
      <c r="C194" t="s">
        <v>699</v>
      </c>
      <c r="D194" t="s">
        <v>13751</v>
      </c>
      <c r="E194" t="s">
        <v>14526</v>
      </c>
      <c r="F194">
        <v>-197.55690529675601</v>
      </c>
    </row>
    <row r="195" spans="1:6">
      <c r="A195" t="s">
        <v>1222</v>
      </c>
      <c r="B195" t="s">
        <v>1220</v>
      </c>
      <c r="C195" t="s">
        <v>1221</v>
      </c>
      <c r="D195" t="s">
        <v>13752</v>
      </c>
      <c r="E195" t="s">
        <v>14283</v>
      </c>
      <c r="F195">
        <v>-172.80764659746799</v>
      </c>
    </row>
    <row r="196" spans="1:6">
      <c r="A196" t="s">
        <v>2792</v>
      </c>
      <c r="B196" t="s">
        <v>2776</v>
      </c>
      <c r="C196" t="s">
        <v>2777</v>
      </c>
      <c r="D196" t="s">
        <v>13753</v>
      </c>
      <c r="E196" t="s">
        <v>14468</v>
      </c>
      <c r="F196">
        <v>5.0265235872147898</v>
      </c>
    </row>
    <row r="197" spans="1:6">
      <c r="A197" t="s">
        <v>2798</v>
      </c>
      <c r="B197" t="s">
        <v>2776</v>
      </c>
      <c r="C197" t="s">
        <v>2777</v>
      </c>
      <c r="D197" t="s">
        <v>13754</v>
      </c>
      <c r="E197" t="s">
        <v>14085</v>
      </c>
      <c r="F197">
        <v>3.2042121440970202</v>
      </c>
    </row>
    <row r="198" spans="1:6">
      <c r="A198" t="s">
        <v>2800</v>
      </c>
      <c r="B198" t="s">
        <v>2776</v>
      </c>
      <c r="C198" t="s">
        <v>2777</v>
      </c>
      <c r="D198" t="s">
        <v>13755</v>
      </c>
      <c r="E198" t="s">
        <v>14470</v>
      </c>
      <c r="F198">
        <v>22.451119305089801</v>
      </c>
    </row>
    <row r="199" spans="1:6">
      <c r="A199" t="s">
        <v>396</v>
      </c>
      <c r="B199" t="s">
        <v>394</v>
      </c>
      <c r="C199" t="s">
        <v>395</v>
      </c>
      <c r="D199" t="s">
        <v>13756</v>
      </c>
      <c r="E199" t="s">
        <v>14237</v>
      </c>
      <c r="F199">
        <v>25.5587493635729</v>
      </c>
    </row>
    <row r="200" spans="1:6">
      <c r="A200" t="s">
        <v>403</v>
      </c>
      <c r="B200" t="s">
        <v>401</v>
      </c>
      <c r="C200" t="s">
        <v>402</v>
      </c>
      <c r="D200" t="s">
        <v>13757</v>
      </c>
      <c r="E200" t="s">
        <v>14512</v>
      </c>
      <c r="F200">
        <v>15.414970183049199</v>
      </c>
    </row>
    <row r="201" spans="1:6">
      <c r="A201" t="s">
        <v>2570</v>
      </c>
      <c r="B201" t="s">
        <v>270</v>
      </c>
      <c r="C201" t="s">
        <v>271</v>
      </c>
      <c r="D201" t="s">
        <v>13758</v>
      </c>
      <c r="E201" t="s">
        <v>14216</v>
      </c>
      <c r="F201">
        <v>-118.49356715076399</v>
      </c>
    </row>
    <row r="202" spans="1:6">
      <c r="A202" t="s">
        <v>1089</v>
      </c>
      <c r="B202" t="s">
        <v>1087</v>
      </c>
      <c r="C202" t="s">
        <v>1088</v>
      </c>
      <c r="D202" t="s">
        <v>13759</v>
      </c>
      <c r="E202" t="s">
        <v>14332</v>
      </c>
      <c r="F202">
        <v>-265.68606975934199</v>
      </c>
    </row>
    <row r="203" spans="1:6">
      <c r="A203" t="s">
        <v>1745</v>
      </c>
      <c r="B203" t="s">
        <v>591</v>
      </c>
      <c r="C203" t="s">
        <v>592</v>
      </c>
      <c r="D203" t="s">
        <v>13760</v>
      </c>
      <c r="E203" t="s">
        <v>14071</v>
      </c>
      <c r="F203">
        <v>198.60669665139201</v>
      </c>
    </row>
    <row r="204" spans="1:6">
      <c r="A204" t="s">
        <v>3366</v>
      </c>
      <c r="B204" t="s">
        <v>704</v>
      </c>
      <c r="C204" t="s">
        <v>705</v>
      </c>
      <c r="D204" t="s">
        <v>13761</v>
      </c>
      <c r="E204" t="s">
        <v>14574</v>
      </c>
      <c r="F204">
        <v>98.7016106563715</v>
      </c>
    </row>
    <row r="205" spans="1:6">
      <c r="A205" t="s">
        <v>3359</v>
      </c>
      <c r="B205" t="s">
        <v>704</v>
      </c>
      <c r="C205" t="s">
        <v>705</v>
      </c>
      <c r="D205" t="s">
        <v>13762</v>
      </c>
      <c r="E205" t="s">
        <v>14373</v>
      </c>
      <c r="F205">
        <v>47.432105017786299</v>
      </c>
    </row>
    <row r="206" spans="1:6">
      <c r="A206" t="s">
        <v>3362</v>
      </c>
      <c r="B206" t="s">
        <v>3310</v>
      </c>
      <c r="C206" t="s">
        <v>3311</v>
      </c>
      <c r="D206" t="s">
        <v>13763</v>
      </c>
      <c r="E206" t="s">
        <v>14372</v>
      </c>
      <c r="F206">
        <v>95.879892210790402</v>
      </c>
    </row>
    <row r="207" spans="1:6">
      <c r="A207" t="s">
        <v>2269</v>
      </c>
      <c r="B207" t="s">
        <v>2267</v>
      </c>
      <c r="C207" t="s">
        <v>2268</v>
      </c>
      <c r="D207" t="s">
        <v>13764</v>
      </c>
      <c r="E207" t="s">
        <v>14013</v>
      </c>
      <c r="F207">
        <v>98.0694203137313</v>
      </c>
    </row>
    <row r="208" spans="1:6">
      <c r="A208" t="s">
        <v>3204</v>
      </c>
      <c r="B208" t="s">
        <v>3197</v>
      </c>
      <c r="C208" t="s">
        <v>3198</v>
      </c>
      <c r="D208" t="s">
        <v>13765</v>
      </c>
      <c r="E208" t="s">
        <v>14275</v>
      </c>
      <c r="F208">
        <v>41.575004711491097</v>
      </c>
    </row>
    <row r="209" spans="1:6">
      <c r="A209" t="s">
        <v>3210</v>
      </c>
      <c r="B209" t="s">
        <v>3197</v>
      </c>
      <c r="C209" t="s">
        <v>3198</v>
      </c>
      <c r="D209" t="s">
        <v>13766</v>
      </c>
      <c r="E209" t="s">
        <v>14318</v>
      </c>
      <c r="F209">
        <v>26.261840388136601</v>
      </c>
    </row>
    <row r="210" spans="1:6">
      <c r="A210" t="s">
        <v>3206</v>
      </c>
      <c r="B210" t="s">
        <v>3197</v>
      </c>
      <c r="C210" t="s">
        <v>3198</v>
      </c>
      <c r="D210" t="s">
        <v>13767</v>
      </c>
      <c r="E210" t="s">
        <v>14317</v>
      </c>
      <c r="F210">
        <v>32.226080845401697</v>
      </c>
    </row>
    <row r="211" spans="1:6">
      <c r="A211" t="s">
        <v>3199</v>
      </c>
      <c r="B211" t="s">
        <v>3197</v>
      </c>
      <c r="C211" t="s">
        <v>3198</v>
      </c>
      <c r="D211" t="s">
        <v>13768</v>
      </c>
      <c r="E211" t="s">
        <v>14074</v>
      </c>
      <c r="F211">
        <v>14.421954378996601</v>
      </c>
    </row>
    <row r="212" spans="1:6">
      <c r="A212" t="s">
        <v>3202</v>
      </c>
      <c r="B212" t="s">
        <v>3197</v>
      </c>
      <c r="C212" t="s">
        <v>3198</v>
      </c>
      <c r="D212" t="s">
        <v>13769</v>
      </c>
      <c r="E212" t="s">
        <v>14276</v>
      </c>
      <c r="F212">
        <v>30.494399440697801</v>
      </c>
    </row>
    <row r="213" spans="1:6">
      <c r="A213" t="s">
        <v>3212</v>
      </c>
      <c r="B213" t="s">
        <v>3197</v>
      </c>
      <c r="C213" t="s">
        <v>3198</v>
      </c>
      <c r="D213" t="s">
        <v>13770</v>
      </c>
      <c r="E213" t="s">
        <v>14314</v>
      </c>
      <c r="F213">
        <v>20.7895863359524</v>
      </c>
    </row>
    <row r="214" spans="1:6">
      <c r="A214" t="s">
        <v>3214</v>
      </c>
      <c r="B214" t="s">
        <v>3197</v>
      </c>
      <c r="C214" t="s">
        <v>3198</v>
      </c>
      <c r="D214" t="s">
        <v>13771</v>
      </c>
      <c r="E214" t="s">
        <v>14196</v>
      </c>
      <c r="F214">
        <v>56.046115558475798</v>
      </c>
    </row>
    <row r="215" spans="1:6">
      <c r="A215" t="s">
        <v>2767</v>
      </c>
      <c r="B215" t="s">
        <v>2765</v>
      </c>
      <c r="C215" t="s">
        <v>2766</v>
      </c>
      <c r="D215" t="s">
        <v>13772</v>
      </c>
      <c r="E215" t="s">
        <v>14321</v>
      </c>
      <c r="F215">
        <v>52.149781888992102</v>
      </c>
    </row>
    <row r="216" spans="1:6">
      <c r="A216" t="s">
        <v>6331</v>
      </c>
      <c r="B216" t="s">
        <v>5402</v>
      </c>
      <c r="C216" t="s">
        <v>5403</v>
      </c>
      <c r="D216" t="s">
        <v>13773</v>
      </c>
      <c r="E216" t="s">
        <v>14344</v>
      </c>
      <c r="F216">
        <v>41.505717475694198</v>
      </c>
    </row>
    <row r="217" spans="1:6">
      <c r="A217" t="s">
        <v>6333</v>
      </c>
      <c r="B217" t="s">
        <v>5402</v>
      </c>
      <c r="C217" t="s">
        <v>5403</v>
      </c>
      <c r="D217" t="s">
        <v>13774</v>
      </c>
      <c r="E217" t="s">
        <v>14343</v>
      </c>
      <c r="F217">
        <v>47.766838222123802</v>
      </c>
    </row>
    <row r="218" spans="1:6">
      <c r="A218" t="s">
        <v>6339</v>
      </c>
      <c r="B218" t="s">
        <v>5402</v>
      </c>
      <c r="C218" t="s">
        <v>5403</v>
      </c>
      <c r="D218" t="s">
        <v>13775</v>
      </c>
      <c r="E218" t="s">
        <v>14340</v>
      </c>
      <c r="F218">
        <v>45.387015009492302</v>
      </c>
    </row>
    <row r="219" spans="1:6">
      <c r="A219" t="s">
        <v>6076</v>
      </c>
      <c r="B219" t="s">
        <v>6074</v>
      </c>
      <c r="C219" t="s">
        <v>6075</v>
      </c>
      <c r="D219" t="s">
        <v>13776</v>
      </c>
      <c r="E219" t="s">
        <v>14435</v>
      </c>
      <c r="F219">
        <v>-7.8020768327278898</v>
      </c>
    </row>
    <row r="220" spans="1:6">
      <c r="A220" t="s">
        <v>5572</v>
      </c>
      <c r="B220" t="s">
        <v>5500</v>
      </c>
      <c r="C220" t="s">
        <v>5501</v>
      </c>
      <c r="D220" t="s">
        <v>13777</v>
      </c>
      <c r="E220" t="s">
        <v>14565</v>
      </c>
      <c r="F220">
        <v>-24.726486313464498</v>
      </c>
    </row>
    <row r="221" spans="1:6">
      <c r="A221" t="s">
        <v>5565</v>
      </c>
      <c r="B221" t="s">
        <v>5500</v>
      </c>
      <c r="C221" t="s">
        <v>5501</v>
      </c>
      <c r="D221" t="s">
        <v>13778</v>
      </c>
      <c r="E221" t="s">
        <v>14324</v>
      </c>
      <c r="F221">
        <v>5.4328850527070899E-2</v>
      </c>
    </row>
    <row r="222" spans="1:6">
      <c r="A222" t="s">
        <v>5045</v>
      </c>
      <c r="B222" t="s">
        <v>5043</v>
      </c>
      <c r="C222" t="s">
        <v>5044</v>
      </c>
      <c r="D222" t="s">
        <v>13779</v>
      </c>
      <c r="E222" t="s">
        <v>14108</v>
      </c>
      <c r="F222">
        <v>67.448684024775503</v>
      </c>
    </row>
    <row r="223" spans="1:6">
      <c r="A223" t="s">
        <v>6441</v>
      </c>
      <c r="B223" t="s">
        <v>6439</v>
      </c>
      <c r="C223" t="s">
        <v>6440</v>
      </c>
      <c r="D223" t="s">
        <v>13780</v>
      </c>
      <c r="E223" t="s">
        <v>14309</v>
      </c>
      <c r="F223">
        <v>66.200562530936494</v>
      </c>
    </row>
    <row r="224" spans="1:6">
      <c r="A224" t="s">
        <v>5102</v>
      </c>
      <c r="B224" t="s">
        <v>5096</v>
      </c>
      <c r="C224" t="s">
        <v>5097</v>
      </c>
      <c r="D224" t="s">
        <v>13781</v>
      </c>
      <c r="E224" t="s">
        <v>14008</v>
      </c>
      <c r="F224">
        <v>-103.467499124087</v>
      </c>
    </row>
    <row r="225" spans="1:6">
      <c r="A225" t="s">
        <v>3797</v>
      </c>
      <c r="B225" t="s">
        <v>3795</v>
      </c>
      <c r="C225" t="s">
        <v>3796</v>
      </c>
      <c r="D225" t="s">
        <v>13782</v>
      </c>
      <c r="E225" t="s">
        <v>14345</v>
      </c>
      <c r="F225">
        <v>20.754237471637001</v>
      </c>
    </row>
    <row r="226" spans="1:6">
      <c r="A226" t="s">
        <v>1072</v>
      </c>
      <c r="B226" t="s">
        <v>290</v>
      </c>
      <c r="C226" t="s">
        <v>291</v>
      </c>
      <c r="D226" t="s">
        <v>13783</v>
      </c>
      <c r="E226" t="s">
        <v>14496</v>
      </c>
      <c r="F226">
        <v>154.36793965394099</v>
      </c>
    </row>
    <row r="227" spans="1:6">
      <c r="A227" t="s">
        <v>6460</v>
      </c>
      <c r="B227" t="s">
        <v>6458</v>
      </c>
      <c r="C227" t="s">
        <v>13785</v>
      </c>
      <c r="D227" t="s">
        <v>13784</v>
      </c>
      <c r="E227" t="s">
        <v>14247</v>
      </c>
      <c r="F227">
        <v>138.094972269572</v>
      </c>
    </row>
    <row r="228" spans="1:6">
      <c r="A228" t="s">
        <v>1156</v>
      </c>
      <c r="B228" t="s">
        <v>1154</v>
      </c>
      <c r="C228" t="s">
        <v>2034</v>
      </c>
      <c r="D228" t="s">
        <v>13786</v>
      </c>
      <c r="E228" t="s">
        <v>14212</v>
      </c>
      <c r="F228">
        <v>-100.364221560717</v>
      </c>
    </row>
    <row r="229" spans="1:6">
      <c r="A229" t="s">
        <v>280</v>
      </c>
      <c r="B229" t="s">
        <v>278</v>
      </c>
      <c r="C229" t="s">
        <v>1327</v>
      </c>
      <c r="D229" t="s">
        <v>13787</v>
      </c>
      <c r="E229" t="s">
        <v>14448</v>
      </c>
      <c r="F229">
        <v>-236.141849808492</v>
      </c>
    </row>
    <row r="230" spans="1:6">
      <c r="A230" t="s">
        <v>979</v>
      </c>
      <c r="B230" t="s">
        <v>976</v>
      </c>
      <c r="C230" t="s">
        <v>977</v>
      </c>
      <c r="D230" t="s">
        <v>13788</v>
      </c>
      <c r="E230" t="s">
        <v>14532</v>
      </c>
      <c r="F230">
        <v>46.1107661876569</v>
      </c>
    </row>
    <row r="231" spans="1:6">
      <c r="A231" t="s">
        <v>169</v>
      </c>
      <c r="B231" t="s">
        <v>167</v>
      </c>
      <c r="C231" t="s">
        <v>168</v>
      </c>
      <c r="D231" t="s">
        <v>13789</v>
      </c>
      <c r="E231" t="s">
        <v>14232</v>
      </c>
      <c r="F231">
        <v>-6.4045532410504702</v>
      </c>
    </row>
    <row r="232" spans="1:6">
      <c r="A232" t="s">
        <v>5143</v>
      </c>
      <c r="B232" t="s">
        <v>5141</v>
      </c>
      <c r="C232" t="s">
        <v>5142</v>
      </c>
      <c r="D232" t="s">
        <v>13790</v>
      </c>
      <c r="E232" t="s">
        <v>14602</v>
      </c>
      <c r="F232">
        <v>-47.0871314150694</v>
      </c>
    </row>
    <row r="233" spans="1:6">
      <c r="A233" t="s">
        <v>5083</v>
      </c>
      <c r="B233" t="s">
        <v>5081</v>
      </c>
      <c r="C233" t="s">
        <v>5082</v>
      </c>
      <c r="D233" t="s">
        <v>13791</v>
      </c>
      <c r="E233" t="s">
        <v>14598</v>
      </c>
      <c r="F233">
        <v>-39.933135490863798</v>
      </c>
    </row>
    <row r="234" spans="1:6">
      <c r="A234" t="s">
        <v>3785</v>
      </c>
      <c r="B234" t="s">
        <v>3230</v>
      </c>
      <c r="C234" t="s">
        <v>3231</v>
      </c>
      <c r="D234" t="s">
        <v>13792</v>
      </c>
      <c r="E234" t="s">
        <v>14384</v>
      </c>
      <c r="F234">
        <v>-114.735291280741</v>
      </c>
    </row>
    <row r="235" spans="1:6">
      <c r="A235" t="s">
        <v>3541</v>
      </c>
      <c r="B235" t="s">
        <v>3539</v>
      </c>
      <c r="C235" t="s">
        <v>3540</v>
      </c>
      <c r="D235" t="s">
        <v>13793</v>
      </c>
      <c r="E235" t="s">
        <v>14487</v>
      </c>
      <c r="F235">
        <v>6.5758611462790301E-2</v>
      </c>
    </row>
    <row r="236" spans="1:6">
      <c r="A236" t="s">
        <v>5345</v>
      </c>
      <c r="B236" t="s">
        <v>5342</v>
      </c>
      <c r="C236" t="s">
        <v>5343</v>
      </c>
      <c r="D236" t="s">
        <v>13794</v>
      </c>
      <c r="E236" t="s">
        <v>14070</v>
      </c>
      <c r="F236">
        <v>68.955715110823405</v>
      </c>
    </row>
    <row r="237" spans="1:6">
      <c r="A237" t="s">
        <v>4278</v>
      </c>
      <c r="B237" t="s">
        <v>4271</v>
      </c>
      <c r="C237" t="s">
        <v>4272</v>
      </c>
      <c r="D237" t="s">
        <v>13795</v>
      </c>
      <c r="E237" t="s">
        <v>14181</v>
      </c>
      <c r="F237">
        <v>112.165167989702</v>
      </c>
    </row>
    <row r="238" spans="1:6">
      <c r="A238" t="s">
        <v>4273</v>
      </c>
      <c r="B238" t="s">
        <v>4271</v>
      </c>
      <c r="C238" t="s">
        <v>4272</v>
      </c>
      <c r="D238" t="s">
        <v>13796</v>
      </c>
      <c r="E238" t="s">
        <v>14043</v>
      </c>
      <c r="F238">
        <v>121.728869148684</v>
      </c>
    </row>
    <row r="239" spans="1:6">
      <c r="A239" t="s">
        <v>1342</v>
      </c>
      <c r="B239" t="s">
        <v>1340</v>
      </c>
      <c r="C239" t="s">
        <v>3456</v>
      </c>
      <c r="D239" t="s">
        <v>13797</v>
      </c>
      <c r="E239" t="s">
        <v>14310</v>
      </c>
      <c r="F239">
        <v>-101.798358194063</v>
      </c>
    </row>
    <row r="240" spans="1:6">
      <c r="A240" t="s">
        <v>5409</v>
      </c>
      <c r="B240" t="s">
        <v>5407</v>
      </c>
      <c r="C240" t="s">
        <v>5408</v>
      </c>
      <c r="D240" t="s">
        <v>13798</v>
      </c>
      <c r="E240" t="s">
        <v>14281</v>
      </c>
      <c r="F240">
        <v>40.445478552965703</v>
      </c>
    </row>
    <row r="241" spans="1:6">
      <c r="A241" t="s">
        <v>6329</v>
      </c>
      <c r="B241" t="s">
        <v>5402</v>
      </c>
      <c r="C241" t="s">
        <v>5403</v>
      </c>
      <c r="D241" t="s">
        <v>13799</v>
      </c>
      <c r="E241" t="s">
        <v>14341</v>
      </c>
      <c r="F241">
        <v>47.2821497976757</v>
      </c>
    </row>
    <row r="242" spans="1:6">
      <c r="A242" t="s">
        <v>6337</v>
      </c>
      <c r="B242" t="s">
        <v>5402</v>
      </c>
      <c r="C242" t="s">
        <v>5403</v>
      </c>
      <c r="D242" t="s">
        <v>13800</v>
      </c>
      <c r="E242" t="s">
        <v>14338</v>
      </c>
      <c r="F242">
        <v>49.085687859837698</v>
      </c>
    </row>
    <row r="243" spans="1:6">
      <c r="A243" t="s">
        <v>6335</v>
      </c>
      <c r="B243" t="s">
        <v>5402</v>
      </c>
      <c r="C243" t="s">
        <v>5403</v>
      </c>
      <c r="D243" t="s">
        <v>13801</v>
      </c>
      <c r="E243" t="s">
        <v>14339</v>
      </c>
      <c r="F243">
        <v>49.740088263125202</v>
      </c>
    </row>
    <row r="244" spans="1:6">
      <c r="A244" t="s">
        <v>6327</v>
      </c>
      <c r="B244" t="s">
        <v>5402</v>
      </c>
      <c r="C244" t="s">
        <v>5403</v>
      </c>
      <c r="D244" t="s">
        <v>13802</v>
      </c>
      <c r="E244" t="s">
        <v>14342</v>
      </c>
      <c r="F244">
        <v>51.290969584884003</v>
      </c>
    </row>
    <row r="245" spans="1:6">
      <c r="A245" t="s">
        <v>5779</v>
      </c>
      <c r="B245" t="s">
        <v>4001</v>
      </c>
      <c r="C245" t="s">
        <v>4002</v>
      </c>
      <c r="D245" t="s">
        <v>13803</v>
      </c>
      <c r="E245" t="s">
        <v>14359</v>
      </c>
      <c r="F245">
        <v>-94.568440956032305</v>
      </c>
    </row>
    <row r="246" spans="1:6">
      <c r="A246" t="s">
        <v>6405</v>
      </c>
      <c r="B246" t="s">
        <v>6403</v>
      </c>
      <c r="C246" t="s">
        <v>6404</v>
      </c>
      <c r="D246" t="s">
        <v>13804</v>
      </c>
      <c r="E246" t="s">
        <v>14426</v>
      </c>
      <c r="F246">
        <v>64.863235703327405</v>
      </c>
    </row>
    <row r="247" spans="1:6">
      <c r="A247" t="s">
        <v>956</v>
      </c>
      <c r="B247" t="s">
        <v>954</v>
      </c>
      <c r="C247" t="s">
        <v>955</v>
      </c>
      <c r="D247" t="s">
        <v>13805</v>
      </c>
      <c r="E247" t="s">
        <v>14004</v>
      </c>
      <c r="F247">
        <v>145.553742410762</v>
      </c>
    </row>
    <row r="248" spans="1:6">
      <c r="A248" t="s">
        <v>6341</v>
      </c>
      <c r="B248" t="s">
        <v>4073</v>
      </c>
      <c r="C248" t="s">
        <v>4074</v>
      </c>
      <c r="D248" t="s">
        <v>13806</v>
      </c>
      <c r="E248" t="s">
        <v>14337</v>
      </c>
      <c r="F248">
        <v>96.343464419425203</v>
      </c>
    </row>
    <row r="249" spans="1:6">
      <c r="A249" t="s">
        <v>2139</v>
      </c>
      <c r="B249" t="s">
        <v>2136</v>
      </c>
      <c r="C249" t="s">
        <v>2137</v>
      </c>
      <c r="D249" t="s">
        <v>13807</v>
      </c>
      <c r="E249" t="s">
        <v>14252</v>
      </c>
      <c r="F249">
        <v>166.064991283149</v>
      </c>
    </row>
    <row r="250" spans="1:6">
      <c r="A250" t="s">
        <v>243</v>
      </c>
      <c r="B250" t="s">
        <v>240</v>
      </c>
      <c r="C250" t="s">
        <v>241</v>
      </c>
      <c r="D250" t="s">
        <v>13808</v>
      </c>
      <c r="E250" t="s">
        <v>14111</v>
      </c>
      <c r="F250">
        <v>-64.469465000978005</v>
      </c>
    </row>
    <row r="251" spans="1:6">
      <c r="A251" t="s">
        <v>199</v>
      </c>
      <c r="B251" t="s">
        <v>196</v>
      </c>
      <c r="C251" t="s">
        <v>197</v>
      </c>
      <c r="D251" t="s">
        <v>13809</v>
      </c>
      <c r="E251" t="s">
        <v>14154</v>
      </c>
      <c r="F251">
        <v>92.942039690382998</v>
      </c>
    </row>
    <row r="252" spans="1:6">
      <c r="A252" t="s">
        <v>6171</v>
      </c>
      <c r="B252" t="s">
        <v>6169</v>
      </c>
      <c r="C252" t="s">
        <v>6170</v>
      </c>
      <c r="D252" t="s">
        <v>13810</v>
      </c>
      <c r="E252" t="s">
        <v>14133</v>
      </c>
      <c r="F252">
        <v>73.024664060690796</v>
      </c>
    </row>
    <row r="253" spans="1:6">
      <c r="A253" t="s">
        <v>1211</v>
      </c>
      <c r="B253" t="s">
        <v>1209</v>
      </c>
      <c r="C253" t="s">
        <v>1210</v>
      </c>
      <c r="D253" t="s">
        <v>13811</v>
      </c>
      <c r="E253" t="s">
        <v>13991</v>
      </c>
      <c r="F253">
        <v>101.90975721491399</v>
      </c>
    </row>
    <row r="254" spans="1:6">
      <c r="A254" t="s">
        <v>3549</v>
      </c>
      <c r="B254" t="s">
        <v>3547</v>
      </c>
      <c r="C254" t="s">
        <v>3548</v>
      </c>
      <c r="D254" t="s">
        <v>13812</v>
      </c>
      <c r="E254" t="s">
        <v>14483</v>
      </c>
      <c r="F254">
        <v>-26.5920022880541</v>
      </c>
    </row>
    <row r="255" spans="1:6">
      <c r="A255" t="s">
        <v>3664</v>
      </c>
      <c r="B255" t="s">
        <v>3662</v>
      </c>
      <c r="C255" t="s">
        <v>3663</v>
      </c>
      <c r="D255" t="s">
        <v>13813</v>
      </c>
      <c r="E255" t="s">
        <v>14209</v>
      </c>
      <c r="F255">
        <v>26.4849487222458</v>
      </c>
    </row>
    <row r="256" spans="1:6">
      <c r="A256" t="s">
        <v>1162</v>
      </c>
      <c r="B256" t="s">
        <v>1160</v>
      </c>
      <c r="C256" t="s">
        <v>1161</v>
      </c>
      <c r="D256" t="s">
        <v>13814</v>
      </c>
      <c r="E256" t="s">
        <v>14005</v>
      </c>
      <c r="F256">
        <v>-98.8943766836355</v>
      </c>
    </row>
    <row r="257" spans="1:6">
      <c r="A257" t="s">
        <v>348</v>
      </c>
      <c r="B257" t="s">
        <v>346</v>
      </c>
      <c r="C257" t="s">
        <v>347</v>
      </c>
      <c r="D257" t="s">
        <v>13815</v>
      </c>
      <c r="E257" t="s">
        <v>14047</v>
      </c>
      <c r="F257">
        <v>-228.11494633311</v>
      </c>
    </row>
    <row r="258" spans="1:6">
      <c r="A258" t="s">
        <v>353</v>
      </c>
      <c r="B258" t="s">
        <v>346</v>
      </c>
      <c r="C258" t="s">
        <v>347</v>
      </c>
      <c r="D258" t="s">
        <v>13816</v>
      </c>
      <c r="E258" t="s">
        <v>14608</v>
      </c>
      <c r="F258">
        <v>-284.23916918807703</v>
      </c>
    </row>
    <row r="259" spans="1:6">
      <c r="A259" t="s">
        <v>3529</v>
      </c>
      <c r="B259" t="s">
        <v>3527</v>
      </c>
      <c r="C259" t="s">
        <v>3528</v>
      </c>
      <c r="D259" t="s">
        <v>13817</v>
      </c>
      <c r="E259" t="s">
        <v>14273</v>
      </c>
      <c r="F259">
        <v>-281.745109145198</v>
      </c>
    </row>
    <row r="260" spans="1:6">
      <c r="A260" t="s">
        <v>1915</v>
      </c>
      <c r="B260" t="s">
        <v>1913</v>
      </c>
      <c r="C260" t="s">
        <v>1914</v>
      </c>
      <c r="D260" t="s">
        <v>13818</v>
      </c>
      <c r="E260" t="s">
        <v>14086</v>
      </c>
      <c r="F260">
        <v>-194.969359761958</v>
      </c>
    </row>
    <row r="261" spans="1:6">
      <c r="A261" t="s">
        <v>423</v>
      </c>
      <c r="B261" t="s">
        <v>421</v>
      </c>
      <c r="C261" t="s">
        <v>422</v>
      </c>
      <c r="D261" t="s">
        <v>13819</v>
      </c>
      <c r="E261" t="s">
        <v>14278</v>
      </c>
      <c r="F261">
        <v>-185.85986216027499</v>
      </c>
    </row>
    <row r="262" spans="1:6">
      <c r="A262" t="s">
        <v>764</v>
      </c>
      <c r="B262" t="s">
        <v>762</v>
      </c>
      <c r="C262" t="s">
        <v>763</v>
      </c>
      <c r="D262" t="s">
        <v>13820</v>
      </c>
      <c r="E262" t="s">
        <v>14576</v>
      </c>
      <c r="F262">
        <v>-126.53761873034701</v>
      </c>
    </row>
    <row r="263" spans="1:6">
      <c r="A263" t="s">
        <v>684</v>
      </c>
      <c r="B263" t="s">
        <v>682</v>
      </c>
      <c r="C263" t="s">
        <v>683</v>
      </c>
      <c r="D263" t="s">
        <v>13821</v>
      </c>
      <c r="E263" t="s">
        <v>14272</v>
      </c>
      <c r="F263">
        <v>-220.092593924498</v>
      </c>
    </row>
    <row r="264" spans="1:6">
      <c r="A264" t="s">
        <v>758</v>
      </c>
      <c r="B264" t="s">
        <v>756</v>
      </c>
      <c r="C264" t="s">
        <v>757</v>
      </c>
      <c r="D264" t="s">
        <v>13822</v>
      </c>
      <c r="E264" t="s">
        <v>14032</v>
      </c>
      <c r="F264">
        <v>-197.365149498585</v>
      </c>
    </row>
    <row r="265" spans="1:6">
      <c r="A265" t="s">
        <v>4997</v>
      </c>
      <c r="B265" t="s">
        <v>4994</v>
      </c>
      <c r="C265" t="s">
        <v>4995</v>
      </c>
      <c r="D265" t="s">
        <v>13823</v>
      </c>
      <c r="E265" t="s">
        <v>14305</v>
      </c>
      <c r="F265">
        <v>86.353775039266694</v>
      </c>
    </row>
    <row r="266" spans="1:6">
      <c r="A266" t="s">
        <v>3488</v>
      </c>
      <c r="B266" t="s">
        <v>3486</v>
      </c>
      <c r="C266" t="s">
        <v>3487</v>
      </c>
      <c r="D266" t="s">
        <v>13824</v>
      </c>
      <c r="E266" t="s">
        <v>14411</v>
      </c>
      <c r="F266">
        <v>-183.160410388597</v>
      </c>
    </row>
    <row r="267" spans="1:6">
      <c r="A267" t="s">
        <v>3641</v>
      </c>
      <c r="B267" t="s">
        <v>3639</v>
      </c>
      <c r="C267" t="s">
        <v>3640</v>
      </c>
      <c r="D267" t="s">
        <v>13825</v>
      </c>
      <c r="E267" t="s">
        <v>14475</v>
      </c>
      <c r="F267">
        <v>-33.3443384449589</v>
      </c>
    </row>
    <row r="268" spans="1:6">
      <c r="A268" t="s">
        <v>2035</v>
      </c>
      <c r="B268" t="s">
        <v>2033</v>
      </c>
      <c r="C268" t="s">
        <v>2034</v>
      </c>
      <c r="D268" t="s">
        <v>13826</v>
      </c>
      <c r="E268" t="s">
        <v>14199</v>
      </c>
      <c r="F268">
        <v>-123.464365605414</v>
      </c>
    </row>
    <row r="269" spans="1:6">
      <c r="A269" t="s">
        <v>6246</v>
      </c>
      <c r="B269" t="s">
        <v>4784</v>
      </c>
      <c r="C269" t="s">
        <v>4785</v>
      </c>
      <c r="D269" t="s">
        <v>13827</v>
      </c>
      <c r="E269" t="s">
        <v>14590</v>
      </c>
      <c r="F269">
        <v>-255.63613516871001</v>
      </c>
    </row>
    <row r="270" spans="1:6">
      <c r="A270" t="s">
        <v>6139</v>
      </c>
      <c r="B270" t="s">
        <v>3726</v>
      </c>
      <c r="C270" t="s">
        <v>3727</v>
      </c>
      <c r="D270" t="s">
        <v>13828</v>
      </c>
      <c r="E270" t="s">
        <v>14599</v>
      </c>
      <c r="F270">
        <v>-184.87457387958801</v>
      </c>
    </row>
    <row r="271" spans="1:6">
      <c r="A271" t="s">
        <v>4541</v>
      </c>
      <c r="B271" t="s">
        <v>4539</v>
      </c>
      <c r="C271" t="s">
        <v>4540</v>
      </c>
      <c r="D271" t="s">
        <v>13829</v>
      </c>
      <c r="E271" t="s">
        <v>14250</v>
      </c>
      <c r="F271">
        <v>-307.53951535786501</v>
      </c>
    </row>
    <row r="272" spans="1:6">
      <c r="A272" t="s">
        <v>1328</v>
      </c>
      <c r="B272" t="s">
        <v>1326</v>
      </c>
      <c r="C272" t="s">
        <v>1327</v>
      </c>
      <c r="D272" t="s">
        <v>13830</v>
      </c>
      <c r="E272" t="s">
        <v>14042</v>
      </c>
      <c r="F272">
        <v>-136.62251954592901</v>
      </c>
    </row>
    <row r="273" spans="1:6">
      <c r="A273" t="s">
        <v>206</v>
      </c>
      <c r="B273" t="s">
        <v>196</v>
      </c>
      <c r="C273" t="s">
        <v>197</v>
      </c>
      <c r="D273" t="s">
        <v>13831</v>
      </c>
      <c r="E273" t="s">
        <v>14087</v>
      </c>
      <c r="F273">
        <v>-14.632572588554501</v>
      </c>
    </row>
    <row r="274" spans="1:6">
      <c r="A274" t="s">
        <v>6474</v>
      </c>
      <c r="B274" t="s">
        <v>6472</v>
      </c>
      <c r="C274" t="s">
        <v>6473</v>
      </c>
      <c r="D274" t="s">
        <v>13832</v>
      </c>
      <c r="E274" t="s">
        <v>14122</v>
      </c>
      <c r="F274">
        <v>34.596236470207202</v>
      </c>
    </row>
    <row r="275" spans="1:6">
      <c r="A275" t="s">
        <v>5488</v>
      </c>
      <c r="B275" t="s">
        <v>118</v>
      </c>
      <c r="C275" t="s">
        <v>119</v>
      </c>
      <c r="D275" t="s">
        <v>13833</v>
      </c>
      <c r="E275" t="s">
        <v>14103</v>
      </c>
      <c r="F275">
        <v>-232.20416999900601</v>
      </c>
    </row>
    <row r="276" spans="1:6">
      <c r="A276" t="s">
        <v>4019</v>
      </c>
      <c r="B276" t="s">
        <v>3048</v>
      </c>
      <c r="C276" t="s">
        <v>3189</v>
      </c>
      <c r="D276" t="s">
        <v>13834</v>
      </c>
      <c r="E276" t="s">
        <v>14095</v>
      </c>
      <c r="F276">
        <v>298.15061620988502</v>
      </c>
    </row>
    <row r="277" spans="1:6">
      <c r="A277" t="s">
        <v>4859</v>
      </c>
      <c r="B277" t="s">
        <v>3048</v>
      </c>
      <c r="C277" t="s">
        <v>3189</v>
      </c>
      <c r="D277" t="s">
        <v>13835</v>
      </c>
      <c r="E277" t="s">
        <v>14543</v>
      </c>
      <c r="F277">
        <v>-101.12115453875199</v>
      </c>
    </row>
    <row r="278" spans="1:6">
      <c r="A278" t="s">
        <v>3396</v>
      </c>
      <c r="B278" t="s">
        <v>3048</v>
      </c>
      <c r="C278" t="s">
        <v>3189</v>
      </c>
      <c r="D278" t="s">
        <v>13836</v>
      </c>
      <c r="E278" t="s">
        <v>14158</v>
      </c>
      <c r="F278">
        <v>-126.783469840702</v>
      </c>
    </row>
    <row r="279" spans="1:6">
      <c r="A279" t="s">
        <v>5475</v>
      </c>
      <c r="B279" t="s">
        <v>3048</v>
      </c>
      <c r="C279" t="s">
        <v>3189</v>
      </c>
      <c r="D279" t="s">
        <v>13837</v>
      </c>
      <c r="E279" t="s">
        <v>14438</v>
      </c>
      <c r="F279">
        <v>-97.375008943713993</v>
      </c>
    </row>
    <row r="280" spans="1:6">
      <c r="A280" t="s">
        <v>4857</v>
      </c>
      <c r="B280" t="s">
        <v>3048</v>
      </c>
      <c r="C280" t="s">
        <v>3189</v>
      </c>
      <c r="D280" t="s">
        <v>13838</v>
      </c>
      <c r="E280" t="s">
        <v>14028</v>
      </c>
      <c r="F280">
        <v>-100.498913707009</v>
      </c>
    </row>
    <row r="281" spans="1:6">
      <c r="A281" t="s">
        <v>3236</v>
      </c>
      <c r="B281" t="s">
        <v>3048</v>
      </c>
      <c r="C281" t="s">
        <v>3189</v>
      </c>
      <c r="D281" t="s">
        <v>13839</v>
      </c>
      <c r="E281" t="s">
        <v>14567</v>
      </c>
      <c r="F281">
        <v>8.1142975152710406</v>
      </c>
    </row>
    <row r="282" spans="1:6">
      <c r="A282" t="s">
        <v>3783</v>
      </c>
      <c r="B282" t="s">
        <v>3048</v>
      </c>
      <c r="C282" t="s">
        <v>3189</v>
      </c>
      <c r="D282" t="s">
        <v>13840</v>
      </c>
      <c r="E282" t="s">
        <v>14336</v>
      </c>
      <c r="F282">
        <v>-106.68675237693201</v>
      </c>
    </row>
    <row r="283" spans="1:6">
      <c r="A283" t="s">
        <v>506</v>
      </c>
      <c r="B283" t="s">
        <v>504</v>
      </c>
      <c r="C283" t="s">
        <v>505</v>
      </c>
      <c r="D283" t="s">
        <v>13841</v>
      </c>
      <c r="E283" t="s">
        <v>14203</v>
      </c>
      <c r="F283">
        <v>-101.507882638151</v>
      </c>
    </row>
    <row r="284" spans="1:6">
      <c r="A284" t="s">
        <v>4810</v>
      </c>
      <c r="B284" t="s">
        <v>4808</v>
      </c>
      <c r="C284" t="s">
        <v>4809</v>
      </c>
      <c r="D284" t="s">
        <v>13842</v>
      </c>
      <c r="E284" t="s">
        <v>14443</v>
      </c>
      <c r="F284">
        <v>-78.744564598549303</v>
      </c>
    </row>
    <row r="285" spans="1:6">
      <c r="A285" t="s">
        <v>6321</v>
      </c>
      <c r="B285" t="s">
        <v>4808</v>
      </c>
      <c r="C285" t="s">
        <v>4809</v>
      </c>
      <c r="D285" t="s">
        <v>13843</v>
      </c>
      <c r="E285" t="s">
        <v>14385</v>
      </c>
      <c r="F285">
        <v>-78.364747601608599</v>
      </c>
    </row>
    <row r="286" spans="1:6">
      <c r="A286" t="s">
        <v>4882</v>
      </c>
      <c r="B286" t="s">
        <v>4880</v>
      </c>
      <c r="C286" t="s">
        <v>4881</v>
      </c>
      <c r="D286" t="s">
        <v>13844</v>
      </c>
      <c r="E286" t="s">
        <v>14609</v>
      </c>
      <c r="F286">
        <v>-73.738420855549407</v>
      </c>
    </row>
    <row r="287" spans="1:6">
      <c r="A287" t="s">
        <v>4498</v>
      </c>
      <c r="B287" t="s">
        <v>4496</v>
      </c>
      <c r="C287" t="s">
        <v>4497</v>
      </c>
      <c r="D287" t="s">
        <v>13845</v>
      </c>
      <c r="E287" t="s">
        <v>14034</v>
      </c>
      <c r="F287">
        <v>-86.023867379268196</v>
      </c>
    </row>
    <row r="288" spans="1:6">
      <c r="A288" t="s">
        <v>4396</v>
      </c>
      <c r="B288" t="s">
        <v>4394</v>
      </c>
      <c r="C288" t="s">
        <v>4395</v>
      </c>
      <c r="D288" t="s">
        <v>13846</v>
      </c>
      <c r="E288" t="s">
        <v>14112</v>
      </c>
      <c r="F288">
        <v>-82.269358240899507</v>
      </c>
    </row>
    <row r="289" spans="1:6">
      <c r="A289" t="s">
        <v>6423</v>
      </c>
      <c r="B289" t="s">
        <v>6421</v>
      </c>
      <c r="C289" t="s">
        <v>6422</v>
      </c>
      <c r="D289" t="s">
        <v>13847</v>
      </c>
      <c r="E289" t="s">
        <v>14490</v>
      </c>
      <c r="F289">
        <v>-264.68512193735899</v>
      </c>
    </row>
    <row r="290" spans="1:6">
      <c r="A290" t="s">
        <v>6416</v>
      </c>
      <c r="B290" t="s">
        <v>6414</v>
      </c>
      <c r="C290" t="s">
        <v>6422</v>
      </c>
      <c r="D290" t="s">
        <v>13848</v>
      </c>
      <c r="E290" t="s">
        <v>14493</v>
      </c>
      <c r="F290">
        <v>-267.38382008353102</v>
      </c>
    </row>
    <row r="291" spans="1:6">
      <c r="A291" t="s">
        <v>6082</v>
      </c>
      <c r="B291" t="s">
        <v>3388</v>
      </c>
      <c r="C291" t="s">
        <v>3389</v>
      </c>
      <c r="D291" t="s">
        <v>13849</v>
      </c>
      <c r="E291" t="s">
        <v>14582</v>
      </c>
      <c r="F291">
        <v>-138.519008607133</v>
      </c>
    </row>
    <row r="292" spans="1:6">
      <c r="A292" t="s">
        <v>5328</v>
      </c>
      <c r="B292" t="s">
        <v>5292</v>
      </c>
      <c r="C292" t="s">
        <v>5293</v>
      </c>
      <c r="D292" t="s">
        <v>13850</v>
      </c>
      <c r="E292" t="s">
        <v>14143</v>
      </c>
      <c r="F292">
        <v>-60.990518639184501</v>
      </c>
    </row>
    <row r="293" spans="1:6">
      <c r="A293" t="s">
        <v>5294</v>
      </c>
      <c r="B293" t="s">
        <v>5292</v>
      </c>
      <c r="C293" t="s">
        <v>5293</v>
      </c>
      <c r="D293" t="s">
        <v>13851</v>
      </c>
      <c r="E293" t="s">
        <v>14515</v>
      </c>
      <c r="F293">
        <v>-103.58756604540901</v>
      </c>
    </row>
    <row r="294" spans="1:6">
      <c r="A294" t="s">
        <v>4362</v>
      </c>
      <c r="B294" t="s">
        <v>4360</v>
      </c>
      <c r="C294" t="s">
        <v>4361</v>
      </c>
      <c r="D294" t="s">
        <v>13852</v>
      </c>
      <c r="E294" t="s">
        <v>14091</v>
      </c>
      <c r="F294">
        <v>-101.812158148894</v>
      </c>
    </row>
    <row r="295" spans="1:6">
      <c r="A295" t="s">
        <v>5109</v>
      </c>
      <c r="B295" t="s">
        <v>5107</v>
      </c>
      <c r="C295" t="s">
        <v>5108</v>
      </c>
      <c r="D295" t="s">
        <v>13853</v>
      </c>
      <c r="E295" t="s">
        <v>14352</v>
      </c>
      <c r="F295">
        <v>-84.154261346141595</v>
      </c>
    </row>
    <row r="296" spans="1:6">
      <c r="A296" t="s">
        <v>3002</v>
      </c>
      <c r="B296" t="s">
        <v>3000</v>
      </c>
      <c r="C296" t="s">
        <v>3001</v>
      </c>
      <c r="D296" t="s">
        <v>13854</v>
      </c>
      <c r="E296" t="s">
        <v>14149</v>
      </c>
      <c r="F296">
        <v>-62.128064299251598</v>
      </c>
    </row>
    <row r="297" spans="1:6">
      <c r="A297" t="s">
        <v>3791</v>
      </c>
      <c r="B297" t="s">
        <v>3789</v>
      </c>
      <c r="C297" t="s">
        <v>3790</v>
      </c>
      <c r="D297" t="s">
        <v>13855</v>
      </c>
      <c r="E297" t="s">
        <v>14363</v>
      </c>
      <c r="F297">
        <v>296.11255530746899</v>
      </c>
    </row>
    <row r="298" spans="1:6">
      <c r="A298" t="s">
        <v>5333</v>
      </c>
      <c r="B298" t="s">
        <v>5331</v>
      </c>
      <c r="C298" t="s">
        <v>5332</v>
      </c>
      <c r="D298" t="s">
        <v>13856</v>
      </c>
      <c r="E298" t="s">
        <v>14066</v>
      </c>
      <c r="F298">
        <v>-83.477276171085805</v>
      </c>
    </row>
    <row r="299" spans="1:6">
      <c r="A299" t="s">
        <v>3671</v>
      </c>
      <c r="B299" t="s">
        <v>3669</v>
      </c>
      <c r="C299" t="s">
        <v>3670</v>
      </c>
      <c r="D299" t="s">
        <v>13857</v>
      </c>
      <c r="E299" t="s">
        <v>14471</v>
      </c>
      <c r="F299">
        <v>304.290958752309</v>
      </c>
    </row>
    <row r="300" spans="1:6">
      <c r="A300" t="s">
        <v>3678</v>
      </c>
      <c r="B300" t="s">
        <v>3676</v>
      </c>
      <c r="C300" t="s">
        <v>3677</v>
      </c>
      <c r="D300" t="s">
        <v>13858</v>
      </c>
      <c r="E300" t="s">
        <v>14315</v>
      </c>
      <c r="F300">
        <v>317.93120130326798</v>
      </c>
    </row>
    <row r="301" spans="1:6">
      <c r="A301" t="s">
        <v>4981</v>
      </c>
      <c r="B301" t="s">
        <v>3218</v>
      </c>
      <c r="C301" t="s">
        <v>3219</v>
      </c>
      <c r="D301" t="s">
        <v>13859</v>
      </c>
      <c r="E301" t="s">
        <v>14495</v>
      </c>
      <c r="F301">
        <v>-75.552367386415696</v>
      </c>
    </row>
    <row r="302" spans="1:6">
      <c r="A302" t="s">
        <v>3778</v>
      </c>
      <c r="B302" t="s">
        <v>3218</v>
      </c>
      <c r="C302" t="s">
        <v>3219</v>
      </c>
      <c r="D302" t="s">
        <v>13860</v>
      </c>
      <c r="E302" t="s">
        <v>14330</v>
      </c>
      <c r="F302">
        <v>-90.679403153461195</v>
      </c>
    </row>
    <row r="303" spans="1:6">
      <c r="A303" t="s">
        <v>5896</v>
      </c>
      <c r="B303" t="s">
        <v>5894</v>
      </c>
      <c r="C303" t="s">
        <v>5895</v>
      </c>
      <c r="D303" t="s">
        <v>13861</v>
      </c>
      <c r="E303" t="s">
        <v>14592</v>
      </c>
      <c r="F303">
        <v>-68.461867240797602</v>
      </c>
    </row>
    <row r="304" spans="1:6">
      <c r="A304" t="s">
        <v>3653</v>
      </c>
      <c r="B304" t="s">
        <v>3647</v>
      </c>
      <c r="C304" t="s">
        <v>3648</v>
      </c>
      <c r="D304" t="s">
        <v>13862</v>
      </c>
      <c r="E304" t="s">
        <v>14364</v>
      </c>
      <c r="F304">
        <v>-82.399464075737001</v>
      </c>
    </row>
    <row r="305" spans="1:6">
      <c r="A305" t="s">
        <v>3649</v>
      </c>
      <c r="B305" t="s">
        <v>3647</v>
      </c>
      <c r="C305" t="s">
        <v>3648</v>
      </c>
      <c r="D305" t="s">
        <v>13863</v>
      </c>
      <c r="E305" t="s">
        <v>14476</v>
      </c>
      <c r="F305">
        <v>-98.367295313716397</v>
      </c>
    </row>
    <row r="306" spans="1:6">
      <c r="A306" t="s">
        <v>783</v>
      </c>
      <c r="B306" t="s">
        <v>781</v>
      </c>
      <c r="C306" t="s">
        <v>782</v>
      </c>
      <c r="D306" t="s">
        <v>13864</v>
      </c>
      <c r="E306" t="s">
        <v>14198</v>
      </c>
      <c r="F306">
        <v>-77.458220310903798</v>
      </c>
    </row>
    <row r="307" spans="1:6">
      <c r="A307" t="s">
        <v>3887</v>
      </c>
      <c r="B307" t="s">
        <v>3885</v>
      </c>
      <c r="C307" t="s">
        <v>3886</v>
      </c>
      <c r="D307" t="s">
        <v>13865</v>
      </c>
      <c r="E307" t="s">
        <v>14101</v>
      </c>
      <c r="F307">
        <v>-96.775171899426397</v>
      </c>
    </row>
    <row r="308" spans="1:6">
      <c r="A308" t="s">
        <v>3632</v>
      </c>
      <c r="B308" t="s">
        <v>3630</v>
      </c>
      <c r="C308" t="s">
        <v>3631</v>
      </c>
      <c r="D308" t="s">
        <v>13866</v>
      </c>
      <c r="E308" t="s">
        <v>14408</v>
      </c>
      <c r="F308">
        <v>-70.2107384244092</v>
      </c>
    </row>
    <row r="309" spans="1:6">
      <c r="A309" t="s">
        <v>3635</v>
      </c>
      <c r="B309" t="s">
        <v>3630</v>
      </c>
      <c r="C309" t="s">
        <v>3631</v>
      </c>
      <c r="D309" t="s">
        <v>13867</v>
      </c>
      <c r="E309" t="s">
        <v>14256</v>
      </c>
      <c r="F309">
        <v>-75.767086799468203</v>
      </c>
    </row>
    <row r="310" spans="1:6">
      <c r="A310" t="s">
        <v>5439</v>
      </c>
      <c r="B310" t="s">
        <v>285</v>
      </c>
      <c r="C310" t="s">
        <v>286</v>
      </c>
      <c r="D310" t="s">
        <v>13868</v>
      </c>
      <c r="E310" t="s">
        <v>14533</v>
      </c>
      <c r="F310">
        <v>-74.021544016185899</v>
      </c>
    </row>
    <row r="311" spans="1:6">
      <c r="A311" t="s">
        <v>4891</v>
      </c>
      <c r="B311" t="s">
        <v>285</v>
      </c>
      <c r="C311" t="s">
        <v>286</v>
      </c>
      <c r="D311" t="s">
        <v>13869</v>
      </c>
      <c r="E311" t="s">
        <v>14589</v>
      </c>
      <c r="F311">
        <v>-181.77371472522401</v>
      </c>
    </row>
    <row r="312" spans="1:6">
      <c r="A312" t="s">
        <v>6391</v>
      </c>
      <c r="B312" t="s">
        <v>285</v>
      </c>
      <c r="C312" t="s">
        <v>286</v>
      </c>
      <c r="D312" t="s">
        <v>13870</v>
      </c>
      <c r="E312" t="s">
        <v>14519</v>
      </c>
      <c r="F312">
        <v>-69.636026725609398</v>
      </c>
    </row>
    <row r="313" spans="1:6">
      <c r="A313" t="s">
        <v>6396</v>
      </c>
      <c r="B313" t="s">
        <v>285</v>
      </c>
      <c r="C313" t="s">
        <v>286</v>
      </c>
      <c r="D313" t="s">
        <v>13871</v>
      </c>
      <c r="E313" t="s">
        <v>14520</v>
      </c>
      <c r="F313">
        <v>93.697251383942401</v>
      </c>
    </row>
    <row r="314" spans="1:6">
      <c r="A314" t="s">
        <v>3618</v>
      </c>
      <c r="B314" t="s">
        <v>3616</v>
      </c>
      <c r="C314" t="s">
        <v>3617</v>
      </c>
      <c r="D314" t="s">
        <v>13872</v>
      </c>
      <c r="E314" t="s">
        <v>14540</v>
      </c>
      <c r="F314">
        <v>-80.649880562250402</v>
      </c>
    </row>
    <row r="315" spans="1:6">
      <c r="A315" t="s">
        <v>3847</v>
      </c>
      <c r="B315" t="s">
        <v>3845</v>
      </c>
      <c r="C315" t="s">
        <v>3846</v>
      </c>
      <c r="D315" t="s">
        <v>13873</v>
      </c>
      <c r="E315" t="s">
        <v>14423</v>
      </c>
      <c r="F315">
        <v>300.39487484658702</v>
      </c>
    </row>
    <row r="316" spans="1:6">
      <c r="A316" t="s">
        <v>3905</v>
      </c>
      <c r="B316" t="s">
        <v>3845</v>
      </c>
      <c r="C316" t="s">
        <v>3846</v>
      </c>
      <c r="D316" t="s">
        <v>13874</v>
      </c>
      <c r="E316" t="s">
        <v>14422</v>
      </c>
      <c r="F316">
        <v>293.87034703681098</v>
      </c>
    </row>
    <row r="317" spans="1:6">
      <c r="A317" t="s">
        <v>3560</v>
      </c>
      <c r="B317" t="s">
        <v>3558</v>
      </c>
      <c r="C317" t="s">
        <v>3559</v>
      </c>
      <c r="D317" t="s">
        <v>13875</v>
      </c>
      <c r="E317" t="s">
        <v>14142</v>
      </c>
      <c r="F317">
        <v>303.55647057049498</v>
      </c>
    </row>
    <row r="318" spans="1:6">
      <c r="A318" t="s">
        <v>4050</v>
      </c>
      <c r="B318" t="s">
        <v>3558</v>
      </c>
      <c r="C318" t="s">
        <v>3559</v>
      </c>
      <c r="D318" t="s">
        <v>13876</v>
      </c>
      <c r="E318" t="s">
        <v>13997</v>
      </c>
      <c r="F318">
        <v>299.509299391127</v>
      </c>
    </row>
    <row r="319" spans="1:6">
      <c r="A319" t="s">
        <v>3849</v>
      </c>
      <c r="B319" t="s">
        <v>3558</v>
      </c>
      <c r="C319" t="s">
        <v>3559</v>
      </c>
      <c r="D319" t="s">
        <v>13877</v>
      </c>
      <c r="E319" t="s">
        <v>13999</v>
      </c>
      <c r="F319">
        <v>305.83580286096998</v>
      </c>
    </row>
    <row r="320" spans="1:6">
      <c r="A320" t="s">
        <v>4091</v>
      </c>
      <c r="B320" t="s">
        <v>4089</v>
      </c>
      <c r="C320" t="s">
        <v>4090</v>
      </c>
      <c r="D320" t="s">
        <v>13878</v>
      </c>
      <c r="E320" t="s">
        <v>14152</v>
      </c>
      <c r="F320">
        <v>-84.516923158389702</v>
      </c>
    </row>
    <row r="321" spans="1:6">
      <c r="A321" t="s">
        <v>3990</v>
      </c>
      <c r="B321" t="s">
        <v>3988</v>
      </c>
      <c r="C321" t="s">
        <v>3989</v>
      </c>
      <c r="D321" t="s">
        <v>13879</v>
      </c>
      <c r="E321" t="s">
        <v>14287</v>
      </c>
      <c r="F321">
        <v>-100.50738215359</v>
      </c>
    </row>
    <row r="322" spans="1:6">
      <c r="A322" t="s">
        <v>4149</v>
      </c>
      <c r="B322" t="s">
        <v>4147</v>
      </c>
      <c r="C322" t="s">
        <v>4148</v>
      </c>
      <c r="D322" t="s">
        <v>13880</v>
      </c>
      <c r="E322" t="s">
        <v>14243</v>
      </c>
      <c r="F322">
        <v>-95.2581006457185</v>
      </c>
    </row>
    <row r="323" spans="1:6">
      <c r="A323" t="s">
        <v>4118</v>
      </c>
      <c r="B323" t="s">
        <v>4116</v>
      </c>
      <c r="C323" t="s">
        <v>4117</v>
      </c>
      <c r="D323" t="s">
        <v>13881</v>
      </c>
      <c r="E323" t="s">
        <v>14291</v>
      </c>
      <c r="F323">
        <v>-99.077046318421296</v>
      </c>
    </row>
    <row r="324" spans="1:6">
      <c r="A324" t="s">
        <v>3942</v>
      </c>
      <c r="B324" t="s">
        <v>3940</v>
      </c>
      <c r="C324" t="s">
        <v>3941</v>
      </c>
      <c r="D324" t="s">
        <v>13882</v>
      </c>
      <c r="E324" t="s">
        <v>14416</v>
      </c>
      <c r="F324">
        <v>311.48137902732299</v>
      </c>
    </row>
    <row r="325" spans="1:6">
      <c r="A325" t="s">
        <v>5919</v>
      </c>
      <c r="B325" t="s">
        <v>5917</v>
      </c>
      <c r="C325" t="s">
        <v>5918</v>
      </c>
      <c r="D325" t="s">
        <v>13883</v>
      </c>
      <c r="E325" t="s">
        <v>14498</v>
      </c>
      <c r="F325">
        <v>-85.635679424402497</v>
      </c>
    </row>
    <row r="326" spans="1:6">
      <c r="A326" t="s">
        <v>4369</v>
      </c>
      <c r="B326" t="s">
        <v>4367</v>
      </c>
      <c r="C326" t="s">
        <v>4368</v>
      </c>
      <c r="D326" t="s">
        <v>13884</v>
      </c>
      <c r="E326" t="s">
        <v>14090</v>
      </c>
      <c r="F326">
        <v>-72.045419924781996</v>
      </c>
    </row>
    <row r="327" spans="1:6">
      <c r="A327" t="s">
        <v>4011</v>
      </c>
      <c r="B327" t="s">
        <v>2406</v>
      </c>
      <c r="C327" t="s">
        <v>2407</v>
      </c>
      <c r="D327" t="s">
        <v>13885</v>
      </c>
      <c r="E327" t="s">
        <v>14327</v>
      </c>
      <c r="F327">
        <v>-130.984572201943</v>
      </c>
    </row>
    <row r="328" spans="1:6">
      <c r="A328" t="s">
        <v>4008</v>
      </c>
      <c r="B328" t="s">
        <v>2406</v>
      </c>
      <c r="C328" t="s">
        <v>2407</v>
      </c>
      <c r="D328" t="s">
        <v>13886</v>
      </c>
      <c r="E328" t="s">
        <v>14286</v>
      </c>
      <c r="F328">
        <v>-111.322373006851</v>
      </c>
    </row>
    <row r="329" spans="1:6">
      <c r="A329" t="s">
        <v>4015</v>
      </c>
      <c r="B329" t="s">
        <v>2406</v>
      </c>
      <c r="C329" t="s">
        <v>2407</v>
      </c>
      <c r="D329" t="s">
        <v>13887</v>
      </c>
      <c r="E329" t="s">
        <v>14325</v>
      </c>
      <c r="F329">
        <v>-77.048817140388607</v>
      </c>
    </row>
    <row r="330" spans="1:6">
      <c r="A330" t="s">
        <v>2180</v>
      </c>
      <c r="B330" t="s">
        <v>2178</v>
      </c>
      <c r="C330" t="s">
        <v>2179</v>
      </c>
      <c r="D330" t="s">
        <v>13888</v>
      </c>
      <c r="E330" t="s">
        <v>14165</v>
      </c>
      <c r="F330">
        <v>-85.5598773077038</v>
      </c>
    </row>
    <row r="331" spans="1:6">
      <c r="A331" t="s">
        <v>5074</v>
      </c>
      <c r="B331" t="s">
        <v>5072</v>
      </c>
      <c r="C331" t="s">
        <v>5073</v>
      </c>
      <c r="D331" t="s">
        <v>13889</v>
      </c>
      <c r="E331" t="s">
        <v>14597</v>
      </c>
      <c r="F331">
        <v>-78.037802382615197</v>
      </c>
    </row>
    <row r="332" spans="1:6">
      <c r="A332" t="s">
        <v>1237</v>
      </c>
      <c r="B332" t="s">
        <v>1235</v>
      </c>
      <c r="C332" t="s">
        <v>1236</v>
      </c>
      <c r="D332" t="s">
        <v>13890</v>
      </c>
      <c r="E332" t="s">
        <v>14523</v>
      </c>
      <c r="F332">
        <v>-84.424888492893004</v>
      </c>
    </row>
    <row r="333" spans="1:6">
      <c r="A333" t="s">
        <v>3978</v>
      </c>
      <c r="B333" t="s">
        <v>3976</v>
      </c>
      <c r="C333" t="s">
        <v>3977</v>
      </c>
      <c r="D333" t="s">
        <v>13891</v>
      </c>
      <c r="E333" t="s">
        <v>14289</v>
      </c>
      <c r="F333">
        <v>-59.302556172839402</v>
      </c>
    </row>
    <row r="334" spans="1:6">
      <c r="A334" t="s">
        <v>5775</v>
      </c>
      <c r="B334" t="s">
        <v>5773</v>
      </c>
      <c r="C334" t="s">
        <v>13893</v>
      </c>
      <c r="D334" t="s">
        <v>13892</v>
      </c>
      <c r="E334" t="s">
        <v>14358</v>
      </c>
      <c r="F334">
        <v>129.45098179670401</v>
      </c>
    </row>
    <row r="335" spans="1:6">
      <c r="A335" t="s">
        <v>4163</v>
      </c>
      <c r="B335" t="s">
        <v>4156</v>
      </c>
      <c r="C335" t="s">
        <v>4157</v>
      </c>
      <c r="D335" t="s">
        <v>13894</v>
      </c>
      <c r="E335" t="s">
        <v>14458</v>
      </c>
      <c r="F335">
        <v>-231.06790288892199</v>
      </c>
    </row>
    <row r="336" spans="1:6">
      <c r="A336" t="s">
        <v>5792</v>
      </c>
      <c r="B336" t="s">
        <v>5790</v>
      </c>
      <c r="C336" t="s">
        <v>5791</v>
      </c>
      <c r="D336" t="s">
        <v>13895</v>
      </c>
      <c r="E336" t="s">
        <v>14026</v>
      </c>
      <c r="F336">
        <v>138.331809695532</v>
      </c>
    </row>
    <row r="337" spans="1:6">
      <c r="A337" t="s">
        <v>5750</v>
      </c>
      <c r="B337" t="s">
        <v>5748</v>
      </c>
      <c r="C337" t="s">
        <v>5749</v>
      </c>
      <c r="D337" t="s">
        <v>13896</v>
      </c>
      <c r="E337" t="s">
        <v>14136</v>
      </c>
      <c r="F337">
        <v>-198.83231041293899</v>
      </c>
    </row>
    <row r="338" spans="1:6">
      <c r="A338" t="s">
        <v>4336</v>
      </c>
      <c r="B338" t="s">
        <v>4334</v>
      </c>
      <c r="C338" t="s">
        <v>4335</v>
      </c>
      <c r="D338" t="s">
        <v>13897</v>
      </c>
      <c r="E338" t="s">
        <v>13992</v>
      </c>
      <c r="F338">
        <v>-494.02780202949799</v>
      </c>
    </row>
    <row r="339" spans="1:6">
      <c r="A339" t="s">
        <v>4786</v>
      </c>
      <c r="B339" t="s">
        <v>4784</v>
      </c>
      <c r="C339" t="s">
        <v>4785</v>
      </c>
      <c r="D339" t="s">
        <v>13898</v>
      </c>
      <c r="E339" t="s">
        <v>14452</v>
      </c>
      <c r="F339">
        <v>-182.864479174959</v>
      </c>
    </row>
    <row r="340" spans="1:6">
      <c r="A340" t="s">
        <v>4435</v>
      </c>
      <c r="B340" t="s">
        <v>4346</v>
      </c>
      <c r="C340" t="s">
        <v>4347</v>
      </c>
      <c r="D340" t="s">
        <v>13899</v>
      </c>
      <c r="E340" t="s">
        <v>14176</v>
      </c>
      <c r="F340">
        <v>-191.004950403066</v>
      </c>
    </row>
    <row r="341" spans="1:6">
      <c r="A341" t="s">
        <v>4031</v>
      </c>
      <c r="B341" t="s">
        <v>2473</v>
      </c>
      <c r="C341" t="s">
        <v>2474</v>
      </c>
      <c r="D341" t="s">
        <v>13900</v>
      </c>
      <c r="E341" t="s">
        <v>14098</v>
      </c>
      <c r="F341">
        <v>-135.78597670944299</v>
      </c>
    </row>
    <row r="342" spans="1:6">
      <c r="A342" t="s">
        <v>4192</v>
      </c>
      <c r="B342" t="s">
        <v>4190</v>
      </c>
      <c r="C342" t="s">
        <v>4191</v>
      </c>
      <c r="D342" t="s">
        <v>13901</v>
      </c>
      <c r="E342" t="s">
        <v>14016</v>
      </c>
      <c r="F342">
        <v>-20.475222186782499</v>
      </c>
    </row>
    <row r="343" spans="1:6">
      <c r="A343" t="s">
        <v>5889</v>
      </c>
      <c r="B343" t="s">
        <v>5887</v>
      </c>
      <c r="C343" t="s">
        <v>5888</v>
      </c>
      <c r="D343" t="s">
        <v>13902</v>
      </c>
      <c r="E343" t="s">
        <v>14591</v>
      </c>
      <c r="F343">
        <v>-83.723460919318001</v>
      </c>
    </row>
    <row r="344" spans="1:6">
      <c r="A344" t="s">
        <v>3817</v>
      </c>
      <c r="B344" t="s">
        <v>3815</v>
      </c>
      <c r="C344" t="s">
        <v>3816</v>
      </c>
      <c r="D344" t="s">
        <v>13903</v>
      </c>
      <c r="E344" t="s">
        <v>14428</v>
      </c>
      <c r="F344">
        <v>23.144121954748101</v>
      </c>
    </row>
    <row r="345" spans="1:6">
      <c r="A345" t="s">
        <v>3965</v>
      </c>
      <c r="B345" t="s">
        <v>2496</v>
      </c>
      <c r="C345" t="s">
        <v>2497</v>
      </c>
      <c r="D345" t="s">
        <v>13904</v>
      </c>
      <c r="E345" t="s">
        <v>14368</v>
      </c>
      <c r="F345">
        <v>21.030686158298899</v>
      </c>
    </row>
    <row r="346" spans="1:6">
      <c r="A346" t="s">
        <v>5279</v>
      </c>
      <c r="B346" t="s">
        <v>5277</v>
      </c>
      <c r="C346" t="s">
        <v>5278</v>
      </c>
      <c r="D346" t="s">
        <v>13905</v>
      </c>
      <c r="E346" t="s">
        <v>14168</v>
      </c>
      <c r="F346">
        <v>25.708348771143601</v>
      </c>
    </row>
    <row r="347" spans="1:6">
      <c r="A347" t="s">
        <v>2424</v>
      </c>
      <c r="B347" t="s">
        <v>2421</v>
      </c>
      <c r="C347" t="s">
        <v>2422</v>
      </c>
      <c r="D347" t="s">
        <v>13906</v>
      </c>
      <c r="E347" t="s">
        <v>14230</v>
      </c>
      <c r="F347">
        <v>124.526382144671</v>
      </c>
    </row>
    <row r="348" spans="1:6">
      <c r="A348" t="s">
        <v>574</v>
      </c>
      <c r="B348" t="s">
        <v>571</v>
      </c>
      <c r="C348" t="s">
        <v>572</v>
      </c>
      <c r="D348" t="s">
        <v>13907</v>
      </c>
      <c r="E348" t="s">
        <v>14449</v>
      </c>
      <c r="F348">
        <v>88.894613982920006</v>
      </c>
    </row>
    <row r="349" spans="1:6">
      <c r="A349" t="s">
        <v>2829</v>
      </c>
      <c r="B349" t="s">
        <v>2827</v>
      </c>
      <c r="C349" t="s">
        <v>2828</v>
      </c>
      <c r="D349" t="s">
        <v>13908</v>
      </c>
      <c r="E349" t="s">
        <v>14367</v>
      </c>
      <c r="F349">
        <v>-25.822278877759398</v>
      </c>
    </row>
    <row r="350" spans="1:6">
      <c r="A350" t="s">
        <v>3009</v>
      </c>
      <c r="B350" t="s">
        <v>3007</v>
      </c>
      <c r="C350" t="s">
        <v>3008</v>
      </c>
      <c r="D350" t="s">
        <v>13909</v>
      </c>
      <c r="E350" t="s">
        <v>14148</v>
      </c>
      <c r="F350">
        <v>-41.6104568942622</v>
      </c>
    </row>
    <row r="351" spans="1:6">
      <c r="A351" t="s">
        <v>4604</v>
      </c>
      <c r="B351" t="s">
        <v>4602</v>
      </c>
      <c r="C351" t="s">
        <v>4603</v>
      </c>
      <c r="D351" t="s">
        <v>13910</v>
      </c>
      <c r="E351" t="s">
        <v>14365</v>
      </c>
      <c r="F351">
        <v>-29.909749650601199</v>
      </c>
    </row>
    <row r="352" spans="1:6">
      <c r="A352" t="s">
        <v>5208</v>
      </c>
      <c r="B352" t="s">
        <v>5206</v>
      </c>
      <c r="C352" t="s">
        <v>5207</v>
      </c>
      <c r="D352" t="s">
        <v>13911</v>
      </c>
      <c r="E352" t="s">
        <v>14129</v>
      </c>
      <c r="F352">
        <v>-35.516042986648003</v>
      </c>
    </row>
    <row r="353" spans="1:6">
      <c r="A353" t="s">
        <v>2825</v>
      </c>
      <c r="B353" t="s">
        <v>2816</v>
      </c>
      <c r="C353" t="s">
        <v>2817</v>
      </c>
      <c r="D353" t="s">
        <v>13912</v>
      </c>
      <c r="E353" t="s">
        <v>14391</v>
      </c>
      <c r="F353">
        <v>-110.943206287428</v>
      </c>
    </row>
    <row r="354" spans="1:6">
      <c r="A354" t="s">
        <v>3407</v>
      </c>
      <c r="B354" t="s">
        <v>2816</v>
      </c>
      <c r="C354" t="s">
        <v>2817</v>
      </c>
      <c r="D354" t="s">
        <v>13913</v>
      </c>
      <c r="E354" t="s">
        <v>14161</v>
      </c>
      <c r="F354">
        <v>136.15341119652501</v>
      </c>
    </row>
    <row r="355" spans="1:6">
      <c r="A355" t="s">
        <v>6060</v>
      </c>
      <c r="B355" t="s">
        <v>6058</v>
      </c>
      <c r="C355" t="s">
        <v>2817</v>
      </c>
      <c r="D355" t="s">
        <v>13914</v>
      </c>
      <c r="E355" t="s">
        <v>14398</v>
      </c>
      <c r="F355">
        <v>3.5455057028688199</v>
      </c>
    </row>
    <row r="356" spans="1:6">
      <c r="A356" t="s">
        <v>5850</v>
      </c>
      <c r="B356" t="s">
        <v>5848</v>
      </c>
      <c r="C356" t="s">
        <v>5849</v>
      </c>
      <c r="D356" t="s">
        <v>13915</v>
      </c>
      <c r="E356" t="s">
        <v>14561</v>
      </c>
      <c r="F356">
        <v>-81.913788408571506</v>
      </c>
    </row>
    <row r="357" spans="1:6">
      <c r="A357" t="s">
        <v>5262</v>
      </c>
      <c r="B357" t="s">
        <v>4291</v>
      </c>
      <c r="C357" t="s">
        <v>4292</v>
      </c>
      <c r="D357" t="s">
        <v>13916</v>
      </c>
      <c r="E357" t="s">
        <v>14479</v>
      </c>
      <c r="F357">
        <v>31.037289645101399</v>
      </c>
    </row>
    <row r="358" spans="1:6">
      <c r="A358" t="s">
        <v>2821</v>
      </c>
      <c r="B358" t="s">
        <v>2291</v>
      </c>
      <c r="C358" t="s">
        <v>2292</v>
      </c>
      <c r="D358" t="s">
        <v>13917</v>
      </c>
      <c r="E358" t="s">
        <v>14397</v>
      </c>
      <c r="F358">
        <v>71.780799031453597</v>
      </c>
    </row>
    <row r="359" spans="1:6">
      <c r="A359" t="s">
        <v>6347</v>
      </c>
      <c r="B359" t="s">
        <v>6345</v>
      </c>
      <c r="C359" t="s">
        <v>6346</v>
      </c>
      <c r="D359" t="s">
        <v>13918</v>
      </c>
      <c r="E359" t="s">
        <v>14302</v>
      </c>
      <c r="F359">
        <v>-9.7419930283513203</v>
      </c>
    </row>
    <row r="360" spans="1:6">
      <c r="A360" t="s">
        <v>4613</v>
      </c>
      <c r="B360" t="s">
        <v>3246</v>
      </c>
      <c r="C360" t="s">
        <v>3250</v>
      </c>
      <c r="D360" t="s">
        <v>13919</v>
      </c>
      <c r="E360" t="s">
        <v>14220</v>
      </c>
      <c r="F360">
        <v>24.412232127974899</v>
      </c>
    </row>
    <row r="361" spans="1:6">
      <c r="A361" t="s">
        <v>5153</v>
      </c>
      <c r="B361" t="s">
        <v>5148</v>
      </c>
      <c r="C361" t="s">
        <v>5149</v>
      </c>
      <c r="D361" t="s">
        <v>13920</v>
      </c>
      <c r="E361" t="s">
        <v>14502</v>
      </c>
      <c r="F361">
        <v>66.403399000549896</v>
      </c>
    </row>
    <row r="362" spans="1:6">
      <c r="A362" t="s">
        <v>5150</v>
      </c>
      <c r="B362" t="s">
        <v>5148</v>
      </c>
      <c r="C362" t="s">
        <v>5149</v>
      </c>
      <c r="D362" t="s">
        <v>13921</v>
      </c>
      <c r="E362" t="s">
        <v>14501</v>
      </c>
      <c r="F362">
        <v>29.210180524641999</v>
      </c>
    </row>
    <row r="363" spans="1:6">
      <c r="A363" t="s">
        <v>4255</v>
      </c>
      <c r="B363" t="s">
        <v>4253</v>
      </c>
      <c r="C363" t="s">
        <v>4254</v>
      </c>
      <c r="D363" t="s">
        <v>13922</v>
      </c>
      <c r="E363" t="s">
        <v>14285</v>
      </c>
      <c r="F363">
        <v>21.122490418688599</v>
      </c>
    </row>
    <row r="364" spans="1:6">
      <c r="A364" t="s">
        <v>4037</v>
      </c>
      <c r="B364" t="s">
        <v>5809</v>
      </c>
      <c r="C364" t="s">
        <v>4036</v>
      </c>
      <c r="D364" t="s">
        <v>13923</v>
      </c>
      <c r="E364" t="s">
        <v>14351</v>
      </c>
      <c r="F364">
        <v>21.437030812625899</v>
      </c>
    </row>
    <row r="365" spans="1:6">
      <c r="A365" t="s">
        <v>4821</v>
      </c>
      <c r="B365" t="s">
        <v>4814</v>
      </c>
      <c r="C365" t="s">
        <v>4815</v>
      </c>
      <c r="D365" t="s">
        <v>13924</v>
      </c>
      <c r="E365" t="s">
        <v>14402</v>
      </c>
      <c r="F365">
        <v>14.761876722277901</v>
      </c>
    </row>
    <row r="366" spans="1:6">
      <c r="A366" t="s">
        <v>4816</v>
      </c>
      <c r="B366" t="s">
        <v>4814</v>
      </c>
      <c r="C366" t="s">
        <v>4815</v>
      </c>
      <c r="D366" t="s">
        <v>13925</v>
      </c>
      <c r="E366" t="s">
        <v>14399</v>
      </c>
      <c r="F366">
        <v>24.148921564146999</v>
      </c>
    </row>
    <row r="367" spans="1:6">
      <c r="A367" t="s">
        <v>4826</v>
      </c>
      <c r="B367" t="s">
        <v>4814</v>
      </c>
      <c r="C367" t="s">
        <v>4815</v>
      </c>
      <c r="D367" t="s">
        <v>13926</v>
      </c>
      <c r="E367" t="s">
        <v>14400</v>
      </c>
      <c r="F367">
        <v>23.133691683770898</v>
      </c>
    </row>
    <row r="368" spans="1:6">
      <c r="A368" t="s">
        <v>4828</v>
      </c>
      <c r="B368" t="s">
        <v>4814</v>
      </c>
      <c r="C368" t="s">
        <v>4815</v>
      </c>
      <c r="D368" t="s">
        <v>13927</v>
      </c>
      <c r="E368" t="s">
        <v>14401</v>
      </c>
      <c r="F368">
        <v>18.839582286610899</v>
      </c>
    </row>
    <row r="369" spans="1:6">
      <c r="A369" t="s">
        <v>4824</v>
      </c>
      <c r="B369" t="s">
        <v>4814</v>
      </c>
      <c r="C369" t="s">
        <v>4815</v>
      </c>
      <c r="D369" t="s">
        <v>13928</v>
      </c>
      <c r="E369" t="s">
        <v>14403</v>
      </c>
      <c r="F369">
        <v>19.3857558836694</v>
      </c>
    </row>
    <row r="370" spans="1:6">
      <c r="A370" t="s">
        <v>4625</v>
      </c>
      <c r="B370" t="s">
        <v>4623</v>
      </c>
      <c r="C370" t="s">
        <v>4624</v>
      </c>
      <c r="D370" t="s">
        <v>13929</v>
      </c>
      <c r="E370" t="s">
        <v>14226</v>
      </c>
      <c r="F370">
        <v>397.74060567365899</v>
      </c>
    </row>
    <row r="371" spans="1:6">
      <c r="A371" t="s">
        <v>130</v>
      </c>
      <c r="B371" t="s">
        <v>126</v>
      </c>
      <c r="C371" t="s">
        <v>127</v>
      </c>
      <c r="D371" t="s">
        <v>13930</v>
      </c>
      <c r="E371" t="s">
        <v>14439</v>
      </c>
      <c r="F371">
        <v>78.891947965669303</v>
      </c>
    </row>
    <row r="372" spans="1:6">
      <c r="A372" t="s">
        <v>5067</v>
      </c>
      <c r="B372" t="s">
        <v>5065</v>
      </c>
      <c r="C372" t="s">
        <v>5066</v>
      </c>
      <c r="D372" t="s">
        <v>13931</v>
      </c>
      <c r="E372" t="s">
        <v>14477</v>
      </c>
      <c r="F372">
        <v>28.269813819875299</v>
      </c>
    </row>
    <row r="373" spans="1:6">
      <c r="A373" t="s">
        <v>2190</v>
      </c>
      <c r="B373" t="s">
        <v>2188</v>
      </c>
      <c r="C373" t="s">
        <v>2189</v>
      </c>
      <c r="D373" t="s">
        <v>13932</v>
      </c>
      <c r="E373" t="s">
        <v>14061</v>
      </c>
      <c r="F373">
        <v>47.853309367235298</v>
      </c>
    </row>
    <row r="374" spans="1:6">
      <c r="A374" t="s">
        <v>3734</v>
      </c>
      <c r="B374" t="s">
        <v>3732</v>
      </c>
      <c r="C374" t="s">
        <v>3733</v>
      </c>
      <c r="D374" t="s">
        <v>13933</v>
      </c>
      <c r="E374" t="s">
        <v>14138</v>
      </c>
      <c r="F374">
        <v>33.420863932558298</v>
      </c>
    </row>
    <row r="375" spans="1:6">
      <c r="A375" t="s">
        <v>2716</v>
      </c>
      <c r="B375" t="s">
        <v>510</v>
      </c>
      <c r="C375" t="s">
        <v>511</v>
      </c>
      <c r="D375" t="s">
        <v>13934</v>
      </c>
      <c r="E375" t="s">
        <v>14436</v>
      </c>
      <c r="F375">
        <v>-31.747638387984299</v>
      </c>
    </row>
    <row r="376" spans="1:6">
      <c r="A376" t="s">
        <v>3759</v>
      </c>
      <c r="B376" t="s">
        <v>3757</v>
      </c>
      <c r="C376" t="s">
        <v>3758</v>
      </c>
      <c r="D376" t="s">
        <v>13935</v>
      </c>
      <c r="E376" t="s">
        <v>14295</v>
      </c>
      <c r="F376">
        <v>-234.24672888196201</v>
      </c>
    </row>
    <row r="377" spans="1:6">
      <c r="A377" t="s">
        <v>2921</v>
      </c>
      <c r="B377" t="s">
        <v>2919</v>
      </c>
      <c r="C377" t="s">
        <v>2920</v>
      </c>
      <c r="D377" t="s">
        <v>13936</v>
      </c>
      <c r="E377" t="s">
        <v>14453</v>
      </c>
      <c r="F377">
        <v>-156.42752044452899</v>
      </c>
    </row>
    <row r="378" spans="1:6">
      <c r="A378" t="s">
        <v>2794</v>
      </c>
      <c r="B378" t="s">
        <v>2776</v>
      </c>
      <c r="C378" t="s">
        <v>2777</v>
      </c>
      <c r="D378" t="s">
        <v>13937</v>
      </c>
      <c r="E378" t="s">
        <v>14467</v>
      </c>
      <c r="F378">
        <v>13.2217253312569</v>
      </c>
    </row>
    <row r="379" spans="1:6">
      <c r="A379" t="s">
        <v>2796</v>
      </c>
      <c r="B379" t="s">
        <v>2776</v>
      </c>
      <c r="C379" t="s">
        <v>2777</v>
      </c>
      <c r="D379" t="s">
        <v>13938</v>
      </c>
      <c r="E379" t="s">
        <v>14335</v>
      </c>
      <c r="F379">
        <v>37.379581268205101</v>
      </c>
    </row>
    <row r="380" spans="1:6">
      <c r="A380" t="s">
        <v>2790</v>
      </c>
      <c r="B380" t="s">
        <v>2776</v>
      </c>
      <c r="C380" t="s">
        <v>2777</v>
      </c>
      <c r="D380" t="s">
        <v>13939</v>
      </c>
      <c r="E380" t="s">
        <v>14296</v>
      </c>
      <c r="F380">
        <v>32.681410023976198</v>
      </c>
    </row>
    <row r="381" spans="1:6">
      <c r="A381" t="s">
        <v>2782</v>
      </c>
      <c r="B381" t="s">
        <v>2776</v>
      </c>
      <c r="C381" t="s">
        <v>2777</v>
      </c>
      <c r="D381" t="s">
        <v>13940</v>
      </c>
      <c r="E381" t="s">
        <v>14298</v>
      </c>
      <c r="F381">
        <v>29.3583651340982</v>
      </c>
    </row>
    <row r="382" spans="1:6">
      <c r="A382" t="s">
        <v>2778</v>
      </c>
      <c r="B382" t="s">
        <v>2776</v>
      </c>
      <c r="C382" t="s">
        <v>2777</v>
      </c>
      <c r="D382" t="s">
        <v>13941</v>
      </c>
      <c r="E382" t="s">
        <v>14297</v>
      </c>
      <c r="F382">
        <v>26.036615703621599</v>
      </c>
    </row>
    <row r="383" spans="1:6">
      <c r="A383" t="s">
        <v>2784</v>
      </c>
      <c r="B383" t="s">
        <v>2776</v>
      </c>
      <c r="C383" t="s">
        <v>2777</v>
      </c>
      <c r="D383" t="s">
        <v>13942</v>
      </c>
      <c r="E383" t="s">
        <v>14299</v>
      </c>
      <c r="F383">
        <v>5.51156533044559</v>
      </c>
    </row>
    <row r="384" spans="1:6">
      <c r="A384" t="s">
        <v>2788</v>
      </c>
      <c r="B384" t="s">
        <v>2776</v>
      </c>
      <c r="C384" t="s">
        <v>2777</v>
      </c>
      <c r="D384" t="s">
        <v>13943</v>
      </c>
      <c r="E384" t="s">
        <v>14580</v>
      </c>
      <c r="F384">
        <v>-81.7194989662365</v>
      </c>
    </row>
    <row r="385" spans="1:6">
      <c r="A385" t="s">
        <v>1149</v>
      </c>
      <c r="B385" t="s">
        <v>1147</v>
      </c>
      <c r="C385" t="s">
        <v>1148</v>
      </c>
      <c r="D385" t="s">
        <v>13944</v>
      </c>
      <c r="E385" t="s">
        <v>14167</v>
      </c>
      <c r="F385">
        <v>7.0739313433376597E-2</v>
      </c>
    </row>
    <row r="386" spans="1:6">
      <c r="A386" t="s">
        <v>5954</v>
      </c>
      <c r="B386" t="s">
        <v>5952</v>
      </c>
      <c r="C386" t="s">
        <v>5953</v>
      </c>
      <c r="D386" t="s">
        <v>13945</v>
      </c>
      <c r="E386" t="s">
        <v>14376</v>
      </c>
      <c r="F386">
        <v>-48.740647996270503</v>
      </c>
    </row>
    <row r="387" spans="1:6">
      <c r="A387" t="s">
        <v>6005</v>
      </c>
      <c r="B387" t="s">
        <v>216</v>
      </c>
      <c r="C387" t="s">
        <v>217</v>
      </c>
      <c r="D387" t="s">
        <v>13946</v>
      </c>
      <c r="E387" t="s">
        <v>14022</v>
      </c>
      <c r="F387">
        <v>-170.265464678222</v>
      </c>
    </row>
    <row r="388" spans="1:6">
      <c r="A388" t="s">
        <v>219</v>
      </c>
      <c r="B388" t="s">
        <v>216</v>
      </c>
      <c r="C388" t="s">
        <v>217</v>
      </c>
      <c r="D388" t="s">
        <v>13947</v>
      </c>
      <c r="E388" t="s">
        <v>13998</v>
      </c>
      <c r="F388">
        <v>-140.256655858801</v>
      </c>
    </row>
    <row r="389" spans="1:6">
      <c r="A389" t="s">
        <v>4167</v>
      </c>
      <c r="B389" t="s">
        <v>4165</v>
      </c>
      <c r="C389" t="s">
        <v>4166</v>
      </c>
      <c r="D389" t="s">
        <v>13948</v>
      </c>
      <c r="E389" t="s">
        <v>14011</v>
      </c>
      <c r="F389">
        <v>-141.64063275446401</v>
      </c>
    </row>
    <row r="390" spans="1:6">
      <c r="A390" t="s">
        <v>5960</v>
      </c>
      <c r="B390" t="s">
        <v>5958</v>
      </c>
      <c r="C390" t="s">
        <v>5959</v>
      </c>
      <c r="D390" t="s">
        <v>13949</v>
      </c>
      <c r="E390" t="s">
        <v>14377</v>
      </c>
      <c r="F390">
        <v>-145.943903012997</v>
      </c>
    </row>
    <row r="391" spans="1:6">
      <c r="A391" t="s">
        <v>1079</v>
      </c>
      <c r="B391" t="s">
        <v>1077</v>
      </c>
      <c r="C391" t="s">
        <v>1078</v>
      </c>
      <c r="D391" t="s">
        <v>13950</v>
      </c>
      <c r="E391" t="s">
        <v>14356</v>
      </c>
      <c r="F391">
        <v>115.3948215458</v>
      </c>
    </row>
    <row r="392" spans="1:6">
      <c r="A392" t="s">
        <v>1519</v>
      </c>
      <c r="B392" t="s">
        <v>270</v>
      </c>
      <c r="C392" t="s">
        <v>271</v>
      </c>
      <c r="D392" t="s">
        <v>13951</v>
      </c>
      <c r="E392" t="s">
        <v>14187</v>
      </c>
      <c r="F392">
        <v>-94.367704334402106</v>
      </c>
    </row>
    <row r="393" spans="1:6">
      <c r="A393" t="s">
        <v>161</v>
      </c>
      <c r="B393" t="s">
        <v>159</v>
      </c>
      <c r="C393" t="s">
        <v>160</v>
      </c>
      <c r="D393" t="s">
        <v>13952</v>
      </c>
      <c r="E393" t="s">
        <v>14233</v>
      </c>
      <c r="F393">
        <v>35.944132022679803</v>
      </c>
    </row>
    <row r="394" spans="1:6">
      <c r="A394" t="s">
        <v>820</v>
      </c>
      <c r="B394" t="s">
        <v>817</v>
      </c>
      <c r="C394" t="s">
        <v>818</v>
      </c>
      <c r="D394" t="s">
        <v>13953</v>
      </c>
      <c r="E394" t="s">
        <v>14177</v>
      </c>
      <c r="F394">
        <v>24.7065807100666</v>
      </c>
    </row>
    <row r="395" spans="1:6">
      <c r="A395" t="s">
        <v>1741</v>
      </c>
      <c r="B395" t="s">
        <v>1739</v>
      </c>
      <c r="C395" t="s">
        <v>1740</v>
      </c>
      <c r="D395" t="s">
        <v>13954</v>
      </c>
      <c r="E395" t="s">
        <v>14069</v>
      </c>
      <c r="F395">
        <v>82.051421573106794</v>
      </c>
    </row>
    <row r="396" spans="1:6">
      <c r="A396" t="s">
        <v>1863</v>
      </c>
      <c r="B396" t="s">
        <v>1861</v>
      </c>
      <c r="C396" t="s">
        <v>1862</v>
      </c>
      <c r="D396" t="s">
        <v>13955</v>
      </c>
      <c r="E396" t="s">
        <v>14516</v>
      </c>
      <c r="F396">
        <v>79.798427451826896</v>
      </c>
    </row>
    <row r="397" spans="1:6">
      <c r="A397" t="s">
        <v>671</v>
      </c>
      <c r="B397" t="s">
        <v>669</v>
      </c>
      <c r="C397" t="s">
        <v>670</v>
      </c>
      <c r="D397" t="s">
        <v>13956</v>
      </c>
      <c r="E397" t="s">
        <v>14586</v>
      </c>
      <c r="F397">
        <v>35.5097240632414</v>
      </c>
    </row>
    <row r="398" spans="1:6">
      <c r="A398" t="s">
        <v>724</v>
      </c>
      <c r="B398" t="s">
        <v>722</v>
      </c>
      <c r="C398" t="s">
        <v>723</v>
      </c>
      <c r="D398" t="s">
        <v>13957</v>
      </c>
      <c r="E398" t="s">
        <v>14460</v>
      </c>
      <c r="F398">
        <v>39.9456722575462</v>
      </c>
    </row>
    <row r="399" spans="1:6">
      <c r="A399" t="s">
        <v>742</v>
      </c>
      <c r="B399" t="s">
        <v>739</v>
      </c>
      <c r="C399" t="s">
        <v>740</v>
      </c>
      <c r="D399" t="s">
        <v>13958</v>
      </c>
      <c r="E399" t="s">
        <v>14219</v>
      </c>
      <c r="F399">
        <v>20.170604948144899</v>
      </c>
    </row>
    <row r="400" spans="1:6">
      <c r="A400" t="s">
        <v>843</v>
      </c>
      <c r="B400" t="s">
        <v>841</v>
      </c>
      <c r="C400" t="s">
        <v>842</v>
      </c>
      <c r="D400" t="s">
        <v>13959</v>
      </c>
      <c r="E400" t="s">
        <v>14221</v>
      </c>
      <c r="F400">
        <v>25.561552116217999</v>
      </c>
    </row>
    <row r="401" spans="1:6">
      <c r="A401" t="s">
        <v>933</v>
      </c>
      <c r="B401" t="s">
        <v>931</v>
      </c>
      <c r="C401" t="s">
        <v>932</v>
      </c>
      <c r="D401" t="s">
        <v>13960</v>
      </c>
      <c r="E401" t="s">
        <v>14045</v>
      </c>
      <c r="F401">
        <v>14.188669597991</v>
      </c>
    </row>
    <row r="402" spans="1:6">
      <c r="A402" t="s">
        <v>1192</v>
      </c>
      <c r="B402" t="s">
        <v>1189</v>
      </c>
      <c r="C402" t="s">
        <v>1190</v>
      </c>
      <c r="D402" t="s">
        <v>13961</v>
      </c>
      <c r="E402" t="s">
        <v>14395</v>
      </c>
      <c r="F402">
        <v>44.002296733233301</v>
      </c>
    </row>
    <row r="403" spans="1:6">
      <c r="A403" t="s">
        <v>600</v>
      </c>
      <c r="B403" t="s">
        <v>597</v>
      </c>
      <c r="C403" t="s">
        <v>598</v>
      </c>
      <c r="D403" t="s">
        <v>13962</v>
      </c>
      <c r="E403" t="s">
        <v>14166</v>
      </c>
      <c r="F403">
        <v>19.097102171245499</v>
      </c>
    </row>
    <row r="404" spans="1:6">
      <c r="A404" t="s">
        <v>6126</v>
      </c>
      <c r="B404" t="s">
        <v>6121</v>
      </c>
      <c r="C404" t="s">
        <v>6122</v>
      </c>
      <c r="D404" t="s">
        <v>13963</v>
      </c>
      <c r="E404" t="s">
        <v>14562</v>
      </c>
      <c r="F404">
        <v>-39.452256431899798</v>
      </c>
    </row>
    <row r="405" spans="1:6">
      <c r="A405" t="s">
        <v>256</v>
      </c>
      <c r="B405" t="s">
        <v>249</v>
      </c>
      <c r="C405" t="s">
        <v>250</v>
      </c>
      <c r="D405" t="s">
        <v>13964</v>
      </c>
      <c r="E405" t="s">
        <v>14089</v>
      </c>
      <c r="F405">
        <v>-74.046337283442398</v>
      </c>
    </row>
    <row r="406" spans="1:6">
      <c r="A406" t="s">
        <v>2219</v>
      </c>
      <c r="B406" t="s">
        <v>704</v>
      </c>
      <c r="C406" t="s">
        <v>705</v>
      </c>
      <c r="D406" t="s">
        <v>13965</v>
      </c>
      <c r="E406" t="s">
        <v>14000</v>
      </c>
      <c r="F406">
        <v>141.93211730267899</v>
      </c>
    </row>
    <row r="407" spans="1:6">
      <c r="A407" t="s">
        <v>2611</v>
      </c>
      <c r="B407" t="s">
        <v>704</v>
      </c>
      <c r="C407" t="s">
        <v>705</v>
      </c>
      <c r="D407" t="s">
        <v>13966</v>
      </c>
      <c r="E407" t="s">
        <v>14294</v>
      </c>
      <c r="F407">
        <v>106.21155246344399</v>
      </c>
    </row>
    <row r="408" spans="1:6">
      <c r="A408" t="s">
        <v>4300</v>
      </c>
      <c r="B408" t="s">
        <v>704</v>
      </c>
      <c r="C408" t="s">
        <v>705</v>
      </c>
      <c r="D408" t="s">
        <v>13967</v>
      </c>
      <c r="E408" t="s">
        <v>14547</v>
      </c>
      <c r="F408">
        <v>101.718484174149</v>
      </c>
    </row>
    <row r="409" spans="1:6">
      <c r="A409" t="s">
        <v>1749</v>
      </c>
      <c r="B409" t="s">
        <v>704</v>
      </c>
      <c r="C409" t="s">
        <v>705</v>
      </c>
      <c r="D409" t="s">
        <v>13968</v>
      </c>
      <c r="E409" t="s">
        <v>14186</v>
      </c>
      <c r="F409">
        <v>65.915767086258001</v>
      </c>
    </row>
    <row r="410" spans="1:6">
      <c r="A410" t="s">
        <v>2974</v>
      </c>
      <c r="B410" t="s">
        <v>2971</v>
      </c>
      <c r="C410" t="s">
        <v>2972</v>
      </c>
      <c r="D410" t="s">
        <v>13969</v>
      </c>
      <c r="E410" t="s">
        <v>14474</v>
      </c>
      <c r="F410">
        <v>-236.99894644546299</v>
      </c>
    </row>
    <row r="411" spans="1:6">
      <c r="A411" t="s">
        <v>3208</v>
      </c>
      <c r="B411" t="s">
        <v>3197</v>
      </c>
      <c r="C411" t="s">
        <v>3198</v>
      </c>
      <c r="D411" t="s">
        <v>13970</v>
      </c>
      <c r="E411" t="s">
        <v>14316</v>
      </c>
      <c r="F411">
        <v>-20.9134971013269</v>
      </c>
    </row>
    <row r="412" spans="1:6">
      <c r="A412" t="s">
        <v>4003</v>
      </c>
      <c r="B412" t="s">
        <v>4001</v>
      </c>
      <c r="C412" t="s">
        <v>4002</v>
      </c>
      <c r="D412" t="s">
        <v>13971</v>
      </c>
      <c r="E412" t="s">
        <v>14288</v>
      </c>
      <c r="F412">
        <v>61.832084708491102</v>
      </c>
    </row>
    <row r="413" spans="1:6">
      <c r="A413" t="s">
        <v>5126</v>
      </c>
      <c r="B413" t="s">
        <v>5124</v>
      </c>
      <c r="C413" t="s">
        <v>5125</v>
      </c>
      <c r="D413" t="s">
        <v>13972</v>
      </c>
      <c r="E413" t="s">
        <v>14542</v>
      </c>
      <c r="F413">
        <v>33.114856283490802</v>
      </c>
    </row>
    <row r="414" spans="1:6">
      <c r="A414" t="s">
        <v>5365</v>
      </c>
      <c r="B414" t="s">
        <v>3401</v>
      </c>
      <c r="C414" t="s">
        <v>3402</v>
      </c>
      <c r="D414" t="s">
        <v>13973</v>
      </c>
      <c r="E414" t="s">
        <v>14419</v>
      </c>
      <c r="F414">
        <v>-37.646334007162501</v>
      </c>
    </row>
    <row r="415" spans="1:6">
      <c r="A415" t="s">
        <v>5526</v>
      </c>
      <c r="B415" t="s">
        <v>5337</v>
      </c>
      <c r="C415" t="s">
        <v>5338</v>
      </c>
      <c r="D415" t="s">
        <v>13974</v>
      </c>
      <c r="E415" t="s">
        <v>14207</v>
      </c>
      <c r="F415">
        <v>10.2676630242578</v>
      </c>
    </row>
    <row r="416" spans="1:6">
      <c r="A416" t="s">
        <v>5579</v>
      </c>
      <c r="B416" t="s">
        <v>5500</v>
      </c>
      <c r="C416" t="s">
        <v>5501</v>
      </c>
      <c r="D416" t="s">
        <v>13975</v>
      </c>
      <c r="E416" t="s">
        <v>14407</v>
      </c>
      <c r="F416">
        <v>0.52239317736171997</v>
      </c>
    </row>
    <row r="417" spans="1:6">
      <c r="A417" t="s">
        <v>4317</v>
      </c>
      <c r="B417" t="s">
        <v>3739</v>
      </c>
      <c r="C417" t="s">
        <v>3740</v>
      </c>
      <c r="D417" t="s">
        <v>13976</v>
      </c>
      <c r="E417" t="s">
        <v>14437</v>
      </c>
      <c r="F417">
        <v>-80.315472039470507</v>
      </c>
    </row>
    <row r="418" spans="1:6">
      <c r="A418" t="s">
        <v>4780</v>
      </c>
      <c r="B418" t="s">
        <v>4778</v>
      </c>
      <c r="C418" t="s">
        <v>4779</v>
      </c>
      <c r="D418" t="s">
        <v>13977</v>
      </c>
      <c r="E418" t="s">
        <v>14444</v>
      </c>
      <c r="F418">
        <v>-43.291068194352199</v>
      </c>
    </row>
    <row r="419" spans="1:6">
      <c r="A419" t="s">
        <v>2687</v>
      </c>
      <c r="B419" t="s">
        <v>2685</v>
      </c>
      <c r="C419" t="s">
        <v>13979</v>
      </c>
      <c r="D419" t="s">
        <v>13978</v>
      </c>
      <c r="E419" t="s">
        <v>14579</v>
      </c>
      <c r="F419">
        <v>64.7777515854645</v>
      </c>
    </row>
    <row r="420" spans="1:6">
      <c r="A420" t="s">
        <v>6453</v>
      </c>
      <c r="B420" t="s">
        <v>6451</v>
      </c>
      <c r="C420" t="s">
        <v>6452</v>
      </c>
      <c r="D420" t="s">
        <v>13980</v>
      </c>
      <c r="E420" t="s">
        <v>14528</v>
      </c>
      <c r="F420">
        <v>-17.856250099810399</v>
      </c>
    </row>
    <row r="421" spans="1:6">
      <c r="A421" t="s">
        <v>6464</v>
      </c>
      <c r="B421" t="s">
        <v>6462</v>
      </c>
      <c r="C421" t="s">
        <v>13638</v>
      </c>
      <c r="D421" t="s">
        <v>13981</v>
      </c>
      <c r="E421" t="s">
        <v>14245</v>
      </c>
      <c r="F421">
        <v>98.028102180194793</v>
      </c>
    </row>
    <row r="422" spans="1:6">
      <c r="A422" t="s">
        <v>1429</v>
      </c>
      <c r="B422" t="s">
        <v>1427</v>
      </c>
      <c r="C422" t="s">
        <v>2966</v>
      </c>
      <c r="D422" t="s">
        <v>13982</v>
      </c>
      <c r="E422" t="s">
        <v>14246</v>
      </c>
      <c r="F422">
        <v>-9.3316120089721402</v>
      </c>
    </row>
    <row r="423" spans="1:6">
      <c r="A423" t="s">
        <v>4458</v>
      </c>
      <c r="B423" t="s">
        <v>4456</v>
      </c>
      <c r="C423" t="s">
        <v>4457</v>
      </c>
      <c r="D423" t="s">
        <v>13983</v>
      </c>
      <c r="E423" t="s">
        <v>21134</v>
      </c>
      <c r="F423">
        <v>-43.088013243272002</v>
      </c>
    </row>
    <row r="424" spans="1:6">
      <c r="A424" t="s">
        <v>617</v>
      </c>
      <c r="B424" t="s">
        <v>290</v>
      </c>
      <c r="C424" t="s">
        <v>291</v>
      </c>
      <c r="D424" t="s">
        <v>13984</v>
      </c>
      <c r="E424" t="s">
        <v>14362</v>
      </c>
      <c r="F424">
        <v>24.0371070175458</v>
      </c>
    </row>
    <row r="425" spans="1:6">
      <c r="A425" t="s">
        <v>1827</v>
      </c>
      <c r="B425" t="s">
        <v>1825</v>
      </c>
      <c r="C425" t="s">
        <v>1826</v>
      </c>
      <c r="D425" t="s">
        <v>13985</v>
      </c>
      <c r="E425" t="s">
        <v>14369</v>
      </c>
      <c r="F425">
        <v>23.365270971856301</v>
      </c>
    </row>
    <row r="426" spans="1:6">
      <c r="A426" t="s">
        <v>2887</v>
      </c>
      <c r="B426" t="s">
        <v>2885</v>
      </c>
      <c r="C426" t="s">
        <v>2886</v>
      </c>
      <c r="D426" t="s">
        <v>13986</v>
      </c>
      <c r="E426" t="s">
        <v>14549</v>
      </c>
      <c r="F426">
        <v>306.00148567398003</v>
      </c>
    </row>
    <row r="427" spans="1:6">
      <c r="A427" t="s">
        <v>5026</v>
      </c>
      <c r="B427" t="s">
        <v>5024</v>
      </c>
      <c r="C427" t="s">
        <v>5025</v>
      </c>
      <c r="D427" t="s">
        <v>13987</v>
      </c>
      <c r="E427" t="s">
        <v>14253</v>
      </c>
      <c r="F427">
        <v>51.6284704629701</v>
      </c>
    </row>
    <row r="428" spans="1:6">
      <c r="A428" t="s">
        <v>4403</v>
      </c>
      <c r="B428" t="s">
        <v>4401</v>
      </c>
      <c r="C428" t="s">
        <v>4402</v>
      </c>
      <c r="D428" t="s">
        <v>13988</v>
      </c>
      <c r="E428" t="s">
        <v>14114</v>
      </c>
      <c r="F428">
        <v>32.650537011089597</v>
      </c>
    </row>
    <row r="429" spans="1:6">
      <c r="A429" t="s">
        <v>5424</v>
      </c>
      <c r="B429" t="s">
        <v>2033</v>
      </c>
      <c r="C429" t="s">
        <v>2034</v>
      </c>
      <c r="D429" t="s">
        <v>15485</v>
      </c>
      <c r="E429" t="s">
        <v>14240</v>
      </c>
      <c r="F429">
        <v>-173.62656065705499</v>
      </c>
    </row>
    <row r="430" spans="1:6">
      <c r="A430" t="s">
        <v>5428</v>
      </c>
      <c r="B430" t="s">
        <v>2033</v>
      </c>
      <c r="C430" t="s">
        <v>2034</v>
      </c>
      <c r="D430" t="s">
        <v>15487</v>
      </c>
      <c r="E430" t="s">
        <v>14242</v>
      </c>
      <c r="F430">
        <v>-163.565825079229</v>
      </c>
    </row>
    <row r="431" spans="1:6">
      <c r="A431" t="s">
        <v>5420</v>
      </c>
      <c r="B431" t="s">
        <v>2033</v>
      </c>
      <c r="C431" t="s">
        <v>2034</v>
      </c>
      <c r="D431" t="s">
        <v>15734</v>
      </c>
      <c r="E431" t="s">
        <v>14279</v>
      </c>
      <c r="F431">
        <v>-159.716176320914</v>
      </c>
    </row>
    <row r="432" spans="1:6">
      <c r="A432" t="s">
        <v>5430</v>
      </c>
      <c r="B432" t="s">
        <v>2033</v>
      </c>
      <c r="C432" t="s">
        <v>2034</v>
      </c>
      <c r="D432" t="s">
        <v>15481</v>
      </c>
      <c r="E432" t="s">
        <v>14238</v>
      </c>
      <c r="F432">
        <v>-83.3543749509778</v>
      </c>
    </row>
    <row r="433" spans="1:6">
      <c r="A433" t="s">
        <v>5422</v>
      </c>
      <c r="B433" t="s">
        <v>2033</v>
      </c>
      <c r="C433" t="s">
        <v>2034</v>
      </c>
      <c r="D433" t="s">
        <v>15484</v>
      </c>
      <c r="E433" t="s">
        <v>14239</v>
      </c>
      <c r="F433">
        <v>-49.583056830897597</v>
      </c>
    </row>
    <row r="434" spans="1:6">
      <c r="A434" t="s">
        <v>5426</v>
      </c>
      <c r="B434" t="s">
        <v>2033</v>
      </c>
      <c r="C434" t="s">
        <v>2034</v>
      </c>
      <c r="D434" t="s">
        <v>15486</v>
      </c>
      <c r="E434" t="s">
        <v>14241</v>
      </c>
      <c r="F434">
        <v>90.136865177820198</v>
      </c>
    </row>
    <row r="435" spans="1:6">
      <c r="A435" t="s">
        <v>5416</v>
      </c>
      <c r="B435" t="s">
        <v>2033</v>
      </c>
      <c r="C435" t="s">
        <v>2034</v>
      </c>
      <c r="D435" t="s">
        <v>15735</v>
      </c>
      <c r="E435" t="s">
        <v>14280</v>
      </c>
      <c r="F435">
        <v>-52.016943243026098</v>
      </c>
    </row>
    <row r="436" spans="1:6">
      <c r="A436" t="s">
        <v>4374</v>
      </c>
      <c r="B436" t="s">
        <v>4372</v>
      </c>
      <c r="C436" t="s">
        <v>4373</v>
      </c>
      <c r="D436" t="s">
        <v>14809</v>
      </c>
      <c r="E436" t="s">
        <v>14092</v>
      </c>
      <c r="F436">
        <v>-282.40593858467599</v>
      </c>
    </row>
    <row r="437" spans="1:6">
      <c r="A437" t="s">
        <v>4283</v>
      </c>
      <c r="B437" t="s">
        <v>4271</v>
      </c>
      <c r="C437" t="s">
        <v>4272</v>
      </c>
      <c r="D437" t="s">
        <v>14672</v>
      </c>
      <c r="E437" t="s">
        <v>14024</v>
      </c>
      <c r="F437">
        <v>187.02238681176399</v>
      </c>
    </row>
    <row r="438" spans="1:6">
      <c r="A438" t="s">
        <v>4280</v>
      </c>
      <c r="B438" t="s">
        <v>4271</v>
      </c>
      <c r="C438" t="s">
        <v>4272</v>
      </c>
      <c r="D438" t="s">
        <v>15143</v>
      </c>
      <c r="E438" t="s">
        <v>14183</v>
      </c>
      <c r="F438">
        <v>196.586087970747</v>
      </c>
    </row>
    <row r="439" spans="1:6">
      <c r="A439" t="s">
        <v>748</v>
      </c>
      <c r="B439" t="s">
        <v>746</v>
      </c>
      <c r="C439" t="s">
        <v>747</v>
      </c>
      <c r="D439" t="s">
        <v>16935</v>
      </c>
      <c r="E439" t="s">
        <v>14463</v>
      </c>
      <c r="F439">
        <v>89.986442281799199</v>
      </c>
    </row>
    <row r="440" spans="1:6">
      <c r="A440" t="s">
        <v>3017</v>
      </c>
      <c r="B440" t="s">
        <v>3015</v>
      </c>
      <c r="C440" t="s">
        <v>3016</v>
      </c>
      <c r="D440" t="s">
        <v>18105</v>
      </c>
      <c r="E440" t="s">
        <v>14065</v>
      </c>
      <c r="F440">
        <v>51.991893272283299</v>
      </c>
    </row>
    <row r="441" spans="1:6">
      <c r="A441" t="s">
        <v>5397</v>
      </c>
      <c r="B441" t="s">
        <v>5394</v>
      </c>
      <c r="C441" t="s">
        <v>5395</v>
      </c>
      <c r="D441" t="s">
        <v>17153</v>
      </c>
      <c r="E441" t="s">
        <v>14486</v>
      </c>
      <c r="F441">
        <v>195.43977374956501</v>
      </c>
    </row>
    <row r="442" spans="1:6">
      <c r="A442" t="s">
        <v>5188</v>
      </c>
      <c r="B442" t="s">
        <v>5167</v>
      </c>
      <c r="C442" t="s">
        <v>5168</v>
      </c>
      <c r="D442" t="s">
        <v>14708</v>
      </c>
      <c r="E442" t="s">
        <v>14051</v>
      </c>
      <c r="F442">
        <v>-121.173809395219</v>
      </c>
    </row>
    <row r="443" spans="1:6">
      <c r="A443" t="s">
        <v>5177</v>
      </c>
      <c r="B443" t="s">
        <v>5167</v>
      </c>
      <c r="C443" t="s">
        <v>5168</v>
      </c>
      <c r="D443" t="s">
        <v>14712</v>
      </c>
      <c r="E443" t="s">
        <v>14054</v>
      </c>
      <c r="F443">
        <v>-67.242061978582896</v>
      </c>
    </row>
    <row r="444" spans="1:6">
      <c r="A444" t="s">
        <v>5193</v>
      </c>
      <c r="B444" t="s">
        <v>5167</v>
      </c>
      <c r="C444" t="s">
        <v>5168</v>
      </c>
      <c r="D444" t="s">
        <v>14706</v>
      </c>
      <c r="E444" t="s">
        <v>14050</v>
      </c>
      <c r="F444">
        <v>-45.810854611664602</v>
      </c>
    </row>
    <row r="445" spans="1:6">
      <c r="A445" t="s">
        <v>5191</v>
      </c>
      <c r="B445" t="s">
        <v>5167</v>
      </c>
      <c r="C445" t="s">
        <v>5168</v>
      </c>
      <c r="D445" t="s">
        <v>14709</v>
      </c>
      <c r="E445" t="s">
        <v>14052</v>
      </c>
      <c r="F445">
        <v>-123.661795157021</v>
      </c>
    </row>
    <row r="446" spans="1:6">
      <c r="A446" t="s">
        <v>5184</v>
      </c>
      <c r="B446" t="s">
        <v>5167</v>
      </c>
      <c r="C446" t="s">
        <v>5168</v>
      </c>
      <c r="D446" t="s">
        <v>14713</v>
      </c>
      <c r="E446" t="s">
        <v>14055</v>
      </c>
      <c r="F446">
        <v>-70.521742610270707</v>
      </c>
    </row>
    <row r="447" spans="1:6">
      <c r="A447" t="s">
        <v>5197</v>
      </c>
      <c r="B447" t="s">
        <v>5167</v>
      </c>
      <c r="C447" t="s">
        <v>5168</v>
      </c>
      <c r="D447" t="s">
        <v>14891</v>
      </c>
      <c r="E447" t="s">
        <v>14128</v>
      </c>
      <c r="F447">
        <v>-51.064831557952303</v>
      </c>
    </row>
    <row r="448" spans="1:6">
      <c r="A448" t="s">
        <v>5173</v>
      </c>
      <c r="B448" t="s">
        <v>5167</v>
      </c>
      <c r="C448" t="s">
        <v>5168</v>
      </c>
      <c r="D448" t="s">
        <v>17536</v>
      </c>
      <c r="E448" t="s">
        <v>14522</v>
      </c>
      <c r="F448">
        <v>-68.164210452018395</v>
      </c>
    </row>
    <row r="449" spans="1:6">
      <c r="A449" t="s">
        <v>5175</v>
      </c>
      <c r="B449" t="s">
        <v>5167</v>
      </c>
      <c r="C449" t="s">
        <v>5168</v>
      </c>
      <c r="D449" t="s">
        <v>17535</v>
      </c>
      <c r="E449" t="s">
        <v>14521</v>
      </c>
      <c r="F449">
        <v>-85.333337850001996</v>
      </c>
    </row>
    <row r="450" spans="1:6">
      <c r="A450" t="s">
        <v>5170</v>
      </c>
      <c r="B450" t="s">
        <v>5167</v>
      </c>
      <c r="C450" t="s">
        <v>5168</v>
      </c>
      <c r="D450" t="s">
        <v>17802</v>
      </c>
      <c r="E450" t="s">
        <v>14553</v>
      </c>
      <c r="F450">
        <v>-68.022089056189401</v>
      </c>
    </row>
    <row r="451" spans="1:6">
      <c r="A451" t="s">
        <v>5186</v>
      </c>
      <c r="B451" t="s">
        <v>5167</v>
      </c>
      <c r="C451" t="s">
        <v>5168</v>
      </c>
      <c r="D451" t="s">
        <v>14710</v>
      </c>
      <c r="E451" t="s">
        <v>14053</v>
      </c>
      <c r="F451">
        <v>-47.188081712498601</v>
      </c>
    </row>
    <row r="452" spans="1:6">
      <c r="A452" t="s">
        <v>368</v>
      </c>
      <c r="B452" t="s">
        <v>365</v>
      </c>
      <c r="C452" t="s">
        <v>366</v>
      </c>
      <c r="D452" t="s">
        <v>15177</v>
      </c>
      <c r="E452" t="s">
        <v>14188</v>
      </c>
      <c r="F452">
        <v>-141.57578664177899</v>
      </c>
    </row>
    <row r="453" spans="1:6">
      <c r="A453" t="s">
        <v>375</v>
      </c>
      <c r="B453" t="s">
        <v>373</v>
      </c>
      <c r="C453" t="s">
        <v>374</v>
      </c>
      <c r="D453" t="s">
        <v>17801</v>
      </c>
      <c r="E453" t="s">
        <v>14552</v>
      </c>
      <c r="F453">
        <v>-181.59627887531099</v>
      </c>
    </row>
    <row r="454" spans="1:6">
      <c r="A454" t="s">
        <v>4104</v>
      </c>
      <c r="B454" t="s">
        <v>4102</v>
      </c>
      <c r="C454" t="s">
        <v>4103</v>
      </c>
      <c r="D454" t="s">
        <v>14732</v>
      </c>
      <c r="E454" t="s">
        <v>14063</v>
      </c>
      <c r="F454">
        <v>-49.600772635619101</v>
      </c>
    </row>
    <row r="455" spans="1:6">
      <c r="A455" t="s">
        <v>1436</v>
      </c>
      <c r="B455" t="s">
        <v>1434</v>
      </c>
      <c r="C455" t="s">
        <v>2958</v>
      </c>
      <c r="D455" t="s">
        <v>17054</v>
      </c>
      <c r="E455" t="s">
        <v>14587</v>
      </c>
      <c r="F455">
        <v>-53.078776179238297</v>
      </c>
    </row>
    <row r="456" spans="1:6">
      <c r="A456" t="s">
        <v>3686</v>
      </c>
      <c r="B456" t="s">
        <v>800</v>
      </c>
      <c r="C456" t="s">
        <v>801</v>
      </c>
      <c r="D456" t="s">
        <v>15714</v>
      </c>
      <c r="E456" t="s">
        <v>14277</v>
      </c>
      <c r="F456">
        <v>56.256695574133701</v>
      </c>
    </row>
    <row r="457" spans="1:6">
      <c r="A457" t="s">
        <v>3194</v>
      </c>
      <c r="B457" t="s">
        <v>800</v>
      </c>
      <c r="C457" t="s">
        <v>801</v>
      </c>
      <c r="D457" t="s">
        <v>14776</v>
      </c>
      <c r="E457" t="s">
        <v>14078</v>
      </c>
      <c r="F457">
        <v>63.429962369433802</v>
      </c>
    </row>
    <row r="458" spans="1:6">
      <c r="A458" t="s">
        <v>4219</v>
      </c>
      <c r="B458" t="s">
        <v>4217</v>
      </c>
      <c r="C458" t="s">
        <v>4218</v>
      </c>
      <c r="D458" t="s">
        <v>15079</v>
      </c>
      <c r="E458" t="s">
        <v>14174</v>
      </c>
      <c r="F458">
        <v>87.593375843790696</v>
      </c>
    </row>
    <row r="459" spans="1:6">
      <c r="A459" t="s">
        <v>4963</v>
      </c>
      <c r="B459" t="s">
        <v>4961</v>
      </c>
      <c r="C459" t="s">
        <v>4962</v>
      </c>
      <c r="D459" t="s">
        <v>17955</v>
      </c>
      <c r="E459" t="s">
        <v>14573</v>
      </c>
      <c r="F459">
        <v>48.2480947821117</v>
      </c>
    </row>
    <row r="460" spans="1:6">
      <c r="A460" t="s">
        <v>5157</v>
      </c>
      <c r="B460" t="s">
        <v>4961</v>
      </c>
      <c r="C460" t="s">
        <v>4962</v>
      </c>
      <c r="D460" t="s">
        <v>17271</v>
      </c>
      <c r="E460" t="s">
        <v>14504</v>
      </c>
      <c r="F460">
        <v>54.741840479203901</v>
      </c>
    </row>
    <row r="461" spans="1:6">
      <c r="A461" t="s">
        <v>337</v>
      </c>
      <c r="B461" t="s">
        <v>334</v>
      </c>
      <c r="C461" t="s">
        <v>335</v>
      </c>
      <c r="D461" t="s">
        <v>17927</v>
      </c>
      <c r="E461" t="s">
        <v>14569</v>
      </c>
      <c r="F461">
        <v>94.3034036910624</v>
      </c>
    </row>
    <row r="462" spans="1:6">
      <c r="A462" t="s">
        <v>4214</v>
      </c>
      <c r="B462" t="s">
        <v>4212</v>
      </c>
      <c r="C462" t="s">
        <v>4213</v>
      </c>
      <c r="D462" t="s">
        <v>17434</v>
      </c>
      <c r="E462" t="s">
        <v>14517</v>
      </c>
      <c r="F462">
        <v>89.5815024518093</v>
      </c>
    </row>
    <row r="463" spans="1:6">
      <c r="A463" t="s">
        <v>6411</v>
      </c>
      <c r="B463" t="s">
        <v>6409</v>
      </c>
      <c r="C463" t="s">
        <v>4218</v>
      </c>
      <c r="D463" t="s">
        <v>16639</v>
      </c>
      <c r="E463" t="s">
        <v>14427</v>
      </c>
      <c r="F463">
        <v>45.551223699806101</v>
      </c>
    </row>
    <row r="464" spans="1:6">
      <c r="A464" t="s">
        <v>145</v>
      </c>
      <c r="B464" t="s">
        <v>142</v>
      </c>
      <c r="C464" t="s">
        <v>143</v>
      </c>
      <c r="D464" t="s">
        <v>15437</v>
      </c>
      <c r="E464" t="s">
        <v>14235</v>
      </c>
      <c r="F464">
        <v>113.083231402308</v>
      </c>
    </row>
    <row r="465" spans="1:6">
      <c r="A465" t="s">
        <v>813</v>
      </c>
      <c r="B465" t="s">
        <v>811</v>
      </c>
      <c r="C465" t="s">
        <v>812</v>
      </c>
      <c r="D465" t="s">
        <v>14616</v>
      </c>
      <c r="E465" t="s">
        <v>13994</v>
      </c>
      <c r="F465">
        <v>71.296115650635699</v>
      </c>
    </row>
    <row r="466" spans="1:6">
      <c r="A466" t="s">
        <v>4204</v>
      </c>
      <c r="B466" t="s">
        <v>4073</v>
      </c>
      <c r="C466" t="s">
        <v>4074</v>
      </c>
      <c r="D466" t="s">
        <v>18082</v>
      </c>
      <c r="E466" t="s">
        <v>14596</v>
      </c>
      <c r="F466">
        <v>98.229823714634804</v>
      </c>
    </row>
    <row r="467" spans="1:6">
      <c r="A467" t="s">
        <v>6367</v>
      </c>
      <c r="B467" t="s">
        <v>6365</v>
      </c>
      <c r="C467" t="s">
        <v>20821</v>
      </c>
      <c r="D467" t="s">
        <v>17583</v>
      </c>
      <c r="E467" t="s">
        <v>14534</v>
      </c>
      <c r="F467">
        <v>-29.341366534400901</v>
      </c>
    </row>
    <row r="468" spans="1:6">
      <c r="A468" t="s">
        <v>5765</v>
      </c>
      <c r="B468" t="s">
        <v>5763</v>
      </c>
      <c r="C468" t="s">
        <v>20822</v>
      </c>
      <c r="D468" t="s">
        <v>15427</v>
      </c>
      <c r="E468" t="s">
        <v>14229</v>
      </c>
      <c r="F468">
        <v>50.083652565251398</v>
      </c>
    </row>
    <row r="469" spans="1:6">
      <c r="A469" t="s">
        <v>137</v>
      </c>
      <c r="B469" t="s">
        <v>3583</v>
      </c>
      <c r="C469" t="s">
        <v>3584</v>
      </c>
      <c r="D469" t="s">
        <v>15190</v>
      </c>
      <c r="E469" t="s">
        <v>14191</v>
      </c>
      <c r="F469">
        <v>130.48202651106399</v>
      </c>
    </row>
    <row r="470" spans="1:6">
      <c r="A470" t="s">
        <v>3836</v>
      </c>
      <c r="B470" t="s">
        <v>2994</v>
      </c>
      <c r="C470" t="s">
        <v>2995</v>
      </c>
      <c r="D470" t="s">
        <v>15682</v>
      </c>
      <c r="E470" t="s">
        <v>14267</v>
      </c>
      <c r="F470">
        <v>46.190139168805302</v>
      </c>
    </row>
    <row r="471" spans="1:6">
      <c r="A471" t="s">
        <v>3834</v>
      </c>
      <c r="B471" t="s">
        <v>2994</v>
      </c>
      <c r="C471" t="s">
        <v>2995</v>
      </c>
      <c r="D471" t="s">
        <v>17207</v>
      </c>
      <c r="E471" t="s">
        <v>14146</v>
      </c>
      <c r="F471">
        <v>52.206935799901203</v>
      </c>
    </row>
    <row r="472" spans="1:6">
      <c r="A472" t="s">
        <v>3831</v>
      </c>
      <c r="B472" t="s">
        <v>2994</v>
      </c>
      <c r="C472" t="s">
        <v>2995</v>
      </c>
      <c r="D472" t="s">
        <v>17221</v>
      </c>
      <c r="E472" t="s">
        <v>14492</v>
      </c>
      <c r="F472">
        <v>90.629123568626895</v>
      </c>
    </row>
    <row r="473" spans="1:6">
      <c r="A473" t="s">
        <v>3827</v>
      </c>
      <c r="B473" t="s">
        <v>2994</v>
      </c>
      <c r="C473" t="s">
        <v>2995</v>
      </c>
      <c r="D473" t="s">
        <v>17220</v>
      </c>
      <c r="E473" t="s">
        <v>14491</v>
      </c>
      <c r="F473">
        <v>53.2855613727207</v>
      </c>
    </row>
    <row r="474" spans="1:6">
      <c r="A474" t="s">
        <v>204</v>
      </c>
      <c r="B474" t="s">
        <v>196</v>
      </c>
      <c r="C474" t="s">
        <v>197</v>
      </c>
      <c r="D474" t="s">
        <v>14982</v>
      </c>
      <c r="E474" t="s">
        <v>14153</v>
      </c>
      <c r="F474">
        <v>55.138583743697602</v>
      </c>
    </row>
    <row r="475" spans="1:6">
      <c r="A475" t="s">
        <v>5008</v>
      </c>
      <c r="B475" t="s">
        <v>5006</v>
      </c>
      <c r="C475" t="s">
        <v>5007</v>
      </c>
      <c r="D475" t="s">
        <v>16131</v>
      </c>
      <c r="E475" t="s">
        <v>14347</v>
      </c>
      <c r="F475">
        <v>111.907895915241</v>
      </c>
    </row>
    <row r="476" spans="1:6">
      <c r="A476" t="s">
        <v>6166</v>
      </c>
      <c r="B476" t="s">
        <v>6164</v>
      </c>
      <c r="C476" t="s">
        <v>6165</v>
      </c>
      <c r="D476" t="s">
        <v>14890</v>
      </c>
      <c r="E476" t="s">
        <v>14126</v>
      </c>
      <c r="F476">
        <v>100.449085938479</v>
      </c>
    </row>
    <row r="477" spans="1:6">
      <c r="A477" t="s">
        <v>1218</v>
      </c>
      <c r="B477" t="s">
        <v>1209</v>
      </c>
      <c r="C477" t="s">
        <v>1210</v>
      </c>
      <c r="D477" t="s">
        <v>17813</v>
      </c>
      <c r="E477" t="s">
        <v>14555</v>
      </c>
      <c r="F477">
        <v>123.43047562317901</v>
      </c>
    </row>
    <row r="478" spans="1:6">
      <c r="A478" t="s">
        <v>5731</v>
      </c>
      <c r="B478" t="s">
        <v>5729</v>
      </c>
      <c r="C478" t="s">
        <v>5730</v>
      </c>
      <c r="D478" t="s">
        <v>15077</v>
      </c>
      <c r="E478" t="s">
        <v>14173</v>
      </c>
      <c r="F478">
        <v>110.55979957687001</v>
      </c>
    </row>
    <row r="479" spans="1:6">
      <c r="A479" t="s">
        <v>5988</v>
      </c>
      <c r="B479" t="s">
        <v>5986</v>
      </c>
      <c r="C479" t="s">
        <v>5987</v>
      </c>
      <c r="D479" t="s">
        <v>18103</v>
      </c>
      <c r="E479" t="s">
        <v>14600</v>
      </c>
      <c r="F479">
        <v>68.084171361780307</v>
      </c>
    </row>
    <row r="480" spans="1:6">
      <c r="A480" t="s">
        <v>624</v>
      </c>
      <c r="B480" t="s">
        <v>622</v>
      </c>
      <c r="C480" t="s">
        <v>623</v>
      </c>
      <c r="D480" t="s">
        <v>16298</v>
      </c>
      <c r="E480" t="s">
        <v>14366</v>
      </c>
      <c r="F480">
        <v>48.243514652751699</v>
      </c>
    </row>
    <row r="481" spans="1:6">
      <c r="A481" t="s">
        <v>4054</v>
      </c>
      <c r="B481" t="s">
        <v>4052</v>
      </c>
      <c r="C481" t="s">
        <v>4053</v>
      </c>
      <c r="D481" t="s">
        <v>16619</v>
      </c>
      <c r="E481" t="s">
        <v>14424</v>
      </c>
      <c r="F481">
        <v>73.3986265546704</v>
      </c>
    </row>
    <row r="482" spans="1:6">
      <c r="A482" t="s">
        <v>4025</v>
      </c>
      <c r="B482" t="s">
        <v>3662</v>
      </c>
      <c r="C482" t="s">
        <v>3663</v>
      </c>
      <c r="D482" t="s">
        <v>14825</v>
      </c>
      <c r="E482" t="s">
        <v>14096</v>
      </c>
      <c r="F482">
        <v>156.31455813160201</v>
      </c>
    </row>
    <row r="483" spans="1:6">
      <c r="A483" t="s">
        <v>4505</v>
      </c>
      <c r="B483" t="s">
        <v>4503</v>
      </c>
      <c r="C483" t="s">
        <v>4504</v>
      </c>
      <c r="D483" t="s">
        <v>14686</v>
      </c>
      <c r="E483" t="s">
        <v>14033</v>
      </c>
      <c r="F483">
        <v>-8.3903030074063896</v>
      </c>
    </row>
    <row r="484" spans="1:6">
      <c r="A484" t="s">
        <v>5435</v>
      </c>
      <c r="B484" t="s">
        <v>5433</v>
      </c>
      <c r="C484" t="s">
        <v>5434</v>
      </c>
      <c r="D484" t="s">
        <v>15581</v>
      </c>
      <c r="E484" t="s">
        <v>14255</v>
      </c>
      <c r="F484">
        <v>28.3766811710749</v>
      </c>
    </row>
    <row r="485" spans="1:6">
      <c r="A485" t="s">
        <v>468</v>
      </c>
      <c r="B485" t="s">
        <v>466</v>
      </c>
      <c r="C485" t="s">
        <v>467</v>
      </c>
      <c r="D485" t="s">
        <v>16451</v>
      </c>
      <c r="E485" t="s">
        <v>14375</v>
      </c>
      <c r="F485">
        <v>197.19298274422701</v>
      </c>
    </row>
    <row r="486" spans="1:6">
      <c r="A486" t="s">
        <v>4043</v>
      </c>
      <c r="B486" t="s">
        <v>4041</v>
      </c>
      <c r="C486" t="s">
        <v>4042</v>
      </c>
      <c r="D486" t="s">
        <v>17322</v>
      </c>
      <c r="E486" t="s">
        <v>14510</v>
      </c>
      <c r="F486">
        <v>197.51015920338699</v>
      </c>
    </row>
    <row r="487" spans="1:6">
      <c r="A487" t="s">
        <v>3881</v>
      </c>
      <c r="B487" t="s">
        <v>3879</v>
      </c>
      <c r="C487" t="s">
        <v>3880</v>
      </c>
      <c r="D487" t="s">
        <v>15548</v>
      </c>
      <c r="E487" t="s">
        <v>14251</v>
      </c>
      <c r="F487">
        <v>-28.4020648518078</v>
      </c>
    </row>
    <row r="488" spans="1:6">
      <c r="A488" t="s">
        <v>796</v>
      </c>
      <c r="B488" t="s">
        <v>794</v>
      </c>
      <c r="C488" t="s">
        <v>795</v>
      </c>
      <c r="D488" t="s">
        <v>14852</v>
      </c>
      <c r="E488" t="s">
        <v>14115</v>
      </c>
      <c r="F488">
        <v>-96.085807753801802</v>
      </c>
    </row>
    <row r="489" spans="1:6">
      <c r="A489" t="s">
        <v>2493</v>
      </c>
      <c r="B489" t="s">
        <v>709</v>
      </c>
      <c r="C489" t="s">
        <v>710</v>
      </c>
      <c r="D489" t="s">
        <v>16146</v>
      </c>
      <c r="E489" t="s">
        <v>14349</v>
      </c>
      <c r="F489">
        <v>45.152267558056401</v>
      </c>
    </row>
    <row r="490" spans="1:6">
      <c r="A490" t="s">
        <v>716</v>
      </c>
      <c r="B490" t="s">
        <v>709</v>
      </c>
      <c r="C490" t="s">
        <v>710</v>
      </c>
      <c r="D490" t="s">
        <v>17189</v>
      </c>
      <c r="E490" t="s">
        <v>14489</v>
      </c>
      <c r="F490">
        <v>54.2301882411113</v>
      </c>
    </row>
    <row r="491" spans="1:6">
      <c r="A491" t="s">
        <v>719</v>
      </c>
      <c r="B491" t="s">
        <v>709</v>
      </c>
      <c r="C491" t="s">
        <v>710</v>
      </c>
      <c r="D491" t="s">
        <v>16148</v>
      </c>
      <c r="E491" t="s">
        <v>14350</v>
      </c>
      <c r="F491">
        <v>58.198941217496802</v>
      </c>
    </row>
    <row r="492" spans="1:6">
      <c r="A492" t="s">
        <v>2498</v>
      </c>
      <c r="B492" t="s">
        <v>2496</v>
      </c>
      <c r="C492" t="s">
        <v>2497</v>
      </c>
      <c r="D492" t="s">
        <v>14640</v>
      </c>
      <c r="E492" t="s">
        <v>14010</v>
      </c>
      <c r="F492">
        <v>33.135331380097902</v>
      </c>
    </row>
    <row r="493" spans="1:6">
      <c r="A493" t="s">
        <v>3613</v>
      </c>
      <c r="B493" t="s">
        <v>3611</v>
      </c>
      <c r="C493" t="s">
        <v>20823</v>
      </c>
      <c r="D493" t="s">
        <v>17611</v>
      </c>
      <c r="E493" t="s">
        <v>14539</v>
      </c>
      <c r="F493">
        <v>-15.658709703813001</v>
      </c>
    </row>
    <row r="494" spans="1:6">
      <c r="A494" t="s">
        <v>6203</v>
      </c>
      <c r="B494" t="s">
        <v>6201</v>
      </c>
      <c r="C494" t="s">
        <v>6202</v>
      </c>
      <c r="D494" t="s">
        <v>16419</v>
      </c>
      <c r="E494" t="s">
        <v>14390</v>
      </c>
      <c r="F494">
        <v>117.51172576908399</v>
      </c>
    </row>
    <row r="495" spans="1:6">
      <c r="A495" t="s">
        <v>4657</v>
      </c>
      <c r="B495" t="s">
        <v>4655</v>
      </c>
      <c r="C495" t="s">
        <v>4656</v>
      </c>
      <c r="D495" t="s">
        <v>18184</v>
      </c>
      <c r="E495" t="s">
        <v>14607</v>
      </c>
      <c r="F495">
        <v>-25.274420154545801</v>
      </c>
    </row>
    <row r="496" spans="1:6">
      <c r="A496" t="s">
        <v>4384</v>
      </c>
      <c r="B496" t="s">
        <v>3455</v>
      </c>
      <c r="C496" t="s">
        <v>3456</v>
      </c>
      <c r="D496" t="s">
        <v>15019</v>
      </c>
      <c r="E496" t="s">
        <v>14162</v>
      </c>
      <c r="F496">
        <v>189.422789256698</v>
      </c>
    </row>
    <row r="497" spans="1:6">
      <c r="A497" t="s">
        <v>3457</v>
      </c>
      <c r="B497" t="s">
        <v>3455</v>
      </c>
      <c r="C497" t="s">
        <v>3456</v>
      </c>
      <c r="D497" t="s">
        <v>15020</v>
      </c>
      <c r="E497" t="s">
        <v>14163</v>
      </c>
      <c r="F497">
        <v>150.52799091576799</v>
      </c>
    </row>
    <row r="498" spans="1:6">
      <c r="A498" t="s">
        <v>6152</v>
      </c>
      <c r="B498" t="s">
        <v>6150</v>
      </c>
      <c r="C498" t="s">
        <v>6151</v>
      </c>
      <c r="D498" t="s">
        <v>18109</v>
      </c>
      <c r="E498" t="s">
        <v>14601</v>
      </c>
      <c r="F498">
        <v>162.26471999942899</v>
      </c>
    </row>
    <row r="499" spans="1:6">
      <c r="A499" t="s">
        <v>4989</v>
      </c>
      <c r="B499" t="s">
        <v>2827</v>
      </c>
      <c r="C499" t="s">
        <v>2828</v>
      </c>
      <c r="D499" t="s">
        <v>18078</v>
      </c>
      <c r="E499" t="s">
        <v>14595</v>
      </c>
      <c r="F499">
        <v>-38.246690884045897</v>
      </c>
    </row>
    <row r="500" spans="1:6">
      <c r="A500" t="s">
        <v>4611</v>
      </c>
      <c r="B500" t="s">
        <v>4602</v>
      </c>
      <c r="C500" t="s">
        <v>4603</v>
      </c>
      <c r="D500" t="s">
        <v>15414</v>
      </c>
      <c r="E500" t="s">
        <v>14224</v>
      </c>
      <c r="F500">
        <v>-1.57902687085243</v>
      </c>
    </row>
    <row r="501" spans="1:6">
      <c r="A501" t="s">
        <v>4609</v>
      </c>
      <c r="B501" t="s">
        <v>4602</v>
      </c>
      <c r="C501" t="s">
        <v>4603</v>
      </c>
      <c r="D501" t="s">
        <v>15413</v>
      </c>
      <c r="E501" t="s">
        <v>14223</v>
      </c>
      <c r="F501">
        <v>-56.490585575273002</v>
      </c>
    </row>
    <row r="502" spans="1:6">
      <c r="A502" t="s">
        <v>3377</v>
      </c>
      <c r="B502" t="s">
        <v>2816</v>
      </c>
      <c r="C502" t="s">
        <v>2817</v>
      </c>
      <c r="D502" t="s">
        <v>17752</v>
      </c>
      <c r="E502" t="s">
        <v>14546</v>
      </c>
      <c r="F502">
        <v>-83.443400980608502</v>
      </c>
    </row>
    <row r="503" spans="1:6">
      <c r="A503" t="s">
        <v>429</v>
      </c>
      <c r="B503" t="s">
        <v>427</v>
      </c>
      <c r="C503" t="s">
        <v>428</v>
      </c>
      <c r="D503" t="s">
        <v>16347</v>
      </c>
      <c r="E503" t="s">
        <v>14382</v>
      </c>
      <c r="F503">
        <v>1.99962803044945</v>
      </c>
    </row>
    <row r="504" spans="1:6">
      <c r="A504" t="s">
        <v>2875</v>
      </c>
      <c r="B504" t="s">
        <v>2873</v>
      </c>
      <c r="C504" t="s">
        <v>2874</v>
      </c>
      <c r="D504" t="s">
        <v>14886</v>
      </c>
      <c r="E504" t="s">
        <v>14123</v>
      </c>
      <c r="F504">
        <v>-22.8030224020265</v>
      </c>
    </row>
    <row r="505" spans="1:6">
      <c r="A505" t="s">
        <v>499</v>
      </c>
      <c r="B505" t="s">
        <v>497</v>
      </c>
      <c r="C505" t="s">
        <v>498</v>
      </c>
      <c r="D505" t="s">
        <v>18035</v>
      </c>
      <c r="E505" t="s">
        <v>14584</v>
      </c>
      <c r="F505">
        <v>65.9539624600949</v>
      </c>
    </row>
    <row r="506" spans="1:6">
      <c r="A506" t="s">
        <v>732</v>
      </c>
      <c r="B506" t="s">
        <v>729</v>
      </c>
      <c r="C506" t="s">
        <v>730</v>
      </c>
      <c r="D506" t="s">
        <v>16896</v>
      </c>
      <c r="E506" t="s">
        <v>14459</v>
      </c>
      <c r="F506">
        <v>21.013155275893201</v>
      </c>
    </row>
    <row r="507" spans="1:6">
      <c r="A507" t="s">
        <v>6242</v>
      </c>
      <c r="B507" t="s">
        <v>6240</v>
      </c>
      <c r="C507" t="s">
        <v>6241</v>
      </c>
      <c r="D507" t="s">
        <v>18077</v>
      </c>
      <c r="E507" t="s">
        <v>14594</v>
      </c>
      <c r="F507">
        <v>160.11416569527299</v>
      </c>
    </row>
    <row r="508" spans="1:6">
      <c r="A508" t="s">
        <v>5485</v>
      </c>
      <c r="B508" t="s">
        <v>920</v>
      </c>
      <c r="C508" t="s">
        <v>921</v>
      </c>
      <c r="D508" t="s">
        <v>14839</v>
      </c>
      <c r="E508" t="s">
        <v>14104</v>
      </c>
      <c r="F508">
        <v>-102.857216889653</v>
      </c>
    </row>
    <row r="509" spans="1:6">
      <c r="A509" t="s">
        <v>2466</v>
      </c>
      <c r="B509" t="s">
        <v>1077</v>
      </c>
      <c r="C509" t="s">
        <v>1078</v>
      </c>
      <c r="D509" t="s">
        <v>18162</v>
      </c>
      <c r="E509" t="s">
        <v>14357</v>
      </c>
      <c r="F509">
        <v>124.95667619106599</v>
      </c>
    </row>
    <row r="510" spans="1:6">
      <c r="A510" t="s">
        <v>316</v>
      </c>
      <c r="B510" t="s">
        <v>314</v>
      </c>
      <c r="C510" t="s">
        <v>315</v>
      </c>
      <c r="D510" t="s">
        <v>17219</v>
      </c>
      <c r="E510" t="s">
        <v>14062</v>
      </c>
      <c r="F510">
        <v>86.671083140877201</v>
      </c>
    </row>
    <row r="511" spans="1:6">
      <c r="A511" t="s">
        <v>1854</v>
      </c>
      <c r="B511" t="s">
        <v>1852</v>
      </c>
      <c r="C511" t="s">
        <v>1853</v>
      </c>
      <c r="D511" t="s">
        <v>16875</v>
      </c>
      <c r="E511" t="s">
        <v>14456</v>
      </c>
      <c r="F511">
        <v>2.6095791746660799</v>
      </c>
    </row>
    <row r="512" spans="1:6">
      <c r="A512" t="s">
        <v>6049</v>
      </c>
      <c r="B512" t="s">
        <v>6047</v>
      </c>
      <c r="C512" t="s">
        <v>6048</v>
      </c>
      <c r="D512" t="s">
        <v>18000</v>
      </c>
      <c r="E512" t="s">
        <v>14578</v>
      </c>
      <c r="F512">
        <v>-10.577206456000701</v>
      </c>
    </row>
    <row r="513" spans="1:6">
      <c r="A513" t="s">
        <v>6128</v>
      </c>
      <c r="B513" t="s">
        <v>6121</v>
      </c>
      <c r="C513" t="s">
        <v>6122</v>
      </c>
      <c r="D513" t="s">
        <v>17902</v>
      </c>
      <c r="E513" t="s">
        <v>14566</v>
      </c>
      <c r="F513">
        <v>-62.056508580421301</v>
      </c>
    </row>
    <row r="514" spans="1:6">
      <c r="A514" t="s">
        <v>6123</v>
      </c>
      <c r="B514" t="s">
        <v>6121</v>
      </c>
      <c r="C514" t="s">
        <v>6122</v>
      </c>
      <c r="D514" t="s">
        <v>15066</v>
      </c>
      <c r="E514" t="s">
        <v>14169</v>
      </c>
      <c r="F514">
        <v>-39.789856065717501</v>
      </c>
    </row>
    <row r="515" spans="1:6">
      <c r="A515" t="s">
        <v>5974</v>
      </c>
      <c r="B515" t="s">
        <v>5967</v>
      </c>
      <c r="C515" t="s">
        <v>5968</v>
      </c>
      <c r="D515" t="s">
        <v>16479</v>
      </c>
      <c r="E515" t="s">
        <v>14406</v>
      </c>
      <c r="F515">
        <v>18.628652359739601</v>
      </c>
    </row>
    <row r="516" spans="1:6">
      <c r="A516" t="s">
        <v>5969</v>
      </c>
      <c r="B516" t="s">
        <v>5967</v>
      </c>
      <c r="C516" t="s">
        <v>5968</v>
      </c>
      <c r="D516" t="s">
        <v>16477</v>
      </c>
      <c r="E516" t="s">
        <v>14404</v>
      </c>
      <c r="F516">
        <v>1115.72477891774</v>
      </c>
    </row>
    <row r="517" spans="1:6">
      <c r="A517" t="s">
        <v>4144</v>
      </c>
      <c r="B517" t="s">
        <v>3401</v>
      </c>
      <c r="C517" t="s">
        <v>3402</v>
      </c>
      <c r="D517" t="s">
        <v>17913</v>
      </c>
      <c r="E517" t="s">
        <v>14568</v>
      </c>
      <c r="F517">
        <v>37.598895637748299</v>
      </c>
    </row>
    <row r="518" spans="1:6">
      <c r="A518" t="s">
        <v>3403</v>
      </c>
      <c r="B518" t="s">
        <v>3401</v>
      </c>
      <c r="C518" t="s">
        <v>3402</v>
      </c>
      <c r="D518" t="s">
        <v>15007</v>
      </c>
      <c r="E518" t="s">
        <v>14160</v>
      </c>
      <c r="F518">
        <v>-13.360499935259901</v>
      </c>
    </row>
    <row r="519" spans="1:6">
      <c r="A519" t="s">
        <v>5370</v>
      </c>
      <c r="B519" t="s">
        <v>3401</v>
      </c>
      <c r="C519" t="s">
        <v>3402</v>
      </c>
      <c r="D519" t="s">
        <v>16565</v>
      </c>
      <c r="E519" t="s">
        <v>14308</v>
      </c>
      <c r="F519">
        <v>-20.854504563436699</v>
      </c>
    </row>
    <row r="520" spans="1:6">
      <c r="A520" t="s">
        <v>4339</v>
      </c>
      <c r="B520" t="s">
        <v>3401</v>
      </c>
      <c r="C520" t="s">
        <v>3402</v>
      </c>
      <c r="D520" t="s">
        <v>14617</v>
      </c>
      <c r="E520" t="s">
        <v>13995</v>
      </c>
      <c r="F520">
        <v>-83.500709144427006</v>
      </c>
    </row>
    <row r="521" spans="1:6">
      <c r="A521" t="s">
        <v>4480</v>
      </c>
      <c r="B521" t="s">
        <v>4478</v>
      </c>
      <c r="C521" t="s">
        <v>4479</v>
      </c>
      <c r="D521" t="s">
        <v>17572</v>
      </c>
      <c r="E521" t="s">
        <v>14529</v>
      </c>
      <c r="F521">
        <v>-19.4751133045093</v>
      </c>
    </row>
    <row r="522" spans="1:6">
      <c r="A522" t="s">
        <v>5320</v>
      </c>
      <c r="B522" t="s">
        <v>5317</v>
      </c>
      <c r="C522" t="s">
        <v>5318</v>
      </c>
      <c r="D522" t="s">
        <v>17936</v>
      </c>
      <c r="E522" t="s">
        <v>14571</v>
      </c>
      <c r="F522">
        <v>28.234428037643301</v>
      </c>
    </row>
    <row r="523" spans="1:6">
      <c r="A523" t="s">
        <v>5736</v>
      </c>
      <c r="B523" t="s">
        <v>5433</v>
      </c>
      <c r="C523" t="s">
        <v>5434</v>
      </c>
      <c r="D523" t="s">
        <v>15620</v>
      </c>
      <c r="E523" t="s">
        <v>14258</v>
      </c>
      <c r="F523">
        <v>-49.3504765105532</v>
      </c>
    </row>
    <row r="524" spans="1:6">
      <c r="A524" t="s">
        <v>5515</v>
      </c>
      <c r="B524" t="s">
        <v>5337</v>
      </c>
      <c r="C524" t="s">
        <v>5338</v>
      </c>
      <c r="D524" t="s">
        <v>14649</v>
      </c>
      <c r="E524" t="s">
        <v>14020</v>
      </c>
      <c r="F524">
        <v>32.784755813478</v>
      </c>
    </row>
    <row r="525" spans="1:6">
      <c r="A525" t="s">
        <v>5518</v>
      </c>
      <c r="B525" t="s">
        <v>5337</v>
      </c>
      <c r="C525" t="s">
        <v>5338</v>
      </c>
      <c r="D525" t="s">
        <v>14832</v>
      </c>
      <c r="E525" t="s">
        <v>14100</v>
      </c>
      <c r="F525">
        <v>29.114886210286102</v>
      </c>
    </row>
    <row r="526" spans="1:6">
      <c r="A526" t="s">
        <v>5512</v>
      </c>
      <c r="B526" t="s">
        <v>5337</v>
      </c>
      <c r="C526" t="s">
        <v>5338</v>
      </c>
      <c r="D526" t="s">
        <v>14648</v>
      </c>
      <c r="E526" t="s">
        <v>14019</v>
      </c>
      <c r="F526">
        <v>39.552318431948599</v>
      </c>
    </row>
    <row r="527" spans="1:6">
      <c r="A527" t="s">
        <v>6436</v>
      </c>
      <c r="B527" t="s">
        <v>5337</v>
      </c>
      <c r="C527" t="s">
        <v>5338</v>
      </c>
      <c r="D527" t="s">
        <v>15498</v>
      </c>
      <c r="E527" t="s">
        <v>14023</v>
      </c>
      <c r="F527">
        <v>48.520638571294498</v>
      </c>
    </row>
    <row r="528" spans="1:6">
      <c r="A528" t="s">
        <v>5505</v>
      </c>
      <c r="B528" t="s">
        <v>5337</v>
      </c>
      <c r="C528" t="s">
        <v>5338</v>
      </c>
      <c r="D528" t="s">
        <v>14645</v>
      </c>
      <c r="E528" t="s">
        <v>14017</v>
      </c>
      <c r="F528">
        <v>31.776042133840399</v>
      </c>
    </row>
    <row r="529" spans="1:6">
      <c r="A529" t="s">
        <v>6351</v>
      </c>
      <c r="B529" t="s">
        <v>5337</v>
      </c>
      <c r="C529" t="s">
        <v>5338</v>
      </c>
      <c r="D529" t="s">
        <v>17215</v>
      </c>
      <c r="E529" t="s">
        <v>14457</v>
      </c>
      <c r="F529">
        <v>-9.5221807503752096</v>
      </c>
    </row>
    <row r="530" spans="1:6">
      <c r="A530" t="s">
        <v>5523</v>
      </c>
      <c r="B530" t="s">
        <v>5337</v>
      </c>
      <c r="C530" t="s">
        <v>5338</v>
      </c>
      <c r="D530" t="s">
        <v>15309</v>
      </c>
      <c r="E530" t="s">
        <v>14205</v>
      </c>
      <c r="F530">
        <v>-19.96572157708</v>
      </c>
    </row>
    <row r="531" spans="1:6">
      <c r="A531" t="s">
        <v>5509</v>
      </c>
      <c r="B531" t="s">
        <v>5337</v>
      </c>
      <c r="C531" t="s">
        <v>5338</v>
      </c>
      <c r="D531" t="s">
        <v>14646</v>
      </c>
      <c r="E531" t="s">
        <v>14018</v>
      </c>
      <c r="F531">
        <v>-9.9451456432562892</v>
      </c>
    </row>
    <row r="532" spans="1:6">
      <c r="A532" t="s">
        <v>6427</v>
      </c>
      <c r="B532" t="s">
        <v>6425</v>
      </c>
      <c r="C532" t="s">
        <v>20824</v>
      </c>
      <c r="D532" t="s">
        <v>18009</v>
      </c>
      <c r="E532" t="s">
        <v>14465</v>
      </c>
      <c r="F532">
        <v>-21.3177905109142</v>
      </c>
    </row>
    <row r="533" spans="1:6">
      <c r="A533" t="s">
        <v>6433</v>
      </c>
      <c r="B533" t="s">
        <v>6425</v>
      </c>
      <c r="C533" t="s">
        <v>20824</v>
      </c>
      <c r="D533" t="s">
        <v>16944</v>
      </c>
      <c r="E533" t="s">
        <v>14466</v>
      </c>
      <c r="F533">
        <v>-10.3939141917102</v>
      </c>
    </row>
    <row r="534" spans="1:6">
      <c r="A534" t="s">
        <v>3936</v>
      </c>
      <c r="B534" t="s">
        <v>3934</v>
      </c>
      <c r="C534" t="s">
        <v>3935</v>
      </c>
      <c r="D534" t="s">
        <v>16528</v>
      </c>
      <c r="E534" t="s">
        <v>14415</v>
      </c>
      <c r="F534">
        <v>37.893768610290401</v>
      </c>
    </row>
    <row r="535" spans="1:6">
      <c r="A535" t="s">
        <v>4323</v>
      </c>
      <c r="B535" t="s">
        <v>4321</v>
      </c>
      <c r="C535" t="s">
        <v>4322</v>
      </c>
      <c r="D535" t="s">
        <v>14915</v>
      </c>
      <c r="E535" t="s">
        <v>14139</v>
      </c>
      <c r="F535">
        <v>109.266938941313</v>
      </c>
    </row>
    <row r="536" spans="1:6">
      <c r="A536" t="s">
        <v>771</v>
      </c>
      <c r="B536" t="s">
        <v>769</v>
      </c>
      <c r="C536" t="s">
        <v>770</v>
      </c>
      <c r="D536" t="s">
        <v>16829</v>
      </c>
      <c r="E536" t="s">
        <v>14039</v>
      </c>
      <c r="F536">
        <v>21.610435316777401</v>
      </c>
    </row>
    <row r="537" spans="1:6">
      <c r="A537" t="s">
        <v>4471</v>
      </c>
      <c r="B537" t="s">
        <v>3845</v>
      </c>
      <c r="C537" t="s">
        <v>3846</v>
      </c>
      <c r="D537" t="s">
        <v>17575</v>
      </c>
      <c r="E537" t="s">
        <v>14531</v>
      </c>
      <c r="F537">
        <v>334.95772661951401</v>
      </c>
    </row>
    <row r="538" spans="1:6">
      <c r="A538" t="s">
        <v>6387</v>
      </c>
      <c r="B538" t="s">
        <v>6386</v>
      </c>
      <c r="C538" t="s">
        <v>4157</v>
      </c>
      <c r="D538" t="s">
        <v>16643</v>
      </c>
      <c r="E538" t="s">
        <v>14430</v>
      </c>
      <c r="F538">
        <v>-53.5244643051143</v>
      </c>
    </row>
    <row r="539" spans="1:6">
      <c r="A539" t="s">
        <v>4158</v>
      </c>
      <c r="B539" t="s">
        <v>4156</v>
      </c>
      <c r="C539" t="s">
        <v>4157</v>
      </c>
      <c r="D539" t="s">
        <v>16904</v>
      </c>
      <c r="E539" t="s">
        <v>14461</v>
      </c>
      <c r="F539">
        <v>-242.20129214490601</v>
      </c>
    </row>
    <row r="540" spans="1:6">
      <c r="A540" t="s">
        <v>3573</v>
      </c>
      <c r="B540" t="s">
        <v>3571</v>
      </c>
      <c r="C540" t="s">
        <v>3572</v>
      </c>
      <c r="D540" t="s">
        <v>17934</v>
      </c>
      <c r="E540" t="s">
        <v>14570</v>
      </c>
      <c r="F540">
        <v>-446.673864793495</v>
      </c>
    </row>
    <row r="541" spans="1:6">
      <c r="A541" t="s">
        <v>3767</v>
      </c>
      <c r="B541" t="s">
        <v>3571</v>
      </c>
      <c r="C541" t="s">
        <v>3572</v>
      </c>
      <c r="D541" t="s">
        <v>16100</v>
      </c>
      <c r="E541" t="s">
        <v>14333</v>
      </c>
      <c r="F541">
        <v>108.35244616792301</v>
      </c>
    </row>
    <row r="542" spans="1:6">
      <c r="A542" t="s">
        <v>6099</v>
      </c>
      <c r="B542" t="s">
        <v>5748</v>
      </c>
      <c r="C542" t="s">
        <v>5749</v>
      </c>
      <c r="D542" t="s">
        <v>15758</v>
      </c>
      <c r="E542" t="s">
        <v>14284</v>
      </c>
      <c r="F542">
        <v>-209.96569966892301</v>
      </c>
    </row>
    <row r="543" spans="1:6">
      <c r="A543" t="s">
        <v>5723</v>
      </c>
      <c r="B543" t="s">
        <v>4334</v>
      </c>
      <c r="C543" t="s">
        <v>4335</v>
      </c>
      <c r="D543" t="s">
        <v>17278</v>
      </c>
      <c r="E543" t="s">
        <v>14505</v>
      </c>
      <c r="F543">
        <v>618.77570746091703</v>
      </c>
    </row>
    <row r="544" spans="1:6">
      <c r="A544" t="s">
        <v>4521</v>
      </c>
      <c r="B544" t="s">
        <v>4519</v>
      </c>
      <c r="C544" t="s">
        <v>4520</v>
      </c>
      <c r="D544" t="s">
        <v>16624</v>
      </c>
      <c r="E544" t="s">
        <v>14425</v>
      </c>
      <c r="F544">
        <v>575.99393762689203</v>
      </c>
    </row>
    <row r="545" spans="1:6">
      <c r="A545" t="s">
        <v>4591</v>
      </c>
      <c r="B545" t="s">
        <v>4588</v>
      </c>
      <c r="C545" t="s">
        <v>4589</v>
      </c>
      <c r="D545" t="s">
        <v>15658</v>
      </c>
      <c r="E545" t="s">
        <v>14261</v>
      </c>
      <c r="F545">
        <v>6.0102555361152197</v>
      </c>
    </row>
    <row r="546" spans="1:6">
      <c r="A546" t="s">
        <v>6446</v>
      </c>
      <c r="B546" t="s">
        <v>6444</v>
      </c>
      <c r="C546" t="s">
        <v>6445</v>
      </c>
      <c r="D546" t="s">
        <v>18040</v>
      </c>
      <c r="E546" t="s">
        <v>14585</v>
      </c>
      <c r="F546">
        <v>99.911080786539898</v>
      </c>
    </row>
    <row r="547" spans="1:6">
      <c r="A547" t="s">
        <v>4430</v>
      </c>
      <c r="B547" t="s">
        <v>4428</v>
      </c>
      <c r="C547" t="s">
        <v>4429</v>
      </c>
      <c r="D547" t="s">
        <v>15083</v>
      </c>
      <c r="E547" t="s">
        <v>14178</v>
      </c>
      <c r="F547">
        <v>77.327786570781299</v>
      </c>
    </row>
    <row r="548" spans="1:6">
      <c r="A548" t="s">
        <v>4642</v>
      </c>
      <c r="B548" t="s">
        <v>4640</v>
      </c>
      <c r="C548" t="s">
        <v>4641</v>
      </c>
      <c r="D548" t="s">
        <v>14633</v>
      </c>
      <c r="E548" t="s">
        <v>14006</v>
      </c>
      <c r="F548">
        <v>106.53220788761099</v>
      </c>
    </row>
    <row r="549" spans="1:6">
      <c r="A549" t="s">
        <v>4959</v>
      </c>
      <c r="B549" t="s">
        <v>4321</v>
      </c>
      <c r="C549" t="s">
        <v>4322</v>
      </c>
      <c r="D549" t="s">
        <v>17951</v>
      </c>
      <c r="E549" t="s">
        <v>14572</v>
      </c>
      <c r="F549">
        <v>158.43749067193301</v>
      </c>
    </row>
    <row r="550" spans="1:6">
      <c r="A550" t="s">
        <v>4957</v>
      </c>
      <c r="B550" t="s">
        <v>4321</v>
      </c>
      <c r="C550" t="s">
        <v>4322</v>
      </c>
      <c r="D550" t="s">
        <v>14755</v>
      </c>
      <c r="E550" t="s">
        <v>14073</v>
      </c>
      <c r="F550">
        <v>125.126181950231</v>
      </c>
    </row>
    <row r="551" spans="1:6">
      <c r="A551" t="s">
        <v>310</v>
      </c>
      <c r="B551" t="s">
        <v>308</v>
      </c>
      <c r="C551" t="s">
        <v>309</v>
      </c>
      <c r="D551" t="s">
        <v>17935</v>
      </c>
      <c r="E551" t="s">
        <v>14274</v>
      </c>
      <c r="F551">
        <v>81.218460075978797</v>
      </c>
    </row>
    <row r="552" spans="1:6">
      <c r="A552" t="s">
        <v>4927</v>
      </c>
      <c r="B552" t="s">
        <v>4925</v>
      </c>
      <c r="C552" t="s">
        <v>4926</v>
      </c>
      <c r="D552" t="s">
        <v>14892</v>
      </c>
      <c r="E552" t="s">
        <v>14130</v>
      </c>
      <c r="F552">
        <v>29.680517550482602</v>
      </c>
    </row>
    <row r="553" spans="1:6">
      <c r="A553" t="s">
        <v>2593</v>
      </c>
      <c r="B553" t="s">
        <v>427</v>
      </c>
      <c r="C553" t="s">
        <v>428</v>
      </c>
      <c r="D553" t="s">
        <v>18075</v>
      </c>
      <c r="E553" t="s">
        <v>14593</v>
      </c>
      <c r="F553">
        <v>-116.889877525668</v>
      </c>
    </row>
    <row r="554" spans="1:6">
      <c r="A554" t="s">
        <v>6176</v>
      </c>
      <c r="B554" t="s">
        <v>6174</v>
      </c>
      <c r="C554" t="s">
        <v>6175</v>
      </c>
      <c r="D554" t="s">
        <v>15084</v>
      </c>
      <c r="E554" t="s">
        <v>14179</v>
      </c>
      <c r="F554">
        <v>-55.462892879234801</v>
      </c>
    </row>
    <row r="555" spans="1:6">
      <c r="A555" t="s">
        <v>6181</v>
      </c>
      <c r="B555" t="s">
        <v>6174</v>
      </c>
      <c r="C555" t="s">
        <v>6175</v>
      </c>
      <c r="D555" t="s">
        <v>14903</v>
      </c>
      <c r="E555" t="s">
        <v>14135</v>
      </c>
      <c r="F555">
        <v>-56.159276014465497</v>
      </c>
    </row>
    <row r="556" spans="1:6">
      <c r="A556" t="s">
        <v>6234</v>
      </c>
      <c r="B556" t="s">
        <v>6174</v>
      </c>
      <c r="C556" t="s">
        <v>6175</v>
      </c>
      <c r="D556" t="s">
        <v>14630</v>
      </c>
      <c r="E556" t="s">
        <v>14002</v>
      </c>
      <c r="F556">
        <v>-73.187164148664607</v>
      </c>
    </row>
    <row r="557" spans="1:6">
      <c r="A557" t="s">
        <v>6187</v>
      </c>
      <c r="B557" t="s">
        <v>6174</v>
      </c>
      <c r="C557" t="s">
        <v>6175</v>
      </c>
      <c r="D557" t="s">
        <v>14872</v>
      </c>
      <c r="E557" t="s">
        <v>14119</v>
      </c>
      <c r="F557">
        <v>-54.850861626704699</v>
      </c>
    </row>
    <row r="558" spans="1:6">
      <c r="A558" t="s">
        <v>6184</v>
      </c>
      <c r="B558" t="s">
        <v>6174</v>
      </c>
      <c r="C558" t="s">
        <v>6175</v>
      </c>
      <c r="D558" t="s">
        <v>14900</v>
      </c>
      <c r="E558" t="s">
        <v>14134</v>
      </c>
      <c r="F558">
        <v>-58.345990719632802</v>
      </c>
    </row>
    <row r="559" spans="1:6">
      <c r="A559" t="s">
        <v>5743</v>
      </c>
      <c r="B559" t="s">
        <v>5741</v>
      </c>
      <c r="C559" t="s">
        <v>5742</v>
      </c>
      <c r="D559" t="s">
        <v>15671</v>
      </c>
      <c r="E559" t="s">
        <v>14264</v>
      </c>
      <c r="F559">
        <v>41.469823410042999</v>
      </c>
    </row>
    <row r="560" spans="1:6">
      <c r="A560" t="s">
        <v>5746</v>
      </c>
      <c r="B560" t="s">
        <v>5741</v>
      </c>
      <c r="C560" t="s">
        <v>5742</v>
      </c>
      <c r="D560" t="s">
        <v>15672</v>
      </c>
      <c r="E560" t="s">
        <v>14265</v>
      </c>
      <c r="F560">
        <v>-81.6242177683515</v>
      </c>
    </row>
    <row r="561" spans="1:6">
      <c r="A561" t="s">
        <v>2162</v>
      </c>
      <c r="B561" t="s">
        <v>1147</v>
      </c>
      <c r="C561" t="s">
        <v>1148</v>
      </c>
      <c r="D561" t="s">
        <v>14846</v>
      </c>
      <c r="E561" t="s">
        <v>14107</v>
      </c>
      <c r="F561">
        <v>16.736928537558398</v>
      </c>
    </row>
    <row r="562" spans="1:6">
      <c r="A562" t="s">
        <v>2575</v>
      </c>
      <c r="B562" t="s">
        <v>216</v>
      </c>
      <c r="C562" t="s">
        <v>217</v>
      </c>
      <c r="D562" t="s">
        <v>15622</v>
      </c>
      <c r="E562" t="s">
        <v>14260</v>
      </c>
      <c r="F562">
        <v>192.69467852600999</v>
      </c>
    </row>
    <row r="563" spans="1:6">
      <c r="A563" t="s">
        <v>6261</v>
      </c>
      <c r="B563" t="s">
        <v>216</v>
      </c>
      <c r="C563" t="s">
        <v>217</v>
      </c>
      <c r="D563" t="s">
        <v>17774</v>
      </c>
      <c r="E563" t="s">
        <v>14551</v>
      </c>
      <c r="F563">
        <v>192.69467852600999</v>
      </c>
    </row>
    <row r="564" spans="1:6">
      <c r="A564" t="s">
        <v>1834</v>
      </c>
      <c r="B564" t="s">
        <v>216</v>
      </c>
      <c r="C564" t="s">
        <v>217</v>
      </c>
      <c r="D564" t="s">
        <v>15821</v>
      </c>
      <c r="E564" t="s">
        <v>14293</v>
      </c>
      <c r="F564">
        <v>-6.8379254612884699</v>
      </c>
    </row>
    <row r="565" spans="1:6">
      <c r="A565" t="s">
        <v>5482</v>
      </c>
      <c r="B565" t="s">
        <v>216</v>
      </c>
      <c r="C565" t="s">
        <v>217</v>
      </c>
      <c r="D565" t="s">
        <v>14843</v>
      </c>
      <c r="E565" t="s">
        <v>14106</v>
      </c>
      <c r="F565">
        <v>-123.590466634677</v>
      </c>
    </row>
    <row r="566" spans="1:6">
      <c r="A566" t="s">
        <v>5687</v>
      </c>
      <c r="B566" t="s">
        <v>216</v>
      </c>
      <c r="C566" t="s">
        <v>217</v>
      </c>
      <c r="D566" t="s">
        <v>16738</v>
      </c>
      <c r="E566" t="s">
        <v>14440</v>
      </c>
      <c r="F566">
        <v>-159.15384144382901</v>
      </c>
    </row>
    <row r="567" spans="1:6">
      <c r="A567" t="s">
        <v>2463</v>
      </c>
      <c r="B567" t="s">
        <v>1077</v>
      </c>
      <c r="C567" t="s">
        <v>1078</v>
      </c>
      <c r="D567" t="s">
        <v>15372</v>
      </c>
      <c r="E567" t="s">
        <v>14213</v>
      </c>
      <c r="F567">
        <v>132.061010769923</v>
      </c>
    </row>
    <row r="568" spans="1:6">
      <c r="A568" t="s">
        <v>2460</v>
      </c>
      <c r="B568" t="s">
        <v>1077</v>
      </c>
      <c r="C568" t="s">
        <v>1078</v>
      </c>
      <c r="D568" t="s">
        <v>15373</v>
      </c>
      <c r="E568" t="s">
        <v>14214</v>
      </c>
      <c r="F568">
        <v>134.05605401874701</v>
      </c>
    </row>
    <row r="569" spans="1:6">
      <c r="A569" t="s">
        <v>6266</v>
      </c>
      <c r="B569" t="s">
        <v>6263</v>
      </c>
      <c r="C569" t="s">
        <v>6264</v>
      </c>
      <c r="D569" t="s">
        <v>17772</v>
      </c>
      <c r="E569" t="s">
        <v>14550</v>
      </c>
      <c r="F569">
        <v>-101.770866603806</v>
      </c>
    </row>
    <row r="570" spans="1:6">
      <c r="A570" t="s">
        <v>677</v>
      </c>
      <c r="B570" t="s">
        <v>675</v>
      </c>
      <c r="C570" t="s">
        <v>676</v>
      </c>
      <c r="D570" t="s">
        <v>15794</v>
      </c>
      <c r="E570" t="s">
        <v>14290</v>
      </c>
      <c r="F570">
        <v>31.903328905453101</v>
      </c>
    </row>
    <row r="571" spans="1:6">
      <c r="A571" t="s">
        <v>3862</v>
      </c>
      <c r="B571" t="s">
        <v>3860</v>
      </c>
      <c r="C571" t="s">
        <v>3861</v>
      </c>
      <c r="D571" t="s">
        <v>18034</v>
      </c>
      <c r="E571" t="s">
        <v>14583</v>
      </c>
      <c r="F571">
        <v>-130.094564617439</v>
      </c>
    </row>
    <row r="572" spans="1:6">
      <c r="A572" t="s">
        <v>3867</v>
      </c>
      <c r="B572" t="s">
        <v>3860</v>
      </c>
      <c r="C572" t="s">
        <v>3861</v>
      </c>
      <c r="D572" t="s">
        <v>17767</v>
      </c>
      <c r="E572" t="s">
        <v>14548</v>
      </c>
      <c r="F572">
        <v>-255.96387195933201</v>
      </c>
    </row>
    <row r="573" spans="1:6">
      <c r="A573" t="s">
        <v>6371</v>
      </c>
      <c r="B573" t="s">
        <v>4462</v>
      </c>
      <c r="C573" t="s">
        <v>4463</v>
      </c>
      <c r="D573" t="s">
        <v>17473</v>
      </c>
      <c r="E573" t="s">
        <v>14518</v>
      </c>
      <c r="F573">
        <v>168.45480988144399</v>
      </c>
    </row>
    <row r="574" spans="1:6">
      <c r="A574" t="s">
        <v>4229</v>
      </c>
      <c r="B574" t="s">
        <v>4227</v>
      </c>
      <c r="C574" t="s">
        <v>4228</v>
      </c>
      <c r="D574" t="s">
        <v>15535</v>
      </c>
      <c r="E574" t="s">
        <v>14248</v>
      </c>
      <c r="F574">
        <v>97.668620845020996</v>
      </c>
    </row>
    <row r="575" spans="1:6">
      <c r="A575" t="s">
        <v>4487</v>
      </c>
      <c r="B575" t="s">
        <v>4485</v>
      </c>
      <c r="C575" t="s">
        <v>4486</v>
      </c>
      <c r="D575" t="s">
        <v>17573</v>
      </c>
      <c r="E575" t="s">
        <v>14530</v>
      </c>
      <c r="F575">
        <v>83.169507002708698</v>
      </c>
    </row>
    <row r="576" spans="1:6">
      <c r="A576" t="s">
        <v>1365</v>
      </c>
      <c r="B576" t="s">
        <v>1363</v>
      </c>
      <c r="C576" t="s">
        <v>1364</v>
      </c>
      <c r="D576" t="s">
        <v>17860</v>
      </c>
      <c r="E576" t="s">
        <v>14559</v>
      </c>
      <c r="F576">
        <v>144.78865486605599</v>
      </c>
    </row>
    <row r="577" spans="1:6">
      <c r="A577" t="s">
        <v>5697</v>
      </c>
      <c r="B577" t="s">
        <v>5695</v>
      </c>
      <c r="C577" t="s">
        <v>5696</v>
      </c>
      <c r="D577" t="s">
        <v>17861</v>
      </c>
      <c r="E577" t="s">
        <v>14560</v>
      </c>
      <c r="F577">
        <v>170.26191753357199</v>
      </c>
    </row>
    <row r="578" spans="1:6">
      <c r="A578" t="s">
        <v>5015</v>
      </c>
      <c r="B578" t="s">
        <v>5012</v>
      </c>
      <c r="C578" t="s">
        <v>5013</v>
      </c>
      <c r="D578" t="s">
        <v>16133</v>
      </c>
      <c r="E578" t="s">
        <v>14348</v>
      </c>
      <c r="F578">
        <v>20.046437037116899</v>
      </c>
    </row>
    <row r="579" spans="1:6">
      <c r="A579" t="s">
        <v>4390</v>
      </c>
      <c r="B579" t="s">
        <v>4387</v>
      </c>
      <c r="C579" t="s">
        <v>4388</v>
      </c>
      <c r="D579" t="s">
        <v>15021</v>
      </c>
      <c r="E579" t="s">
        <v>14164</v>
      </c>
      <c r="F579">
        <v>23.170883358130698</v>
      </c>
    </row>
    <row r="580" spans="1:6">
      <c r="A580" t="s">
        <v>6159</v>
      </c>
      <c r="B580" t="s">
        <v>6157</v>
      </c>
      <c r="C580" t="s">
        <v>20825</v>
      </c>
      <c r="D580" t="s">
        <v>14888</v>
      </c>
      <c r="E580" t="s">
        <v>14124</v>
      </c>
      <c r="F580">
        <v>-11.0223323409455</v>
      </c>
    </row>
    <row r="581" spans="1:6">
      <c r="A581" t="s">
        <v>2513</v>
      </c>
      <c r="B581" t="s">
        <v>2511</v>
      </c>
      <c r="C581" t="s">
        <v>2512</v>
      </c>
      <c r="D581" t="s">
        <v>17751</v>
      </c>
      <c r="E581" t="s">
        <v>14387</v>
      </c>
      <c r="F581">
        <v>20.164670496512301</v>
      </c>
    </row>
    <row r="582" spans="1:6">
      <c r="A582" t="s">
        <v>4619</v>
      </c>
      <c r="B582" t="s">
        <v>4617</v>
      </c>
      <c r="C582" t="s">
        <v>4618</v>
      </c>
      <c r="D582" t="s">
        <v>15412</v>
      </c>
      <c r="E582" t="s">
        <v>14222</v>
      </c>
      <c r="F582">
        <v>-1.57881518950975</v>
      </c>
    </row>
    <row r="583" spans="1:6">
      <c r="A583" t="s">
        <v>1268</v>
      </c>
      <c r="B583" t="s">
        <v>1266</v>
      </c>
      <c r="C583" t="s">
        <v>1267</v>
      </c>
      <c r="D583" t="s">
        <v>16400</v>
      </c>
      <c r="E583" t="s">
        <v>21135</v>
      </c>
      <c r="F583">
        <v>14.381254295831701</v>
      </c>
    </row>
    <row r="584" spans="1:6">
      <c r="A584" t="s">
        <v>5561</v>
      </c>
      <c r="B584" t="s">
        <v>5559</v>
      </c>
      <c r="C584" t="s">
        <v>5560</v>
      </c>
      <c r="D584" t="s">
        <v>17889</v>
      </c>
      <c r="E584" t="s">
        <v>14564</v>
      </c>
      <c r="F584">
        <v>6.5667553653447799</v>
      </c>
    </row>
    <row r="585" spans="1:6">
      <c r="A585" t="s">
        <v>4920</v>
      </c>
      <c r="B585" t="s">
        <v>2900</v>
      </c>
      <c r="C585" t="s">
        <v>2901</v>
      </c>
      <c r="D585" t="s">
        <v>15576</v>
      </c>
      <c r="E585" t="s">
        <v>14254</v>
      </c>
      <c r="F585">
        <v>-5.3587871223816901</v>
      </c>
    </row>
    <row r="586" spans="1:6">
      <c r="A586" t="s">
        <v>5693</v>
      </c>
      <c r="B586" t="s">
        <v>2900</v>
      </c>
      <c r="C586" t="s">
        <v>2901</v>
      </c>
      <c r="D586" t="s">
        <v>17553</v>
      </c>
      <c r="E586" t="s">
        <v>14525</v>
      </c>
      <c r="F586">
        <v>17.5508089790996</v>
      </c>
    </row>
    <row r="587" spans="1:6">
      <c r="A587" t="s">
        <v>3441</v>
      </c>
      <c r="B587" t="s">
        <v>3439</v>
      </c>
      <c r="C587" t="s">
        <v>2901</v>
      </c>
      <c r="D587" t="s">
        <v>18242</v>
      </c>
      <c r="E587" t="s">
        <v>14484</v>
      </c>
      <c r="F587">
        <v>29.673601320998799</v>
      </c>
    </row>
    <row r="588" spans="1:6">
      <c r="A588" t="s">
        <v>4087</v>
      </c>
      <c r="B588" t="s">
        <v>4085</v>
      </c>
      <c r="C588" t="s">
        <v>4086</v>
      </c>
      <c r="D588" t="s">
        <v>16345</v>
      </c>
      <c r="E588" t="s">
        <v>14378</v>
      </c>
      <c r="F588">
        <v>48.079335019335502</v>
      </c>
    </row>
    <row r="589" spans="1:6">
      <c r="A589" t="s">
        <v>4081</v>
      </c>
      <c r="B589" t="s">
        <v>4079</v>
      </c>
      <c r="C589" t="s">
        <v>4080</v>
      </c>
      <c r="D589" t="s">
        <v>16194</v>
      </c>
      <c r="E589" t="s">
        <v>14361</v>
      </c>
      <c r="F589">
        <v>10.060760226845201</v>
      </c>
    </row>
    <row r="590" spans="1:6">
      <c r="A590" t="s">
        <v>834</v>
      </c>
      <c r="B590" t="s">
        <v>832</v>
      </c>
      <c r="C590" t="s">
        <v>833</v>
      </c>
      <c r="D590" t="s">
        <v>14684</v>
      </c>
      <c r="E590" t="s">
        <v>14031</v>
      </c>
      <c r="F590">
        <v>21.208483447544701</v>
      </c>
    </row>
    <row r="591" spans="1:6">
      <c r="A591" t="s">
        <v>4513</v>
      </c>
      <c r="B591" t="s">
        <v>4511</v>
      </c>
      <c r="C591" t="s">
        <v>4512</v>
      </c>
      <c r="D591" t="s">
        <v>14687</v>
      </c>
      <c r="E591" t="s">
        <v>14035</v>
      </c>
      <c r="F591">
        <v>15.0371186224775</v>
      </c>
    </row>
    <row r="592" spans="1:6">
      <c r="A592" t="s">
        <v>4287</v>
      </c>
      <c r="B592" t="s">
        <v>4285</v>
      </c>
      <c r="C592" t="s">
        <v>4286</v>
      </c>
      <c r="D592" t="s">
        <v>17750</v>
      </c>
      <c r="E592" t="s">
        <v>14544</v>
      </c>
      <c r="F592">
        <v>19.705444538699201</v>
      </c>
    </row>
    <row r="593" spans="1:6">
      <c r="A593" t="s">
        <v>3772</v>
      </c>
      <c r="B593" t="s">
        <v>3770</v>
      </c>
      <c r="C593" t="s">
        <v>3771</v>
      </c>
      <c r="D593" t="s">
        <v>16101</v>
      </c>
      <c r="E593" t="s">
        <v>14334</v>
      </c>
      <c r="F593">
        <v>39.065078136002199</v>
      </c>
    </row>
    <row r="594" spans="1:6">
      <c r="A594" t="s">
        <v>4716</v>
      </c>
      <c r="B594" t="s">
        <v>4714</v>
      </c>
      <c r="C594" t="s">
        <v>4715</v>
      </c>
      <c r="D594" t="s">
        <v>14733</v>
      </c>
      <c r="E594" t="s">
        <v>14064</v>
      </c>
      <c r="F594">
        <v>11.782873291296101</v>
      </c>
    </row>
    <row r="595" spans="1:6">
      <c r="A595" t="s">
        <v>4905</v>
      </c>
      <c r="B595" t="s">
        <v>4903</v>
      </c>
      <c r="C595" t="s">
        <v>1428</v>
      </c>
      <c r="D595" t="s">
        <v>17075</v>
      </c>
      <c r="E595" t="s">
        <v>14480</v>
      </c>
      <c r="F595">
        <v>36.6835839201404</v>
      </c>
    </row>
    <row r="596" spans="1:6">
      <c r="A596" t="s">
        <v>4068</v>
      </c>
      <c r="B596" t="s">
        <v>4060</v>
      </c>
      <c r="C596" t="s">
        <v>4061</v>
      </c>
      <c r="D596" t="s">
        <v>16346</v>
      </c>
      <c r="E596" t="s">
        <v>14381</v>
      </c>
      <c r="F596">
        <v>36.775322751420902</v>
      </c>
    </row>
    <row r="597" spans="1:6">
      <c r="A597" t="s">
        <v>4062</v>
      </c>
      <c r="B597" t="s">
        <v>4060</v>
      </c>
      <c r="C597" t="s">
        <v>4061</v>
      </c>
      <c r="D597" t="s">
        <v>16608</v>
      </c>
      <c r="E597" t="s">
        <v>14421</v>
      </c>
      <c r="F597">
        <v>59.450491981495702</v>
      </c>
    </row>
    <row r="598" spans="1:6">
      <c r="A598" t="s">
        <v>3116</v>
      </c>
      <c r="B598" t="s">
        <v>3114</v>
      </c>
      <c r="C598" t="s">
        <v>3115</v>
      </c>
      <c r="D598" t="s">
        <v>15436</v>
      </c>
      <c r="E598" t="s">
        <v>14234</v>
      </c>
      <c r="F598">
        <v>36.0946382714029</v>
      </c>
    </row>
    <row r="599" spans="1:6">
      <c r="A599" t="s">
        <v>3754</v>
      </c>
      <c r="B599" t="s">
        <v>3752</v>
      </c>
      <c r="C599" t="s">
        <v>3753</v>
      </c>
      <c r="D599" t="s">
        <v>15076</v>
      </c>
      <c r="E599" t="s">
        <v>14172</v>
      </c>
      <c r="F599">
        <v>40.035964187850396</v>
      </c>
    </row>
    <row r="600" spans="1:6">
      <c r="A600" t="s">
        <v>3763</v>
      </c>
      <c r="B600" t="s">
        <v>2480</v>
      </c>
      <c r="C600" t="s">
        <v>2481</v>
      </c>
      <c r="D600" t="s">
        <v>15835</v>
      </c>
      <c r="E600" t="s">
        <v>14300</v>
      </c>
      <c r="F600">
        <v>40.213094801003301</v>
      </c>
    </row>
    <row r="601" spans="1:6">
      <c r="A601" t="s">
        <v>3043</v>
      </c>
      <c r="B601" t="s">
        <v>301</v>
      </c>
      <c r="C601" t="s">
        <v>302</v>
      </c>
      <c r="D601" t="s">
        <v>15965</v>
      </c>
      <c r="E601" t="s">
        <v>14311</v>
      </c>
      <c r="F601">
        <v>26.070304113731499</v>
      </c>
    </row>
    <row r="602" spans="1:6">
      <c r="A602" t="s">
        <v>5865</v>
      </c>
      <c r="B602" t="s">
        <v>301</v>
      </c>
      <c r="C602" t="s">
        <v>302</v>
      </c>
      <c r="D602" t="s">
        <v>18179</v>
      </c>
      <c r="E602" t="s">
        <v>14606</v>
      </c>
      <c r="F602">
        <v>10.7997350191915</v>
      </c>
    </row>
    <row r="603" spans="1:6">
      <c r="A603" t="s">
        <v>3810</v>
      </c>
      <c r="B603" t="s">
        <v>3802</v>
      </c>
      <c r="C603" t="s">
        <v>3803</v>
      </c>
      <c r="D603" t="s">
        <v>16645</v>
      </c>
      <c r="E603" t="s">
        <v>14431</v>
      </c>
      <c r="F603">
        <v>38.024249168032398</v>
      </c>
    </row>
    <row r="604" spans="1:6">
      <c r="A604" t="s">
        <v>6084</v>
      </c>
      <c r="B604" t="s">
        <v>150</v>
      </c>
      <c r="C604" t="s">
        <v>151</v>
      </c>
      <c r="D604" t="s">
        <v>14873</v>
      </c>
      <c r="E604" t="s">
        <v>14120</v>
      </c>
      <c r="F604">
        <v>40.835693073792001</v>
      </c>
    </row>
    <row r="605" spans="1:6">
      <c r="A605" t="s">
        <v>852</v>
      </c>
      <c r="B605" t="s">
        <v>850</v>
      </c>
      <c r="C605" t="s">
        <v>851</v>
      </c>
      <c r="D605" t="s">
        <v>18161</v>
      </c>
      <c r="E605" t="s">
        <v>14604</v>
      </c>
      <c r="F605">
        <v>24.9400442186842</v>
      </c>
    </row>
    <row r="606" spans="1:6">
      <c r="A606" t="s">
        <v>3033</v>
      </c>
      <c r="B606" t="s">
        <v>3030</v>
      </c>
      <c r="C606" t="s">
        <v>3031</v>
      </c>
      <c r="D606" t="s">
        <v>15441</v>
      </c>
      <c r="E606" t="s">
        <v>14236</v>
      </c>
      <c r="F606">
        <v>63.080434729564999</v>
      </c>
    </row>
    <row r="607" spans="1:6">
      <c r="A607" t="s">
        <v>5121</v>
      </c>
      <c r="B607" t="s">
        <v>5119</v>
      </c>
      <c r="C607" t="s">
        <v>5120</v>
      </c>
      <c r="D607" t="s">
        <v>18119</v>
      </c>
      <c r="E607" t="s">
        <v>14603</v>
      </c>
      <c r="F607">
        <v>15.3524433306864</v>
      </c>
    </row>
    <row r="608" spans="1:6">
      <c r="A608" t="s">
        <v>293</v>
      </c>
      <c r="B608" t="s">
        <v>290</v>
      </c>
      <c r="C608" t="s">
        <v>291</v>
      </c>
      <c r="D608" t="s">
        <v>17106</v>
      </c>
      <c r="E608" t="s">
        <v>14482</v>
      </c>
      <c r="F608">
        <v>37.824387570749501</v>
      </c>
    </row>
    <row r="609" spans="1:6">
      <c r="A609" t="s">
        <v>2708</v>
      </c>
      <c r="B609" t="s">
        <v>290</v>
      </c>
      <c r="C609" t="s">
        <v>291</v>
      </c>
      <c r="D609" t="s">
        <v>17635</v>
      </c>
      <c r="E609" t="s">
        <v>14541</v>
      </c>
      <c r="F609">
        <v>-70.763830569786606</v>
      </c>
    </row>
    <row r="610" spans="1:6">
      <c r="A610" t="s">
        <v>475</v>
      </c>
      <c r="B610" t="s">
        <v>473</v>
      </c>
      <c r="C610" t="s">
        <v>474</v>
      </c>
      <c r="D610" t="s">
        <v>16168</v>
      </c>
      <c r="E610" t="s">
        <v>14353</v>
      </c>
      <c r="F610">
        <v>35.660357248957503</v>
      </c>
    </row>
    <row r="611" spans="1:6">
      <c r="A611" t="s">
        <v>5235</v>
      </c>
      <c r="B611" t="s">
        <v>5233</v>
      </c>
      <c r="C611" t="s">
        <v>5234</v>
      </c>
      <c r="D611" t="s">
        <v>17602</v>
      </c>
      <c r="E611" t="s">
        <v>14538</v>
      </c>
      <c r="F611">
        <v>8.0908578068374908</v>
      </c>
    </row>
    <row r="612" spans="1:6">
      <c r="A612" t="s">
        <v>4412</v>
      </c>
      <c r="B612" t="s">
        <v>4410</v>
      </c>
      <c r="C612" t="s">
        <v>4411</v>
      </c>
      <c r="D612" t="s">
        <v>14854</v>
      </c>
      <c r="E612" t="s">
        <v>14117</v>
      </c>
      <c r="F612">
        <v>31.812022444931401</v>
      </c>
    </row>
    <row r="613" spans="1:6">
      <c r="A613" t="s">
        <v>5115</v>
      </c>
      <c r="B613" t="s">
        <v>5113</v>
      </c>
      <c r="C613" t="s">
        <v>5114</v>
      </c>
      <c r="D613" t="s">
        <v>16426</v>
      </c>
      <c r="E613" t="s">
        <v>14392</v>
      </c>
      <c r="F613">
        <v>-1.1152105988783101</v>
      </c>
    </row>
    <row r="614" spans="1:6">
      <c r="A614" t="s">
        <v>112</v>
      </c>
      <c r="B614" t="s">
        <v>109</v>
      </c>
      <c r="C614" t="s">
        <v>110</v>
      </c>
      <c r="D614" t="s">
        <v>16985</v>
      </c>
      <c r="E614" t="s">
        <v>14472</v>
      </c>
      <c r="F614">
        <v>36.630965138065598</v>
      </c>
    </row>
    <row r="615" spans="1:6">
      <c r="A615" t="s">
        <v>3596</v>
      </c>
      <c r="B615" t="s">
        <v>3594</v>
      </c>
      <c r="C615" t="s">
        <v>3595</v>
      </c>
      <c r="D615" t="s">
        <v>17253</v>
      </c>
      <c r="E615" t="s">
        <v>14497</v>
      </c>
      <c r="F615">
        <v>-150.025775652503</v>
      </c>
    </row>
    <row r="616" spans="1:6">
      <c r="A616" t="s">
        <v>3601</v>
      </c>
      <c r="B616" t="s">
        <v>3594</v>
      </c>
      <c r="C616" t="s">
        <v>3595</v>
      </c>
      <c r="D616" t="s">
        <v>16791</v>
      </c>
      <c r="E616" t="s">
        <v>14447</v>
      </c>
      <c r="F616">
        <v>-150.80802632171</v>
      </c>
    </row>
    <row r="617" spans="1:6">
      <c r="A617" t="s">
        <v>4419</v>
      </c>
      <c r="B617" t="s">
        <v>4417</v>
      </c>
      <c r="C617" t="s">
        <v>4418</v>
      </c>
      <c r="D617" t="s">
        <v>15080</v>
      </c>
      <c r="E617" t="s">
        <v>14175</v>
      </c>
      <c r="F617">
        <v>75.889577793006794</v>
      </c>
    </row>
    <row r="618" spans="1:6">
      <c r="A618" t="s">
        <v>5911</v>
      </c>
      <c r="B618" t="s">
        <v>5909</v>
      </c>
      <c r="C618" t="s">
        <v>5910</v>
      </c>
      <c r="D618" t="s">
        <v>17256</v>
      </c>
      <c r="E618" t="s">
        <v>14499</v>
      </c>
      <c r="F618">
        <v>473.10476167416402</v>
      </c>
    </row>
  </sheetData>
  <sortState ref="A2:I618">
    <sortCondition ref="I2:I618"/>
  </sortState>
  <conditionalFormatting sqref="A1:A1048576">
    <cfRule type="duplicateValues" dxfId="12" priority="1"/>
  </conditionalFormatting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pane ySplit="1" topLeftCell="A2" activePane="bottomLeft" state="frozen"/>
      <selection pane="bottomLeft" activeCell="F19" sqref="F19"/>
    </sheetView>
  </sheetViews>
  <sheetFormatPr baseColWidth="10" defaultColWidth="11" defaultRowHeight="15" x14ac:dyDescent="0"/>
  <cols>
    <col min="1" max="1" width="54.1640625" bestFit="1" customWidth="1"/>
    <col min="2" max="2" width="16.6640625" bestFit="1" customWidth="1"/>
    <col min="3" max="3" width="6.6640625" bestFit="1" customWidth="1"/>
    <col min="4" max="4" width="22.83203125" bestFit="1" customWidth="1"/>
    <col min="5" max="5" width="27.5" bestFit="1" customWidth="1"/>
    <col min="6" max="6" width="54.1640625" bestFit="1" customWidth="1"/>
  </cols>
  <sheetData>
    <row r="1" spans="1:6">
      <c r="A1" t="s">
        <v>31</v>
      </c>
      <c r="B1" t="s">
        <v>20630</v>
      </c>
      <c r="C1" t="s">
        <v>13548</v>
      </c>
      <c r="D1" t="s">
        <v>32</v>
      </c>
      <c r="E1" t="s">
        <v>33</v>
      </c>
      <c r="F1" t="s">
        <v>34</v>
      </c>
    </row>
    <row r="2" spans="1:6">
      <c r="A2" t="s">
        <v>36</v>
      </c>
      <c r="B2">
        <v>0</v>
      </c>
      <c r="C2">
        <v>-2</v>
      </c>
      <c r="D2" t="s">
        <v>0</v>
      </c>
      <c r="E2" t="s">
        <v>1</v>
      </c>
      <c r="F2" t="s">
        <v>39</v>
      </c>
    </row>
    <row r="3" spans="1:6">
      <c r="A3" t="s">
        <v>37</v>
      </c>
      <c r="B3">
        <v>1</v>
      </c>
      <c r="C3">
        <v>-1</v>
      </c>
      <c r="D3" t="s">
        <v>2</v>
      </c>
      <c r="E3" t="s">
        <v>1</v>
      </c>
      <c r="F3" t="s">
        <v>40</v>
      </c>
    </row>
    <row r="4" spans="1:6">
      <c r="A4" t="s">
        <v>38</v>
      </c>
      <c r="B4">
        <v>2</v>
      </c>
      <c r="C4">
        <v>0</v>
      </c>
      <c r="D4" t="s">
        <v>3</v>
      </c>
      <c r="E4" t="s">
        <v>1</v>
      </c>
      <c r="F4" t="s">
        <v>41</v>
      </c>
    </row>
    <row r="5" spans="1:6">
      <c r="A5" t="s">
        <v>4</v>
      </c>
      <c r="B5">
        <v>3</v>
      </c>
      <c r="C5">
        <v>0</v>
      </c>
      <c r="D5" t="s">
        <v>5</v>
      </c>
      <c r="E5" t="s">
        <v>6</v>
      </c>
      <c r="F5" t="s">
        <v>42</v>
      </c>
    </row>
    <row r="6" spans="1:6">
      <c r="A6" t="s">
        <v>7</v>
      </c>
      <c r="B6">
        <v>0</v>
      </c>
      <c r="C6">
        <v>-1</v>
      </c>
      <c r="D6" t="s">
        <v>8</v>
      </c>
      <c r="E6">
        <v>1</v>
      </c>
      <c r="F6" t="s">
        <v>9</v>
      </c>
    </row>
    <row r="7" spans="1:6">
      <c r="A7" t="s">
        <v>43</v>
      </c>
      <c r="B7">
        <v>0</v>
      </c>
      <c r="C7">
        <v>-2</v>
      </c>
      <c r="D7" t="s">
        <v>10</v>
      </c>
      <c r="E7" t="s">
        <v>1</v>
      </c>
      <c r="F7" t="s">
        <v>43</v>
      </c>
    </row>
    <row r="8" spans="1:6">
      <c r="A8" t="s">
        <v>44</v>
      </c>
      <c r="B8">
        <v>1</v>
      </c>
      <c r="C8">
        <v>-1</v>
      </c>
      <c r="D8" t="s">
        <v>11</v>
      </c>
      <c r="E8" t="s">
        <v>1</v>
      </c>
      <c r="F8" t="s">
        <v>44</v>
      </c>
    </row>
    <row r="9" spans="1:6">
      <c r="A9" t="s">
        <v>45</v>
      </c>
      <c r="B9">
        <v>2</v>
      </c>
      <c r="C9">
        <v>0</v>
      </c>
      <c r="D9" t="s">
        <v>12</v>
      </c>
      <c r="E9" t="s">
        <v>1</v>
      </c>
      <c r="F9" t="s">
        <v>45</v>
      </c>
    </row>
    <row r="10" spans="1:6">
      <c r="A10" t="s">
        <v>46</v>
      </c>
      <c r="B10">
        <v>0</v>
      </c>
      <c r="C10">
        <v>-1</v>
      </c>
      <c r="D10" t="s">
        <v>13</v>
      </c>
      <c r="E10" t="s">
        <v>6</v>
      </c>
      <c r="F10" t="s">
        <v>46</v>
      </c>
    </row>
    <row r="11" spans="1:6">
      <c r="A11" t="s">
        <v>47</v>
      </c>
      <c r="B11">
        <v>1</v>
      </c>
      <c r="C11">
        <v>0</v>
      </c>
      <c r="D11" t="s">
        <v>13</v>
      </c>
      <c r="E11" t="s">
        <v>6</v>
      </c>
      <c r="F11" t="s">
        <v>47</v>
      </c>
    </row>
    <row r="12" spans="1:6">
      <c r="A12" t="s">
        <v>14</v>
      </c>
      <c r="B12">
        <v>0</v>
      </c>
      <c r="C12">
        <v>0</v>
      </c>
      <c r="D12" t="s">
        <v>15</v>
      </c>
      <c r="E12">
        <v>1</v>
      </c>
      <c r="F12" t="s">
        <v>14</v>
      </c>
    </row>
    <row r="13" spans="1:6">
      <c r="A13" t="s">
        <v>16</v>
      </c>
      <c r="B13">
        <v>0</v>
      </c>
      <c r="C13">
        <v>-1</v>
      </c>
      <c r="D13" t="s">
        <v>17</v>
      </c>
      <c r="E13" t="s">
        <v>18</v>
      </c>
      <c r="F13" t="s">
        <v>16</v>
      </c>
    </row>
    <row r="14" spans="1:6">
      <c r="A14" t="s">
        <v>19</v>
      </c>
      <c r="B14">
        <v>1</v>
      </c>
      <c r="C14">
        <v>0</v>
      </c>
      <c r="D14" t="s">
        <v>20</v>
      </c>
      <c r="E14" t="s">
        <v>18</v>
      </c>
      <c r="F14" t="s">
        <v>19</v>
      </c>
    </row>
    <row r="15" spans="1:6">
      <c r="A15" t="s">
        <v>21</v>
      </c>
      <c r="B15">
        <v>0</v>
      </c>
      <c r="C15">
        <v>0</v>
      </c>
      <c r="D15" t="s">
        <v>35</v>
      </c>
      <c r="E15" t="s">
        <v>22</v>
      </c>
      <c r="F15" t="s">
        <v>23</v>
      </c>
    </row>
    <row r="16" spans="1:6">
      <c r="A16" t="s">
        <v>24</v>
      </c>
      <c r="B16">
        <v>0</v>
      </c>
      <c r="C16">
        <v>-2</v>
      </c>
      <c r="D16" t="s">
        <v>25</v>
      </c>
      <c r="E16" t="s">
        <v>26</v>
      </c>
      <c r="F16" t="s">
        <v>24</v>
      </c>
    </row>
    <row r="17" spans="1:6">
      <c r="A17" t="s">
        <v>27</v>
      </c>
      <c r="B17">
        <v>1</v>
      </c>
      <c r="C17">
        <v>-1</v>
      </c>
      <c r="D17" t="s">
        <v>28</v>
      </c>
      <c r="E17" t="s">
        <v>26</v>
      </c>
      <c r="F17" t="s">
        <v>27</v>
      </c>
    </row>
    <row r="18" spans="1:6">
      <c r="A18" t="s">
        <v>29</v>
      </c>
      <c r="B18">
        <v>2</v>
      </c>
      <c r="C18">
        <v>0</v>
      </c>
      <c r="D18" t="s">
        <v>30</v>
      </c>
      <c r="E18" t="s">
        <v>26</v>
      </c>
      <c r="F18" t="s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4" sqref="A14"/>
    </sheetView>
  </sheetViews>
  <sheetFormatPr baseColWidth="10" defaultColWidth="11" defaultRowHeight="15" x14ac:dyDescent="0"/>
  <cols>
    <col min="1" max="1" width="53.1640625" bestFit="1" customWidth="1"/>
    <col min="2" max="2" width="17.33203125" bestFit="1" customWidth="1"/>
    <col min="3" max="3" width="26.6640625" bestFit="1" customWidth="1"/>
    <col min="4" max="4" width="53.1640625" bestFit="1" customWidth="1"/>
    <col min="5" max="5" width="18" bestFit="1" customWidth="1"/>
  </cols>
  <sheetData>
    <row r="1" spans="1:5" ht="17">
      <c r="A1" t="s">
        <v>79</v>
      </c>
      <c r="B1" t="s">
        <v>20643</v>
      </c>
      <c r="C1" t="s">
        <v>21131</v>
      </c>
      <c r="D1" t="s">
        <v>21120</v>
      </c>
      <c r="E1" t="s">
        <v>20644</v>
      </c>
    </row>
    <row r="2" spans="1:5">
      <c r="A2" t="s">
        <v>20645</v>
      </c>
      <c r="B2" t="s">
        <v>20646</v>
      </c>
      <c r="C2" t="s">
        <v>20647</v>
      </c>
      <c r="D2" t="s">
        <v>20645</v>
      </c>
      <c r="E2" t="s">
        <v>20648</v>
      </c>
    </row>
    <row r="3" spans="1:5">
      <c r="A3" t="s">
        <v>219</v>
      </c>
      <c r="B3" t="s">
        <v>20649</v>
      </c>
      <c r="C3" t="s">
        <v>20650</v>
      </c>
      <c r="D3" t="s">
        <v>20645</v>
      </c>
      <c r="E3" t="s">
        <v>20648</v>
      </c>
    </row>
    <row r="4" spans="1:5">
      <c r="A4" t="s">
        <v>20651</v>
      </c>
      <c r="B4" t="s">
        <v>20652</v>
      </c>
      <c r="C4" t="s">
        <v>20653</v>
      </c>
      <c r="D4" t="s">
        <v>20645</v>
      </c>
      <c r="E4" t="s">
        <v>20648</v>
      </c>
    </row>
    <row r="5" spans="1:5">
      <c r="A5" t="s">
        <v>20654</v>
      </c>
      <c r="B5" t="s">
        <v>20655</v>
      </c>
      <c r="C5" t="s">
        <v>20656</v>
      </c>
      <c r="D5" t="s">
        <v>20654</v>
      </c>
      <c r="E5" t="s">
        <v>20657</v>
      </c>
    </row>
    <row r="6" spans="1:5">
      <c r="A6" t="s">
        <v>206</v>
      </c>
      <c r="B6" t="s">
        <v>20658</v>
      </c>
      <c r="C6" t="s">
        <v>20659</v>
      </c>
      <c r="D6" t="s">
        <v>859</v>
      </c>
      <c r="E6" t="s">
        <v>20648</v>
      </c>
    </row>
    <row r="7" spans="1:5">
      <c r="A7" t="s">
        <v>859</v>
      </c>
      <c r="B7" t="s">
        <v>20660</v>
      </c>
      <c r="C7" t="s">
        <v>20661</v>
      </c>
      <c r="D7" t="s">
        <v>859</v>
      </c>
      <c r="E7" t="s">
        <v>20648</v>
      </c>
    </row>
    <row r="8" spans="1:5">
      <c r="A8" t="s">
        <v>1440</v>
      </c>
      <c r="B8" t="s">
        <v>20662</v>
      </c>
      <c r="C8" t="s">
        <v>20663</v>
      </c>
      <c r="D8" t="s">
        <v>1440</v>
      </c>
      <c r="E8" t="s">
        <v>20648</v>
      </c>
    </row>
    <row r="9" spans="1:5">
      <c r="A9" t="s">
        <v>20664</v>
      </c>
      <c r="B9" t="s">
        <v>20665</v>
      </c>
      <c r="C9" t="s">
        <v>20666</v>
      </c>
      <c r="D9" t="s">
        <v>20664</v>
      </c>
      <c r="E9" t="s">
        <v>20657</v>
      </c>
    </row>
    <row r="10" spans="1:5">
      <c r="A10" t="s">
        <v>20667</v>
      </c>
      <c r="B10" t="s">
        <v>20668</v>
      </c>
      <c r="C10" t="s">
        <v>20669</v>
      </c>
      <c r="D10" t="s">
        <v>20667</v>
      </c>
      <c r="E10" t="s">
        <v>20657</v>
      </c>
    </row>
    <row r="12" spans="1:5" ht="17">
      <c r="A12" t="s">
        <v>20684</v>
      </c>
    </row>
    <row r="13" spans="1:5">
      <c r="A13" t="s">
        <v>21194</v>
      </c>
    </row>
    <row r="14" spans="1:5">
      <c r="A14" t="s">
        <v>21137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9" sqref="C39"/>
    </sheetView>
  </sheetViews>
  <sheetFormatPr baseColWidth="10" defaultColWidth="11" defaultRowHeight="15" x14ac:dyDescent="0"/>
  <cols>
    <col min="1" max="1" width="73.1640625" bestFit="1" customWidth="1"/>
    <col min="2" max="2" width="75.83203125" customWidth="1"/>
  </cols>
  <sheetData>
    <row r="1" spans="1:3">
      <c r="A1" t="s">
        <v>79</v>
      </c>
      <c r="B1" t="s">
        <v>20670</v>
      </c>
      <c r="C1" t="s">
        <v>20671</v>
      </c>
    </row>
    <row r="2" spans="1:3">
      <c r="A2" t="s">
        <v>3122</v>
      </c>
      <c r="B2" t="s">
        <v>20676</v>
      </c>
      <c r="C2" t="s">
        <v>20687</v>
      </c>
    </row>
    <row r="3" spans="1:3">
      <c r="A3" t="s">
        <v>3158</v>
      </c>
      <c r="B3" t="s">
        <v>20688</v>
      </c>
      <c r="C3" t="s">
        <v>20689</v>
      </c>
    </row>
    <row r="4" spans="1:3">
      <c r="A4" t="s">
        <v>273</v>
      </c>
      <c r="B4" t="s">
        <v>20672</v>
      </c>
      <c r="C4" t="s">
        <v>20690</v>
      </c>
    </row>
    <row r="5" spans="1:3">
      <c r="A5" t="s">
        <v>20681</v>
      </c>
      <c r="B5" t="s">
        <v>20680</v>
      </c>
      <c r="C5" t="s">
        <v>20691</v>
      </c>
    </row>
    <row r="6" spans="1:3">
      <c r="A6" t="s">
        <v>4336</v>
      </c>
      <c r="B6" t="s">
        <v>20673</v>
      </c>
      <c r="C6" t="s">
        <v>20697</v>
      </c>
    </row>
    <row r="7" spans="1:3">
      <c r="A7" t="s">
        <v>4953</v>
      </c>
      <c r="B7" t="s">
        <v>20679</v>
      </c>
      <c r="C7" t="s">
        <v>20692</v>
      </c>
    </row>
    <row r="8" spans="1:3">
      <c r="A8" t="s">
        <v>5683</v>
      </c>
      <c r="B8" t="s">
        <v>20682</v>
      </c>
      <c r="C8" t="s">
        <v>20693</v>
      </c>
    </row>
    <row r="9" spans="1:3">
      <c r="A9" t="s">
        <v>287</v>
      </c>
      <c r="B9" t="s">
        <v>20678</v>
      </c>
      <c r="C9" t="s">
        <v>20694</v>
      </c>
    </row>
    <row r="10" spans="1:3">
      <c r="A10" t="s">
        <v>2772</v>
      </c>
      <c r="B10" t="s">
        <v>20675</v>
      </c>
      <c r="C10" t="s">
        <v>20695</v>
      </c>
    </row>
    <row r="11" spans="1:3">
      <c r="A11" t="s">
        <v>5981</v>
      </c>
      <c r="B11" t="s">
        <v>20677</v>
      </c>
      <c r="C11" t="s">
        <v>20696</v>
      </c>
    </row>
    <row r="12" spans="1:3">
      <c r="A12" t="s">
        <v>6060</v>
      </c>
      <c r="B12" t="s">
        <v>20674</v>
      </c>
      <c r="C12" t="s">
        <v>20698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6" sqref="A6"/>
    </sheetView>
  </sheetViews>
  <sheetFormatPr baseColWidth="10" defaultColWidth="11" defaultRowHeight="15" x14ac:dyDescent="0"/>
  <cols>
    <col min="1" max="1" width="107.1640625" bestFit="1" customWidth="1"/>
    <col min="4" max="4" width="56.6640625" customWidth="1"/>
  </cols>
  <sheetData>
    <row r="1" spans="1:2" ht="17">
      <c r="A1" t="s">
        <v>79</v>
      </c>
      <c r="B1" t="s">
        <v>20683</v>
      </c>
    </row>
    <row r="2" spans="1:2">
      <c r="A2" t="s">
        <v>4957</v>
      </c>
      <c r="B2">
        <v>18.281656306920304</v>
      </c>
    </row>
    <row r="3" spans="1:2">
      <c r="A3" t="s">
        <v>5969</v>
      </c>
      <c r="B3">
        <v>3.0495543631535473</v>
      </c>
    </row>
    <row r="4" spans="1:2">
      <c r="A4" t="s">
        <v>6371</v>
      </c>
      <c r="B4">
        <v>1.2816282937552912</v>
      </c>
    </row>
    <row r="5" spans="1:2">
      <c r="A5" t="s">
        <v>859</v>
      </c>
      <c r="B5">
        <v>1.2310206324312445</v>
      </c>
    </row>
    <row r="6" spans="1:2">
      <c r="A6" t="s">
        <v>268</v>
      </c>
      <c r="B6">
        <v>0.95363205832944542</v>
      </c>
    </row>
    <row r="7" spans="1:2">
      <c r="A7" t="s">
        <v>4390</v>
      </c>
      <c r="B7">
        <v>0.93002161964285079</v>
      </c>
    </row>
    <row r="8" spans="1:2">
      <c r="A8" t="s">
        <v>574</v>
      </c>
      <c r="B8">
        <v>0.65838329794798756</v>
      </c>
    </row>
    <row r="9" spans="1:2">
      <c r="A9" t="s">
        <v>6192</v>
      </c>
      <c r="B9">
        <v>0.62416633718966741</v>
      </c>
    </row>
    <row r="10" spans="1:2">
      <c r="A10" t="s">
        <v>2139</v>
      </c>
      <c r="B10">
        <v>0.35127411154046784</v>
      </c>
    </row>
    <row r="11" spans="1:2">
      <c r="A11" t="s">
        <v>1735</v>
      </c>
      <c r="B11">
        <v>0.27116693065565811</v>
      </c>
    </row>
    <row r="12" spans="1:2">
      <c r="A12" t="s">
        <v>3043</v>
      </c>
      <c r="B12">
        <v>0.25762197505951423</v>
      </c>
    </row>
    <row r="13" spans="1:2">
      <c r="A13" t="s">
        <v>4043</v>
      </c>
      <c r="B13">
        <v>0.24813888137312895</v>
      </c>
    </row>
    <row r="14" spans="1:2">
      <c r="A14" t="s">
        <v>4959</v>
      </c>
      <c r="B14">
        <v>0.24610089844343255</v>
      </c>
    </row>
    <row r="15" spans="1:2">
      <c r="A15" t="s">
        <v>1741</v>
      </c>
      <c r="B15">
        <v>0.24374715762832735</v>
      </c>
    </row>
    <row r="16" spans="1:2">
      <c r="A16" t="s">
        <v>4625</v>
      </c>
      <c r="B16">
        <v>0.19781465926991779</v>
      </c>
    </row>
    <row r="17" spans="1:2">
      <c r="A17" t="s">
        <v>3817</v>
      </c>
      <c r="B17">
        <v>0.18809531590466713</v>
      </c>
    </row>
    <row r="18" spans="1:2">
      <c r="A18" t="s">
        <v>719</v>
      </c>
      <c r="B18">
        <v>0.17253958739376635</v>
      </c>
    </row>
    <row r="19" spans="1:2">
      <c r="A19" t="s">
        <v>5750</v>
      </c>
      <c r="B19">
        <v>0.15550748281528856</v>
      </c>
    </row>
    <row r="20" spans="1:2">
      <c r="A20" t="s">
        <v>3241</v>
      </c>
      <c r="B20">
        <v>0.13374348994500804</v>
      </c>
    </row>
    <row r="21" spans="1:2">
      <c r="A21" t="s">
        <v>4323</v>
      </c>
      <c r="B21">
        <v>0.10148640655462045</v>
      </c>
    </row>
    <row r="23" spans="1:2" ht="17">
      <c r="A23" t="s">
        <v>20685</v>
      </c>
    </row>
    <row r="24" spans="1:2" ht="17">
      <c r="A24" t="s">
        <v>20686</v>
      </c>
    </row>
  </sheetData>
  <conditionalFormatting sqref="D22">
    <cfRule type="duplicateValues" dxfId="11" priority="13"/>
  </conditionalFormatting>
  <conditionalFormatting sqref="A2:A21">
    <cfRule type="duplicateValues" dxfId="1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workbookViewId="0">
      <selection activeCell="I13" sqref="I13"/>
    </sheetView>
  </sheetViews>
  <sheetFormatPr baseColWidth="10" defaultColWidth="11" defaultRowHeight="15" x14ac:dyDescent="0"/>
  <cols>
    <col min="1" max="1" width="26.1640625" bestFit="1" customWidth="1"/>
  </cols>
  <sheetData>
    <row r="1" spans="1:2">
      <c r="A1" t="s">
        <v>31</v>
      </c>
      <c r="B1" t="s">
        <v>20817</v>
      </c>
    </row>
    <row r="2" spans="1:2">
      <c r="A2" t="s">
        <v>20699</v>
      </c>
      <c r="B2" t="s">
        <v>20818</v>
      </c>
    </row>
    <row r="3" spans="1:2">
      <c r="A3" t="s">
        <v>20700</v>
      </c>
      <c r="B3" t="s">
        <v>20818</v>
      </c>
    </row>
    <row r="4" spans="1:2">
      <c r="A4" t="s">
        <v>20701</v>
      </c>
      <c r="B4" t="s">
        <v>20818</v>
      </c>
    </row>
    <row r="5" spans="1:2">
      <c r="A5" t="s">
        <v>20702</v>
      </c>
      <c r="B5" t="s">
        <v>20818</v>
      </c>
    </row>
    <row r="6" spans="1:2">
      <c r="A6" t="s">
        <v>20703</v>
      </c>
      <c r="B6" t="s">
        <v>20818</v>
      </c>
    </row>
    <row r="7" spans="1:2">
      <c r="A7" t="s">
        <v>20704</v>
      </c>
      <c r="B7" t="s">
        <v>20818</v>
      </c>
    </row>
    <row r="8" spans="1:2">
      <c r="A8" t="s">
        <v>20705</v>
      </c>
      <c r="B8" t="s">
        <v>20818</v>
      </c>
    </row>
    <row r="9" spans="1:2">
      <c r="A9" t="s">
        <v>20706</v>
      </c>
      <c r="B9" t="s">
        <v>20818</v>
      </c>
    </row>
    <row r="10" spans="1:2">
      <c r="A10" t="s">
        <v>20707</v>
      </c>
      <c r="B10" t="s">
        <v>20818</v>
      </c>
    </row>
    <row r="11" spans="1:2">
      <c r="A11" t="s">
        <v>20708</v>
      </c>
      <c r="B11" t="s">
        <v>20818</v>
      </c>
    </row>
    <row r="12" spans="1:2">
      <c r="A12" t="s">
        <v>20709</v>
      </c>
      <c r="B12" t="s">
        <v>20818</v>
      </c>
    </row>
    <row r="13" spans="1:2">
      <c r="A13" t="s">
        <v>20710</v>
      </c>
      <c r="B13" t="s">
        <v>20818</v>
      </c>
    </row>
    <row r="14" spans="1:2">
      <c r="A14" t="s">
        <v>20711</v>
      </c>
      <c r="B14" t="s">
        <v>20818</v>
      </c>
    </row>
    <row r="15" spans="1:2">
      <c r="A15" t="s">
        <v>20712</v>
      </c>
      <c r="B15" t="s">
        <v>20818</v>
      </c>
    </row>
    <row r="16" spans="1:2">
      <c r="A16" t="s">
        <v>20713</v>
      </c>
      <c r="B16" t="s">
        <v>20818</v>
      </c>
    </row>
    <row r="17" spans="1:2">
      <c r="A17" t="s">
        <v>20714</v>
      </c>
      <c r="B17" t="s">
        <v>20818</v>
      </c>
    </row>
    <row r="18" spans="1:2">
      <c r="A18" t="s">
        <v>20715</v>
      </c>
      <c r="B18" t="s">
        <v>20818</v>
      </c>
    </row>
    <row r="19" spans="1:2">
      <c r="A19" t="s">
        <v>20716</v>
      </c>
      <c r="B19" t="s">
        <v>20818</v>
      </c>
    </row>
    <row r="20" spans="1:2">
      <c r="A20" t="s">
        <v>20717</v>
      </c>
      <c r="B20" t="s">
        <v>20818</v>
      </c>
    </row>
    <row r="21" spans="1:2">
      <c r="A21" t="s">
        <v>20718</v>
      </c>
      <c r="B21" t="s">
        <v>20818</v>
      </c>
    </row>
    <row r="22" spans="1:2">
      <c r="A22" t="s">
        <v>20719</v>
      </c>
      <c r="B22" t="s">
        <v>20818</v>
      </c>
    </row>
    <row r="23" spans="1:2">
      <c r="A23" t="s">
        <v>20720</v>
      </c>
      <c r="B23" t="s">
        <v>20818</v>
      </c>
    </row>
    <row r="24" spans="1:2">
      <c r="A24" t="s">
        <v>20721</v>
      </c>
      <c r="B24" t="s">
        <v>20818</v>
      </c>
    </row>
    <row r="25" spans="1:2">
      <c r="A25" t="s">
        <v>20722</v>
      </c>
      <c r="B25" t="s">
        <v>20818</v>
      </c>
    </row>
    <row r="26" spans="1:2">
      <c r="A26" t="s">
        <v>20723</v>
      </c>
      <c r="B26" t="s">
        <v>20818</v>
      </c>
    </row>
    <row r="27" spans="1:2">
      <c r="A27" t="s">
        <v>20724</v>
      </c>
      <c r="B27" t="s">
        <v>20818</v>
      </c>
    </row>
    <row r="28" spans="1:2">
      <c r="A28" t="s">
        <v>20725</v>
      </c>
      <c r="B28" t="s">
        <v>20818</v>
      </c>
    </row>
    <row r="29" spans="1:2">
      <c r="A29" t="s">
        <v>20726</v>
      </c>
      <c r="B29" t="s">
        <v>20818</v>
      </c>
    </row>
    <row r="30" spans="1:2">
      <c r="A30" t="s">
        <v>20727</v>
      </c>
      <c r="B30" t="s">
        <v>20818</v>
      </c>
    </row>
    <row r="31" spans="1:2">
      <c r="A31" t="s">
        <v>20728</v>
      </c>
      <c r="B31" t="s">
        <v>20818</v>
      </c>
    </row>
    <row r="32" spans="1:2">
      <c r="A32" t="s">
        <v>20729</v>
      </c>
      <c r="B32" t="s">
        <v>20818</v>
      </c>
    </row>
    <row r="33" spans="1:2">
      <c r="A33" t="s">
        <v>20730</v>
      </c>
      <c r="B33" t="s">
        <v>20818</v>
      </c>
    </row>
    <row r="34" spans="1:2">
      <c r="A34" t="s">
        <v>20731</v>
      </c>
      <c r="B34" t="s">
        <v>20818</v>
      </c>
    </row>
    <row r="35" spans="1:2">
      <c r="A35" t="s">
        <v>20732</v>
      </c>
      <c r="B35" t="s">
        <v>20818</v>
      </c>
    </row>
    <row r="36" spans="1:2">
      <c r="A36" t="s">
        <v>20733</v>
      </c>
      <c r="B36" t="s">
        <v>20818</v>
      </c>
    </row>
    <row r="37" spans="1:2">
      <c r="A37" t="s">
        <v>20734</v>
      </c>
      <c r="B37" t="s">
        <v>20818</v>
      </c>
    </row>
    <row r="38" spans="1:2">
      <c r="A38" t="s">
        <v>20735</v>
      </c>
      <c r="B38" t="s">
        <v>20818</v>
      </c>
    </row>
    <row r="39" spans="1:2">
      <c r="A39" t="s">
        <v>20736</v>
      </c>
      <c r="B39" t="s">
        <v>20818</v>
      </c>
    </row>
    <row r="40" spans="1:2">
      <c r="A40" t="s">
        <v>20737</v>
      </c>
      <c r="B40" t="s">
        <v>20818</v>
      </c>
    </row>
    <row r="41" spans="1:2">
      <c r="A41" t="s">
        <v>20738</v>
      </c>
      <c r="B41" t="s">
        <v>20818</v>
      </c>
    </row>
    <row r="42" spans="1:2">
      <c r="A42" t="s">
        <v>20739</v>
      </c>
      <c r="B42" t="s">
        <v>20818</v>
      </c>
    </row>
    <row r="43" spans="1:2">
      <c r="A43" t="s">
        <v>20740</v>
      </c>
      <c r="B43" t="s">
        <v>20818</v>
      </c>
    </row>
    <row r="44" spans="1:2">
      <c r="A44" t="s">
        <v>20741</v>
      </c>
      <c r="B44" t="s">
        <v>20818</v>
      </c>
    </row>
    <row r="45" spans="1:2">
      <c r="A45" t="s">
        <v>20742</v>
      </c>
      <c r="B45" t="s">
        <v>20818</v>
      </c>
    </row>
    <row r="46" spans="1:2">
      <c r="A46" t="s">
        <v>20743</v>
      </c>
      <c r="B46" t="s">
        <v>20818</v>
      </c>
    </row>
    <row r="47" spans="1:2">
      <c r="A47" t="s">
        <v>20744</v>
      </c>
      <c r="B47" t="s">
        <v>20818</v>
      </c>
    </row>
    <row r="48" spans="1:2">
      <c r="A48" t="s">
        <v>20745</v>
      </c>
      <c r="B48" t="s">
        <v>20818</v>
      </c>
    </row>
    <row r="49" spans="1:2">
      <c r="A49" t="s">
        <v>20746</v>
      </c>
      <c r="B49" t="s">
        <v>20818</v>
      </c>
    </row>
    <row r="50" spans="1:2">
      <c r="A50" t="s">
        <v>20747</v>
      </c>
      <c r="B50" t="s">
        <v>20818</v>
      </c>
    </row>
    <row r="51" spans="1:2">
      <c r="A51" t="s">
        <v>20748</v>
      </c>
      <c r="B51" t="s">
        <v>20818</v>
      </c>
    </row>
    <row r="52" spans="1:2">
      <c r="A52" t="s">
        <v>20749</v>
      </c>
      <c r="B52" t="s">
        <v>20818</v>
      </c>
    </row>
    <row r="53" spans="1:2">
      <c r="A53" t="s">
        <v>20750</v>
      </c>
      <c r="B53" t="s">
        <v>20818</v>
      </c>
    </row>
    <row r="54" spans="1:2">
      <c r="A54" t="s">
        <v>20751</v>
      </c>
      <c r="B54" t="s">
        <v>20818</v>
      </c>
    </row>
    <row r="55" spans="1:2">
      <c r="A55" t="s">
        <v>20752</v>
      </c>
      <c r="B55" t="s">
        <v>20818</v>
      </c>
    </row>
    <row r="56" spans="1:2">
      <c r="A56" t="s">
        <v>20753</v>
      </c>
      <c r="B56" t="s">
        <v>20818</v>
      </c>
    </row>
    <row r="57" spans="1:2">
      <c r="A57" t="s">
        <v>20754</v>
      </c>
      <c r="B57" t="s">
        <v>20818</v>
      </c>
    </row>
    <row r="58" spans="1:2">
      <c r="A58" t="s">
        <v>20755</v>
      </c>
      <c r="B58" t="s">
        <v>20818</v>
      </c>
    </row>
    <row r="59" spans="1:2">
      <c r="A59" t="s">
        <v>20756</v>
      </c>
      <c r="B59" t="s">
        <v>20818</v>
      </c>
    </row>
    <row r="60" spans="1:2">
      <c r="A60" t="s">
        <v>20757</v>
      </c>
      <c r="B60" t="s">
        <v>20818</v>
      </c>
    </row>
    <row r="61" spans="1:2">
      <c r="A61" t="s">
        <v>20758</v>
      </c>
      <c r="B61" t="s">
        <v>20818</v>
      </c>
    </row>
    <row r="62" spans="1:2">
      <c r="A62" t="s">
        <v>20759</v>
      </c>
      <c r="B62" t="s">
        <v>20818</v>
      </c>
    </row>
    <row r="63" spans="1:2">
      <c r="A63" t="s">
        <v>20760</v>
      </c>
      <c r="B63" t="s">
        <v>20818</v>
      </c>
    </row>
    <row r="64" spans="1:2">
      <c r="A64" t="s">
        <v>20761</v>
      </c>
      <c r="B64" t="s">
        <v>20818</v>
      </c>
    </row>
    <row r="65" spans="1:2">
      <c r="A65" t="s">
        <v>20762</v>
      </c>
      <c r="B65" t="s">
        <v>20818</v>
      </c>
    </row>
    <row r="66" spans="1:2">
      <c r="A66" t="s">
        <v>20763</v>
      </c>
      <c r="B66" t="s">
        <v>20818</v>
      </c>
    </row>
    <row r="67" spans="1:2">
      <c r="A67" t="s">
        <v>20764</v>
      </c>
      <c r="B67" t="s">
        <v>20818</v>
      </c>
    </row>
    <row r="68" spans="1:2">
      <c r="A68" t="s">
        <v>20765</v>
      </c>
      <c r="B68" t="s">
        <v>20818</v>
      </c>
    </row>
    <row r="69" spans="1:2">
      <c r="A69" t="s">
        <v>20766</v>
      </c>
      <c r="B69" t="s">
        <v>20818</v>
      </c>
    </row>
    <row r="70" spans="1:2">
      <c r="A70" t="s">
        <v>20767</v>
      </c>
      <c r="B70" t="s">
        <v>20818</v>
      </c>
    </row>
    <row r="71" spans="1:2">
      <c r="A71" t="s">
        <v>20768</v>
      </c>
      <c r="B71" t="s">
        <v>20818</v>
      </c>
    </row>
    <row r="72" spans="1:2">
      <c r="A72" t="s">
        <v>20769</v>
      </c>
      <c r="B72" t="s">
        <v>20818</v>
      </c>
    </row>
    <row r="73" spans="1:2">
      <c r="A73" t="s">
        <v>20770</v>
      </c>
      <c r="B73" t="s">
        <v>20818</v>
      </c>
    </row>
    <row r="74" spans="1:2">
      <c r="A74" t="s">
        <v>20771</v>
      </c>
      <c r="B74" t="s">
        <v>20818</v>
      </c>
    </row>
    <row r="75" spans="1:2">
      <c r="A75" t="s">
        <v>20772</v>
      </c>
      <c r="B75" t="s">
        <v>20818</v>
      </c>
    </row>
    <row r="76" spans="1:2">
      <c r="A76" t="s">
        <v>20773</v>
      </c>
      <c r="B76" t="s">
        <v>20818</v>
      </c>
    </row>
    <row r="77" spans="1:2">
      <c r="A77" t="s">
        <v>20774</v>
      </c>
      <c r="B77" t="s">
        <v>20818</v>
      </c>
    </row>
    <row r="78" spans="1:2">
      <c r="A78" t="s">
        <v>20775</v>
      </c>
      <c r="B78" t="s">
        <v>20818</v>
      </c>
    </row>
    <row r="79" spans="1:2">
      <c r="A79" t="s">
        <v>20776</v>
      </c>
      <c r="B79" t="s">
        <v>20818</v>
      </c>
    </row>
    <row r="80" spans="1:2">
      <c r="A80" t="s">
        <v>20777</v>
      </c>
      <c r="B80" t="s">
        <v>20818</v>
      </c>
    </row>
    <row r="81" spans="1:2">
      <c r="A81" t="s">
        <v>20778</v>
      </c>
      <c r="B81" t="s">
        <v>20818</v>
      </c>
    </row>
    <row r="82" spans="1:2">
      <c r="A82" t="s">
        <v>20779</v>
      </c>
      <c r="B82" t="s">
        <v>20818</v>
      </c>
    </row>
    <row r="83" spans="1:2">
      <c r="A83" t="s">
        <v>20780</v>
      </c>
      <c r="B83" t="s">
        <v>20818</v>
      </c>
    </row>
    <row r="84" spans="1:2">
      <c r="A84" t="s">
        <v>20781</v>
      </c>
      <c r="B84" t="s">
        <v>20818</v>
      </c>
    </row>
    <row r="85" spans="1:2">
      <c r="A85" t="s">
        <v>20782</v>
      </c>
      <c r="B85" t="s">
        <v>20818</v>
      </c>
    </row>
    <row r="86" spans="1:2">
      <c r="A86" t="s">
        <v>20783</v>
      </c>
      <c r="B86" t="s">
        <v>20818</v>
      </c>
    </row>
    <row r="87" spans="1:2">
      <c r="A87" t="s">
        <v>20784</v>
      </c>
      <c r="B87" t="s">
        <v>20818</v>
      </c>
    </row>
    <row r="88" spans="1:2">
      <c r="A88" t="s">
        <v>20785</v>
      </c>
      <c r="B88" t="s">
        <v>20818</v>
      </c>
    </row>
    <row r="89" spans="1:2">
      <c r="A89" t="s">
        <v>20786</v>
      </c>
      <c r="B89" t="s">
        <v>20818</v>
      </c>
    </row>
    <row r="90" spans="1:2">
      <c r="A90" t="s">
        <v>20787</v>
      </c>
      <c r="B90" t="s">
        <v>20818</v>
      </c>
    </row>
    <row r="91" spans="1:2">
      <c r="A91" t="s">
        <v>20788</v>
      </c>
      <c r="B91" t="s">
        <v>20818</v>
      </c>
    </row>
    <row r="92" spans="1:2">
      <c r="A92" t="s">
        <v>20789</v>
      </c>
      <c r="B92" t="s">
        <v>20818</v>
      </c>
    </row>
    <row r="93" spans="1:2">
      <c r="A93" t="s">
        <v>20790</v>
      </c>
      <c r="B93" t="s">
        <v>20818</v>
      </c>
    </row>
    <row r="94" spans="1:2">
      <c r="A94" t="s">
        <v>20791</v>
      </c>
      <c r="B94" t="s">
        <v>20819</v>
      </c>
    </row>
    <row r="95" spans="1:2">
      <c r="A95" t="s">
        <v>20792</v>
      </c>
      <c r="B95" t="s">
        <v>20819</v>
      </c>
    </row>
    <row r="96" spans="1:2">
      <c r="A96" t="s">
        <v>20793</v>
      </c>
      <c r="B96" t="s">
        <v>20819</v>
      </c>
    </row>
    <row r="97" spans="1:2">
      <c r="A97" t="s">
        <v>20794</v>
      </c>
      <c r="B97" t="s">
        <v>20819</v>
      </c>
    </row>
    <row r="98" spans="1:2">
      <c r="A98" t="s">
        <v>20795</v>
      </c>
      <c r="B98" t="s">
        <v>20819</v>
      </c>
    </row>
    <row r="99" spans="1:2">
      <c r="A99" t="s">
        <v>20796</v>
      </c>
      <c r="B99" t="s">
        <v>20819</v>
      </c>
    </row>
    <row r="100" spans="1:2">
      <c r="A100" t="s">
        <v>20797</v>
      </c>
      <c r="B100" t="s">
        <v>20819</v>
      </c>
    </row>
    <row r="101" spans="1:2">
      <c r="A101" t="s">
        <v>20798</v>
      </c>
      <c r="B101" t="s">
        <v>20819</v>
      </c>
    </row>
    <row r="102" spans="1:2">
      <c r="A102" t="s">
        <v>20799</v>
      </c>
      <c r="B102" t="s">
        <v>20819</v>
      </c>
    </row>
    <row r="103" spans="1:2">
      <c r="A103" t="s">
        <v>20800</v>
      </c>
      <c r="B103" t="s">
        <v>20819</v>
      </c>
    </row>
    <row r="104" spans="1:2">
      <c r="A104" t="s">
        <v>20801</v>
      </c>
      <c r="B104" t="s">
        <v>20819</v>
      </c>
    </row>
    <row r="105" spans="1:2">
      <c r="A105" t="s">
        <v>20802</v>
      </c>
      <c r="B105" t="s">
        <v>20819</v>
      </c>
    </row>
    <row r="106" spans="1:2">
      <c r="A106" t="s">
        <v>20803</v>
      </c>
      <c r="B106" t="s">
        <v>20819</v>
      </c>
    </row>
    <row r="107" spans="1:2">
      <c r="A107" t="s">
        <v>20804</v>
      </c>
      <c r="B107" t="s">
        <v>20819</v>
      </c>
    </row>
    <row r="108" spans="1:2">
      <c r="A108" t="s">
        <v>20805</v>
      </c>
      <c r="B108" t="s">
        <v>20819</v>
      </c>
    </row>
    <row r="109" spans="1:2">
      <c r="A109" t="s">
        <v>20806</v>
      </c>
      <c r="B109" t="s">
        <v>20819</v>
      </c>
    </row>
    <row r="110" spans="1:2">
      <c r="A110" t="s">
        <v>20807</v>
      </c>
      <c r="B110" t="s">
        <v>20819</v>
      </c>
    </row>
    <row r="111" spans="1:2">
      <c r="A111" t="s">
        <v>20808</v>
      </c>
      <c r="B111" t="s">
        <v>20819</v>
      </c>
    </row>
    <row r="112" spans="1:2">
      <c r="A112" t="s">
        <v>20809</v>
      </c>
      <c r="B112" t="s">
        <v>20819</v>
      </c>
    </row>
    <row r="113" spans="1:2">
      <c r="A113" t="s">
        <v>20810</v>
      </c>
      <c r="B113" t="s">
        <v>20819</v>
      </c>
    </row>
    <row r="114" spans="1:2">
      <c r="A114" t="s">
        <v>20811</v>
      </c>
      <c r="B114" t="s">
        <v>20819</v>
      </c>
    </row>
    <row r="115" spans="1:2">
      <c r="A115" t="s">
        <v>20812</v>
      </c>
      <c r="B115" t="s">
        <v>20819</v>
      </c>
    </row>
    <row r="116" spans="1:2">
      <c r="A116" t="s">
        <v>20813</v>
      </c>
      <c r="B116" t="s">
        <v>20819</v>
      </c>
    </row>
    <row r="117" spans="1:2">
      <c r="A117" t="s">
        <v>20814</v>
      </c>
      <c r="B117" t="s">
        <v>20819</v>
      </c>
    </row>
    <row r="118" spans="1:2">
      <c r="A118" t="s">
        <v>20815</v>
      </c>
      <c r="B118" t="s">
        <v>20819</v>
      </c>
    </row>
    <row r="119" spans="1:2">
      <c r="A119" t="s">
        <v>20816</v>
      </c>
      <c r="B119" t="s">
        <v>20819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5" sqref="B5"/>
    </sheetView>
  </sheetViews>
  <sheetFormatPr baseColWidth="10" defaultColWidth="8.83203125" defaultRowHeight="15" x14ac:dyDescent="0"/>
  <cols>
    <col min="1" max="1" width="21.33203125" bestFit="1" customWidth="1"/>
    <col min="2" max="2" width="14.1640625" customWidth="1"/>
  </cols>
  <sheetData>
    <row r="1" spans="1:4" ht="17">
      <c r="B1" t="s">
        <v>20834</v>
      </c>
      <c r="C1" t="s">
        <v>20835</v>
      </c>
      <c r="D1" t="s">
        <v>20836</v>
      </c>
    </row>
    <row r="2" spans="1:4" ht="16">
      <c r="A2" t="s">
        <v>20828</v>
      </c>
      <c r="B2" t="s">
        <v>20846</v>
      </c>
      <c r="C2" t="s">
        <v>20847</v>
      </c>
      <c r="D2" t="s">
        <v>20838</v>
      </c>
    </row>
    <row r="3" spans="1:4" ht="16">
      <c r="A3" t="s">
        <v>20829</v>
      </c>
      <c r="B3" t="s">
        <v>20848</v>
      </c>
      <c r="C3" t="s">
        <v>20850</v>
      </c>
      <c r="D3" t="s">
        <v>20839</v>
      </c>
    </row>
    <row r="4" spans="1:4" ht="16">
      <c r="A4" t="s">
        <v>20830</v>
      </c>
      <c r="B4" t="s">
        <v>20849</v>
      </c>
      <c r="C4" t="s">
        <v>20851</v>
      </c>
      <c r="D4" t="s">
        <v>20840</v>
      </c>
    </row>
    <row r="5" spans="1:4">
      <c r="A5" t="s">
        <v>20831</v>
      </c>
      <c r="B5" t="s">
        <v>20844</v>
      </c>
      <c r="C5" t="s">
        <v>21121</v>
      </c>
      <c r="D5" t="s">
        <v>20841</v>
      </c>
    </row>
    <row r="6" spans="1:4">
      <c r="A6" t="s">
        <v>20832</v>
      </c>
      <c r="B6" t="s">
        <v>20844</v>
      </c>
      <c r="C6" t="s">
        <v>21121</v>
      </c>
      <c r="D6" t="s">
        <v>20842</v>
      </c>
    </row>
    <row r="7" spans="1:4">
      <c r="A7" t="s">
        <v>20833</v>
      </c>
      <c r="B7" t="s">
        <v>20845</v>
      </c>
      <c r="C7" t="s">
        <v>21122</v>
      </c>
      <c r="D7" t="s">
        <v>20843</v>
      </c>
    </row>
    <row r="9" spans="1:4">
      <c r="A9" t="s">
        <v>20837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4"/>
  <sheetViews>
    <sheetView topLeftCell="A28" workbookViewId="0">
      <selection activeCell="G15" sqref="G15"/>
    </sheetView>
  </sheetViews>
  <sheetFormatPr baseColWidth="10" defaultColWidth="8.83203125" defaultRowHeight="15" x14ac:dyDescent="0"/>
  <sheetData>
    <row r="1" spans="1:4" ht="17">
      <c r="A1" t="s">
        <v>21085</v>
      </c>
      <c r="B1" t="s">
        <v>21061</v>
      </c>
      <c r="C1" t="s">
        <v>21118</v>
      </c>
      <c r="D1" t="s">
        <v>21119</v>
      </c>
    </row>
    <row r="2" spans="1:4">
      <c r="A2" t="s">
        <v>21029</v>
      </c>
      <c r="B2" t="s">
        <v>10739</v>
      </c>
      <c r="C2">
        <v>-6319.2822724400003</v>
      </c>
      <c r="D2">
        <v>-9.1009030491678296</v>
      </c>
    </row>
    <row r="3" spans="1:4">
      <c r="A3" t="s">
        <v>21052</v>
      </c>
      <c r="B3" t="s">
        <v>10322</v>
      </c>
      <c r="C3">
        <v>-5005.2023502299999</v>
      </c>
      <c r="D3">
        <v>-7.0472278420639496</v>
      </c>
    </row>
    <row r="4" spans="1:4">
      <c r="A4" t="s">
        <v>20895</v>
      </c>
      <c r="B4" t="s">
        <v>11174</v>
      </c>
      <c r="C4">
        <v>-364.25773743100001</v>
      </c>
      <c r="D4">
        <v>-6.0874644095714396</v>
      </c>
    </row>
    <row r="5" spans="1:4">
      <c r="A5" t="s">
        <v>13266</v>
      </c>
      <c r="B5" t="s">
        <v>10982</v>
      </c>
      <c r="C5">
        <v>-3126.3747118599999</v>
      </c>
      <c r="D5">
        <v>-6.0410176901774104</v>
      </c>
    </row>
    <row r="6" spans="1:4">
      <c r="A6" t="s">
        <v>12735</v>
      </c>
      <c r="B6" t="s">
        <v>10301</v>
      </c>
      <c r="C6">
        <v>-3996.4721608300001</v>
      </c>
      <c r="D6">
        <v>-5.8385938536890096</v>
      </c>
    </row>
    <row r="7" spans="1:4">
      <c r="A7" t="s">
        <v>12106</v>
      </c>
      <c r="B7" t="s">
        <v>9423</v>
      </c>
      <c r="C7">
        <v>-3032.7209549899999</v>
      </c>
      <c r="D7">
        <v>-5.3017687290909299</v>
      </c>
    </row>
    <row r="8" spans="1:4">
      <c r="A8" t="s">
        <v>12144</v>
      </c>
      <c r="B8" t="s">
        <v>9458</v>
      </c>
      <c r="C8">
        <v>-3031.6560027700002</v>
      </c>
      <c r="D8">
        <v>-5.2931756130621501</v>
      </c>
    </row>
    <row r="9" spans="1:4">
      <c r="A9" t="s">
        <v>13213</v>
      </c>
      <c r="B9" t="s">
        <v>10913</v>
      </c>
      <c r="C9">
        <v>-3176.6922411800001</v>
      </c>
      <c r="D9">
        <v>-5.0615759116983901</v>
      </c>
    </row>
    <row r="10" spans="1:4">
      <c r="A10" t="s">
        <v>12073</v>
      </c>
      <c r="B10" t="s">
        <v>9369</v>
      </c>
      <c r="C10">
        <v>-3365.3707743099999</v>
      </c>
      <c r="D10">
        <v>-5.0432972821788002</v>
      </c>
    </row>
    <row r="11" spans="1:4">
      <c r="A11" t="s">
        <v>12086</v>
      </c>
      <c r="B11" t="s">
        <v>9379</v>
      </c>
      <c r="C11">
        <v>-3364.4144969099998</v>
      </c>
      <c r="D11">
        <v>-5.0387274546895497</v>
      </c>
    </row>
    <row r="12" spans="1:4">
      <c r="A12" t="s">
        <v>12138</v>
      </c>
      <c r="B12" t="s">
        <v>9456</v>
      </c>
      <c r="C12">
        <v>-3715.3352969299999</v>
      </c>
      <c r="D12">
        <v>-4.9874577665329598</v>
      </c>
    </row>
    <row r="13" spans="1:4">
      <c r="A13" t="s">
        <v>12502</v>
      </c>
      <c r="B13" t="s">
        <v>10059</v>
      </c>
      <c r="C13">
        <v>-3284.5874969299998</v>
      </c>
      <c r="D13">
        <v>-4.9385133152980796</v>
      </c>
    </row>
    <row r="14" spans="1:4">
      <c r="A14" t="s">
        <v>12159</v>
      </c>
      <c r="B14" t="s">
        <v>9474</v>
      </c>
      <c r="C14">
        <v>-3532.1746596500002</v>
      </c>
      <c r="D14">
        <v>-4.9035402307669997</v>
      </c>
    </row>
    <row r="15" spans="1:4">
      <c r="A15" t="s">
        <v>13119</v>
      </c>
      <c r="B15" t="s">
        <v>10780</v>
      </c>
      <c r="C15">
        <v>-3548.1639234700001</v>
      </c>
      <c r="D15">
        <v>-4.9016398433091002</v>
      </c>
    </row>
    <row r="16" spans="1:4">
      <c r="A16" t="s">
        <v>12126</v>
      </c>
      <c r="B16" t="s">
        <v>9444</v>
      </c>
      <c r="C16">
        <v>-3532.1584795099998</v>
      </c>
      <c r="D16">
        <v>-4.9003042026520998</v>
      </c>
    </row>
    <row r="17" spans="1:4">
      <c r="A17" t="s">
        <v>13392</v>
      </c>
      <c r="B17" t="s">
        <v>11119</v>
      </c>
      <c r="C17">
        <v>-3539.72978177</v>
      </c>
      <c r="D17">
        <v>-4.89854041311379</v>
      </c>
    </row>
    <row r="18" spans="1:4">
      <c r="A18" t="s">
        <v>12383</v>
      </c>
      <c r="B18" t="s">
        <v>9875</v>
      </c>
      <c r="C18">
        <v>-3321.1665613300001</v>
      </c>
      <c r="D18">
        <v>-4.8954309903137103</v>
      </c>
    </row>
    <row r="19" spans="1:4">
      <c r="A19" t="s">
        <v>13432</v>
      </c>
      <c r="B19" t="s">
        <v>11164</v>
      </c>
      <c r="C19">
        <v>-3116.7608492899999</v>
      </c>
      <c r="D19">
        <v>-4.8433984475276199</v>
      </c>
    </row>
    <row r="20" spans="1:4">
      <c r="A20" t="s">
        <v>12717</v>
      </c>
      <c r="B20" t="s">
        <v>10293</v>
      </c>
      <c r="C20">
        <v>-3114.7171951099999</v>
      </c>
      <c r="D20">
        <v>-4.8400822820141398</v>
      </c>
    </row>
    <row r="21" spans="1:4">
      <c r="A21" t="s">
        <v>12093</v>
      </c>
      <c r="B21" t="s">
        <v>9381</v>
      </c>
      <c r="C21">
        <v>-3377.5461459500002</v>
      </c>
      <c r="D21">
        <v>-4.8228620342041904</v>
      </c>
    </row>
    <row r="22" spans="1:4">
      <c r="A22" t="s">
        <v>12850</v>
      </c>
      <c r="B22" t="s">
        <v>10430</v>
      </c>
      <c r="C22">
        <v>-3377.1309301900001</v>
      </c>
      <c r="D22">
        <v>-4.8228620342041904</v>
      </c>
    </row>
    <row r="23" spans="1:4">
      <c r="A23" t="s">
        <v>12066</v>
      </c>
      <c r="B23" t="s">
        <v>9365</v>
      </c>
      <c r="C23">
        <v>-3380.4083240499999</v>
      </c>
      <c r="D23">
        <v>-4.82202762605215</v>
      </c>
    </row>
    <row r="24" spans="1:4">
      <c r="A24" t="s">
        <v>12656</v>
      </c>
      <c r="B24" t="s">
        <v>10222</v>
      </c>
      <c r="C24">
        <v>-3206.5112780099998</v>
      </c>
      <c r="D24">
        <v>-4.74941935383898</v>
      </c>
    </row>
    <row r="25" spans="1:4">
      <c r="A25" t="s">
        <v>12752</v>
      </c>
      <c r="B25" t="s">
        <v>10316</v>
      </c>
      <c r="C25">
        <v>-3047.8321621999999</v>
      </c>
      <c r="D25">
        <v>-4.7334944173494602</v>
      </c>
    </row>
    <row r="26" spans="1:4">
      <c r="A26" t="s">
        <v>13257</v>
      </c>
      <c r="B26" t="s">
        <v>10972</v>
      </c>
      <c r="C26">
        <v>-3552.7980067200001</v>
      </c>
      <c r="D26">
        <v>-4.6960867442934697</v>
      </c>
    </row>
    <row r="27" spans="1:4">
      <c r="A27" t="s">
        <v>12542</v>
      </c>
      <c r="B27" t="s">
        <v>10092</v>
      </c>
      <c r="C27">
        <v>-3342.3369562500002</v>
      </c>
      <c r="D27">
        <v>-4.6658491270215903</v>
      </c>
    </row>
    <row r="28" spans="1:4">
      <c r="A28" t="s">
        <v>12369</v>
      </c>
      <c r="B28" t="s">
        <v>9872</v>
      </c>
      <c r="C28">
        <v>-3336.4693403199999</v>
      </c>
      <c r="D28">
        <v>-4.6658491270215903</v>
      </c>
    </row>
    <row r="29" spans="1:4">
      <c r="A29" t="s">
        <v>13331</v>
      </c>
      <c r="B29" t="s">
        <v>11051</v>
      </c>
      <c r="C29">
        <v>-3226.0759670500001</v>
      </c>
      <c r="D29">
        <v>-4.6284730762082296</v>
      </c>
    </row>
    <row r="30" spans="1:4">
      <c r="A30" t="s">
        <v>13324</v>
      </c>
      <c r="B30" t="s">
        <v>11047</v>
      </c>
      <c r="C30">
        <v>-3211.5651418000002</v>
      </c>
      <c r="D30">
        <v>-4.6284730762082296</v>
      </c>
    </row>
    <row r="31" spans="1:4">
      <c r="A31" t="s">
        <v>13416</v>
      </c>
      <c r="B31" t="s">
        <v>11158</v>
      </c>
      <c r="C31">
        <v>-3126.9064499299998</v>
      </c>
      <c r="D31">
        <v>-4.6228842845636198</v>
      </c>
    </row>
    <row r="32" spans="1:4">
      <c r="A32" t="s">
        <v>12706</v>
      </c>
      <c r="B32" t="s">
        <v>10287</v>
      </c>
      <c r="C32">
        <v>-3129.5878527899999</v>
      </c>
      <c r="D32">
        <v>-4.6198329944824996</v>
      </c>
    </row>
    <row r="33" spans="1:4">
      <c r="A33" t="s">
        <v>13423</v>
      </c>
      <c r="B33" t="s">
        <v>11160</v>
      </c>
      <c r="C33">
        <v>-3156.0196654299998</v>
      </c>
      <c r="D33">
        <v>-4.6172545185994798</v>
      </c>
    </row>
    <row r="34" spans="1:4">
      <c r="A34" t="s">
        <v>12691</v>
      </c>
      <c r="B34" t="s">
        <v>10261</v>
      </c>
      <c r="C34">
        <v>-1771.24478456</v>
      </c>
      <c r="D34">
        <v>-4.5779523240327196</v>
      </c>
    </row>
    <row r="35" spans="1:4">
      <c r="A35" t="s">
        <v>12551</v>
      </c>
      <c r="B35" t="s">
        <v>10097</v>
      </c>
      <c r="C35">
        <v>-3231.8835973</v>
      </c>
      <c r="D35">
        <v>-4.52633800320831</v>
      </c>
    </row>
    <row r="36" spans="1:4">
      <c r="A36" t="s">
        <v>13000</v>
      </c>
      <c r="B36" t="s">
        <v>10590</v>
      </c>
      <c r="C36">
        <v>-1865.3474215700001</v>
      </c>
      <c r="D36">
        <v>-4.4981620461455796</v>
      </c>
    </row>
    <row r="37" spans="1:4">
      <c r="A37" t="s">
        <v>12933</v>
      </c>
      <c r="B37" t="s">
        <v>10521</v>
      </c>
      <c r="C37">
        <v>-3210.4149283500001</v>
      </c>
      <c r="D37">
        <v>-4.4127013056272002</v>
      </c>
    </row>
    <row r="38" spans="1:4">
      <c r="A38" t="s">
        <v>12727</v>
      </c>
      <c r="B38" t="s">
        <v>10298</v>
      </c>
      <c r="C38">
        <v>-3094.7448088000001</v>
      </c>
      <c r="D38">
        <v>-4.2807927134224704</v>
      </c>
    </row>
    <row r="39" spans="1:4">
      <c r="A39" t="s">
        <v>20942</v>
      </c>
      <c r="B39" t="s">
        <v>10425</v>
      </c>
      <c r="C39">
        <v>-408.02194407799999</v>
      </c>
      <c r="D39">
        <v>-4.2705456671202704</v>
      </c>
    </row>
    <row r="40" spans="1:4">
      <c r="A40" t="s">
        <v>20853</v>
      </c>
      <c r="B40" t="s">
        <v>11106</v>
      </c>
      <c r="C40">
        <v>-2916.4820982599999</v>
      </c>
      <c r="D40">
        <v>-4.2255201840284604</v>
      </c>
    </row>
    <row r="41" spans="1:4">
      <c r="A41" t="s">
        <v>21009</v>
      </c>
      <c r="B41" t="s">
        <v>10742</v>
      </c>
      <c r="C41">
        <v>-2893.0849503300001</v>
      </c>
      <c r="D41">
        <v>-4.2205246843437996</v>
      </c>
    </row>
    <row r="42" spans="1:4">
      <c r="A42" t="s">
        <v>20937</v>
      </c>
      <c r="B42" t="s">
        <v>10645</v>
      </c>
      <c r="C42">
        <v>-2889.6325242500002</v>
      </c>
      <c r="D42">
        <v>-4.2179906051230303</v>
      </c>
    </row>
    <row r="43" spans="1:4">
      <c r="A43" t="s">
        <v>13348</v>
      </c>
      <c r="B43" t="s">
        <v>11076</v>
      </c>
      <c r="C43">
        <v>-29.230621356099999</v>
      </c>
      <c r="D43">
        <v>-4.1891673499608402</v>
      </c>
    </row>
    <row r="44" spans="1:4">
      <c r="A44" t="s">
        <v>12918</v>
      </c>
      <c r="B44" t="s">
        <v>10510</v>
      </c>
      <c r="C44">
        <v>29.230621356099999</v>
      </c>
      <c r="D44">
        <v>-4.1848344665832196</v>
      </c>
    </row>
    <row r="45" spans="1:4">
      <c r="A45" t="s">
        <v>12162</v>
      </c>
      <c r="B45" t="s">
        <v>9476</v>
      </c>
      <c r="C45">
        <v>-3334.9400953999998</v>
      </c>
      <c r="D45">
        <v>-3.7796028444869201</v>
      </c>
    </row>
    <row r="46" spans="1:4">
      <c r="A46" t="s">
        <v>12329</v>
      </c>
      <c r="B46" t="s">
        <v>9828</v>
      </c>
      <c r="C46">
        <v>-2276.7052728200001</v>
      </c>
      <c r="D46">
        <v>-3.6670164822900202</v>
      </c>
    </row>
    <row r="47" spans="1:4">
      <c r="A47" t="s">
        <v>12310</v>
      </c>
      <c r="B47" t="s">
        <v>9804</v>
      </c>
      <c r="C47">
        <v>-2132.9555970400002</v>
      </c>
      <c r="D47">
        <v>-3.65494141109499</v>
      </c>
    </row>
    <row r="48" spans="1:4">
      <c r="A48" t="s">
        <v>12615</v>
      </c>
      <c r="B48" t="s">
        <v>10173</v>
      </c>
      <c r="C48">
        <v>-2160.2018429700001</v>
      </c>
      <c r="D48">
        <v>-3.6151171847588102</v>
      </c>
    </row>
    <row r="49" spans="1:4">
      <c r="A49" t="s">
        <v>12784</v>
      </c>
      <c r="B49" t="s">
        <v>10376</v>
      </c>
      <c r="C49">
        <v>-12.0639600028</v>
      </c>
      <c r="D49">
        <v>-3.5914561535035099</v>
      </c>
    </row>
    <row r="50" spans="1:4">
      <c r="A50" t="s">
        <v>13402</v>
      </c>
      <c r="B50" t="s">
        <v>11142</v>
      </c>
      <c r="C50">
        <v>6.8018732278299998</v>
      </c>
      <c r="D50">
        <v>-3.5649659888783898</v>
      </c>
    </row>
    <row r="51" spans="1:4">
      <c r="A51" t="s">
        <v>12307</v>
      </c>
      <c r="B51" t="s">
        <v>9800</v>
      </c>
      <c r="C51">
        <v>-2142.2052575399998</v>
      </c>
      <c r="D51">
        <v>-3.54256536187411</v>
      </c>
    </row>
    <row r="52" spans="1:4">
      <c r="A52" t="s">
        <v>12949</v>
      </c>
      <c r="B52" t="s">
        <v>10533</v>
      </c>
      <c r="C52">
        <v>-2833.3479664800002</v>
      </c>
      <c r="D52">
        <v>-3.47223882759444</v>
      </c>
    </row>
    <row r="53" spans="1:4">
      <c r="A53" t="s">
        <v>12941</v>
      </c>
      <c r="B53" t="s">
        <v>10529</v>
      </c>
      <c r="C53">
        <v>-2827.0407494900001</v>
      </c>
      <c r="D53">
        <v>-3.4639277676052398</v>
      </c>
    </row>
    <row r="54" spans="1:4">
      <c r="A54" t="s">
        <v>12945</v>
      </c>
      <c r="B54" t="s">
        <v>10531</v>
      </c>
      <c r="C54">
        <v>-2831.43046757</v>
      </c>
      <c r="D54">
        <v>-3.4550485459355502</v>
      </c>
    </row>
    <row r="55" spans="1:4">
      <c r="A55" t="s">
        <v>12780</v>
      </c>
      <c r="B55" t="s">
        <v>10374</v>
      </c>
      <c r="C55">
        <v>12.0639600029</v>
      </c>
      <c r="D55">
        <v>-3.4357502144060099</v>
      </c>
    </row>
    <row r="56" spans="1:4">
      <c r="A56" t="s">
        <v>12612</v>
      </c>
      <c r="B56" t="s">
        <v>10171</v>
      </c>
      <c r="C56">
        <v>-2169.9680048700002</v>
      </c>
      <c r="D56">
        <v>-3.41130585300718</v>
      </c>
    </row>
    <row r="57" spans="1:4">
      <c r="A57" t="s">
        <v>13398</v>
      </c>
      <c r="B57" t="s">
        <v>11140</v>
      </c>
      <c r="C57">
        <v>-6.8018732278199998</v>
      </c>
      <c r="D57">
        <v>-3.3971994996244201</v>
      </c>
    </row>
    <row r="58" spans="1:4">
      <c r="A58" t="s">
        <v>13473</v>
      </c>
      <c r="B58" t="s">
        <v>11200</v>
      </c>
      <c r="C58">
        <v>-3143.28990303</v>
      </c>
      <c r="D58">
        <v>-3.3868817242106499</v>
      </c>
    </row>
    <row r="59" spans="1:4">
      <c r="A59" t="s">
        <v>20985</v>
      </c>
      <c r="B59" t="s">
        <v>11082</v>
      </c>
      <c r="C59">
        <v>282.65160758299999</v>
      </c>
      <c r="D59">
        <v>-3.3860416027595801</v>
      </c>
    </row>
    <row r="60" spans="1:4">
      <c r="A60" t="s">
        <v>13477</v>
      </c>
      <c r="B60" t="s">
        <v>11202</v>
      </c>
      <c r="C60">
        <v>-3145.6097821899998</v>
      </c>
      <c r="D60">
        <v>-3.3722767911425802</v>
      </c>
    </row>
    <row r="61" spans="1:4">
      <c r="A61" t="s">
        <v>12581</v>
      </c>
      <c r="B61" t="s">
        <v>10133</v>
      </c>
      <c r="C61">
        <v>-2571.6652712300001</v>
      </c>
      <c r="D61">
        <v>-3.35525123208672</v>
      </c>
    </row>
    <row r="62" spans="1:4">
      <c r="A62" t="s">
        <v>20926</v>
      </c>
      <c r="B62" t="s">
        <v>10579</v>
      </c>
      <c r="C62">
        <v>-1245.68003165</v>
      </c>
      <c r="D62">
        <v>-3.2745028972174302</v>
      </c>
    </row>
    <row r="63" spans="1:4">
      <c r="A63" t="s">
        <v>13444</v>
      </c>
      <c r="B63" t="s">
        <v>11185</v>
      </c>
      <c r="C63">
        <v>-3346.7184598399999</v>
      </c>
      <c r="D63">
        <v>-3.2715437858399898</v>
      </c>
    </row>
    <row r="64" spans="1:4">
      <c r="A64" t="s">
        <v>13449</v>
      </c>
      <c r="B64" t="s">
        <v>11188</v>
      </c>
      <c r="C64">
        <v>-3345.6039639700002</v>
      </c>
      <c r="D64">
        <v>-3.2606186741399199</v>
      </c>
    </row>
    <row r="65" spans="1:4">
      <c r="A65" t="s">
        <v>12672</v>
      </c>
      <c r="B65" t="s">
        <v>10245</v>
      </c>
      <c r="C65">
        <v>-2927.2701587400002</v>
      </c>
      <c r="D65">
        <v>-3.25703177238243</v>
      </c>
    </row>
    <row r="66" spans="1:4">
      <c r="A66" t="s">
        <v>13465</v>
      </c>
      <c r="B66" t="s">
        <v>11196</v>
      </c>
      <c r="C66">
        <v>-3144.9249088699999</v>
      </c>
      <c r="D66">
        <v>-3.2345808604588102</v>
      </c>
    </row>
    <row r="67" spans="1:4">
      <c r="A67" t="s">
        <v>13461</v>
      </c>
      <c r="B67" t="s">
        <v>11194</v>
      </c>
      <c r="C67">
        <v>-3141.79252774</v>
      </c>
      <c r="D67">
        <v>-3.2344309169523302</v>
      </c>
    </row>
    <row r="68" spans="1:4">
      <c r="A68" t="s">
        <v>12887</v>
      </c>
      <c r="B68" t="s">
        <v>10471</v>
      </c>
      <c r="C68">
        <v>-3004.54346811</v>
      </c>
      <c r="D68">
        <v>-3.22294877583886</v>
      </c>
    </row>
    <row r="69" spans="1:4">
      <c r="A69" t="s">
        <v>21027</v>
      </c>
      <c r="B69" t="s">
        <v>10648</v>
      </c>
      <c r="C69">
        <v>-2233.26823969</v>
      </c>
      <c r="D69">
        <v>-3.2043955124096302</v>
      </c>
    </row>
    <row r="70" spans="1:4">
      <c r="A70" t="s">
        <v>20855</v>
      </c>
      <c r="B70" t="s">
        <v>11071</v>
      </c>
      <c r="C70">
        <v>-2251.8737282900001</v>
      </c>
      <c r="D70">
        <v>-3.19859241588851</v>
      </c>
    </row>
    <row r="71" spans="1:4">
      <c r="A71" t="s">
        <v>20908</v>
      </c>
      <c r="B71" t="s">
        <v>10251</v>
      </c>
      <c r="C71">
        <v>-2236.7587132100002</v>
      </c>
      <c r="D71">
        <v>-3.1980358788913801</v>
      </c>
    </row>
    <row r="72" spans="1:4">
      <c r="A72" t="s">
        <v>21057</v>
      </c>
      <c r="B72" t="s">
        <v>10581</v>
      </c>
      <c r="C72">
        <v>-1607.4923724600001</v>
      </c>
      <c r="D72">
        <v>-3.1812839128758399</v>
      </c>
    </row>
    <row r="73" spans="1:4">
      <c r="A73" t="s">
        <v>21031</v>
      </c>
      <c r="B73" t="s">
        <v>10121</v>
      </c>
      <c r="C73">
        <v>-990.88077051000005</v>
      </c>
      <c r="D73">
        <v>-3.16855403242762</v>
      </c>
    </row>
    <row r="74" spans="1:4">
      <c r="A74" t="s">
        <v>12890</v>
      </c>
      <c r="B74" t="s">
        <v>10473</v>
      </c>
      <c r="C74">
        <v>-2881.1142990200001</v>
      </c>
      <c r="D74">
        <v>-3.15359434082283</v>
      </c>
    </row>
    <row r="75" spans="1:4">
      <c r="A75" t="s">
        <v>12877</v>
      </c>
      <c r="B75" t="s">
        <v>10464</v>
      </c>
      <c r="C75">
        <v>-2732.4381051099999</v>
      </c>
      <c r="D75">
        <v>-3.1510022290126098</v>
      </c>
    </row>
    <row r="76" spans="1:4">
      <c r="A76" t="s">
        <v>13439</v>
      </c>
      <c r="B76" t="s">
        <v>11183</v>
      </c>
      <c r="C76">
        <v>-3021.9984926299999</v>
      </c>
      <c r="D76">
        <v>-3.1481101635645299</v>
      </c>
    </row>
    <row r="77" spans="1:4">
      <c r="A77" t="s">
        <v>20968</v>
      </c>
      <c r="B77" t="s">
        <v>10583</v>
      </c>
      <c r="C77">
        <v>-1823.5295689100001</v>
      </c>
      <c r="D77">
        <v>-3.1444881670648801</v>
      </c>
    </row>
    <row r="78" spans="1:4">
      <c r="A78" t="s">
        <v>13453</v>
      </c>
      <c r="B78" t="s">
        <v>11190</v>
      </c>
      <c r="C78">
        <v>-3020.5137679499999</v>
      </c>
      <c r="D78">
        <v>-3.1280536891316402</v>
      </c>
    </row>
    <row r="79" spans="1:4">
      <c r="A79" t="s">
        <v>12665</v>
      </c>
      <c r="B79" t="s">
        <v>10238</v>
      </c>
      <c r="C79">
        <v>-2642.8577995199998</v>
      </c>
      <c r="D79">
        <v>-3.09557831088327</v>
      </c>
    </row>
    <row r="80" spans="1:4">
      <c r="A80" t="s">
        <v>11968</v>
      </c>
      <c r="B80" t="s">
        <v>10117</v>
      </c>
      <c r="C80">
        <v>-3639.6098363900001</v>
      </c>
      <c r="D80">
        <v>-3.0913859300503899</v>
      </c>
    </row>
    <row r="81" spans="1:4">
      <c r="A81" t="s">
        <v>12980</v>
      </c>
      <c r="B81" t="s">
        <v>10551</v>
      </c>
      <c r="C81">
        <v>-1850.0647461599999</v>
      </c>
      <c r="D81">
        <v>-3.0828956906944498</v>
      </c>
    </row>
    <row r="82" spans="1:4">
      <c r="A82" t="s">
        <v>12663</v>
      </c>
      <c r="B82" t="s">
        <v>10235</v>
      </c>
      <c r="C82">
        <v>-2641.9674783999999</v>
      </c>
      <c r="D82">
        <v>-3.0777654438500002</v>
      </c>
    </row>
    <row r="83" spans="1:4">
      <c r="A83" t="s">
        <v>20898</v>
      </c>
      <c r="B83" t="s">
        <v>10124</v>
      </c>
      <c r="C83">
        <v>-1356.3429982299999</v>
      </c>
      <c r="D83">
        <v>-3.0577691845152</v>
      </c>
    </row>
    <row r="84" spans="1:4">
      <c r="A84" t="s">
        <v>13469</v>
      </c>
      <c r="B84" t="s">
        <v>11198</v>
      </c>
      <c r="C84">
        <v>-3028.93787036</v>
      </c>
      <c r="D84">
        <v>-3.0261634176805101</v>
      </c>
    </row>
    <row r="85" spans="1:4">
      <c r="A85" t="s">
        <v>21033</v>
      </c>
      <c r="B85" t="s">
        <v>10127</v>
      </c>
      <c r="C85">
        <v>-1569.3047181500001</v>
      </c>
      <c r="D85">
        <v>-3.0213484284038801</v>
      </c>
    </row>
    <row r="86" spans="1:4">
      <c r="A86" t="s">
        <v>13457</v>
      </c>
      <c r="B86" t="s">
        <v>11192</v>
      </c>
      <c r="C86">
        <v>-3029.02311869</v>
      </c>
      <c r="D86">
        <v>-3.0210898017457599</v>
      </c>
    </row>
    <row r="87" spans="1:4">
      <c r="A87" t="s">
        <v>12884</v>
      </c>
      <c r="B87" t="s">
        <v>10469</v>
      </c>
      <c r="C87">
        <v>-2821.6253482000002</v>
      </c>
      <c r="D87">
        <v>-3.0123162704301398</v>
      </c>
    </row>
    <row r="88" spans="1:4">
      <c r="A88" t="s">
        <v>12881</v>
      </c>
      <c r="B88" t="s">
        <v>10467</v>
      </c>
      <c r="C88">
        <v>-2832.4882032599999</v>
      </c>
      <c r="D88">
        <v>-3.0065097485067902</v>
      </c>
    </row>
    <row r="89" spans="1:4">
      <c r="A89" t="s">
        <v>20875</v>
      </c>
      <c r="B89" t="s">
        <v>10335</v>
      </c>
      <c r="C89">
        <v>-1703.51725186</v>
      </c>
      <c r="D89">
        <v>-2.9561184265991098</v>
      </c>
    </row>
    <row r="90" spans="1:4">
      <c r="A90" t="s">
        <v>20910</v>
      </c>
      <c r="B90" t="s">
        <v>10114</v>
      </c>
      <c r="C90">
        <v>-2560.5916991700001</v>
      </c>
      <c r="D90">
        <v>-2.9358981776895701</v>
      </c>
    </row>
    <row r="91" spans="1:4">
      <c r="A91" t="s">
        <v>12016</v>
      </c>
      <c r="B91" t="s">
        <v>9288</v>
      </c>
      <c r="C91">
        <v>-3285.0607451000001</v>
      </c>
      <c r="D91">
        <v>-2.9280413790577202</v>
      </c>
    </row>
    <row r="92" spans="1:4">
      <c r="A92" t="s">
        <v>20921</v>
      </c>
      <c r="B92" t="s">
        <v>10337</v>
      </c>
      <c r="C92">
        <v>-1918.9345497100001</v>
      </c>
      <c r="D92">
        <v>-2.9198505759592002</v>
      </c>
    </row>
    <row r="93" spans="1:4">
      <c r="A93" t="s">
        <v>20877</v>
      </c>
      <c r="B93" t="s">
        <v>11214</v>
      </c>
      <c r="C93">
        <v>-1922.2880487</v>
      </c>
      <c r="D93">
        <v>-2.9167286260468099</v>
      </c>
    </row>
    <row r="94" spans="1:4">
      <c r="A94" t="s">
        <v>12667</v>
      </c>
      <c r="B94" t="s">
        <v>10240</v>
      </c>
      <c r="C94">
        <v>-2158.7609593500001</v>
      </c>
      <c r="D94">
        <v>-2.8992732238517598</v>
      </c>
    </row>
    <row r="95" spans="1:4">
      <c r="A95" t="s">
        <v>20996</v>
      </c>
      <c r="B95" t="s">
        <v>11216</v>
      </c>
      <c r="C95">
        <v>-2137.8413726600002</v>
      </c>
      <c r="D95">
        <v>-2.89373532339728</v>
      </c>
    </row>
    <row r="96" spans="1:4">
      <c r="A96" t="s">
        <v>13065</v>
      </c>
      <c r="B96" t="s">
        <v>10693</v>
      </c>
      <c r="C96">
        <v>-500.46864874699997</v>
      </c>
      <c r="D96">
        <v>-2.8537552550675298</v>
      </c>
    </row>
    <row r="97" spans="1:4">
      <c r="A97" t="s">
        <v>12637</v>
      </c>
      <c r="B97" t="s">
        <v>10184</v>
      </c>
      <c r="C97">
        <v>-2829.55970596</v>
      </c>
      <c r="D97">
        <v>-2.8048721998508102</v>
      </c>
    </row>
    <row r="98" spans="1:4">
      <c r="A98" t="s">
        <v>12633</v>
      </c>
      <c r="B98" t="s">
        <v>10182</v>
      </c>
      <c r="C98">
        <v>-1482.6991680000001</v>
      </c>
      <c r="D98">
        <v>-2.78238603232926</v>
      </c>
    </row>
    <row r="99" spans="1:4">
      <c r="A99" t="s">
        <v>12394</v>
      </c>
      <c r="B99" t="s">
        <v>9887</v>
      </c>
      <c r="C99">
        <v>-2405.0381341500001</v>
      </c>
      <c r="D99">
        <v>-2.76713740476773</v>
      </c>
    </row>
    <row r="100" spans="1:4">
      <c r="A100" t="s">
        <v>12170</v>
      </c>
      <c r="B100" t="s">
        <v>9483</v>
      </c>
      <c r="C100">
        <v>-2422.1668853599999</v>
      </c>
      <c r="D100">
        <v>-2.7585103192764699</v>
      </c>
    </row>
    <row r="101" spans="1:4">
      <c r="A101" t="s">
        <v>13394</v>
      </c>
      <c r="B101" t="s">
        <v>11121</v>
      </c>
      <c r="C101">
        <v>-2408.7518212199998</v>
      </c>
      <c r="D101">
        <v>-2.7510175785939799</v>
      </c>
    </row>
    <row r="102" spans="1:4">
      <c r="A102" t="s">
        <v>12573</v>
      </c>
      <c r="B102" t="s">
        <v>10119</v>
      </c>
      <c r="C102">
        <v>-1605.93170665</v>
      </c>
      <c r="D102">
        <v>-2.7080109050693801</v>
      </c>
    </row>
    <row r="103" spans="1:4">
      <c r="A103" t="s">
        <v>12970</v>
      </c>
      <c r="B103" t="s">
        <v>10546</v>
      </c>
      <c r="C103">
        <v>-1179.28783731</v>
      </c>
      <c r="D103">
        <v>-2.7034023527939701</v>
      </c>
    </row>
    <row r="104" spans="1:4">
      <c r="A104" t="s">
        <v>12626</v>
      </c>
      <c r="B104" t="s">
        <v>10180</v>
      </c>
      <c r="C104">
        <v>-1522.8504731400001</v>
      </c>
      <c r="D104">
        <v>-2.7013224026667202</v>
      </c>
    </row>
    <row r="105" spans="1:4">
      <c r="A105" t="s">
        <v>12622</v>
      </c>
      <c r="B105" t="s">
        <v>10178</v>
      </c>
      <c r="C105">
        <v>-1520.73849189</v>
      </c>
      <c r="D105">
        <v>-2.6985392300368898</v>
      </c>
    </row>
    <row r="106" spans="1:4">
      <c r="A106" t="s">
        <v>13126</v>
      </c>
      <c r="B106" t="s">
        <v>10791</v>
      </c>
      <c r="C106">
        <v>-1966.03350636</v>
      </c>
      <c r="D106">
        <v>-2.69220086635231</v>
      </c>
    </row>
    <row r="107" spans="1:4">
      <c r="A107" t="s">
        <v>21001</v>
      </c>
      <c r="B107" t="s">
        <v>9338</v>
      </c>
      <c r="C107">
        <v>127.156155461</v>
      </c>
      <c r="D107">
        <v>-2.6548633134758499</v>
      </c>
    </row>
    <row r="108" spans="1:4">
      <c r="A108" t="s">
        <v>20952</v>
      </c>
      <c r="B108" t="s">
        <v>9335</v>
      </c>
      <c r="C108">
        <v>134.07540921200001</v>
      </c>
      <c r="D108">
        <v>-2.64537695228297</v>
      </c>
    </row>
    <row r="109" spans="1:4">
      <c r="A109" t="s">
        <v>12557</v>
      </c>
      <c r="B109" t="s">
        <v>10105</v>
      </c>
      <c r="C109">
        <v>-1839.5625790300001</v>
      </c>
      <c r="D109">
        <v>-2.6275903914500001</v>
      </c>
    </row>
    <row r="110" spans="1:4">
      <c r="A110" t="s">
        <v>12974</v>
      </c>
      <c r="B110" t="s">
        <v>10549</v>
      </c>
      <c r="C110">
        <v>-1185.87382611</v>
      </c>
      <c r="D110">
        <v>-2.5931359362880202</v>
      </c>
    </row>
    <row r="111" spans="1:4">
      <c r="A111" t="s">
        <v>13313</v>
      </c>
      <c r="B111" t="s">
        <v>11041</v>
      </c>
      <c r="C111">
        <v>-1993.01807704</v>
      </c>
      <c r="D111">
        <v>-2.55142975902291</v>
      </c>
    </row>
    <row r="112" spans="1:4">
      <c r="A112" t="s">
        <v>12669</v>
      </c>
      <c r="B112" t="s">
        <v>10243</v>
      </c>
      <c r="C112">
        <v>-2221.02249807</v>
      </c>
      <c r="D112">
        <v>-2.5500135934317099</v>
      </c>
    </row>
    <row r="113" spans="1:4">
      <c r="A113" t="s">
        <v>12966</v>
      </c>
      <c r="B113" t="s">
        <v>10543</v>
      </c>
      <c r="C113">
        <v>-989.62940387100002</v>
      </c>
      <c r="D113">
        <v>-2.5135003276455898</v>
      </c>
    </row>
    <row r="114" spans="1:4">
      <c r="A114" t="s">
        <v>12469</v>
      </c>
      <c r="B114" t="s">
        <v>10011</v>
      </c>
      <c r="C114">
        <v>-417.74389209600002</v>
      </c>
      <c r="D114">
        <v>-2.4599037342927201</v>
      </c>
    </row>
    <row r="115" spans="1:4">
      <c r="A115" t="s">
        <v>12475</v>
      </c>
      <c r="B115" t="s">
        <v>10019</v>
      </c>
      <c r="C115">
        <v>-469.04645308200003</v>
      </c>
      <c r="D115">
        <v>-2.4526375774681499</v>
      </c>
    </row>
    <row r="116" spans="1:4">
      <c r="A116" t="s">
        <v>21055</v>
      </c>
      <c r="B116" t="s">
        <v>10111</v>
      </c>
      <c r="C116">
        <v>-1688.16041853</v>
      </c>
      <c r="D116">
        <v>-2.45165295495348</v>
      </c>
    </row>
    <row r="117" spans="1:4">
      <c r="A117" t="s">
        <v>21041</v>
      </c>
      <c r="B117" t="s">
        <v>10786</v>
      </c>
      <c r="C117">
        <v>-447.68711167800001</v>
      </c>
      <c r="D117">
        <v>-2.4491388804645502</v>
      </c>
    </row>
    <row r="118" spans="1:4">
      <c r="A118" t="s">
        <v>8772</v>
      </c>
      <c r="B118" t="s">
        <v>9226</v>
      </c>
      <c r="C118">
        <v>-3324.7527509800002</v>
      </c>
      <c r="D118">
        <v>-2.4344563268337298</v>
      </c>
    </row>
    <row r="119" spans="1:4">
      <c r="A119" t="s">
        <v>12962</v>
      </c>
      <c r="B119" t="s">
        <v>10541</v>
      </c>
      <c r="C119">
        <v>-991.24826275999999</v>
      </c>
      <c r="D119">
        <v>-2.4184141677954401</v>
      </c>
    </row>
    <row r="120" spans="1:4">
      <c r="A120" t="s">
        <v>12190</v>
      </c>
      <c r="B120" t="s">
        <v>9552</v>
      </c>
      <c r="C120">
        <v>-651.47587218299998</v>
      </c>
      <c r="D120">
        <v>-2.4078269947736901</v>
      </c>
    </row>
    <row r="121" spans="1:4">
      <c r="A121" t="s">
        <v>12821</v>
      </c>
      <c r="B121" t="s">
        <v>10390</v>
      </c>
      <c r="C121">
        <v>-2591.3979079300002</v>
      </c>
      <c r="D121">
        <v>-2.3977263246968299</v>
      </c>
    </row>
    <row r="122" spans="1:4">
      <c r="A122" t="s">
        <v>12451</v>
      </c>
      <c r="B122" t="s">
        <v>9979</v>
      </c>
      <c r="C122">
        <v>-431.19903875</v>
      </c>
      <c r="D122">
        <v>-2.3913667790352702</v>
      </c>
    </row>
    <row r="123" spans="1:4">
      <c r="A123" t="s">
        <v>12585</v>
      </c>
      <c r="B123" t="s">
        <v>10136</v>
      </c>
      <c r="C123">
        <v>-1965.4198428899999</v>
      </c>
      <c r="D123">
        <v>-2.3804448351569301</v>
      </c>
    </row>
    <row r="124" spans="1:4">
      <c r="A124" t="s">
        <v>12345</v>
      </c>
      <c r="B124" t="s">
        <v>9844</v>
      </c>
      <c r="C124">
        <v>-1219.8355661400001</v>
      </c>
      <c r="D124">
        <v>-2.3697101011064801</v>
      </c>
    </row>
    <row r="125" spans="1:4">
      <c r="A125" t="s">
        <v>12579</v>
      </c>
      <c r="B125" t="s">
        <v>10131</v>
      </c>
      <c r="C125">
        <v>-625.64030276200003</v>
      </c>
      <c r="D125">
        <v>-2.3393042009567302</v>
      </c>
    </row>
    <row r="126" spans="1:4">
      <c r="A126" t="s">
        <v>12337</v>
      </c>
      <c r="B126" t="s">
        <v>9839</v>
      </c>
      <c r="C126">
        <v>-1228.38846885</v>
      </c>
      <c r="D126">
        <v>-2.33306345000369</v>
      </c>
    </row>
    <row r="127" spans="1:4">
      <c r="A127" t="s">
        <v>20947</v>
      </c>
      <c r="B127" t="s">
        <v>10048</v>
      </c>
      <c r="C127">
        <v>-466.59505117200001</v>
      </c>
      <c r="D127">
        <v>-2.3302504294669601</v>
      </c>
    </row>
    <row r="128" spans="1:4">
      <c r="A128" t="s">
        <v>12455</v>
      </c>
      <c r="B128" t="s">
        <v>9981</v>
      </c>
      <c r="C128">
        <v>-527.10967994600003</v>
      </c>
      <c r="D128">
        <v>-2.3185063468472702</v>
      </c>
    </row>
    <row r="129" spans="1:4">
      <c r="A129" t="s">
        <v>12209</v>
      </c>
      <c r="B129" t="s">
        <v>9620</v>
      </c>
      <c r="C129">
        <v>-1430.1356221000001</v>
      </c>
      <c r="D129">
        <v>-2.3155384302650202</v>
      </c>
    </row>
    <row r="130" spans="1:4">
      <c r="A130" t="s">
        <v>13333</v>
      </c>
      <c r="B130" t="s">
        <v>11053</v>
      </c>
      <c r="C130">
        <v>-577.85966315300004</v>
      </c>
      <c r="D130">
        <v>-2.2932235682662001</v>
      </c>
    </row>
    <row r="131" spans="1:4">
      <c r="A131" t="s">
        <v>20925</v>
      </c>
      <c r="B131" t="s">
        <v>10575</v>
      </c>
      <c r="C131">
        <v>-1399.25077397</v>
      </c>
      <c r="D131">
        <v>-2.29051016099256</v>
      </c>
    </row>
    <row r="132" spans="1:4">
      <c r="A132" t="s">
        <v>12319</v>
      </c>
      <c r="B132" t="s">
        <v>9812</v>
      </c>
      <c r="C132">
        <v>-998.10286659899998</v>
      </c>
      <c r="D132">
        <v>-2.2877322507532001</v>
      </c>
    </row>
    <row r="133" spans="1:4">
      <c r="A133" t="s">
        <v>12575</v>
      </c>
      <c r="B133" t="s">
        <v>10129</v>
      </c>
      <c r="C133">
        <v>-660.79081139799996</v>
      </c>
      <c r="D133">
        <v>-2.2868960541604801</v>
      </c>
    </row>
    <row r="134" spans="1:4">
      <c r="A134" t="s">
        <v>20939</v>
      </c>
      <c r="B134" t="s">
        <v>10046</v>
      </c>
      <c r="C134">
        <v>-605.82393265300004</v>
      </c>
      <c r="D134">
        <v>-2.28335045135425</v>
      </c>
    </row>
    <row r="135" spans="1:4">
      <c r="A135" t="s">
        <v>12416</v>
      </c>
      <c r="B135" t="s">
        <v>9909</v>
      </c>
      <c r="C135">
        <v>-1006.75420561</v>
      </c>
      <c r="D135">
        <v>-2.28320796356837</v>
      </c>
    </row>
    <row r="136" spans="1:4">
      <c r="A136" t="s">
        <v>12232</v>
      </c>
      <c r="B136" t="s">
        <v>9654</v>
      </c>
      <c r="C136">
        <v>-1001.48050939</v>
      </c>
      <c r="D136">
        <v>-2.2795148774186602</v>
      </c>
    </row>
    <row r="137" spans="1:4">
      <c r="A137" t="s">
        <v>13235</v>
      </c>
      <c r="B137" t="s">
        <v>10944</v>
      </c>
      <c r="C137">
        <v>-2049.24545713</v>
      </c>
      <c r="D137">
        <v>-2.2764834535799099</v>
      </c>
    </row>
    <row r="138" spans="1:4">
      <c r="A138" t="s">
        <v>12436</v>
      </c>
      <c r="B138" t="s">
        <v>9946</v>
      </c>
      <c r="C138">
        <v>-1005.10491448</v>
      </c>
      <c r="D138">
        <v>-2.2694506725402799</v>
      </c>
    </row>
    <row r="139" spans="1:4">
      <c r="A139" t="s">
        <v>12356</v>
      </c>
      <c r="B139" t="s">
        <v>9864</v>
      </c>
      <c r="C139">
        <v>-1001.3722211</v>
      </c>
      <c r="D139">
        <v>-2.2674440001161802</v>
      </c>
    </row>
    <row r="140" spans="1:4">
      <c r="A140" t="s">
        <v>12449</v>
      </c>
      <c r="B140" t="s">
        <v>9977</v>
      </c>
      <c r="C140">
        <v>-439.40627377599998</v>
      </c>
      <c r="D140">
        <v>-2.2371687100264399</v>
      </c>
    </row>
    <row r="141" spans="1:4">
      <c r="A141" t="s">
        <v>12350</v>
      </c>
      <c r="B141" t="s">
        <v>9851</v>
      </c>
      <c r="C141">
        <v>-1223.16852875</v>
      </c>
      <c r="D141">
        <v>-2.2345169203177</v>
      </c>
    </row>
    <row r="142" spans="1:4">
      <c r="A142" t="s">
        <v>12424</v>
      </c>
      <c r="B142" t="s">
        <v>9932</v>
      </c>
      <c r="C142">
        <v>-1224.1892324600001</v>
      </c>
      <c r="D142">
        <v>-2.2248835238895199</v>
      </c>
    </row>
    <row r="143" spans="1:4">
      <c r="A143" t="s">
        <v>20972</v>
      </c>
      <c r="B143" t="s">
        <v>9579</v>
      </c>
      <c r="C143">
        <v>-1598.5835193600001</v>
      </c>
      <c r="D143">
        <v>-2.2231673550683899</v>
      </c>
    </row>
    <row r="144" spans="1:4">
      <c r="A144" t="s">
        <v>21051</v>
      </c>
      <c r="B144" t="s">
        <v>10535</v>
      </c>
      <c r="C144">
        <v>-1584.36776996</v>
      </c>
      <c r="D144">
        <v>-2.2018095824408599</v>
      </c>
    </row>
    <row r="145" spans="1:4">
      <c r="A145" t="s">
        <v>21010</v>
      </c>
      <c r="B145" t="s">
        <v>10438</v>
      </c>
      <c r="C145">
        <v>-1574.6933399500001</v>
      </c>
      <c r="D145">
        <v>-2.20059676896182</v>
      </c>
    </row>
    <row r="146" spans="1:4">
      <c r="A146" t="s">
        <v>20978</v>
      </c>
      <c r="B146" t="s">
        <v>10219</v>
      </c>
      <c r="C146">
        <v>-1576.5491888500001</v>
      </c>
      <c r="D146">
        <v>-2.20059676896182</v>
      </c>
    </row>
    <row r="147" spans="1:4">
      <c r="A147" t="s">
        <v>21054</v>
      </c>
      <c r="B147" t="s">
        <v>10061</v>
      </c>
      <c r="C147">
        <v>-1561.94247728</v>
      </c>
      <c r="D147">
        <v>-2.20000988432577</v>
      </c>
    </row>
    <row r="148" spans="1:4">
      <c r="A148" t="s">
        <v>21030</v>
      </c>
      <c r="B148" t="s">
        <v>10150</v>
      </c>
      <c r="C148">
        <v>-1576.15953711</v>
      </c>
      <c r="D148">
        <v>-2.1997917070130302</v>
      </c>
    </row>
    <row r="149" spans="1:4">
      <c r="A149" t="s">
        <v>20932</v>
      </c>
      <c r="B149" t="s">
        <v>10044</v>
      </c>
      <c r="C149">
        <v>-432.75666937300002</v>
      </c>
      <c r="D149">
        <v>-2.1982534605386901</v>
      </c>
    </row>
    <row r="150" spans="1:4">
      <c r="A150" t="s">
        <v>20990</v>
      </c>
      <c r="B150" t="s">
        <v>10215</v>
      </c>
      <c r="C150">
        <v>-1581.2587738699999</v>
      </c>
      <c r="D150">
        <v>-2.19684394968505</v>
      </c>
    </row>
    <row r="151" spans="1:4">
      <c r="A151" t="s">
        <v>8740</v>
      </c>
      <c r="B151" t="s">
        <v>9212</v>
      </c>
      <c r="C151">
        <v>-1574.7641963000001</v>
      </c>
      <c r="D151">
        <v>-2.1950841614635999</v>
      </c>
    </row>
    <row r="152" spans="1:4">
      <c r="A152" t="s">
        <v>21002</v>
      </c>
      <c r="B152" t="s">
        <v>10063</v>
      </c>
      <c r="C152">
        <v>-1569.2212770000001</v>
      </c>
      <c r="D152">
        <v>-2.19175558100478</v>
      </c>
    </row>
    <row r="153" spans="1:4">
      <c r="A153" t="s">
        <v>20929</v>
      </c>
      <c r="B153" t="s">
        <v>9956</v>
      </c>
      <c r="C153">
        <v>-1576.0815044999999</v>
      </c>
      <c r="D153">
        <v>-2.1889272483129001</v>
      </c>
    </row>
    <row r="154" spans="1:4">
      <c r="A154" t="s">
        <v>20912</v>
      </c>
      <c r="B154" t="s">
        <v>10643</v>
      </c>
      <c r="C154">
        <v>-1576.0062357199999</v>
      </c>
      <c r="D154">
        <v>-2.1859212040598401</v>
      </c>
    </row>
    <row r="155" spans="1:4">
      <c r="A155" t="s">
        <v>21045</v>
      </c>
      <c r="B155" t="s">
        <v>9595</v>
      </c>
      <c r="C155">
        <v>-1566.1525566099999</v>
      </c>
      <c r="D155">
        <v>-2.1843332403653402</v>
      </c>
    </row>
    <row r="156" spans="1:4">
      <c r="A156" t="s">
        <v>8681</v>
      </c>
      <c r="B156" t="s">
        <v>9185</v>
      </c>
      <c r="C156">
        <v>-1579.2750812199999</v>
      </c>
      <c r="D156">
        <v>-2.1826157596499298</v>
      </c>
    </row>
    <row r="157" spans="1:4">
      <c r="A157" t="s">
        <v>8783</v>
      </c>
      <c r="B157" t="s">
        <v>9232</v>
      </c>
      <c r="C157">
        <v>-1579.7931432099999</v>
      </c>
      <c r="D157">
        <v>-2.1809918539862601</v>
      </c>
    </row>
    <row r="158" spans="1:4">
      <c r="A158" t="s">
        <v>12830</v>
      </c>
      <c r="B158" t="s">
        <v>10405</v>
      </c>
      <c r="C158">
        <v>-478.87344881500002</v>
      </c>
      <c r="D158">
        <v>-2.17366956154852</v>
      </c>
    </row>
    <row r="159" spans="1:4">
      <c r="A159" t="s">
        <v>13334</v>
      </c>
      <c r="B159" t="s">
        <v>11055</v>
      </c>
      <c r="C159">
        <v>-498.23012727000003</v>
      </c>
      <c r="D159">
        <v>-2.1700850411245098</v>
      </c>
    </row>
    <row r="160" spans="1:4">
      <c r="A160" t="s">
        <v>12404</v>
      </c>
      <c r="B160" t="s">
        <v>9896</v>
      </c>
      <c r="C160">
        <v>-862.548126798</v>
      </c>
      <c r="D160">
        <v>-2.1665426312752798</v>
      </c>
    </row>
    <row r="161" spans="1:4">
      <c r="A161" t="s">
        <v>12641</v>
      </c>
      <c r="B161" t="s">
        <v>10188</v>
      </c>
      <c r="C161">
        <v>-986.47965762700005</v>
      </c>
      <c r="D161">
        <v>-2.1641066645664102</v>
      </c>
    </row>
    <row r="162" spans="1:4">
      <c r="A162" t="s">
        <v>20953</v>
      </c>
      <c r="B162" t="s">
        <v>10985</v>
      </c>
      <c r="C162">
        <v>-214.84238373100001</v>
      </c>
      <c r="D162">
        <v>-2.1633824151454299</v>
      </c>
    </row>
    <row r="163" spans="1:4">
      <c r="A163" t="s">
        <v>21004</v>
      </c>
      <c r="B163" t="s">
        <v>9966</v>
      </c>
      <c r="C163">
        <v>-579.321805068</v>
      </c>
      <c r="D163">
        <v>-2.15978821192419</v>
      </c>
    </row>
    <row r="164" spans="1:4">
      <c r="A164" t="s">
        <v>20899</v>
      </c>
      <c r="B164" t="s">
        <v>10041</v>
      </c>
      <c r="C164">
        <v>-573.50261378799996</v>
      </c>
      <c r="D164">
        <v>-2.1503244906924701</v>
      </c>
    </row>
    <row r="165" spans="1:4">
      <c r="A165" t="s">
        <v>8675</v>
      </c>
      <c r="B165" t="s">
        <v>9182</v>
      </c>
      <c r="C165">
        <v>-1525.47107536</v>
      </c>
      <c r="D165">
        <v>-2.1442523522269799</v>
      </c>
    </row>
    <row r="166" spans="1:4">
      <c r="A166" t="s">
        <v>12193</v>
      </c>
      <c r="B166" t="s">
        <v>9558</v>
      </c>
      <c r="C166">
        <v>-553.70641540600002</v>
      </c>
      <c r="D166">
        <v>-2.1430254608576398</v>
      </c>
    </row>
    <row r="167" spans="1:4">
      <c r="A167" t="s">
        <v>11999</v>
      </c>
      <c r="B167" t="s">
        <v>10966</v>
      </c>
      <c r="C167">
        <v>-1861.84364205</v>
      </c>
      <c r="D167">
        <v>-2.0853589718098999</v>
      </c>
    </row>
    <row r="168" spans="1:4">
      <c r="A168" t="s">
        <v>20904</v>
      </c>
      <c r="B168" t="s">
        <v>10166</v>
      </c>
      <c r="C168">
        <v>115.10235301900001</v>
      </c>
      <c r="D168">
        <v>-2.0786766990936001</v>
      </c>
    </row>
    <row r="169" spans="1:4">
      <c r="A169" t="s">
        <v>12185</v>
      </c>
      <c r="B169" t="s">
        <v>9494</v>
      </c>
      <c r="C169">
        <v>-1490.58358785</v>
      </c>
      <c r="D169">
        <v>-2.0748393949667499</v>
      </c>
    </row>
    <row r="170" spans="1:4">
      <c r="A170" t="s">
        <v>20960</v>
      </c>
      <c r="B170" t="s">
        <v>9996</v>
      </c>
      <c r="C170">
        <v>-193.162553565</v>
      </c>
      <c r="D170">
        <v>-2.0661988604955099</v>
      </c>
    </row>
    <row r="171" spans="1:4">
      <c r="A171" t="s">
        <v>13337</v>
      </c>
      <c r="B171" t="s">
        <v>11059</v>
      </c>
      <c r="C171">
        <v>-439.22929480300002</v>
      </c>
      <c r="D171">
        <v>-2.0457024246589599</v>
      </c>
    </row>
    <row r="172" spans="1:4">
      <c r="A172" t="s">
        <v>12176</v>
      </c>
      <c r="B172" t="s">
        <v>9487</v>
      </c>
      <c r="C172">
        <v>-1574.31458649</v>
      </c>
      <c r="D172">
        <v>-2.0368174257881</v>
      </c>
    </row>
    <row r="173" spans="1:4">
      <c r="A173" t="s">
        <v>20933</v>
      </c>
      <c r="B173" t="s">
        <v>9969</v>
      </c>
      <c r="C173">
        <v>-522.00248158600004</v>
      </c>
      <c r="D173">
        <v>-2.0299943358901298</v>
      </c>
    </row>
    <row r="174" spans="1:4">
      <c r="A174" t="s">
        <v>12463</v>
      </c>
      <c r="B174" t="s">
        <v>9989</v>
      </c>
      <c r="C174">
        <v>-1365.4597608500001</v>
      </c>
      <c r="D174">
        <v>-2.0266088579832799</v>
      </c>
    </row>
    <row r="175" spans="1:4">
      <c r="A175" t="s">
        <v>13242</v>
      </c>
      <c r="B175" t="s">
        <v>10954</v>
      </c>
      <c r="C175">
        <v>-151.07430765300001</v>
      </c>
      <c r="D175">
        <v>-2.02487431316418</v>
      </c>
    </row>
    <row r="176" spans="1:4">
      <c r="A176" t="s">
        <v>12299</v>
      </c>
      <c r="B176" t="s">
        <v>9773</v>
      </c>
      <c r="C176">
        <v>-1088.4015987299999</v>
      </c>
      <c r="D176">
        <v>-2.0239611555716999</v>
      </c>
    </row>
    <row r="177" spans="1:4">
      <c r="A177" t="s">
        <v>12181</v>
      </c>
      <c r="B177" t="s">
        <v>9491</v>
      </c>
      <c r="C177">
        <v>-1375.4602812999999</v>
      </c>
      <c r="D177">
        <v>-2.0171505636946798</v>
      </c>
    </row>
    <row r="178" spans="1:4">
      <c r="A178" t="s">
        <v>12194</v>
      </c>
      <c r="B178" t="s">
        <v>9561</v>
      </c>
      <c r="C178">
        <v>-488.32950812799999</v>
      </c>
      <c r="D178">
        <v>-2.0136260005926401</v>
      </c>
    </row>
    <row r="179" spans="1:4">
      <c r="A179" t="s">
        <v>13352</v>
      </c>
      <c r="B179" t="s">
        <v>11085</v>
      </c>
      <c r="C179">
        <v>-326.23920679499997</v>
      </c>
      <c r="D179">
        <v>-1.9960901168848799</v>
      </c>
    </row>
    <row r="180" spans="1:4">
      <c r="A180" t="s">
        <v>20962</v>
      </c>
      <c r="B180" t="s">
        <v>9870</v>
      </c>
      <c r="C180">
        <v>-1405.45068515</v>
      </c>
      <c r="D180">
        <v>-1.9931151285100299</v>
      </c>
    </row>
    <row r="181" spans="1:4">
      <c r="A181" t="s">
        <v>20944</v>
      </c>
      <c r="B181" t="s">
        <v>9867</v>
      </c>
      <c r="C181">
        <v>-1404.4489656200001</v>
      </c>
      <c r="D181">
        <v>-1.9919758283046101</v>
      </c>
    </row>
    <row r="182" spans="1:4">
      <c r="A182" t="s">
        <v>12129</v>
      </c>
      <c r="B182" t="s">
        <v>9450</v>
      </c>
      <c r="C182">
        <v>-1227.4308398799999</v>
      </c>
      <c r="D182">
        <v>-1.9884530452007301</v>
      </c>
    </row>
    <row r="183" spans="1:4">
      <c r="A183" t="s">
        <v>20959</v>
      </c>
      <c r="B183" t="s">
        <v>9604</v>
      </c>
      <c r="C183">
        <v>-1460.8300853000001</v>
      </c>
      <c r="D183">
        <v>-1.9880091501061801</v>
      </c>
    </row>
    <row r="184" spans="1:4">
      <c r="A184" t="s">
        <v>13362</v>
      </c>
      <c r="B184" t="s">
        <v>11092</v>
      </c>
      <c r="C184">
        <v>-1912.4015503099999</v>
      </c>
      <c r="D184">
        <v>-1.97133193368774</v>
      </c>
    </row>
    <row r="185" spans="1:4">
      <c r="A185" t="s">
        <v>13204</v>
      </c>
      <c r="B185" t="s">
        <v>10911</v>
      </c>
      <c r="C185">
        <v>-1520.9733569099999</v>
      </c>
      <c r="D185">
        <v>-1.97014059371531</v>
      </c>
    </row>
    <row r="186" spans="1:4">
      <c r="A186" t="s">
        <v>20852</v>
      </c>
      <c r="B186" t="s">
        <v>10001</v>
      </c>
      <c r="C186">
        <v>-172.20186581499999</v>
      </c>
      <c r="D186">
        <v>-1.9427164069343901</v>
      </c>
    </row>
    <row r="187" spans="1:4">
      <c r="A187" t="s">
        <v>21038</v>
      </c>
      <c r="B187" t="s">
        <v>10141</v>
      </c>
      <c r="C187">
        <v>-721.16360761400006</v>
      </c>
      <c r="D187">
        <v>-1.93511478200755</v>
      </c>
    </row>
    <row r="188" spans="1:4">
      <c r="A188" t="s">
        <v>20888</v>
      </c>
      <c r="B188" t="s">
        <v>9993</v>
      </c>
      <c r="C188">
        <v>-161.664622471</v>
      </c>
      <c r="D188">
        <v>-1.93419816062418</v>
      </c>
    </row>
    <row r="189" spans="1:4">
      <c r="A189" t="s">
        <v>12114</v>
      </c>
      <c r="B189" t="s">
        <v>9433</v>
      </c>
      <c r="C189">
        <v>-2387.9899818700001</v>
      </c>
      <c r="D189">
        <v>-1.9228723423913201</v>
      </c>
    </row>
    <row r="190" spans="1:4">
      <c r="A190" t="s">
        <v>8759</v>
      </c>
      <c r="B190" t="s">
        <v>9221</v>
      </c>
      <c r="C190">
        <v>-259.39999999999998</v>
      </c>
      <c r="D190">
        <v>-1.9166579097095899</v>
      </c>
    </row>
    <row r="191" spans="1:4">
      <c r="A191" t="s">
        <v>13154</v>
      </c>
      <c r="B191" t="s">
        <v>10817</v>
      </c>
      <c r="C191">
        <v>-1723.2720054199999</v>
      </c>
      <c r="D191">
        <v>-1.9050806747975499</v>
      </c>
    </row>
    <row r="192" spans="1:4">
      <c r="A192" t="s">
        <v>13157</v>
      </c>
      <c r="B192" t="s">
        <v>10819</v>
      </c>
      <c r="C192">
        <v>-1755.1721804900001</v>
      </c>
      <c r="D192">
        <v>-1.9050806747975499</v>
      </c>
    </row>
    <row r="193" spans="1:4">
      <c r="A193" t="s">
        <v>13164</v>
      </c>
      <c r="B193" t="s">
        <v>10825</v>
      </c>
      <c r="C193">
        <v>-1725.71699696</v>
      </c>
      <c r="D193">
        <v>-1.9008101935894699</v>
      </c>
    </row>
    <row r="194" spans="1:4">
      <c r="A194" t="s">
        <v>13160</v>
      </c>
      <c r="B194" t="s">
        <v>10821</v>
      </c>
      <c r="C194">
        <v>-1727.8174135700001</v>
      </c>
      <c r="D194">
        <v>-1.8939803005818501</v>
      </c>
    </row>
    <row r="195" spans="1:4">
      <c r="A195" t="s">
        <v>12529</v>
      </c>
      <c r="B195" t="s">
        <v>10088</v>
      </c>
      <c r="C195">
        <v>-98.512525599100002</v>
      </c>
      <c r="D195">
        <v>-1.8917368514202</v>
      </c>
    </row>
    <row r="196" spans="1:4">
      <c r="A196" t="s">
        <v>12322</v>
      </c>
      <c r="B196" t="s">
        <v>9820</v>
      </c>
      <c r="C196">
        <v>-1397.0385084699999</v>
      </c>
      <c r="D196">
        <v>-1.8840168461784299</v>
      </c>
    </row>
    <row r="197" spans="1:4">
      <c r="A197" t="s">
        <v>13131</v>
      </c>
      <c r="B197" t="s">
        <v>10796</v>
      </c>
      <c r="C197">
        <v>-401.66149472199999</v>
      </c>
      <c r="D197">
        <v>-1.8832358486940699</v>
      </c>
    </row>
    <row r="198" spans="1:4">
      <c r="A198" t="s">
        <v>12509</v>
      </c>
      <c r="B198" t="s">
        <v>10067</v>
      </c>
      <c r="C198">
        <v>-1969.62721308</v>
      </c>
      <c r="D198">
        <v>-1.8831987464000299</v>
      </c>
    </row>
    <row r="199" spans="1:4">
      <c r="A199" t="s">
        <v>13182</v>
      </c>
      <c r="B199" t="s">
        <v>10876</v>
      </c>
      <c r="C199">
        <v>-1362.3505063</v>
      </c>
      <c r="D199">
        <v>-1.8777548389615599</v>
      </c>
    </row>
    <row r="200" spans="1:4">
      <c r="A200" t="s">
        <v>12530</v>
      </c>
      <c r="B200" t="s">
        <v>10090</v>
      </c>
      <c r="C200">
        <v>-87.818385911099995</v>
      </c>
      <c r="D200">
        <v>-1.8755704903869199</v>
      </c>
    </row>
    <row r="201" spans="1:4">
      <c r="A201" t="s">
        <v>13483</v>
      </c>
      <c r="B201" t="s">
        <v>11204</v>
      </c>
      <c r="C201">
        <v>-1201.61976749</v>
      </c>
      <c r="D201">
        <v>-1.8733733518470399</v>
      </c>
    </row>
    <row r="202" spans="1:4">
      <c r="A202" t="s">
        <v>13220</v>
      </c>
      <c r="B202" t="s">
        <v>10922</v>
      </c>
      <c r="C202">
        <v>-1541.6678531499999</v>
      </c>
      <c r="D202">
        <v>-1.87061908400372</v>
      </c>
    </row>
    <row r="203" spans="1:4">
      <c r="A203" t="s">
        <v>21028</v>
      </c>
      <c r="B203" t="s">
        <v>10857</v>
      </c>
      <c r="C203">
        <v>-443.069008817</v>
      </c>
      <c r="D203">
        <v>-1.86064625518704</v>
      </c>
    </row>
    <row r="204" spans="1:4">
      <c r="A204" t="s">
        <v>13150</v>
      </c>
      <c r="B204" t="s">
        <v>10812</v>
      </c>
      <c r="C204">
        <v>-991.11459811999998</v>
      </c>
      <c r="D204">
        <v>-1.84759719212197</v>
      </c>
    </row>
    <row r="205" spans="1:4">
      <c r="A205" t="s">
        <v>13488</v>
      </c>
      <c r="B205" t="s">
        <v>11212</v>
      </c>
      <c r="C205">
        <v>-1615.84642007</v>
      </c>
      <c r="D205">
        <v>-1.84712345204022</v>
      </c>
    </row>
    <row r="206" spans="1:4">
      <c r="A206" t="s">
        <v>12618</v>
      </c>
      <c r="B206" t="s">
        <v>10175</v>
      </c>
      <c r="C206">
        <v>62.087147349699997</v>
      </c>
      <c r="D206">
        <v>-1.83826617739855</v>
      </c>
    </row>
    <row r="207" spans="1:4">
      <c r="A207" t="s">
        <v>12048</v>
      </c>
      <c r="B207" t="s">
        <v>9354</v>
      </c>
      <c r="C207">
        <v>-2100.9390099299999</v>
      </c>
      <c r="D207">
        <v>-1.83121645091387</v>
      </c>
    </row>
    <row r="208" spans="1:4">
      <c r="A208" t="s">
        <v>8745</v>
      </c>
      <c r="B208" t="s">
        <v>9213</v>
      </c>
      <c r="C208">
        <v>-1790.79225572</v>
      </c>
      <c r="D208">
        <v>-1.83045871105539</v>
      </c>
    </row>
    <row r="209" spans="1:4">
      <c r="A209" t="s">
        <v>8779</v>
      </c>
      <c r="B209" t="s">
        <v>9230</v>
      </c>
      <c r="C209">
        <v>-1792.91262396</v>
      </c>
      <c r="D209">
        <v>-1.83016339960942</v>
      </c>
    </row>
    <row r="210" spans="1:4">
      <c r="A210" t="s">
        <v>13137</v>
      </c>
      <c r="B210" t="s">
        <v>10801</v>
      </c>
      <c r="C210">
        <v>-897.89409150400002</v>
      </c>
      <c r="D210">
        <v>-1.8292850418647</v>
      </c>
    </row>
    <row r="211" spans="1:4">
      <c r="A211" t="s">
        <v>8787</v>
      </c>
      <c r="B211" t="s">
        <v>9889</v>
      </c>
      <c r="C211">
        <v>-2351.52737669</v>
      </c>
      <c r="D211">
        <v>-1.82131125312743</v>
      </c>
    </row>
    <row r="212" spans="1:4">
      <c r="A212" t="s">
        <v>12041</v>
      </c>
      <c r="B212" t="s">
        <v>9349</v>
      </c>
      <c r="C212">
        <v>-2127.8171012399998</v>
      </c>
      <c r="D212">
        <v>-1.81195201559883</v>
      </c>
    </row>
    <row r="213" spans="1:4">
      <c r="A213" t="s">
        <v>20905</v>
      </c>
      <c r="B213" t="s">
        <v>9913</v>
      </c>
      <c r="C213">
        <v>-139.64099156099999</v>
      </c>
      <c r="D213">
        <v>-1.8093579881547099</v>
      </c>
    </row>
    <row r="214" spans="1:4">
      <c r="A214" t="s">
        <v>20983</v>
      </c>
      <c r="B214" t="s">
        <v>9999</v>
      </c>
      <c r="C214">
        <v>-142.23839872100001</v>
      </c>
      <c r="D214">
        <v>-1.8087219182104199</v>
      </c>
    </row>
    <row r="215" spans="1:4">
      <c r="A215" t="s">
        <v>12609</v>
      </c>
      <c r="B215" t="s">
        <v>10164</v>
      </c>
      <c r="C215">
        <v>-588.50092083899995</v>
      </c>
      <c r="D215">
        <v>-1.8082566868282499</v>
      </c>
    </row>
    <row r="216" spans="1:4">
      <c r="A216" t="s">
        <v>12199</v>
      </c>
      <c r="B216" t="s">
        <v>9598</v>
      </c>
      <c r="C216">
        <v>-1952.87732338</v>
      </c>
      <c r="D216">
        <v>-1.8068266340982999</v>
      </c>
    </row>
    <row r="217" spans="1:4">
      <c r="A217" t="s">
        <v>12036</v>
      </c>
      <c r="B217" t="s">
        <v>9345</v>
      </c>
      <c r="C217">
        <v>-2118.3948436300002</v>
      </c>
      <c r="D217">
        <v>-1.80545954778416</v>
      </c>
    </row>
    <row r="218" spans="1:4">
      <c r="A218" t="s">
        <v>12314</v>
      </c>
      <c r="B218" t="s">
        <v>9807</v>
      </c>
      <c r="C218">
        <v>-1333.9859780700001</v>
      </c>
      <c r="D218">
        <v>-1.8040789271841899</v>
      </c>
    </row>
    <row r="219" spans="1:4">
      <c r="A219" t="s">
        <v>12598</v>
      </c>
      <c r="B219" t="s">
        <v>10156</v>
      </c>
      <c r="C219">
        <v>-1229.58477247</v>
      </c>
      <c r="D219">
        <v>-1.8017391691367699</v>
      </c>
    </row>
    <row r="220" spans="1:4">
      <c r="A220" t="s">
        <v>20883</v>
      </c>
      <c r="B220" t="s">
        <v>10571</v>
      </c>
      <c r="C220">
        <v>-1072.4789141399999</v>
      </c>
      <c r="D220">
        <v>-1.78737962054296</v>
      </c>
    </row>
    <row r="221" spans="1:4">
      <c r="A221" t="s">
        <v>12489</v>
      </c>
      <c r="B221" t="s">
        <v>10051</v>
      </c>
      <c r="C221">
        <v>-1530.7574027999999</v>
      </c>
      <c r="D221">
        <v>-1.7792587195783101</v>
      </c>
    </row>
    <row r="222" spans="1:4">
      <c r="A222" t="s">
        <v>12492</v>
      </c>
      <c r="B222" t="s">
        <v>10055</v>
      </c>
      <c r="C222">
        <v>-1534.6542359600001</v>
      </c>
      <c r="D222">
        <v>-1.7706197631703799</v>
      </c>
    </row>
    <row r="223" spans="1:4">
      <c r="A223" t="s">
        <v>13229</v>
      </c>
      <c r="B223" t="s">
        <v>10940</v>
      </c>
      <c r="C223">
        <v>-1139.0188931800001</v>
      </c>
      <c r="D223">
        <v>-1.7660872515633801</v>
      </c>
    </row>
    <row r="224" spans="1:4">
      <c r="A224" t="s">
        <v>12052</v>
      </c>
      <c r="B224" t="s">
        <v>9357</v>
      </c>
      <c r="C224">
        <v>-2320.2327021999999</v>
      </c>
      <c r="D224">
        <v>-1.76524268168748</v>
      </c>
    </row>
    <row r="225" spans="1:4">
      <c r="A225" t="s">
        <v>12792</v>
      </c>
      <c r="B225" t="s">
        <v>10380</v>
      </c>
      <c r="C225">
        <v>-1759.21671909</v>
      </c>
      <c r="D225">
        <v>-1.76420566088516</v>
      </c>
    </row>
    <row r="226" spans="1:4">
      <c r="A226" t="s">
        <v>12647</v>
      </c>
      <c r="B226" t="s">
        <v>10211</v>
      </c>
      <c r="C226">
        <v>-1749.9432139800001</v>
      </c>
      <c r="D226">
        <v>-1.75462439023867</v>
      </c>
    </row>
    <row r="227" spans="1:4">
      <c r="A227" t="s">
        <v>12594</v>
      </c>
      <c r="B227" t="s">
        <v>10154</v>
      </c>
      <c r="C227">
        <v>-1748.6278094300001</v>
      </c>
      <c r="D227">
        <v>-1.75428126663864</v>
      </c>
    </row>
    <row r="228" spans="1:4">
      <c r="A228" t="s">
        <v>12814</v>
      </c>
      <c r="B228" t="s">
        <v>10388</v>
      </c>
      <c r="C228">
        <v>-1601.87952445</v>
      </c>
      <c r="D228">
        <v>-1.7537598768226501</v>
      </c>
    </row>
    <row r="229" spans="1:4">
      <c r="A229" t="s">
        <v>8710</v>
      </c>
      <c r="B229" t="s">
        <v>9197</v>
      </c>
      <c r="C229">
        <v>-1755.6882109799999</v>
      </c>
      <c r="D229">
        <v>-1.7530248938022499</v>
      </c>
    </row>
    <row r="230" spans="1:4">
      <c r="A230" t="s">
        <v>8708</v>
      </c>
      <c r="B230" t="s">
        <v>9196</v>
      </c>
      <c r="C230">
        <v>-1750.4645430099999</v>
      </c>
      <c r="D230">
        <v>-1.7513457156871699</v>
      </c>
    </row>
    <row r="231" spans="1:4">
      <c r="A231" t="s">
        <v>8748</v>
      </c>
      <c r="B231" t="s">
        <v>9215</v>
      </c>
      <c r="C231">
        <v>-1753.4291169600001</v>
      </c>
      <c r="D231">
        <v>-1.7497009985579099</v>
      </c>
    </row>
    <row r="232" spans="1:4">
      <c r="A232" t="s">
        <v>12810</v>
      </c>
      <c r="B232" t="s">
        <v>10386</v>
      </c>
      <c r="C232">
        <v>-1599.05677511</v>
      </c>
      <c r="D232">
        <v>-1.7492646329553601</v>
      </c>
    </row>
    <row r="233" spans="1:4">
      <c r="A233" t="s">
        <v>8715</v>
      </c>
      <c r="B233" t="s">
        <v>9200</v>
      </c>
      <c r="C233">
        <v>-1754.62032393</v>
      </c>
      <c r="D233">
        <v>-1.7472086823217301</v>
      </c>
    </row>
    <row r="234" spans="1:4">
      <c r="A234" t="s">
        <v>13059</v>
      </c>
      <c r="B234" t="s">
        <v>10688</v>
      </c>
      <c r="C234">
        <v>-1235.78820724</v>
      </c>
      <c r="D234">
        <v>-1.7294713560064401</v>
      </c>
    </row>
    <row r="235" spans="1:4">
      <c r="A235" t="s">
        <v>12677</v>
      </c>
      <c r="B235" t="s">
        <v>10248</v>
      </c>
      <c r="C235">
        <v>-390.68262652099997</v>
      </c>
      <c r="D235">
        <v>-1.72867574128143</v>
      </c>
    </row>
    <row r="236" spans="1:4">
      <c r="A236" t="s">
        <v>12258</v>
      </c>
      <c r="B236" t="s">
        <v>9707</v>
      </c>
      <c r="C236">
        <v>-1385.7938079099999</v>
      </c>
      <c r="D236">
        <v>-1.72808021806481</v>
      </c>
    </row>
    <row r="237" spans="1:4">
      <c r="A237" t="s">
        <v>12056</v>
      </c>
      <c r="B237" t="s">
        <v>9360</v>
      </c>
      <c r="C237">
        <v>-2108.4072353699999</v>
      </c>
      <c r="D237">
        <v>-1.7216652943681301</v>
      </c>
    </row>
    <row r="238" spans="1:4">
      <c r="A238" t="s">
        <v>12044</v>
      </c>
      <c r="B238" t="s">
        <v>9351</v>
      </c>
      <c r="C238">
        <v>-2134.6895222200001</v>
      </c>
      <c r="D238">
        <v>-1.7197128360087299</v>
      </c>
    </row>
    <row r="239" spans="1:4">
      <c r="A239" t="s">
        <v>20992</v>
      </c>
      <c r="B239" t="s">
        <v>10100</v>
      </c>
      <c r="C239">
        <v>-601.00662079899996</v>
      </c>
      <c r="D239">
        <v>-1.71285204651736</v>
      </c>
    </row>
    <row r="240" spans="1:4">
      <c r="A240" t="s">
        <v>12007</v>
      </c>
      <c r="B240" t="s">
        <v>11135</v>
      </c>
      <c r="C240">
        <v>-625.21770721300004</v>
      </c>
      <c r="D240">
        <v>-1.7125633552545401</v>
      </c>
    </row>
    <row r="241" spans="1:4">
      <c r="A241" t="s">
        <v>13232</v>
      </c>
      <c r="B241" t="s">
        <v>10942</v>
      </c>
      <c r="C241">
        <v>-1112.3917579500001</v>
      </c>
      <c r="D241">
        <v>-1.7052315208781801</v>
      </c>
    </row>
    <row r="242" spans="1:4">
      <c r="A242" t="s">
        <v>20865</v>
      </c>
      <c r="B242" t="s">
        <v>10071</v>
      </c>
      <c r="C242">
        <v>-1562.48786599</v>
      </c>
      <c r="D242">
        <v>-1.6967200628613299</v>
      </c>
    </row>
    <row r="243" spans="1:4">
      <c r="A243" t="s">
        <v>13072</v>
      </c>
      <c r="B243" t="s">
        <v>10710</v>
      </c>
      <c r="C243">
        <v>-1584.5761912099999</v>
      </c>
      <c r="D243">
        <v>-1.68046068790349</v>
      </c>
    </row>
    <row r="244" spans="1:4">
      <c r="A244" t="s">
        <v>8691</v>
      </c>
      <c r="B244" t="s">
        <v>9189</v>
      </c>
      <c r="C244">
        <v>-740.53707107699995</v>
      </c>
      <c r="D244">
        <v>-1.6784976472645701</v>
      </c>
    </row>
    <row r="245" spans="1:4">
      <c r="A245" t="s">
        <v>21006</v>
      </c>
      <c r="B245" t="s">
        <v>9915</v>
      </c>
      <c r="C245">
        <v>-114.360592631</v>
      </c>
      <c r="D245">
        <v>-1.67428568317737</v>
      </c>
    </row>
    <row r="246" spans="1:4">
      <c r="A246" t="s">
        <v>20941</v>
      </c>
      <c r="B246" t="s">
        <v>10103</v>
      </c>
      <c r="C246">
        <v>-818.01455981200002</v>
      </c>
      <c r="D246">
        <v>-1.66804520067355</v>
      </c>
    </row>
    <row r="247" spans="1:4">
      <c r="A247" t="s">
        <v>12770</v>
      </c>
      <c r="B247" t="s">
        <v>10358</v>
      </c>
      <c r="C247">
        <v>-1744.2415215599999</v>
      </c>
      <c r="D247">
        <v>-1.66623796551269</v>
      </c>
    </row>
    <row r="248" spans="1:4">
      <c r="A248" t="s">
        <v>13041</v>
      </c>
      <c r="B248" t="s">
        <v>10672</v>
      </c>
      <c r="C248">
        <v>-1597.80042097</v>
      </c>
      <c r="D248">
        <v>-1.6644237495391301</v>
      </c>
    </row>
    <row r="249" spans="1:4">
      <c r="A249" t="s">
        <v>12118</v>
      </c>
      <c r="B249" t="s">
        <v>9436</v>
      </c>
      <c r="C249">
        <v>-1481.69364176</v>
      </c>
      <c r="D249">
        <v>-1.65844014411954</v>
      </c>
    </row>
    <row r="250" spans="1:4">
      <c r="A250" t="s">
        <v>13278</v>
      </c>
      <c r="B250" t="s">
        <v>10997</v>
      </c>
      <c r="C250">
        <v>-605.85288366299994</v>
      </c>
      <c r="D250">
        <v>-1.6513107150122801</v>
      </c>
    </row>
    <row r="251" spans="1:4">
      <c r="A251" t="s">
        <v>20896</v>
      </c>
      <c r="B251" t="s">
        <v>11220</v>
      </c>
      <c r="C251">
        <v>356.20203473399999</v>
      </c>
      <c r="D251">
        <v>-1.64901472145721</v>
      </c>
    </row>
    <row r="252" spans="1:4">
      <c r="A252" t="s">
        <v>20964</v>
      </c>
      <c r="B252" t="s">
        <v>9720</v>
      </c>
      <c r="C252">
        <v>-834.78912851799998</v>
      </c>
      <c r="D252">
        <v>-1.64113090498142</v>
      </c>
    </row>
    <row r="253" spans="1:4">
      <c r="A253" t="s">
        <v>12243</v>
      </c>
      <c r="B253" t="s">
        <v>9677</v>
      </c>
      <c r="C253">
        <v>-1758.2080023000001</v>
      </c>
      <c r="D253">
        <v>-1.6357146932370299</v>
      </c>
    </row>
    <row r="254" spans="1:4">
      <c r="A254" t="s">
        <v>12506</v>
      </c>
      <c r="B254" t="s">
        <v>10065</v>
      </c>
      <c r="C254">
        <v>-1761.63868396</v>
      </c>
      <c r="D254">
        <v>-1.63564055088642</v>
      </c>
    </row>
    <row r="255" spans="1:4">
      <c r="A255" t="s">
        <v>12512</v>
      </c>
      <c r="B255" t="s">
        <v>10069</v>
      </c>
      <c r="C255">
        <v>-1571.9035450900001</v>
      </c>
      <c r="D255">
        <v>-1.6290138460108701</v>
      </c>
    </row>
    <row r="256" spans="1:4">
      <c r="A256" t="s">
        <v>20917</v>
      </c>
      <c r="B256" t="s">
        <v>9666</v>
      </c>
      <c r="C256">
        <v>-830.68926001499995</v>
      </c>
      <c r="D256">
        <v>-1.6259562114872099</v>
      </c>
    </row>
    <row r="257" spans="1:4">
      <c r="A257" t="s">
        <v>13143</v>
      </c>
      <c r="B257" t="s">
        <v>10806</v>
      </c>
      <c r="C257">
        <v>-566.51492942100003</v>
      </c>
      <c r="D257">
        <v>-1.62350923544478</v>
      </c>
    </row>
    <row r="258" spans="1:4">
      <c r="A258" t="s">
        <v>12059</v>
      </c>
      <c r="B258" t="s">
        <v>9362</v>
      </c>
      <c r="C258">
        <v>-2096.2163661999998</v>
      </c>
      <c r="D258">
        <v>-1.61821462399604</v>
      </c>
    </row>
    <row r="259" spans="1:4">
      <c r="A259" t="s">
        <v>20998</v>
      </c>
      <c r="B259" t="s">
        <v>9718</v>
      </c>
      <c r="C259">
        <v>-828.87548339299997</v>
      </c>
      <c r="D259">
        <v>-1.61802054909997</v>
      </c>
    </row>
    <row r="260" spans="1:4">
      <c r="A260" t="s">
        <v>13226</v>
      </c>
      <c r="B260" t="s">
        <v>10938</v>
      </c>
      <c r="C260">
        <v>-1235.76456151</v>
      </c>
      <c r="D260">
        <v>-1.6138659050150399</v>
      </c>
    </row>
    <row r="261" spans="1:4">
      <c r="A261" t="s">
        <v>20948</v>
      </c>
      <c r="B261" t="s">
        <v>9567</v>
      </c>
      <c r="C261">
        <v>-830.46004169499997</v>
      </c>
      <c r="D261">
        <v>-1.60973317006187</v>
      </c>
    </row>
    <row r="262" spans="1:4">
      <c r="A262" t="s">
        <v>8713</v>
      </c>
      <c r="B262" t="s">
        <v>9199</v>
      </c>
      <c r="C262">
        <v>-1744.55034507</v>
      </c>
      <c r="D262">
        <v>-1.60483386673797</v>
      </c>
    </row>
    <row r="263" spans="1:4">
      <c r="A263" t="s">
        <v>12601</v>
      </c>
      <c r="B263" t="s">
        <v>10159</v>
      </c>
      <c r="C263">
        <v>-579.58944144400004</v>
      </c>
      <c r="D263">
        <v>-1.59520285845023</v>
      </c>
    </row>
    <row r="264" spans="1:4">
      <c r="A264" t="s">
        <v>12189</v>
      </c>
      <c r="B264" t="s">
        <v>9497</v>
      </c>
      <c r="C264">
        <v>-1087.4571344399999</v>
      </c>
      <c r="D264">
        <v>-1.58637722882492</v>
      </c>
    </row>
    <row r="265" spans="1:4">
      <c r="A265" t="s">
        <v>12270</v>
      </c>
      <c r="B265" t="s">
        <v>9727</v>
      </c>
      <c r="C265">
        <v>-1713.31883257</v>
      </c>
      <c r="D265">
        <v>-1.5743536963562501</v>
      </c>
    </row>
    <row r="266" spans="1:4">
      <c r="A266" t="s">
        <v>20869</v>
      </c>
      <c r="B266" t="s">
        <v>10892</v>
      </c>
      <c r="C266">
        <v>-163.216716977</v>
      </c>
      <c r="D266">
        <v>-1.5691195220696601</v>
      </c>
    </row>
    <row r="267" spans="1:4">
      <c r="A267" t="s">
        <v>20950</v>
      </c>
      <c r="B267" t="s">
        <v>10491</v>
      </c>
      <c r="C267">
        <v>-111.95879475300001</v>
      </c>
      <c r="D267">
        <v>-1.5651481017276201</v>
      </c>
    </row>
    <row r="268" spans="1:4">
      <c r="A268" t="s">
        <v>20873</v>
      </c>
      <c r="B268" t="s">
        <v>10332</v>
      </c>
      <c r="C268">
        <v>-1170.54010887</v>
      </c>
      <c r="D268">
        <v>-1.5645244074015301</v>
      </c>
    </row>
    <row r="269" spans="1:4">
      <c r="A269" t="s">
        <v>12479</v>
      </c>
      <c r="B269" t="s">
        <v>10025</v>
      </c>
      <c r="C269">
        <v>-1416.51445644</v>
      </c>
      <c r="D269">
        <v>-1.55700152593375</v>
      </c>
    </row>
    <row r="270" spans="1:4">
      <c r="A270" t="s">
        <v>8676</v>
      </c>
      <c r="B270" t="s">
        <v>9183</v>
      </c>
      <c r="C270">
        <v>-1598.9195067999999</v>
      </c>
      <c r="D270">
        <v>-1.5435043982524701</v>
      </c>
    </row>
    <row r="271" spans="1:4">
      <c r="A271" t="s">
        <v>20868</v>
      </c>
      <c r="B271" t="s">
        <v>10152</v>
      </c>
      <c r="C271">
        <v>388.69815505499997</v>
      </c>
      <c r="D271">
        <v>-1.5381067033991001</v>
      </c>
    </row>
    <row r="272" spans="1:4">
      <c r="A272" t="s">
        <v>20886</v>
      </c>
      <c r="B272" t="s">
        <v>9555</v>
      </c>
      <c r="C272">
        <v>396.50219534899998</v>
      </c>
      <c r="D272">
        <v>-1.53715394992827</v>
      </c>
    </row>
    <row r="273" spans="1:4">
      <c r="A273" t="s">
        <v>12958</v>
      </c>
      <c r="B273" t="s">
        <v>10539</v>
      </c>
      <c r="C273">
        <v>-944.62016429899995</v>
      </c>
      <c r="D273">
        <v>-1.5316444237995701</v>
      </c>
    </row>
    <row r="274" spans="1:4">
      <c r="A274" t="s">
        <v>20946</v>
      </c>
      <c r="B274" t="s">
        <v>10205</v>
      </c>
      <c r="C274">
        <v>65.480197777000001</v>
      </c>
      <c r="D274">
        <v>-1.52907632658341</v>
      </c>
    </row>
    <row r="275" spans="1:4">
      <c r="A275" t="s">
        <v>20860</v>
      </c>
      <c r="B275" t="s">
        <v>11208</v>
      </c>
      <c r="C275">
        <v>-1388.705068</v>
      </c>
      <c r="D275">
        <v>-1.5279479414777799</v>
      </c>
    </row>
    <row r="276" spans="1:4">
      <c r="A276" t="s">
        <v>13034</v>
      </c>
      <c r="B276" t="s">
        <v>10654</v>
      </c>
      <c r="C276">
        <v>-582.90919081100003</v>
      </c>
      <c r="D276">
        <v>-1.51909552975471</v>
      </c>
    </row>
    <row r="277" spans="1:4">
      <c r="A277" t="s">
        <v>12605</v>
      </c>
      <c r="B277" t="s">
        <v>10162</v>
      </c>
      <c r="C277">
        <v>-370.88120087800002</v>
      </c>
      <c r="D277">
        <v>-1.51379715747191</v>
      </c>
    </row>
    <row r="278" spans="1:4">
      <c r="A278" t="s">
        <v>20979</v>
      </c>
      <c r="B278" t="s">
        <v>9766</v>
      </c>
      <c r="C278">
        <v>-852.54394972700004</v>
      </c>
      <c r="D278">
        <v>-1.5083794755565001</v>
      </c>
    </row>
    <row r="279" spans="1:4">
      <c r="A279" t="s">
        <v>12012</v>
      </c>
      <c r="B279" t="s">
        <v>11226</v>
      </c>
      <c r="C279">
        <v>-568.96949800100003</v>
      </c>
      <c r="D279">
        <v>-1.50714694129176</v>
      </c>
    </row>
    <row r="280" spans="1:4">
      <c r="A280" t="s">
        <v>12459</v>
      </c>
      <c r="B280" t="s">
        <v>9984</v>
      </c>
      <c r="C280">
        <v>-1442.1264104300001</v>
      </c>
      <c r="D280">
        <v>-1.50319380025482</v>
      </c>
    </row>
    <row r="281" spans="1:4">
      <c r="A281" t="s">
        <v>21012</v>
      </c>
      <c r="B281" t="s">
        <v>9602</v>
      </c>
      <c r="C281">
        <v>-842.15888277600004</v>
      </c>
      <c r="D281">
        <v>-1.49485662368785</v>
      </c>
    </row>
    <row r="282" spans="1:4">
      <c r="A282" t="s">
        <v>13294</v>
      </c>
      <c r="B282" t="s">
        <v>11029</v>
      </c>
      <c r="C282">
        <v>-983.59880918099998</v>
      </c>
      <c r="D282">
        <v>-1.49359228168641</v>
      </c>
    </row>
    <row r="283" spans="1:4">
      <c r="A283" t="s">
        <v>12902</v>
      </c>
      <c r="B283" t="s">
        <v>10481</v>
      </c>
      <c r="C283">
        <v>-1597.82709993</v>
      </c>
      <c r="D283">
        <v>-1.4755708265755401</v>
      </c>
    </row>
    <row r="284" spans="1:4">
      <c r="A284" t="s">
        <v>13076</v>
      </c>
      <c r="B284" t="s">
        <v>10714</v>
      </c>
      <c r="C284">
        <v>-1597.27746095</v>
      </c>
      <c r="D284">
        <v>-1.46965642791746</v>
      </c>
    </row>
    <row r="285" spans="1:4">
      <c r="A285" t="s">
        <v>8776</v>
      </c>
      <c r="B285" t="s">
        <v>9228</v>
      </c>
      <c r="C285">
        <v>-1595.8302337699999</v>
      </c>
      <c r="D285">
        <v>-1.4687798395218401</v>
      </c>
    </row>
    <row r="286" spans="1:4">
      <c r="A286" t="s">
        <v>13013</v>
      </c>
      <c r="B286" t="s">
        <v>10630</v>
      </c>
      <c r="C286">
        <v>-1819.2483180300001</v>
      </c>
      <c r="D286">
        <v>-1.4502296190191499</v>
      </c>
    </row>
    <row r="287" spans="1:4">
      <c r="A287" t="s">
        <v>20893</v>
      </c>
      <c r="B287" t="s">
        <v>10397</v>
      </c>
      <c r="C287">
        <v>-1098.86076166</v>
      </c>
      <c r="D287">
        <v>-1.44723700834066</v>
      </c>
    </row>
    <row r="288" spans="1:4">
      <c r="A288" t="s">
        <v>8702</v>
      </c>
      <c r="B288" t="s">
        <v>9192</v>
      </c>
      <c r="C288">
        <v>-1445.34555071</v>
      </c>
      <c r="D288">
        <v>-1.4468928677673201</v>
      </c>
    </row>
    <row r="289" spans="1:4">
      <c r="A289" t="s">
        <v>8700</v>
      </c>
      <c r="B289" t="s">
        <v>9191</v>
      </c>
      <c r="C289">
        <v>-1445.09295417</v>
      </c>
      <c r="D289">
        <v>-1.44315407582073</v>
      </c>
    </row>
    <row r="290" spans="1:4">
      <c r="A290" t="s">
        <v>13238</v>
      </c>
      <c r="B290" t="s">
        <v>10946</v>
      </c>
      <c r="C290">
        <v>-1305.4031171900001</v>
      </c>
      <c r="D290">
        <v>-1.43949559660529</v>
      </c>
    </row>
    <row r="291" spans="1:4">
      <c r="A291" t="s">
        <v>21018</v>
      </c>
      <c r="B291" t="s">
        <v>10022</v>
      </c>
      <c r="C291">
        <v>-9.6448010167600007</v>
      </c>
      <c r="D291">
        <v>-1.43281047243041</v>
      </c>
    </row>
    <row r="292" spans="1:4">
      <c r="A292" t="s">
        <v>12840</v>
      </c>
      <c r="B292" t="s">
        <v>10416</v>
      </c>
      <c r="C292">
        <v>-1823.9329079500001</v>
      </c>
      <c r="D292">
        <v>-1.43218120958243</v>
      </c>
    </row>
    <row r="293" spans="1:4">
      <c r="A293" t="s">
        <v>20854</v>
      </c>
      <c r="B293" t="s">
        <v>10494</v>
      </c>
      <c r="C293">
        <v>-84.429619416400001</v>
      </c>
      <c r="D293">
        <v>-1.4215210431126699</v>
      </c>
    </row>
    <row r="294" spans="1:4">
      <c r="A294" t="s">
        <v>13047</v>
      </c>
      <c r="B294" t="s">
        <v>10674</v>
      </c>
      <c r="C294">
        <v>-842.32147935900002</v>
      </c>
      <c r="D294">
        <v>-1.42107865078415</v>
      </c>
    </row>
    <row r="295" spans="1:4">
      <c r="A295" t="s">
        <v>13195</v>
      </c>
      <c r="B295" t="s">
        <v>10896</v>
      </c>
      <c r="C295">
        <v>-513.43682797999998</v>
      </c>
      <c r="D295">
        <v>-1.41787330474113</v>
      </c>
    </row>
    <row r="296" spans="1:4">
      <c r="A296" t="s">
        <v>20967</v>
      </c>
      <c r="B296" t="s">
        <v>10810</v>
      </c>
      <c r="C296">
        <v>-489.81858101699999</v>
      </c>
      <c r="D296">
        <v>-1.4178249047662099</v>
      </c>
    </row>
    <row r="297" spans="1:4">
      <c r="A297" t="s">
        <v>21021</v>
      </c>
      <c r="B297" t="s">
        <v>10890</v>
      </c>
      <c r="C297">
        <v>-351.499239407</v>
      </c>
      <c r="D297">
        <v>-1.40956800390804</v>
      </c>
    </row>
    <row r="298" spans="1:4">
      <c r="A298" t="s">
        <v>21056</v>
      </c>
      <c r="B298" t="s">
        <v>10909</v>
      </c>
      <c r="C298">
        <v>-1050.19365397</v>
      </c>
      <c r="D298">
        <v>-1.40638044235663</v>
      </c>
    </row>
    <row r="299" spans="1:4">
      <c r="A299" t="s">
        <v>13070</v>
      </c>
      <c r="B299" t="s">
        <v>10704</v>
      </c>
      <c r="C299">
        <v>-603.12451499700001</v>
      </c>
      <c r="D299">
        <v>-1.40200184493564</v>
      </c>
    </row>
    <row r="300" spans="1:4">
      <c r="A300" t="s">
        <v>12004</v>
      </c>
      <c r="B300" t="s">
        <v>11027</v>
      </c>
      <c r="C300">
        <v>-1070.05581364</v>
      </c>
      <c r="D300">
        <v>-1.39325910200804</v>
      </c>
    </row>
    <row r="301" spans="1:4">
      <c r="A301" t="s">
        <v>13109</v>
      </c>
      <c r="B301" t="s">
        <v>10774</v>
      </c>
      <c r="C301">
        <v>-1443.4383972099999</v>
      </c>
      <c r="D301">
        <v>-1.39279038269013</v>
      </c>
    </row>
    <row r="302" spans="1:4">
      <c r="A302" t="s">
        <v>21019</v>
      </c>
      <c r="B302" t="s">
        <v>10456</v>
      </c>
      <c r="C302">
        <v>-1058.2233353199999</v>
      </c>
      <c r="D302">
        <v>-1.39036337119123</v>
      </c>
    </row>
    <row r="303" spans="1:4">
      <c r="A303" t="s">
        <v>13276</v>
      </c>
      <c r="B303" t="s">
        <v>10995</v>
      </c>
      <c r="C303">
        <v>-359.723677737</v>
      </c>
      <c r="D303">
        <v>-1.39013989350641</v>
      </c>
    </row>
    <row r="304" spans="1:4">
      <c r="A304" t="s">
        <v>20956</v>
      </c>
      <c r="B304" t="s">
        <v>10029</v>
      </c>
      <c r="C304">
        <v>-754.38515546199994</v>
      </c>
      <c r="D304">
        <v>-1.38896646839339</v>
      </c>
    </row>
    <row r="305" spans="1:4">
      <c r="A305" t="s">
        <v>13244</v>
      </c>
      <c r="B305" t="s">
        <v>10960</v>
      </c>
      <c r="C305">
        <v>-990.90131657500001</v>
      </c>
      <c r="D305">
        <v>-1.3872608190443401</v>
      </c>
    </row>
    <row r="306" spans="1:4">
      <c r="A306" t="s">
        <v>20965</v>
      </c>
      <c r="B306" t="s">
        <v>10502</v>
      </c>
      <c r="C306">
        <v>-851.36551120599995</v>
      </c>
      <c r="D306">
        <v>-1.3861591999695799</v>
      </c>
    </row>
    <row r="307" spans="1:4">
      <c r="A307" t="s">
        <v>13305</v>
      </c>
      <c r="B307" t="s">
        <v>11035</v>
      </c>
      <c r="C307">
        <v>-1066.8533042399999</v>
      </c>
      <c r="D307">
        <v>-1.37277195526908</v>
      </c>
    </row>
    <row r="308" spans="1:4">
      <c r="A308" t="s">
        <v>13269</v>
      </c>
      <c r="B308" t="s">
        <v>10991</v>
      </c>
      <c r="C308">
        <v>-774.75904321899998</v>
      </c>
      <c r="D308">
        <v>-1.3688683985149399</v>
      </c>
    </row>
    <row r="309" spans="1:4">
      <c r="A309" t="s">
        <v>12685</v>
      </c>
      <c r="B309" t="s">
        <v>10259</v>
      </c>
      <c r="C309">
        <v>-642.86505322799997</v>
      </c>
      <c r="D309">
        <v>-1.3684462065730401</v>
      </c>
    </row>
    <row r="310" spans="1:4">
      <c r="A310" t="s">
        <v>12678</v>
      </c>
      <c r="B310" t="s">
        <v>10254</v>
      </c>
      <c r="C310">
        <v>-295.02800751699999</v>
      </c>
      <c r="D310">
        <v>-1.35680457193489</v>
      </c>
    </row>
    <row r="311" spans="1:4">
      <c r="A311" t="s">
        <v>20913</v>
      </c>
      <c r="B311" t="s">
        <v>10073</v>
      </c>
      <c r="C311">
        <v>-198.464216577</v>
      </c>
      <c r="D311">
        <v>-1.34663122193865</v>
      </c>
    </row>
    <row r="312" spans="1:4">
      <c r="A312" t="s">
        <v>13336</v>
      </c>
      <c r="B312" t="s">
        <v>11057</v>
      </c>
      <c r="C312">
        <v>-1.4942967441599999</v>
      </c>
      <c r="D312">
        <v>-1.3426876875921001</v>
      </c>
    </row>
    <row r="313" spans="1:4">
      <c r="A313" t="s">
        <v>13027</v>
      </c>
      <c r="B313" t="s">
        <v>10637</v>
      </c>
      <c r="C313">
        <v>-1540.3990119099999</v>
      </c>
      <c r="D313">
        <v>-1.3372455548700299</v>
      </c>
    </row>
    <row r="314" spans="1:4">
      <c r="A314" t="s">
        <v>12444</v>
      </c>
      <c r="B314" t="s">
        <v>9964</v>
      </c>
      <c r="C314">
        <v>-1535.3642733500001</v>
      </c>
      <c r="D314">
        <v>-1.3372455548700299</v>
      </c>
    </row>
    <row r="315" spans="1:4">
      <c r="A315" t="s">
        <v>12682</v>
      </c>
      <c r="B315" t="s">
        <v>10257</v>
      </c>
      <c r="C315">
        <v>-100.09529451900001</v>
      </c>
      <c r="D315">
        <v>-1.33321821090762</v>
      </c>
    </row>
    <row r="316" spans="1:4">
      <c r="A316" t="s">
        <v>20991</v>
      </c>
      <c r="B316" t="s">
        <v>10823</v>
      </c>
      <c r="C316">
        <v>-891.25748617900001</v>
      </c>
      <c r="D316">
        <v>-1.32482035917403</v>
      </c>
    </row>
    <row r="317" spans="1:4">
      <c r="A317" t="s">
        <v>13273</v>
      </c>
      <c r="B317" t="s">
        <v>10993</v>
      </c>
      <c r="C317">
        <v>-613.26724864400001</v>
      </c>
      <c r="D317">
        <v>-1.3242595170410001</v>
      </c>
    </row>
    <row r="318" spans="1:4">
      <c r="A318" t="s">
        <v>21036</v>
      </c>
      <c r="B318" t="s">
        <v>10814</v>
      </c>
      <c r="C318">
        <v>-894.98740832500005</v>
      </c>
      <c r="D318">
        <v>-1.32221703440048</v>
      </c>
    </row>
    <row r="319" spans="1:4">
      <c r="A319" t="s">
        <v>13301</v>
      </c>
      <c r="B319" t="s">
        <v>11033</v>
      </c>
      <c r="C319">
        <v>-1125.52348261</v>
      </c>
      <c r="D319">
        <v>-1.3115423632694101</v>
      </c>
    </row>
    <row r="320" spans="1:4">
      <c r="A320" t="s">
        <v>13307</v>
      </c>
      <c r="B320" t="s">
        <v>11037</v>
      </c>
      <c r="C320">
        <v>-1123.99632075</v>
      </c>
      <c r="D320">
        <v>-1.3115423632694101</v>
      </c>
    </row>
    <row r="321" spans="1:4">
      <c r="A321" t="s">
        <v>12026</v>
      </c>
      <c r="B321" t="s">
        <v>9318</v>
      </c>
      <c r="C321">
        <v>-1156.52649223</v>
      </c>
      <c r="D321">
        <v>-1.3012892921516299</v>
      </c>
    </row>
    <row r="322" spans="1:4">
      <c r="A322" t="s">
        <v>13019</v>
      </c>
      <c r="B322" t="s">
        <v>10633</v>
      </c>
      <c r="C322">
        <v>-685.45885538100003</v>
      </c>
      <c r="D322">
        <v>-1.3012725125509601</v>
      </c>
    </row>
    <row r="323" spans="1:4">
      <c r="A323" t="s">
        <v>13096</v>
      </c>
      <c r="B323" t="s">
        <v>10747</v>
      </c>
      <c r="C323">
        <v>-687.03998422300003</v>
      </c>
      <c r="D323">
        <v>-1.3000218438454001</v>
      </c>
    </row>
    <row r="324" spans="1:4">
      <c r="A324" t="s">
        <v>8762</v>
      </c>
      <c r="B324" t="s">
        <v>9223</v>
      </c>
      <c r="C324">
        <v>-1506.5859076900001</v>
      </c>
      <c r="D324">
        <v>-1.29923775472589</v>
      </c>
    </row>
    <row r="325" spans="1:4">
      <c r="A325" t="s">
        <v>12777</v>
      </c>
      <c r="B325" t="s">
        <v>10370</v>
      </c>
      <c r="C325">
        <v>-1437.09356093</v>
      </c>
      <c r="D325">
        <v>-1.29903565343334</v>
      </c>
    </row>
    <row r="326" spans="1:4">
      <c r="A326" t="s">
        <v>13129</v>
      </c>
      <c r="B326" t="s">
        <v>10794</v>
      </c>
      <c r="C326">
        <v>-466.27311804999999</v>
      </c>
      <c r="D326">
        <v>-1.2981803516005099</v>
      </c>
    </row>
    <row r="327" spans="1:4">
      <c r="A327" t="s">
        <v>13031</v>
      </c>
      <c r="B327" t="s">
        <v>10641</v>
      </c>
      <c r="C327">
        <v>-608.95869737299995</v>
      </c>
      <c r="D327">
        <v>-1.2914894452505901</v>
      </c>
    </row>
    <row r="328" spans="1:4">
      <c r="A328" t="s">
        <v>8768</v>
      </c>
      <c r="B328" t="s">
        <v>9225</v>
      </c>
      <c r="C328">
        <v>-1363.7439601999999</v>
      </c>
      <c r="D328">
        <v>-1.2904837050581901</v>
      </c>
    </row>
    <row r="329" spans="1:4">
      <c r="A329" t="s">
        <v>20863</v>
      </c>
      <c r="B329" t="s">
        <v>9693</v>
      </c>
      <c r="C329">
        <v>-261.34289460500003</v>
      </c>
      <c r="D329">
        <v>-1.2721773066783599</v>
      </c>
    </row>
    <row r="330" spans="1:4">
      <c r="A330" t="s">
        <v>12912</v>
      </c>
      <c r="B330" t="s">
        <v>10489</v>
      </c>
      <c r="C330">
        <v>-1432.3180689200001</v>
      </c>
      <c r="D330">
        <v>-1.27136560084977</v>
      </c>
    </row>
    <row r="331" spans="1:4">
      <c r="A331" t="s">
        <v>21020</v>
      </c>
      <c r="B331" t="s">
        <v>10762</v>
      </c>
      <c r="C331">
        <v>-844.40019627799995</v>
      </c>
      <c r="D331">
        <v>-1.2713559223978399</v>
      </c>
    </row>
    <row r="332" spans="1:4">
      <c r="A332" t="s">
        <v>8786</v>
      </c>
      <c r="B332" t="s">
        <v>9235</v>
      </c>
      <c r="C332">
        <v>-1128.3</v>
      </c>
      <c r="D332">
        <v>-1.2686597329410101</v>
      </c>
    </row>
    <row r="333" spans="1:4">
      <c r="A333" t="s">
        <v>13340</v>
      </c>
      <c r="B333" t="s">
        <v>11069</v>
      </c>
      <c r="C333">
        <v>-958.31769900799998</v>
      </c>
      <c r="D333">
        <v>-1.26691725422587</v>
      </c>
    </row>
    <row r="334" spans="1:4">
      <c r="A334" t="s">
        <v>20938</v>
      </c>
      <c r="B334" t="s">
        <v>10920</v>
      </c>
      <c r="C334">
        <v>-513.44251139400001</v>
      </c>
      <c r="D334">
        <v>-1.2657561849852399</v>
      </c>
    </row>
    <row r="335" spans="1:4">
      <c r="A335" t="s">
        <v>12302</v>
      </c>
      <c r="B335" t="s">
        <v>9778</v>
      </c>
      <c r="C335">
        <v>-948.74980492600002</v>
      </c>
      <c r="D335">
        <v>-1.2627021774862</v>
      </c>
    </row>
    <row r="336" spans="1:4">
      <c r="A336" t="s">
        <v>12515</v>
      </c>
      <c r="B336" t="s">
        <v>10075</v>
      </c>
      <c r="C336">
        <v>-273.58109863700003</v>
      </c>
      <c r="D336">
        <v>-1.2615824447891799</v>
      </c>
    </row>
    <row r="337" spans="1:4">
      <c r="A337" t="s">
        <v>20940</v>
      </c>
      <c r="B337" t="s">
        <v>10148</v>
      </c>
      <c r="C337">
        <v>-953.40793042300004</v>
      </c>
      <c r="D337">
        <v>-1.25232871947344</v>
      </c>
    </row>
    <row r="338" spans="1:4">
      <c r="A338" t="s">
        <v>8736</v>
      </c>
      <c r="B338" t="s">
        <v>9210</v>
      </c>
      <c r="C338">
        <v>-944.36773324399996</v>
      </c>
      <c r="D338">
        <v>-1.2503729640252199</v>
      </c>
    </row>
    <row r="339" spans="1:4">
      <c r="A339" t="s">
        <v>13544</v>
      </c>
      <c r="B339" t="s">
        <v>10527</v>
      </c>
      <c r="C339">
        <v>-945.42779437000002</v>
      </c>
      <c r="D339">
        <v>-1.2457624692706499</v>
      </c>
    </row>
    <row r="340" spans="1:4">
      <c r="A340" t="s">
        <v>8778</v>
      </c>
      <c r="B340" t="s">
        <v>9229</v>
      </c>
      <c r="C340">
        <v>-951.05944034000004</v>
      </c>
      <c r="D340">
        <v>-1.24565820576644</v>
      </c>
    </row>
    <row r="341" spans="1:4">
      <c r="A341" t="s">
        <v>8747</v>
      </c>
      <c r="B341" t="s">
        <v>9214</v>
      </c>
      <c r="C341">
        <v>-948.72714864500006</v>
      </c>
      <c r="D341">
        <v>-1.2450614791830801</v>
      </c>
    </row>
    <row r="342" spans="1:4">
      <c r="A342" t="s">
        <v>12525</v>
      </c>
      <c r="B342" t="s">
        <v>10084</v>
      </c>
      <c r="C342">
        <v>-295.25560675000003</v>
      </c>
      <c r="D342">
        <v>-1.2341085123751001</v>
      </c>
    </row>
    <row r="343" spans="1:4">
      <c r="A343" t="s">
        <v>13541</v>
      </c>
      <c r="B343" t="s">
        <v>10789</v>
      </c>
      <c r="C343">
        <v>-937.55196008600001</v>
      </c>
      <c r="D343">
        <v>-1.21403508901196</v>
      </c>
    </row>
    <row r="344" spans="1:4">
      <c r="A344" t="s">
        <v>20906</v>
      </c>
      <c r="B344" t="s">
        <v>10860</v>
      </c>
      <c r="C344">
        <v>-292.78311852399997</v>
      </c>
      <c r="D344">
        <v>-1.2127359620778699</v>
      </c>
    </row>
    <row r="345" spans="1:4">
      <c r="A345" t="s">
        <v>12168</v>
      </c>
      <c r="B345" t="s">
        <v>9479</v>
      </c>
      <c r="C345">
        <v>-1277.9568282600001</v>
      </c>
      <c r="D345">
        <v>-1.2101967753226901</v>
      </c>
    </row>
    <row r="346" spans="1:4">
      <c r="A346" t="s">
        <v>20920</v>
      </c>
      <c r="B346" t="s">
        <v>10053</v>
      </c>
      <c r="C346">
        <v>-777.12953298499997</v>
      </c>
      <c r="D346">
        <v>-1.20740722694365</v>
      </c>
    </row>
    <row r="347" spans="1:4">
      <c r="A347" t="s">
        <v>12797</v>
      </c>
      <c r="B347" t="s">
        <v>10382</v>
      </c>
      <c r="C347">
        <v>-1093.51587187</v>
      </c>
      <c r="D347">
        <v>-1.20032088483272</v>
      </c>
    </row>
    <row r="348" spans="1:4">
      <c r="A348" t="s">
        <v>20945</v>
      </c>
      <c r="B348" t="s">
        <v>10460</v>
      </c>
      <c r="C348">
        <v>-911.47502346500005</v>
      </c>
      <c r="D348">
        <v>-1.1967634043861699</v>
      </c>
    </row>
    <row r="349" spans="1:4">
      <c r="A349" t="s">
        <v>21013</v>
      </c>
      <c r="B349" t="s">
        <v>11094</v>
      </c>
      <c r="C349">
        <v>-161.360694553</v>
      </c>
      <c r="D349">
        <v>-1.1928606315015999</v>
      </c>
    </row>
    <row r="350" spans="1:4">
      <c r="A350" t="s">
        <v>11973</v>
      </c>
      <c r="B350" t="s">
        <v>10393</v>
      </c>
      <c r="C350">
        <v>-1094.0467830800001</v>
      </c>
      <c r="D350">
        <v>-1.1927446602201699</v>
      </c>
    </row>
    <row r="351" spans="1:4">
      <c r="A351" t="s">
        <v>12803</v>
      </c>
      <c r="B351" t="s">
        <v>10384</v>
      </c>
      <c r="C351">
        <v>-1092.79584239</v>
      </c>
      <c r="D351">
        <v>-1.1925808386877199</v>
      </c>
    </row>
    <row r="352" spans="1:4">
      <c r="A352" t="s">
        <v>13168</v>
      </c>
      <c r="B352" t="s">
        <v>10829</v>
      </c>
      <c r="C352">
        <v>-1154.57649027</v>
      </c>
      <c r="D352">
        <v>-1.1901289794502099</v>
      </c>
    </row>
    <row r="353" spans="1:4">
      <c r="A353" t="s">
        <v>8682</v>
      </c>
      <c r="B353" t="s">
        <v>9186</v>
      </c>
      <c r="C353">
        <v>-1155.4859534</v>
      </c>
      <c r="D353">
        <v>-1.18770570522104</v>
      </c>
    </row>
    <row r="354" spans="1:4">
      <c r="A354" t="s">
        <v>13358</v>
      </c>
      <c r="B354" t="s">
        <v>11090</v>
      </c>
      <c r="C354">
        <v>-279.18098702399999</v>
      </c>
      <c r="D354">
        <v>-1.18767202664558</v>
      </c>
    </row>
    <row r="355" spans="1:4">
      <c r="A355" t="s">
        <v>12434</v>
      </c>
      <c r="B355" t="s">
        <v>9944</v>
      </c>
      <c r="C355">
        <v>-875.93000827399999</v>
      </c>
      <c r="D355">
        <v>-1.1863804080370099</v>
      </c>
    </row>
    <row r="356" spans="1:4">
      <c r="A356" t="s">
        <v>21044</v>
      </c>
      <c r="B356" t="s">
        <v>10446</v>
      </c>
      <c r="C356">
        <v>-909.43046152199997</v>
      </c>
      <c r="D356">
        <v>-1.1787151707350001</v>
      </c>
    </row>
    <row r="357" spans="1:4">
      <c r="A357" t="s">
        <v>20955</v>
      </c>
      <c r="B357" t="s">
        <v>10666</v>
      </c>
      <c r="C357">
        <v>-912.55157711699997</v>
      </c>
      <c r="D357">
        <v>-1.1755701763512101</v>
      </c>
    </row>
    <row r="358" spans="1:4">
      <c r="A358" t="s">
        <v>20878</v>
      </c>
      <c r="B358" t="s">
        <v>11138</v>
      </c>
      <c r="C358">
        <v>-698.93963887699999</v>
      </c>
      <c r="D358">
        <v>-1.17497713742472</v>
      </c>
    </row>
    <row r="359" spans="1:4">
      <c r="A359" t="s">
        <v>20902</v>
      </c>
      <c r="B359" t="s">
        <v>9901</v>
      </c>
      <c r="C359">
        <v>66.550934385399998</v>
      </c>
      <c r="D359">
        <v>-1.1707282596429101</v>
      </c>
    </row>
    <row r="360" spans="1:4">
      <c r="A360" t="s">
        <v>20993</v>
      </c>
      <c r="B360" t="s">
        <v>10351</v>
      </c>
      <c r="C360">
        <v>-906.590293105</v>
      </c>
      <c r="D360">
        <v>-1.16944204105743</v>
      </c>
    </row>
    <row r="361" spans="1:4">
      <c r="A361" t="s">
        <v>20951</v>
      </c>
      <c r="B361" t="s">
        <v>10353</v>
      </c>
      <c r="C361">
        <v>-905.79801450900004</v>
      </c>
      <c r="D361">
        <v>-1.1683801117513499</v>
      </c>
    </row>
    <row r="362" spans="1:4">
      <c r="A362" t="s">
        <v>20919</v>
      </c>
      <c r="B362" t="s">
        <v>10684</v>
      </c>
      <c r="C362">
        <v>-911.49390360899997</v>
      </c>
      <c r="D362">
        <v>-1.16651822654083</v>
      </c>
    </row>
    <row r="363" spans="1:4">
      <c r="A363" t="s">
        <v>12248</v>
      </c>
      <c r="B363" t="s">
        <v>9690</v>
      </c>
      <c r="C363">
        <v>-969.528850121</v>
      </c>
      <c r="D363">
        <v>-1.1634668040932299</v>
      </c>
    </row>
    <row r="364" spans="1:4">
      <c r="A364" t="s">
        <v>13193</v>
      </c>
      <c r="B364" t="s">
        <v>10888</v>
      </c>
      <c r="C364">
        <v>-390.45534617599998</v>
      </c>
      <c r="D364">
        <v>-1.1614601621260401</v>
      </c>
    </row>
    <row r="365" spans="1:4">
      <c r="A365" t="s">
        <v>13513</v>
      </c>
      <c r="B365" t="s">
        <v>11133</v>
      </c>
      <c r="C365">
        <v>190.59361388900001</v>
      </c>
      <c r="D365">
        <v>-1.1502225239014701</v>
      </c>
    </row>
    <row r="366" spans="1:4">
      <c r="A366" t="s">
        <v>8761</v>
      </c>
      <c r="B366" t="s">
        <v>9222</v>
      </c>
      <c r="C366">
        <v>-1542.8616408600001</v>
      </c>
      <c r="D366">
        <v>-1.1475819361866799</v>
      </c>
    </row>
    <row r="367" spans="1:4">
      <c r="A367" t="s">
        <v>8764</v>
      </c>
      <c r="B367" t="s">
        <v>9224</v>
      </c>
      <c r="C367">
        <v>-1449.6470551499999</v>
      </c>
      <c r="D367">
        <v>-1.14610497219042</v>
      </c>
    </row>
    <row r="368" spans="1:4">
      <c r="A368" t="s">
        <v>13036</v>
      </c>
      <c r="B368" t="s">
        <v>10658</v>
      </c>
      <c r="C368">
        <v>-492.15473943299997</v>
      </c>
      <c r="D368">
        <v>-1.1448956834769</v>
      </c>
    </row>
    <row r="369" spans="1:4">
      <c r="A369" t="s">
        <v>12325</v>
      </c>
      <c r="B369" t="s">
        <v>9824</v>
      </c>
      <c r="C369">
        <v>-920.83090436800001</v>
      </c>
      <c r="D369">
        <v>-1.13586045590652</v>
      </c>
    </row>
    <row r="370" spans="1:4">
      <c r="A370" t="s">
        <v>21000</v>
      </c>
      <c r="B370" t="s">
        <v>9592</v>
      </c>
      <c r="C370">
        <v>-114.221971146</v>
      </c>
      <c r="D370">
        <v>-1.1352866379684201</v>
      </c>
    </row>
    <row r="371" spans="1:4">
      <c r="A371" t="s">
        <v>13035</v>
      </c>
      <c r="B371" t="s">
        <v>10656</v>
      </c>
      <c r="C371">
        <v>-471.14839060999998</v>
      </c>
      <c r="D371">
        <v>-1.1350085587174801</v>
      </c>
    </row>
    <row r="372" spans="1:4">
      <c r="A372" t="s">
        <v>12775</v>
      </c>
      <c r="B372" t="s">
        <v>10364</v>
      </c>
      <c r="C372">
        <v>-473.27559853899999</v>
      </c>
      <c r="D372">
        <v>-1.1346409826677</v>
      </c>
    </row>
    <row r="373" spans="1:4">
      <c r="A373" t="s">
        <v>12481</v>
      </c>
      <c r="B373" t="s">
        <v>10031</v>
      </c>
      <c r="C373">
        <v>-1081.64914178</v>
      </c>
      <c r="D373">
        <v>-1.1143142453638799</v>
      </c>
    </row>
    <row r="374" spans="1:4">
      <c r="A374" t="s">
        <v>12874</v>
      </c>
      <c r="B374" t="s">
        <v>10462</v>
      </c>
      <c r="C374">
        <v>-1088.2619447699999</v>
      </c>
      <c r="D374">
        <v>-1.1125372943866001</v>
      </c>
    </row>
    <row r="375" spans="1:4">
      <c r="A375" t="s">
        <v>12261</v>
      </c>
      <c r="B375" t="s">
        <v>9709</v>
      </c>
      <c r="C375">
        <v>-1095.22456964</v>
      </c>
      <c r="D375">
        <v>-1.1111279435230399</v>
      </c>
    </row>
    <row r="376" spans="1:4">
      <c r="A376" t="s">
        <v>12290</v>
      </c>
      <c r="B376" t="s">
        <v>9754</v>
      </c>
      <c r="C376">
        <v>-1090.4371813800001</v>
      </c>
      <c r="D376">
        <v>-1.11059553826764</v>
      </c>
    </row>
    <row r="377" spans="1:4">
      <c r="A377" t="s">
        <v>12214</v>
      </c>
      <c r="B377" t="s">
        <v>9623</v>
      </c>
      <c r="C377">
        <v>-826.29990801700001</v>
      </c>
      <c r="D377">
        <v>-1.1077054362907599</v>
      </c>
    </row>
    <row r="378" spans="1:4">
      <c r="A378" t="s">
        <v>12030</v>
      </c>
      <c r="B378" t="s">
        <v>9329</v>
      </c>
      <c r="C378">
        <v>-841.38511312399999</v>
      </c>
      <c r="D378">
        <v>-1.10540273675825</v>
      </c>
    </row>
    <row r="379" spans="1:4">
      <c r="A379" t="s">
        <v>20882</v>
      </c>
      <c r="B379" t="s">
        <v>10851</v>
      </c>
      <c r="C379">
        <v>-318.78905513500001</v>
      </c>
      <c r="D379">
        <v>-1.1029049833619999</v>
      </c>
    </row>
    <row r="380" spans="1:4">
      <c r="A380" t="s">
        <v>13173</v>
      </c>
      <c r="B380" t="s">
        <v>10839</v>
      </c>
      <c r="C380">
        <v>-806.72622812099996</v>
      </c>
      <c r="D380">
        <v>-1.1010802840542</v>
      </c>
    </row>
    <row r="381" spans="1:4">
      <c r="A381" t="s">
        <v>8718</v>
      </c>
      <c r="B381" t="s">
        <v>9202</v>
      </c>
      <c r="C381">
        <v>-1284.5052555</v>
      </c>
      <c r="D381">
        <v>-1.09856629832555</v>
      </c>
    </row>
    <row r="382" spans="1:4">
      <c r="A382" t="s">
        <v>12411</v>
      </c>
      <c r="B382" t="s">
        <v>9905</v>
      </c>
      <c r="C382">
        <v>-561.74724536099995</v>
      </c>
      <c r="D382">
        <v>-1.0978290944362701</v>
      </c>
    </row>
    <row r="383" spans="1:4">
      <c r="A383" t="s">
        <v>20923</v>
      </c>
      <c r="B383" t="s">
        <v>10450</v>
      </c>
      <c r="C383">
        <v>-755.17589993599995</v>
      </c>
      <c r="D383">
        <v>-1.09713236038393</v>
      </c>
    </row>
    <row r="384" spans="1:4">
      <c r="A384" t="s">
        <v>21046</v>
      </c>
      <c r="B384" t="s">
        <v>10708</v>
      </c>
      <c r="C384">
        <v>-755.90490549499998</v>
      </c>
      <c r="D384">
        <v>-1.0950939993619999</v>
      </c>
    </row>
    <row r="385" spans="1:4">
      <c r="A385" t="s">
        <v>21016</v>
      </c>
      <c r="B385" t="s">
        <v>10670</v>
      </c>
      <c r="C385">
        <v>-753.11573109100004</v>
      </c>
      <c r="D385">
        <v>-1.0947845874733999</v>
      </c>
    </row>
    <row r="386" spans="1:4">
      <c r="A386" t="s">
        <v>13175</v>
      </c>
      <c r="B386" t="s">
        <v>10845</v>
      </c>
      <c r="C386">
        <v>-463.95423689199998</v>
      </c>
      <c r="D386">
        <v>-1.09363038070292</v>
      </c>
    </row>
    <row r="387" spans="1:4">
      <c r="A387" t="s">
        <v>12694</v>
      </c>
      <c r="B387" t="s">
        <v>10275</v>
      </c>
      <c r="C387">
        <v>-716.33451985700003</v>
      </c>
      <c r="D387">
        <v>-1.0926409747600001</v>
      </c>
    </row>
    <row r="388" spans="1:4">
      <c r="A388" t="s">
        <v>20885</v>
      </c>
      <c r="B388" t="s">
        <v>10660</v>
      </c>
      <c r="C388">
        <v>-360.01971226299997</v>
      </c>
      <c r="D388">
        <v>-1.09242896275299</v>
      </c>
    </row>
    <row r="389" spans="1:4">
      <c r="A389" t="s">
        <v>21040</v>
      </c>
      <c r="B389" t="s">
        <v>11049</v>
      </c>
      <c r="C389">
        <v>-276.23872149300001</v>
      </c>
      <c r="D389">
        <v>-1.0905848612932201</v>
      </c>
    </row>
    <row r="390" spans="1:4">
      <c r="A390" t="s">
        <v>13011</v>
      </c>
      <c r="B390" t="s">
        <v>10626</v>
      </c>
      <c r="C390">
        <v>-715.46695167799999</v>
      </c>
      <c r="D390">
        <v>-1.0898006764910899</v>
      </c>
    </row>
    <row r="391" spans="1:4">
      <c r="A391" t="s">
        <v>12519</v>
      </c>
      <c r="B391" t="s">
        <v>10080</v>
      </c>
      <c r="C391">
        <v>-636.74865520799995</v>
      </c>
      <c r="D391">
        <v>-1.08916459833087</v>
      </c>
    </row>
    <row r="392" spans="1:4">
      <c r="A392" t="s">
        <v>20975</v>
      </c>
      <c r="B392" t="s">
        <v>10706</v>
      </c>
      <c r="C392">
        <v>-755.77097879500002</v>
      </c>
      <c r="D392">
        <v>-1.0888796867972399</v>
      </c>
    </row>
    <row r="393" spans="1:4">
      <c r="A393" t="s">
        <v>20890</v>
      </c>
      <c r="B393" t="s">
        <v>10668</v>
      </c>
      <c r="C393">
        <v>-758.56015319799997</v>
      </c>
      <c r="D393">
        <v>-1.08864066499974</v>
      </c>
    </row>
    <row r="394" spans="1:4">
      <c r="A394" t="s">
        <v>21048</v>
      </c>
      <c r="B394" t="s">
        <v>10448</v>
      </c>
      <c r="C394">
        <v>-756.49998435299995</v>
      </c>
      <c r="D394">
        <v>-1.0859759795783199</v>
      </c>
    </row>
    <row r="395" spans="1:4">
      <c r="A395" t="s">
        <v>20922</v>
      </c>
      <c r="B395" t="s">
        <v>9758</v>
      </c>
      <c r="C395">
        <v>-889.29996191500004</v>
      </c>
      <c r="D395">
        <v>-1.0851862201262199</v>
      </c>
    </row>
    <row r="396" spans="1:4">
      <c r="A396" t="s">
        <v>12225</v>
      </c>
      <c r="B396" t="s">
        <v>9646</v>
      </c>
      <c r="C396">
        <v>-563.96560504700005</v>
      </c>
      <c r="D396">
        <v>-1.08338359282271</v>
      </c>
    </row>
    <row r="397" spans="1:4">
      <c r="A397" t="s">
        <v>13146</v>
      </c>
      <c r="B397" t="s">
        <v>10808</v>
      </c>
      <c r="C397">
        <v>-490.35615904700001</v>
      </c>
      <c r="D397">
        <v>-1.0826912571323799</v>
      </c>
    </row>
    <row r="398" spans="1:4">
      <c r="A398" t="s">
        <v>20987</v>
      </c>
      <c r="B398" t="s">
        <v>10872</v>
      </c>
      <c r="C398">
        <v>-292.282672596</v>
      </c>
      <c r="D398">
        <v>-1.0822089085147799</v>
      </c>
    </row>
    <row r="399" spans="1:4">
      <c r="A399" t="s">
        <v>12202</v>
      </c>
      <c r="B399" t="s">
        <v>9607</v>
      </c>
      <c r="C399">
        <v>-637.72993713400001</v>
      </c>
      <c r="D399">
        <v>-1.07719844603043</v>
      </c>
    </row>
    <row r="400" spans="1:4">
      <c r="A400" t="s">
        <v>8705</v>
      </c>
      <c r="B400" t="s">
        <v>9194</v>
      </c>
      <c r="C400">
        <v>-1291.3541345199999</v>
      </c>
      <c r="D400">
        <v>-1.0751721464734401</v>
      </c>
    </row>
    <row r="401" spans="1:4">
      <c r="A401" t="s">
        <v>12496</v>
      </c>
      <c r="B401" t="s">
        <v>10057</v>
      </c>
      <c r="C401">
        <v>-365.95708885900001</v>
      </c>
      <c r="D401">
        <v>-1.06843514301733</v>
      </c>
    </row>
    <row r="402" spans="1:4">
      <c r="A402" t="s">
        <v>21034</v>
      </c>
      <c r="B402" t="s">
        <v>10003</v>
      </c>
      <c r="C402">
        <v>-879.02489709300005</v>
      </c>
      <c r="D402">
        <v>-1.0683617114112101</v>
      </c>
    </row>
    <row r="403" spans="1:4">
      <c r="A403" t="s">
        <v>13037</v>
      </c>
      <c r="B403" t="s">
        <v>10662</v>
      </c>
      <c r="C403">
        <v>-351.89437588800001</v>
      </c>
      <c r="D403">
        <v>-1.06826354875092</v>
      </c>
    </row>
    <row r="404" spans="1:4">
      <c r="A404" t="s">
        <v>12517</v>
      </c>
      <c r="B404" t="s">
        <v>10077</v>
      </c>
      <c r="C404">
        <v>-94.337704717400001</v>
      </c>
      <c r="D404">
        <v>-1.0620686685149701</v>
      </c>
    </row>
    <row r="405" spans="1:4">
      <c r="A405" t="s">
        <v>13179</v>
      </c>
      <c r="B405" t="s">
        <v>10868</v>
      </c>
      <c r="C405">
        <v>-540.59420159599995</v>
      </c>
      <c r="D405">
        <v>-1.0618546857315401</v>
      </c>
    </row>
    <row r="406" spans="1:4">
      <c r="A406" t="s">
        <v>13023</v>
      </c>
      <c r="B406" t="s">
        <v>10635</v>
      </c>
      <c r="C406">
        <v>-684.87168782100002</v>
      </c>
      <c r="D406">
        <v>-1.05752676310256</v>
      </c>
    </row>
    <row r="407" spans="1:4">
      <c r="A407" t="s">
        <v>20857</v>
      </c>
      <c r="B407" t="s">
        <v>10500</v>
      </c>
      <c r="C407">
        <v>-219.47502645700001</v>
      </c>
      <c r="D407">
        <v>-1.0542523894856299</v>
      </c>
    </row>
    <row r="408" spans="1:4">
      <c r="A408" t="s">
        <v>12078</v>
      </c>
      <c r="B408" t="s">
        <v>9375</v>
      </c>
      <c r="C408">
        <v>-393.02651938999998</v>
      </c>
      <c r="D408">
        <v>-1.04655009289506</v>
      </c>
    </row>
    <row r="409" spans="1:4">
      <c r="A409" t="s">
        <v>8775</v>
      </c>
      <c r="B409" t="s">
        <v>9227</v>
      </c>
      <c r="C409">
        <v>-782.65342589299996</v>
      </c>
      <c r="D409">
        <v>-1.04299611041033</v>
      </c>
    </row>
    <row r="410" spans="1:4">
      <c r="A410" t="s">
        <v>13198</v>
      </c>
      <c r="B410" t="s">
        <v>10898</v>
      </c>
      <c r="C410">
        <v>-806.06789724299995</v>
      </c>
      <c r="D410">
        <v>-1.0415047607616701</v>
      </c>
    </row>
    <row r="411" spans="1:4">
      <c r="A411" t="s">
        <v>11995</v>
      </c>
      <c r="B411" t="s">
        <v>10962</v>
      </c>
      <c r="C411">
        <v>-1050.8696831</v>
      </c>
      <c r="D411">
        <v>-1.0404880576748201</v>
      </c>
    </row>
    <row r="412" spans="1:4">
      <c r="A412" t="s">
        <v>8785</v>
      </c>
      <c r="B412" t="s">
        <v>9234</v>
      </c>
      <c r="C412">
        <v>-786.50894017899998</v>
      </c>
      <c r="D412">
        <v>-1.04046240018341</v>
      </c>
    </row>
    <row r="413" spans="1:4">
      <c r="A413" t="s">
        <v>13542</v>
      </c>
      <c r="B413" t="s">
        <v>10360</v>
      </c>
      <c r="C413">
        <v>-783.26600356699998</v>
      </c>
      <c r="D413">
        <v>-1.0378988952150301</v>
      </c>
    </row>
    <row r="414" spans="1:4">
      <c r="A414" t="s">
        <v>12915</v>
      </c>
      <c r="B414" t="s">
        <v>10506</v>
      </c>
      <c r="C414">
        <v>-1169.29903341</v>
      </c>
      <c r="D414">
        <v>-1.03360729882112</v>
      </c>
    </row>
    <row r="415" spans="1:4">
      <c r="A415" t="s">
        <v>13202</v>
      </c>
      <c r="B415" t="s">
        <v>10907</v>
      </c>
      <c r="C415">
        <v>-578.48113390000003</v>
      </c>
      <c r="D415">
        <v>-1.03171600871077</v>
      </c>
    </row>
    <row r="416" spans="1:4">
      <c r="A416" t="s">
        <v>13366</v>
      </c>
      <c r="B416" t="s">
        <v>11098</v>
      </c>
      <c r="C416">
        <v>-782.56923970599996</v>
      </c>
      <c r="D416">
        <v>-1.0296194612290801</v>
      </c>
    </row>
    <row r="417" spans="1:4">
      <c r="A417" t="s">
        <v>13268</v>
      </c>
      <c r="B417" t="s">
        <v>10989</v>
      </c>
      <c r="C417">
        <v>-646.63111456499996</v>
      </c>
      <c r="D417">
        <v>-1.0283494003622</v>
      </c>
    </row>
    <row r="418" spans="1:4">
      <c r="A418" t="s">
        <v>12127</v>
      </c>
      <c r="B418" t="s">
        <v>9447</v>
      </c>
      <c r="C418">
        <v>-648.46172303000003</v>
      </c>
      <c r="D418">
        <v>-1.0283494003622</v>
      </c>
    </row>
    <row r="419" spans="1:4">
      <c r="A419" t="s">
        <v>8712</v>
      </c>
      <c r="B419" t="s">
        <v>9198</v>
      </c>
      <c r="C419">
        <v>-901.22671648200003</v>
      </c>
      <c r="D419">
        <v>-1.0267744030788699</v>
      </c>
    </row>
    <row r="420" spans="1:4">
      <c r="A420" t="s">
        <v>21014</v>
      </c>
      <c r="B420" t="s">
        <v>10598</v>
      </c>
      <c r="C420">
        <v>240.04321659999999</v>
      </c>
      <c r="D420">
        <v>-1.01975889133303</v>
      </c>
    </row>
    <row r="421" spans="1:4">
      <c r="A421" t="s">
        <v>12592</v>
      </c>
      <c r="B421" t="s">
        <v>10144</v>
      </c>
      <c r="C421">
        <v>-641.35961946999998</v>
      </c>
      <c r="D421">
        <v>-1.01863616265979</v>
      </c>
    </row>
    <row r="422" spans="1:4">
      <c r="A422" t="s">
        <v>12278</v>
      </c>
      <c r="B422" t="s">
        <v>9740</v>
      </c>
      <c r="C422">
        <v>-920.184533182</v>
      </c>
      <c r="D422">
        <v>-1.01788477981773</v>
      </c>
    </row>
    <row r="423" spans="1:4">
      <c r="A423" t="s">
        <v>8707</v>
      </c>
      <c r="B423" t="s">
        <v>9195</v>
      </c>
      <c r="C423">
        <v>-906.04087762500001</v>
      </c>
      <c r="D423">
        <v>-1.0091566949604101</v>
      </c>
    </row>
    <row r="424" spans="1:4">
      <c r="A424" t="s">
        <v>12446</v>
      </c>
      <c r="B424" t="s">
        <v>9975</v>
      </c>
      <c r="C424">
        <v>-538.54265581499999</v>
      </c>
      <c r="D424">
        <v>-1.0077161097054701</v>
      </c>
    </row>
    <row r="425" spans="1:4">
      <c r="A425" t="s">
        <v>12246</v>
      </c>
      <c r="B425" t="s">
        <v>9684</v>
      </c>
      <c r="C425">
        <v>-920.18056490900005</v>
      </c>
      <c r="D425">
        <v>-1.0035042821068001</v>
      </c>
    </row>
    <row r="426" spans="1:4">
      <c r="A426" t="s">
        <v>20862</v>
      </c>
      <c r="B426" t="s">
        <v>10958</v>
      </c>
      <c r="C426">
        <v>-241.07142186900001</v>
      </c>
      <c r="D426">
        <v>-1.00132210160257</v>
      </c>
    </row>
    <row r="427" spans="1:4">
      <c r="A427" t="s">
        <v>13365</v>
      </c>
      <c r="B427" t="s">
        <v>11096</v>
      </c>
      <c r="C427">
        <v>-720.60047813100005</v>
      </c>
      <c r="D427">
        <v>-0.99771381580633201</v>
      </c>
    </row>
    <row r="428" spans="1:4">
      <c r="A428" t="s">
        <v>13181</v>
      </c>
      <c r="B428" t="s">
        <v>10874</v>
      </c>
      <c r="C428">
        <v>-478.58668908499999</v>
      </c>
      <c r="D428">
        <v>-0.99267631509980803</v>
      </c>
    </row>
    <row r="429" spans="1:4">
      <c r="A429" t="s">
        <v>20935</v>
      </c>
      <c r="B429" t="s">
        <v>10855</v>
      </c>
      <c r="C429">
        <v>-276.75191884200001</v>
      </c>
      <c r="D429">
        <v>-0.98872183888819398</v>
      </c>
    </row>
    <row r="430" spans="1:4">
      <c r="A430" t="s">
        <v>20928</v>
      </c>
      <c r="B430" t="s">
        <v>10726</v>
      </c>
      <c r="C430">
        <v>-746.80373951399997</v>
      </c>
      <c r="D430">
        <v>-0.98855709712656203</v>
      </c>
    </row>
    <row r="431" spans="1:4">
      <c r="A431" t="s">
        <v>21008</v>
      </c>
      <c r="B431" t="s">
        <v>10712</v>
      </c>
      <c r="C431">
        <v>-761.170052317</v>
      </c>
      <c r="D431">
        <v>-0.98624187702461097</v>
      </c>
    </row>
    <row r="432" spans="1:4">
      <c r="A432" t="s">
        <v>8673</v>
      </c>
      <c r="B432" t="s">
        <v>9181</v>
      </c>
      <c r="C432">
        <v>-908.62368875899995</v>
      </c>
      <c r="D432">
        <v>-0.98610517020807398</v>
      </c>
    </row>
    <row r="433" spans="1:4">
      <c r="A433" t="s">
        <v>13176</v>
      </c>
      <c r="B433" t="s">
        <v>10847</v>
      </c>
      <c r="C433">
        <v>-471.65983574000001</v>
      </c>
      <c r="D433">
        <v>-0.98437912480531997</v>
      </c>
    </row>
    <row r="434" spans="1:4">
      <c r="A434" t="s">
        <v>13079</v>
      </c>
      <c r="B434" t="s">
        <v>10716</v>
      </c>
      <c r="C434">
        <v>-347.40713907200001</v>
      </c>
      <c r="D434">
        <v>-0.98240890316264395</v>
      </c>
    </row>
    <row r="435" spans="1:4">
      <c r="A435" t="s">
        <v>20876</v>
      </c>
      <c r="B435" t="s">
        <v>10596</v>
      </c>
      <c r="C435">
        <v>392.23106784100003</v>
      </c>
      <c r="D435">
        <v>-0.98188569780419099</v>
      </c>
    </row>
    <row r="436" spans="1:4">
      <c r="A436" t="s">
        <v>11955</v>
      </c>
      <c r="B436" t="s">
        <v>9322</v>
      </c>
      <c r="C436">
        <v>-814.03598974199997</v>
      </c>
      <c r="D436">
        <v>-0.98096426644263901</v>
      </c>
    </row>
    <row r="437" spans="1:4">
      <c r="A437" t="s">
        <v>8751</v>
      </c>
      <c r="B437" t="s">
        <v>9217</v>
      </c>
      <c r="C437">
        <v>-848.90586367399999</v>
      </c>
      <c r="D437">
        <v>-0.98091561964271601</v>
      </c>
    </row>
    <row r="438" spans="1:4">
      <c r="A438" t="s">
        <v>12147</v>
      </c>
      <c r="B438" t="s">
        <v>9462</v>
      </c>
      <c r="C438">
        <v>-838.89245856000002</v>
      </c>
      <c r="D438">
        <v>-0.98091561964271601</v>
      </c>
    </row>
    <row r="439" spans="1:4">
      <c r="A439" t="s">
        <v>20927</v>
      </c>
      <c r="B439" t="s">
        <v>10094</v>
      </c>
      <c r="C439">
        <v>-291.24322908099998</v>
      </c>
      <c r="D439">
        <v>-0.98082677329932799</v>
      </c>
    </row>
    <row r="440" spans="1:4">
      <c r="A440" t="s">
        <v>13054</v>
      </c>
      <c r="B440" t="s">
        <v>10682</v>
      </c>
      <c r="C440">
        <v>-260.50965472899998</v>
      </c>
      <c r="D440">
        <v>-0.97926386978684399</v>
      </c>
    </row>
    <row r="441" spans="1:4">
      <c r="A441" t="s">
        <v>12215</v>
      </c>
      <c r="B441" t="s">
        <v>9627</v>
      </c>
      <c r="C441">
        <v>-364.83158343899998</v>
      </c>
      <c r="D441">
        <v>-0.97808261639481298</v>
      </c>
    </row>
    <row r="442" spans="1:4">
      <c r="A442" t="s">
        <v>12893</v>
      </c>
      <c r="B442" t="s">
        <v>10475</v>
      </c>
      <c r="C442">
        <v>-361.841559308</v>
      </c>
      <c r="D442">
        <v>-0.97807912585426804</v>
      </c>
    </row>
    <row r="443" spans="1:4">
      <c r="A443" t="s">
        <v>13543</v>
      </c>
      <c r="B443" t="s">
        <v>10650</v>
      </c>
      <c r="C443">
        <v>-765.95456044699995</v>
      </c>
      <c r="D443">
        <v>-0.97684482045634002</v>
      </c>
    </row>
    <row r="444" spans="1:4">
      <c r="A444" t="s">
        <v>13177</v>
      </c>
      <c r="B444" t="s">
        <v>10849</v>
      </c>
      <c r="C444">
        <v>-330.622464928</v>
      </c>
      <c r="D444">
        <v>-0.97430538211697504</v>
      </c>
    </row>
    <row r="445" spans="1:4">
      <c r="A445" t="s">
        <v>12324</v>
      </c>
      <c r="B445" t="s">
        <v>9822</v>
      </c>
      <c r="C445">
        <v>-426.23132383699999</v>
      </c>
      <c r="D445">
        <v>-0.97371637515935805</v>
      </c>
    </row>
    <row r="446" spans="1:4">
      <c r="A446" t="s">
        <v>12936</v>
      </c>
      <c r="B446" t="s">
        <v>10525</v>
      </c>
      <c r="C446">
        <v>-449.46558101599999</v>
      </c>
      <c r="D446">
        <v>-0.97127861939115301</v>
      </c>
    </row>
    <row r="447" spans="1:4">
      <c r="A447" t="s">
        <v>20930</v>
      </c>
      <c r="B447" t="s">
        <v>9787</v>
      </c>
      <c r="C447">
        <v>-793.94127714800004</v>
      </c>
      <c r="D447">
        <v>-0.97097602440944497</v>
      </c>
    </row>
    <row r="448" spans="1:4">
      <c r="A448" t="s">
        <v>21058</v>
      </c>
      <c r="B448" t="s">
        <v>9795</v>
      </c>
      <c r="C448">
        <v>-610.21427172100005</v>
      </c>
      <c r="D448">
        <v>-0.96751766866758104</v>
      </c>
    </row>
    <row r="449" spans="1:4">
      <c r="A449" t="s">
        <v>12833</v>
      </c>
      <c r="B449" t="s">
        <v>10410</v>
      </c>
      <c r="C449">
        <v>-287.60248111700002</v>
      </c>
      <c r="D449">
        <v>-0.96698085324074501</v>
      </c>
    </row>
    <row r="450" spans="1:4">
      <c r="A450" t="s">
        <v>13174</v>
      </c>
      <c r="B450" t="s">
        <v>10843</v>
      </c>
      <c r="C450">
        <v>-627.44452050500001</v>
      </c>
      <c r="D450">
        <v>-0.96450693781423502</v>
      </c>
    </row>
    <row r="451" spans="1:4">
      <c r="A451" t="s">
        <v>20903</v>
      </c>
      <c r="B451" t="s">
        <v>10680</v>
      </c>
      <c r="C451">
        <v>-88.1395298403</v>
      </c>
      <c r="D451">
        <v>-0.96361257203146</v>
      </c>
    </row>
    <row r="452" spans="1:4">
      <c r="A452" t="s">
        <v>12954</v>
      </c>
      <c r="B452" t="s">
        <v>10537</v>
      </c>
      <c r="C452">
        <v>-678.65308935400003</v>
      </c>
      <c r="D452">
        <v>-0.95858057707810396</v>
      </c>
    </row>
    <row r="453" spans="1:4">
      <c r="A453" t="s">
        <v>13062</v>
      </c>
      <c r="B453" t="s">
        <v>10691</v>
      </c>
      <c r="C453">
        <v>-370.30046617300002</v>
      </c>
      <c r="D453">
        <v>-0.95645143016483603</v>
      </c>
    </row>
    <row r="454" spans="1:4">
      <c r="A454" t="s">
        <v>12861</v>
      </c>
      <c r="B454" t="s">
        <v>10444</v>
      </c>
      <c r="C454">
        <v>-366.54868181699999</v>
      </c>
      <c r="D454">
        <v>-0.95645143016483603</v>
      </c>
    </row>
    <row r="455" spans="1:4">
      <c r="A455" t="s">
        <v>20909</v>
      </c>
      <c r="B455" t="s">
        <v>9332</v>
      </c>
      <c r="C455">
        <v>-412.42467674099998</v>
      </c>
      <c r="D455">
        <v>-0.95552208144568196</v>
      </c>
    </row>
    <row r="456" spans="1:4">
      <c r="A456" t="s">
        <v>8634</v>
      </c>
      <c r="B456" t="s">
        <v>9148</v>
      </c>
      <c r="C456">
        <v>-342.07139225899999</v>
      </c>
      <c r="D456">
        <v>-0.95341321043015803</v>
      </c>
    </row>
    <row r="457" spans="1:4">
      <c r="A457" t="s">
        <v>21043</v>
      </c>
      <c r="B457" t="s">
        <v>10407</v>
      </c>
      <c r="C457">
        <v>-116.193259281</v>
      </c>
      <c r="D457">
        <v>-0.95309059744709801</v>
      </c>
    </row>
    <row r="458" spans="1:4">
      <c r="A458" t="s">
        <v>13133</v>
      </c>
      <c r="B458" t="s">
        <v>10799</v>
      </c>
      <c r="C458">
        <v>-651.10499235899999</v>
      </c>
      <c r="D458">
        <v>-0.95276094085379304</v>
      </c>
    </row>
    <row r="459" spans="1:4">
      <c r="A459" t="s">
        <v>12222</v>
      </c>
      <c r="B459" t="s">
        <v>9638</v>
      </c>
      <c r="C459">
        <v>-1045.5994276399999</v>
      </c>
      <c r="D459">
        <v>-0.95138980664117001</v>
      </c>
    </row>
    <row r="460" spans="1:4">
      <c r="A460" t="s">
        <v>20936</v>
      </c>
      <c r="B460" t="s">
        <v>9925</v>
      </c>
      <c r="C460">
        <v>137.303920178</v>
      </c>
      <c r="D460">
        <v>-0.95103326618068595</v>
      </c>
    </row>
    <row r="461" spans="1:4">
      <c r="A461" t="s">
        <v>13082</v>
      </c>
      <c r="B461" t="s">
        <v>10720</v>
      </c>
      <c r="C461">
        <v>-682.95793920400001</v>
      </c>
      <c r="D461">
        <v>-0.95052401629712902</v>
      </c>
    </row>
    <row r="462" spans="1:4">
      <c r="A462" t="s">
        <v>13008</v>
      </c>
      <c r="B462" t="s">
        <v>10618</v>
      </c>
      <c r="C462">
        <v>-211.53586145700001</v>
      </c>
      <c r="D462">
        <v>-0.94598991773421104</v>
      </c>
    </row>
    <row r="463" spans="1:4">
      <c r="A463" t="s">
        <v>12643</v>
      </c>
      <c r="B463" t="s">
        <v>10199</v>
      </c>
      <c r="C463">
        <v>-143.37827519499999</v>
      </c>
      <c r="D463">
        <v>-0.94271833005861805</v>
      </c>
    </row>
    <row r="464" spans="1:4">
      <c r="A464" t="s">
        <v>12400</v>
      </c>
      <c r="B464" t="s">
        <v>9892</v>
      </c>
      <c r="C464">
        <v>-1285.32751691</v>
      </c>
      <c r="D464">
        <v>-0.94077469838745298</v>
      </c>
    </row>
    <row r="465" spans="1:4">
      <c r="A465" t="s">
        <v>12240</v>
      </c>
      <c r="B465" t="s">
        <v>9675</v>
      </c>
      <c r="C465">
        <v>-770.39016818899995</v>
      </c>
      <c r="D465">
        <v>-0.93884071620477405</v>
      </c>
    </row>
    <row r="466" spans="1:4">
      <c r="A466" t="s">
        <v>12109</v>
      </c>
      <c r="B466" t="s">
        <v>9426</v>
      </c>
      <c r="C466">
        <v>-839.76903933200003</v>
      </c>
      <c r="D466">
        <v>-0.93833228286188697</v>
      </c>
    </row>
    <row r="467" spans="1:4">
      <c r="A467" t="s">
        <v>21017</v>
      </c>
      <c r="B467" t="s">
        <v>10756</v>
      </c>
      <c r="C467">
        <v>-227.843141368</v>
      </c>
      <c r="D467">
        <v>-0.93803674022195105</v>
      </c>
    </row>
    <row r="468" spans="1:4">
      <c r="A468" t="s">
        <v>12471</v>
      </c>
      <c r="B468" t="s">
        <v>10015</v>
      </c>
      <c r="C468">
        <v>-606.56321503900006</v>
      </c>
      <c r="D468">
        <v>-0.93621646459763896</v>
      </c>
    </row>
    <row r="469" spans="1:4">
      <c r="A469" t="s">
        <v>12909</v>
      </c>
      <c r="B469" t="s">
        <v>10487</v>
      </c>
      <c r="C469">
        <v>-857.16947927399997</v>
      </c>
      <c r="D469">
        <v>-0.928437465400198</v>
      </c>
    </row>
    <row r="470" spans="1:4">
      <c r="A470" t="s">
        <v>12485</v>
      </c>
      <c r="B470" t="s">
        <v>10035</v>
      </c>
      <c r="C470">
        <v>-326.37767145399999</v>
      </c>
      <c r="D470">
        <v>-0.92789022411599797</v>
      </c>
    </row>
    <row r="471" spans="1:4">
      <c r="A471" t="s">
        <v>20999</v>
      </c>
      <c r="B471" t="s">
        <v>11128</v>
      </c>
      <c r="C471">
        <v>-449.06223469100001</v>
      </c>
      <c r="D471">
        <v>-0.92477189462810405</v>
      </c>
    </row>
    <row r="472" spans="1:4">
      <c r="A472" t="s">
        <v>13100</v>
      </c>
      <c r="B472" t="s">
        <v>10749</v>
      </c>
      <c r="C472">
        <v>-1017.61233076</v>
      </c>
      <c r="D472">
        <v>-0.92313891661217096</v>
      </c>
    </row>
    <row r="473" spans="1:4">
      <c r="A473" t="s">
        <v>12661</v>
      </c>
      <c r="B473" t="s">
        <v>10228</v>
      </c>
      <c r="C473">
        <v>-1236.9141577800001</v>
      </c>
      <c r="D473">
        <v>-0.91688587129493604</v>
      </c>
    </row>
    <row r="474" spans="1:4">
      <c r="A474" t="s">
        <v>12745</v>
      </c>
      <c r="B474" t="s">
        <v>10314</v>
      </c>
      <c r="C474">
        <v>-163.68999449099999</v>
      </c>
      <c r="D474">
        <v>-0.90897672854898404</v>
      </c>
    </row>
    <row r="475" spans="1:4">
      <c r="A475" t="s">
        <v>12407</v>
      </c>
      <c r="B475" t="s">
        <v>9899</v>
      </c>
      <c r="C475">
        <v>-222.72647165500001</v>
      </c>
      <c r="D475">
        <v>-0.90720226266926496</v>
      </c>
    </row>
    <row r="476" spans="1:4">
      <c r="A476" t="s">
        <v>12256</v>
      </c>
      <c r="B476" t="s">
        <v>9703</v>
      </c>
      <c r="C476">
        <v>-668.92349073000003</v>
      </c>
      <c r="D476">
        <v>-0.90493041452537804</v>
      </c>
    </row>
    <row r="477" spans="1:4">
      <c r="A477" t="s">
        <v>8670</v>
      </c>
      <c r="B477" t="s">
        <v>9180</v>
      </c>
      <c r="C477">
        <v>-1226.3089736899999</v>
      </c>
      <c r="D477">
        <v>-0.89663386184023897</v>
      </c>
    </row>
    <row r="478" spans="1:4">
      <c r="A478" t="s">
        <v>20918</v>
      </c>
      <c r="B478" t="s">
        <v>11125</v>
      </c>
      <c r="C478">
        <v>-487.56687265199997</v>
      </c>
      <c r="D478">
        <v>-0.89317970395734603</v>
      </c>
    </row>
    <row r="479" spans="1:4">
      <c r="A479" t="s">
        <v>20969</v>
      </c>
      <c r="B479" t="s">
        <v>10698</v>
      </c>
      <c r="C479">
        <v>-141.35220613800001</v>
      </c>
      <c r="D479">
        <v>-0.89215864703271497</v>
      </c>
    </row>
    <row r="480" spans="1:4">
      <c r="A480" t="s">
        <v>20872</v>
      </c>
      <c r="B480" t="s">
        <v>10754</v>
      </c>
      <c r="C480">
        <v>464.34537323900003</v>
      </c>
      <c r="D480">
        <v>-0.89114648514154504</v>
      </c>
    </row>
    <row r="481" spans="1:4">
      <c r="A481" t="s">
        <v>11957</v>
      </c>
      <c r="B481" t="s">
        <v>9387</v>
      </c>
      <c r="C481">
        <v>-829.04610134899997</v>
      </c>
      <c r="D481">
        <v>-0.88886385925467704</v>
      </c>
    </row>
    <row r="482" spans="1:4">
      <c r="A482" t="s">
        <v>12288</v>
      </c>
      <c r="B482" t="s">
        <v>9750</v>
      </c>
      <c r="C482">
        <v>-783.41637891100004</v>
      </c>
      <c r="D482">
        <v>-0.88819270923902904</v>
      </c>
    </row>
    <row r="483" spans="1:4">
      <c r="A483" t="s">
        <v>21039</v>
      </c>
      <c r="B483" t="s">
        <v>11065</v>
      </c>
      <c r="C483">
        <v>-229.11537412600001</v>
      </c>
      <c r="D483">
        <v>-0.88776847282690496</v>
      </c>
    </row>
    <row r="484" spans="1:4">
      <c r="A484" t="s">
        <v>13496</v>
      </c>
      <c r="B484" t="s">
        <v>11224</v>
      </c>
      <c r="C484">
        <v>-463.40705169199998</v>
      </c>
      <c r="D484">
        <v>-0.88408268773050802</v>
      </c>
    </row>
    <row r="485" spans="1:4">
      <c r="A485" t="s">
        <v>12836</v>
      </c>
      <c r="B485" t="s">
        <v>10412</v>
      </c>
      <c r="C485">
        <v>-520.05294447400001</v>
      </c>
      <c r="D485">
        <v>-0.88194997759162796</v>
      </c>
    </row>
    <row r="486" spans="1:4">
      <c r="A486" t="s">
        <v>12031</v>
      </c>
      <c r="B486" t="s">
        <v>9340</v>
      </c>
      <c r="C486">
        <v>-451.740354997</v>
      </c>
      <c r="D486">
        <v>-0.87912186342618504</v>
      </c>
    </row>
    <row r="487" spans="1:4">
      <c r="A487" t="s">
        <v>20891</v>
      </c>
      <c r="B487" t="s">
        <v>10606</v>
      </c>
      <c r="C487">
        <v>13.1486886843</v>
      </c>
      <c r="D487">
        <v>-0.87737839980102095</v>
      </c>
    </row>
    <row r="488" spans="1:4">
      <c r="A488" t="s">
        <v>21011</v>
      </c>
      <c r="B488" t="s">
        <v>9625</v>
      </c>
      <c r="C488">
        <v>-404.444717814</v>
      </c>
      <c r="D488">
        <v>-0.87709410436135005</v>
      </c>
    </row>
    <row r="489" spans="1:4">
      <c r="A489" t="s">
        <v>8726</v>
      </c>
      <c r="B489" t="s">
        <v>9205</v>
      </c>
      <c r="C489">
        <v>-951.05738200300004</v>
      </c>
      <c r="D489">
        <v>-0.87384922316037195</v>
      </c>
    </row>
    <row r="490" spans="1:4">
      <c r="A490" t="s">
        <v>12521</v>
      </c>
      <c r="B490" t="s">
        <v>10082</v>
      </c>
      <c r="C490">
        <v>-324.20816558799999</v>
      </c>
      <c r="D490">
        <v>-0.87068724786712004</v>
      </c>
    </row>
    <row r="491" spans="1:4">
      <c r="A491" t="s">
        <v>12245</v>
      </c>
      <c r="B491" t="s">
        <v>9682</v>
      </c>
      <c r="C491">
        <v>-608.60561173799999</v>
      </c>
      <c r="D491">
        <v>-0.86982911657308704</v>
      </c>
    </row>
    <row r="492" spans="1:4">
      <c r="A492" t="s">
        <v>21053</v>
      </c>
      <c r="B492" t="s">
        <v>11080</v>
      </c>
      <c r="C492">
        <v>244.11357220900001</v>
      </c>
      <c r="D492">
        <v>-0.86809843660288399</v>
      </c>
    </row>
    <row r="493" spans="1:4">
      <c r="A493" t="s">
        <v>13084</v>
      </c>
      <c r="B493" t="s">
        <v>10722</v>
      </c>
      <c r="C493">
        <v>-821.09264378600005</v>
      </c>
      <c r="D493">
        <v>-0.86808233110328203</v>
      </c>
    </row>
    <row r="494" spans="1:4">
      <c r="A494" t="s">
        <v>12327</v>
      </c>
      <c r="B494" t="s">
        <v>9826</v>
      </c>
      <c r="C494">
        <v>-679.29761312400001</v>
      </c>
      <c r="D494">
        <v>-0.86660786568019599</v>
      </c>
    </row>
    <row r="495" spans="1:4">
      <c r="A495" t="s">
        <v>12843</v>
      </c>
      <c r="B495" t="s">
        <v>10419</v>
      </c>
      <c r="C495">
        <v>-590.21915917700005</v>
      </c>
      <c r="D495">
        <v>-0.86425856506578402</v>
      </c>
    </row>
    <row r="496" spans="1:4">
      <c r="A496" t="s">
        <v>12465</v>
      </c>
      <c r="B496" t="s">
        <v>10005</v>
      </c>
      <c r="C496">
        <v>-692.06841103800002</v>
      </c>
      <c r="D496">
        <v>-0.86185625406426603</v>
      </c>
    </row>
    <row r="497" spans="1:4">
      <c r="A497" t="s">
        <v>12148</v>
      </c>
      <c r="B497" t="s">
        <v>9464</v>
      </c>
      <c r="C497">
        <v>-471.28580532000001</v>
      </c>
      <c r="D497">
        <v>-0.86156156119565097</v>
      </c>
    </row>
    <row r="498" spans="1:4">
      <c r="A498" t="s">
        <v>21005</v>
      </c>
      <c r="B498" t="s">
        <v>9396</v>
      </c>
      <c r="C498">
        <v>-25.4216036119</v>
      </c>
      <c r="D498">
        <v>-0.85982258259973798</v>
      </c>
    </row>
    <row r="499" spans="1:4">
      <c r="A499" t="s">
        <v>13112</v>
      </c>
      <c r="B499" t="s">
        <v>10778</v>
      </c>
      <c r="C499">
        <v>-587.05206829199994</v>
      </c>
      <c r="D499">
        <v>-0.85862546477596302</v>
      </c>
    </row>
    <row r="500" spans="1:4">
      <c r="A500" t="s">
        <v>12097</v>
      </c>
      <c r="B500" t="s">
        <v>9400</v>
      </c>
      <c r="C500">
        <v>-968.06930440799999</v>
      </c>
      <c r="D500">
        <v>-0.85608320782872205</v>
      </c>
    </row>
    <row r="501" spans="1:4">
      <c r="A501" t="s">
        <v>13288</v>
      </c>
      <c r="B501" t="s">
        <v>11013</v>
      </c>
      <c r="C501">
        <v>-327.17326463799998</v>
      </c>
      <c r="D501">
        <v>-0.85595928201624605</v>
      </c>
    </row>
    <row r="502" spans="1:4">
      <c r="A502" t="s">
        <v>8687</v>
      </c>
      <c r="B502" t="s">
        <v>9187</v>
      </c>
      <c r="C502">
        <v>-259.2</v>
      </c>
      <c r="D502">
        <v>-0.85549994184133604</v>
      </c>
    </row>
    <row r="503" spans="1:4">
      <c r="A503" t="s">
        <v>12409</v>
      </c>
      <c r="B503" t="s">
        <v>9903</v>
      </c>
      <c r="C503">
        <v>-366.91387831700001</v>
      </c>
      <c r="D503">
        <v>-0.85364439908172196</v>
      </c>
    </row>
    <row r="504" spans="1:4">
      <c r="A504" t="s">
        <v>12100</v>
      </c>
      <c r="B504" t="s">
        <v>9406</v>
      </c>
      <c r="C504">
        <v>-1027.46168887</v>
      </c>
      <c r="D504">
        <v>-0.84875773629614204</v>
      </c>
    </row>
    <row r="505" spans="1:4">
      <c r="A505" t="s">
        <v>13240</v>
      </c>
      <c r="B505" t="s">
        <v>10950</v>
      </c>
      <c r="C505">
        <v>-663.58648151</v>
      </c>
      <c r="D505">
        <v>-0.84847647597305997</v>
      </c>
    </row>
    <row r="506" spans="1:4">
      <c r="A506" t="s">
        <v>20856</v>
      </c>
      <c r="B506" t="s">
        <v>11067</v>
      </c>
      <c r="C506">
        <v>-379.21997682099999</v>
      </c>
      <c r="D506">
        <v>-0.84683042014682297</v>
      </c>
    </row>
    <row r="507" spans="1:4">
      <c r="A507" t="s">
        <v>12273</v>
      </c>
      <c r="B507" t="s">
        <v>9732</v>
      </c>
      <c r="C507">
        <v>-590.66156957600003</v>
      </c>
      <c r="D507">
        <v>-0.84265747676145197</v>
      </c>
    </row>
    <row r="508" spans="1:4">
      <c r="A508" t="s">
        <v>13057</v>
      </c>
      <c r="B508" t="s">
        <v>10686</v>
      </c>
      <c r="C508">
        <v>-349.319897121</v>
      </c>
      <c r="D508">
        <v>-0.84208568205367196</v>
      </c>
    </row>
    <row r="509" spans="1:4">
      <c r="A509" t="s">
        <v>12028</v>
      </c>
      <c r="B509" t="s">
        <v>9326</v>
      </c>
      <c r="C509">
        <v>-833.12158911699998</v>
      </c>
      <c r="D509">
        <v>-0.84151263055196501</v>
      </c>
    </row>
    <row r="510" spans="1:4">
      <c r="A510" t="s">
        <v>13068</v>
      </c>
      <c r="B510" t="s">
        <v>10702</v>
      </c>
      <c r="C510">
        <v>-317.47181416799998</v>
      </c>
      <c r="D510">
        <v>-0.84150588161411599</v>
      </c>
    </row>
    <row r="511" spans="1:4">
      <c r="A511" t="s">
        <v>21025</v>
      </c>
      <c r="B511" t="s">
        <v>10718</v>
      </c>
      <c r="C511">
        <v>-646.41491083100004</v>
      </c>
      <c r="D511">
        <v>-0.84062308492271598</v>
      </c>
    </row>
    <row r="512" spans="1:4">
      <c r="A512" t="s">
        <v>13170</v>
      </c>
      <c r="B512" t="s">
        <v>10835</v>
      </c>
      <c r="C512">
        <v>-488.40886247899999</v>
      </c>
      <c r="D512">
        <v>-0.83953758123923306</v>
      </c>
    </row>
    <row r="513" spans="1:4">
      <c r="A513" t="s">
        <v>20954</v>
      </c>
      <c r="B513" t="s">
        <v>10956</v>
      </c>
      <c r="C513">
        <v>-345.97207012600001</v>
      </c>
      <c r="D513">
        <v>-0.83195124505031703</v>
      </c>
    </row>
    <row r="514" spans="1:4">
      <c r="A514" t="s">
        <v>20879</v>
      </c>
      <c r="B514" t="s">
        <v>10696</v>
      </c>
      <c r="C514">
        <v>-36.324329622699999</v>
      </c>
      <c r="D514">
        <v>-0.83142443615776995</v>
      </c>
    </row>
    <row r="515" spans="1:4">
      <c r="A515" t="s">
        <v>20963</v>
      </c>
      <c r="B515" t="s">
        <v>10273</v>
      </c>
      <c r="C515">
        <v>-144.68122399200001</v>
      </c>
      <c r="D515">
        <v>-0.82923262500066697</v>
      </c>
    </row>
    <row r="516" spans="1:4">
      <c r="A516" t="s">
        <v>12276</v>
      </c>
      <c r="B516" t="s">
        <v>9736</v>
      </c>
      <c r="C516">
        <v>-509.51386664199998</v>
      </c>
      <c r="D516">
        <v>-0.826403201151925</v>
      </c>
    </row>
    <row r="517" spans="1:4">
      <c r="A517" t="s">
        <v>20986</v>
      </c>
      <c r="B517" t="s">
        <v>10309</v>
      </c>
      <c r="C517">
        <v>-363.921371927</v>
      </c>
      <c r="D517">
        <v>-0.82357320718011695</v>
      </c>
    </row>
    <row r="518" spans="1:4">
      <c r="A518" t="s">
        <v>12986</v>
      </c>
      <c r="B518" t="s">
        <v>10565</v>
      </c>
      <c r="C518">
        <v>-268.77213852900002</v>
      </c>
      <c r="D518">
        <v>-0.81672018601150498</v>
      </c>
    </row>
    <row r="519" spans="1:4">
      <c r="A519" t="s">
        <v>12244</v>
      </c>
      <c r="B519" t="s">
        <v>9680</v>
      </c>
      <c r="C519">
        <v>-772.09737249900002</v>
      </c>
      <c r="D519">
        <v>-0.81584398850603002</v>
      </c>
    </row>
    <row r="520" spans="1:4">
      <c r="A520" t="s">
        <v>20874</v>
      </c>
      <c r="B520" t="s">
        <v>10009</v>
      </c>
      <c r="C520">
        <v>-79.751875489599996</v>
      </c>
      <c r="D520">
        <v>-0.81286355472134197</v>
      </c>
    </row>
    <row r="521" spans="1:4">
      <c r="A521" t="s">
        <v>12756</v>
      </c>
      <c r="B521" t="s">
        <v>10341</v>
      </c>
      <c r="C521">
        <v>-431.677493674</v>
      </c>
      <c r="D521">
        <v>-0.81063671403975401</v>
      </c>
    </row>
    <row r="522" spans="1:4">
      <c r="A522" t="s">
        <v>12697</v>
      </c>
      <c r="B522" t="s">
        <v>10285</v>
      </c>
      <c r="C522">
        <v>-481.36911925999999</v>
      </c>
      <c r="D522">
        <v>-0.80643481079117896</v>
      </c>
    </row>
    <row r="523" spans="1:4">
      <c r="A523" t="s">
        <v>13409</v>
      </c>
      <c r="B523" t="s">
        <v>11156</v>
      </c>
      <c r="C523">
        <v>-481.39403360900002</v>
      </c>
      <c r="D523">
        <v>-0.80643481079117896</v>
      </c>
    </row>
    <row r="524" spans="1:4">
      <c r="A524" t="s">
        <v>11959</v>
      </c>
      <c r="B524" t="s">
        <v>9391</v>
      </c>
      <c r="C524">
        <v>-839.77830769499997</v>
      </c>
      <c r="D524">
        <v>-0.80536903368221402</v>
      </c>
    </row>
    <row r="525" spans="1:4">
      <c r="A525" t="s">
        <v>13052</v>
      </c>
      <c r="B525" t="s">
        <v>10678</v>
      </c>
      <c r="C525">
        <v>-515.30365805199995</v>
      </c>
      <c r="D525">
        <v>-0.80454333589520799</v>
      </c>
    </row>
    <row r="526" spans="1:4">
      <c r="A526" t="s">
        <v>12304</v>
      </c>
      <c r="B526" t="s">
        <v>9780</v>
      </c>
      <c r="C526">
        <v>-452.03598481300003</v>
      </c>
      <c r="D526">
        <v>-0.798174083230895</v>
      </c>
    </row>
    <row r="527" spans="1:4">
      <c r="A527" t="s">
        <v>20911</v>
      </c>
      <c r="B527" t="s">
        <v>9950</v>
      </c>
      <c r="C527">
        <v>-614.55492187499999</v>
      </c>
      <c r="D527">
        <v>-0.796643778974234</v>
      </c>
    </row>
    <row r="528" spans="1:4">
      <c r="A528" t="s">
        <v>20914</v>
      </c>
      <c r="B528" t="s">
        <v>9793</v>
      </c>
      <c r="C528">
        <v>-40.983354930600001</v>
      </c>
      <c r="D528">
        <v>-0.79326878657501099</v>
      </c>
    </row>
    <row r="529" spans="1:4">
      <c r="A529" t="s">
        <v>13259</v>
      </c>
      <c r="B529" t="s">
        <v>10978</v>
      </c>
      <c r="C529">
        <v>-491.60198525200002</v>
      </c>
      <c r="D529">
        <v>-0.79008035604016902</v>
      </c>
    </row>
    <row r="530" spans="1:4">
      <c r="A530" t="s">
        <v>13009</v>
      </c>
      <c r="B530" t="s">
        <v>10620</v>
      </c>
      <c r="C530">
        <v>-197.46854335399999</v>
      </c>
      <c r="D530">
        <v>-0.78978251872549599</v>
      </c>
    </row>
    <row r="531" spans="1:4">
      <c r="A531" t="s">
        <v>21050</v>
      </c>
      <c r="B531" t="s">
        <v>10518</v>
      </c>
      <c r="C531">
        <v>-1210.21456625</v>
      </c>
      <c r="D531">
        <v>-0.78939064787518298</v>
      </c>
    </row>
    <row r="532" spans="1:4">
      <c r="A532" t="s">
        <v>12402</v>
      </c>
      <c r="B532" t="s">
        <v>9894</v>
      </c>
      <c r="C532">
        <v>-486.40449426499998</v>
      </c>
      <c r="D532">
        <v>-0.78642854137920104</v>
      </c>
    </row>
    <row r="533" spans="1:4">
      <c r="A533" t="s">
        <v>12022</v>
      </c>
      <c r="B533" t="s">
        <v>9296</v>
      </c>
      <c r="C533">
        <v>-681.13565953399996</v>
      </c>
      <c r="D533">
        <v>-0.78306627932988704</v>
      </c>
    </row>
    <row r="534" spans="1:4">
      <c r="A534" t="s">
        <v>20931</v>
      </c>
      <c r="B534" t="s">
        <v>10936</v>
      </c>
      <c r="C534">
        <v>-230.53488081200001</v>
      </c>
      <c r="D534">
        <v>-0.78021584498512997</v>
      </c>
    </row>
    <row r="535" spans="1:4">
      <c r="A535" t="s">
        <v>21024</v>
      </c>
      <c r="B535" t="s">
        <v>11078</v>
      </c>
      <c r="C535">
        <v>-78.624147365499994</v>
      </c>
      <c r="D535">
        <v>-0.77938380903174798</v>
      </c>
    </row>
    <row r="536" spans="1:4">
      <c r="A536" t="s">
        <v>12218</v>
      </c>
      <c r="B536" t="s">
        <v>9632</v>
      </c>
      <c r="C536">
        <v>-661.06406777400002</v>
      </c>
      <c r="D536">
        <v>-0.77761502270326299</v>
      </c>
    </row>
    <row r="537" spans="1:4">
      <c r="A537" t="s">
        <v>8750</v>
      </c>
      <c r="B537" t="s">
        <v>9216</v>
      </c>
      <c r="C537">
        <v>-448.99336177800001</v>
      </c>
      <c r="D537">
        <v>-0.77734710520088302</v>
      </c>
    </row>
    <row r="538" spans="1:4">
      <c r="A538" t="s">
        <v>21003</v>
      </c>
      <c r="B538" t="s">
        <v>9403</v>
      </c>
      <c r="C538">
        <v>-843.67450487899998</v>
      </c>
      <c r="D538">
        <v>-0.77079441184951702</v>
      </c>
    </row>
    <row r="539" spans="1:4">
      <c r="A539" t="s">
        <v>20966</v>
      </c>
      <c r="B539" t="s">
        <v>10477</v>
      </c>
      <c r="C539">
        <v>-606.60974069600002</v>
      </c>
      <c r="D539">
        <v>-0.76988297958245799</v>
      </c>
    </row>
    <row r="540" spans="1:4">
      <c r="A540" t="s">
        <v>12760</v>
      </c>
      <c r="B540" t="s">
        <v>10343</v>
      </c>
      <c r="C540">
        <v>-220.34166004400001</v>
      </c>
      <c r="D540">
        <v>-0.76935801647530599</v>
      </c>
    </row>
    <row r="541" spans="1:4">
      <c r="A541" t="s">
        <v>12227</v>
      </c>
      <c r="B541" t="s">
        <v>9648</v>
      </c>
      <c r="C541">
        <v>-473.30270148</v>
      </c>
      <c r="D541">
        <v>-0.76864417510856897</v>
      </c>
    </row>
    <row r="542" spans="1:4">
      <c r="A542" t="s">
        <v>20915</v>
      </c>
      <c r="B542" t="s">
        <v>10367</v>
      </c>
      <c r="C542">
        <v>-606.78303102200005</v>
      </c>
      <c r="D542">
        <v>-0.76832492616460102</v>
      </c>
    </row>
    <row r="543" spans="1:4">
      <c r="A543" t="s">
        <v>20949</v>
      </c>
      <c r="B543" t="s">
        <v>9923</v>
      </c>
      <c r="C543">
        <v>124.916032053</v>
      </c>
      <c r="D543">
        <v>-0.76741312779880999</v>
      </c>
    </row>
    <row r="544" spans="1:4">
      <c r="A544" t="s">
        <v>12280</v>
      </c>
      <c r="B544" t="s">
        <v>9742</v>
      </c>
      <c r="C544">
        <v>-962.31490891099997</v>
      </c>
      <c r="D544">
        <v>-0.76688234834305102</v>
      </c>
    </row>
    <row r="545" spans="1:4">
      <c r="A545" t="s">
        <v>12283</v>
      </c>
      <c r="B545" t="s">
        <v>9744</v>
      </c>
      <c r="C545">
        <v>-955.94214680899995</v>
      </c>
      <c r="D545">
        <v>-0.76688234834305102</v>
      </c>
    </row>
    <row r="546" spans="1:4">
      <c r="A546" t="s">
        <v>20981</v>
      </c>
      <c r="B546" t="s">
        <v>9394</v>
      </c>
      <c r="C546">
        <v>-24.4977922269</v>
      </c>
      <c r="D546">
        <v>-0.76326479584208795</v>
      </c>
    </row>
    <row r="547" spans="1:4">
      <c r="A547" t="s">
        <v>13169</v>
      </c>
      <c r="B547" t="s">
        <v>10833</v>
      </c>
      <c r="C547">
        <v>-486.398739836</v>
      </c>
      <c r="D547">
        <v>-0.76019460521455395</v>
      </c>
    </row>
    <row r="548" spans="1:4">
      <c r="A548" t="s">
        <v>20934</v>
      </c>
      <c r="B548" t="s">
        <v>9389</v>
      </c>
      <c r="C548">
        <v>-875.44979317499997</v>
      </c>
      <c r="D548">
        <v>-0.759225997066998</v>
      </c>
    </row>
    <row r="549" spans="1:4">
      <c r="A549" t="s">
        <v>12151</v>
      </c>
      <c r="B549" t="s">
        <v>9467</v>
      </c>
      <c r="C549">
        <v>-595.80310888999998</v>
      </c>
      <c r="D549">
        <v>-0.75803026955788899</v>
      </c>
    </row>
    <row r="550" spans="1:4">
      <c r="A550" t="s">
        <v>21032</v>
      </c>
      <c r="B550" t="s">
        <v>11061</v>
      </c>
      <c r="C550">
        <v>290.79067369000001</v>
      </c>
      <c r="D550">
        <v>-0.75617572710391601</v>
      </c>
    </row>
    <row r="551" spans="1:4">
      <c r="A551" t="s">
        <v>20957</v>
      </c>
      <c r="B551" t="s">
        <v>10318</v>
      </c>
      <c r="C551">
        <v>-129.10305432000001</v>
      </c>
      <c r="D551">
        <v>-0.75601554297962503</v>
      </c>
    </row>
    <row r="552" spans="1:4">
      <c r="A552" t="s">
        <v>13030</v>
      </c>
      <c r="B552" t="s">
        <v>10639</v>
      </c>
      <c r="C552">
        <v>-597.66229522900005</v>
      </c>
      <c r="D552">
        <v>-0.75076222830268402</v>
      </c>
    </row>
    <row r="553" spans="1:4">
      <c r="A553" t="s">
        <v>20958</v>
      </c>
      <c r="B553" t="s">
        <v>9973</v>
      </c>
      <c r="C553">
        <v>-329.63562418999999</v>
      </c>
      <c r="D553">
        <v>-0.73948126831768402</v>
      </c>
    </row>
    <row r="554" spans="1:4">
      <c r="A554" t="s">
        <v>13002</v>
      </c>
      <c r="B554" t="s">
        <v>10604</v>
      </c>
      <c r="C554">
        <v>-346.62099327700003</v>
      </c>
      <c r="D554">
        <v>-0.73815303799788301</v>
      </c>
    </row>
    <row r="555" spans="1:4">
      <c r="A555" t="s">
        <v>8752</v>
      </c>
      <c r="B555" t="s">
        <v>9218</v>
      </c>
      <c r="C555">
        <v>-595.69413632600003</v>
      </c>
      <c r="D555">
        <v>-0.73482708535082297</v>
      </c>
    </row>
    <row r="556" spans="1:4">
      <c r="A556" t="s">
        <v>12754</v>
      </c>
      <c r="B556" t="s">
        <v>10339</v>
      </c>
      <c r="C556">
        <v>-211.03337936200001</v>
      </c>
      <c r="D556">
        <v>-0.73143813093755905</v>
      </c>
    </row>
    <row r="557" spans="1:4">
      <c r="A557" t="s">
        <v>8737</v>
      </c>
      <c r="B557" t="s">
        <v>9211</v>
      </c>
      <c r="C557">
        <v>-619.89082224499998</v>
      </c>
      <c r="D557">
        <v>-0.73004947765539996</v>
      </c>
    </row>
    <row r="558" spans="1:4">
      <c r="A558" t="s">
        <v>12275</v>
      </c>
      <c r="B558" t="s">
        <v>9734</v>
      </c>
      <c r="C558">
        <v>-589.64758739599995</v>
      </c>
      <c r="D558">
        <v>-0.72946025160379002</v>
      </c>
    </row>
    <row r="559" spans="1:4">
      <c r="A559" t="s">
        <v>12905</v>
      </c>
      <c r="B559" t="s">
        <v>10483</v>
      </c>
      <c r="C559">
        <v>-787.55242098799999</v>
      </c>
      <c r="D559">
        <v>-0.72740738398192795</v>
      </c>
    </row>
    <row r="560" spans="1:4">
      <c r="A560" t="s">
        <v>12430</v>
      </c>
      <c r="B560" t="s">
        <v>9938</v>
      </c>
      <c r="C560">
        <v>-483.86375648199999</v>
      </c>
      <c r="D560">
        <v>-0.72707371301306301</v>
      </c>
    </row>
    <row r="561" spans="1:4">
      <c r="A561" t="s">
        <v>11964</v>
      </c>
      <c r="B561" t="s">
        <v>9784</v>
      </c>
      <c r="C561">
        <v>-845.39558593100003</v>
      </c>
      <c r="D561">
        <v>-0.72034642916922997</v>
      </c>
    </row>
    <row r="562" spans="1:4">
      <c r="A562" t="s">
        <v>12988</v>
      </c>
      <c r="B562" t="s">
        <v>10567</v>
      </c>
      <c r="C562">
        <v>-298.790508934</v>
      </c>
      <c r="D562">
        <v>-0.71850427751288304</v>
      </c>
    </row>
    <row r="563" spans="1:4">
      <c r="A563" t="s">
        <v>20971</v>
      </c>
      <c r="B563" t="s">
        <v>9764</v>
      </c>
      <c r="C563">
        <v>-956.40875060500002</v>
      </c>
      <c r="D563">
        <v>-0.71839351269557605</v>
      </c>
    </row>
    <row r="564" spans="1:4">
      <c r="A564" t="s">
        <v>12033</v>
      </c>
      <c r="B564" t="s">
        <v>9343</v>
      </c>
      <c r="C564">
        <v>-396.98857516599998</v>
      </c>
      <c r="D564">
        <v>-0.713263355667204</v>
      </c>
    </row>
    <row r="565" spans="1:4">
      <c r="A565" t="s">
        <v>12386</v>
      </c>
      <c r="B565" t="s">
        <v>9879</v>
      </c>
      <c r="C565">
        <v>-780.12918462200003</v>
      </c>
      <c r="D565">
        <v>-0.71047023220021699</v>
      </c>
    </row>
    <row r="566" spans="1:4">
      <c r="A566" t="s">
        <v>20995</v>
      </c>
      <c r="B566" t="s">
        <v>11063</v>
      </c>
      <c r="C566">
        <v>-331.50216517799998</v>
      </c>
      <c r="D566">
        <v>-0.70994709478527895</v>
      </c>
    </row>
    <row r="567" spans="1:4">
      <c r="A567" t="s">
        <v>12418</v>
      </c>
      <c r="B567" t="s">
        <v>9911</v>
      </c>
      <c r="C567">
        <v>-369.96537898299999</v>
      </c>
      <c r="D567">
        <v>-0.70280407003288503</v>
      </c>
    </row>
    <row r="568" spans="1:4">
      <c r="A568" t="s">
        <v>12856</v>
      </c>
      <c r="B568" t="s">
        <v>10436</v>
      </c>
      <c r="C568">
        <v>-354.93393019600001</v>
      </c>
      <c r="D568">
        <v>-0.70192176648307503</v>
      </c>
    </row>
    <row r="569" spans="1:4">
      <c r="A569" t="s">
        <v>12076</v>
      </c>
      <c r="B569" t="s">
        <v>9372</v>
      </c>
      <c r="C569">
        <v>-774.66624296999998</v>
      </c>
      <c r="D569">
        <v>-0.70059549882830496</v>
      </c>
    </row>
    <row r="570" spans="1:4">
      <c r="A570" t="s">
        <v>13535</v>
      </c>
      <c r="B570" t="s">
        <v>11039</v>
      </c>
      <c r="C570">
        <v>-801.74696362700001</v>
      </c>
      <c r="D570">
        <v>-0.696577616857321</v>
      </c>
    </row>
    <row r="571" spans="1:4">
      <c r="A571" t="s">
        <v>13486</v>
      </c>
      <c r="B571" t="s">
        <v>11206</v>
      </c>
      <c r="C571">
        <v>-494.18349299200003</v>
      </c>
      <c r="D571">
        <v>-0.69607250131390097</v>
      </c>
    </row>
    <row r="572" spans="1:4">
      <c r="A572" t="s">
        <v>12710</v>
      </c>
      <c r="B572" t="s">
        <v>10291</v>
      </c>
      <c r="C572">
        <v>-429.78100833899998</v>
      </c>
      <c r="D572">
        <v>-0.69401326165102395</v>
      </c>
    </row>
    <row r="573" spans="1:4">
      <c r="A573" t="s">
        <v>11998</v>
      </c>
      <c r="B573" t="s">
        <v>10964</v>
      </c>
      <c r="C573">
        <v>-559.49325305000002</v>
      </c>
      <c r="D573">
        <v>-0.69399595180596096</v>
      </c>
    </row>
    <row r="574" spans="1:4">
      <c r="A574" t="s">
        <v>13425</v>
      </c>
      <c r="B574" t="s">
        <v>11162</v>
      </c>
      <c r="C574">
        <v>-433.54048102799999</v>
      </c>
      <c r="D574">
        <v>-0.69365458637452504</v>
      </c>
    </row>
    <row r="575" spans="1:4">
      <c r="A575" t="s">
        <v>12333</v>
      </c>
      <c r="B575" t="s">
        <v>9833</v>
      </c>
      <c r="C575">
        <v>-498.80499471299999</v>
      </c>
      <c r="D575">
        <v>-0.693222316505408</v>
      </c>
    </row>
    <row r="576" spans="1:4">
      <c r="A576" t="s">
        <v>20988</v>
      </c>
      <c r="B576" t="s">
        <v>10311</v>
      </c>
      <c r="C576">
        <v>-331.24643540800002</v>
      </c>
      <c r="D576">
        <v>-0.691773711213577</v>
      </c>
    </row>
    <row r="577" spans="1:4">
      <c r="A577" t="s">
        <v>13049</v>
      </c>
      <c r="B577" t="s">
        <v>10676</v>
      </c>
      <c r="C577">
        <v>-358.256419628</v>
      </c>
      <c r="D577">
        <v>-0.68622902232513106</v>
      </c>
    </row>
    <row r="578" spans="1:4">
      <c r="A578" t="s">
        <v>11962</v>
      </c>
      <c r="B578" t="s">
        <v>9428</v>
      </c>
      <c r="C578">
        <v>-527.501805773</v>
      </c>
      <c r="D578">
        <v>-0.68532918825565503</v>
      </c>
    </row>
    <row r="579" spans="1:4">
      <c r="A579" t="s">
        <v>12483</v>
      </c>
      <c r="B579" t="s">
        <v>10033</v>
      </c>
      <c r="C579">
        <v>-450.89515565699998</v>
      </c>
      <c r="D579">
        <v>-0.68420260257522603</v>
      </c>
    </row>
    <row r="580" spans="1:4">
      <c r="A580" t="s">
        <v>20943</v>
      </c>
      <c r="B580" t="s">
        <v>10664</v>
      </c>
      <c r="C580">
        <v>-600.62689673199998</v>
      </c>
      <c r="D580">
        <v>-0.68239919208454802</v>
      </c>
    </row>
    <row r="581" spans="1:4">
      <c r="A581" t="s">
        <v>21037</v>
      </c>
      <c r="B581" t="s">
        <v>10372</v>
      </c>
      <c r="C581">
        <v>-607.31148303199996</v>
      </c>
      <c r="D581">
        <v>-0.679803489256252</v>
      </c>
    </row>
    <row r="582" spans="1:4">
      <c r="A582" t="s">
        <v>12709</v>
      </c>
      <c r="B582" t="s">
        <v>10289</v>
      </c>
      <c r="C582">
        <v>-519.72129889200005</v>
      </c>
      <c r="D582">
        <v>-0.67956104277888396</v>
      </c>
    </row>
    <row r="583" spans="1:4">
      <c r="A583" t="s">
        <v>20897</v>
      </c>
      <c r="B583" t="s">
        <v>9454</v>
      </c>
      <c r="C583">
        <v>-325.067814672</v>
      </c>
      <c r="D583">
        <v>-0.678961485202355</v>
      </c>
    </row>
    <row r="584" spans="1:4">
      <c r="A584" t="s">
        <v>12427</v>
      </c>
      <c r="B584" t="s">
        <v>9934</v>
      </c>
      <c r="C584">
        <v>-485.71270774599998</v>
      </c>
      <c r="D584">
        <v>-0.67878256207517296</v>
      </c>
    </row>
    <row r="585" spans="1:4">
      <c r="A585" t="s">
        <v>12720</v>
      </c>
      <c r="B585" t="s">
        <v>10295</v>
      </c>
      <c r="C585">
        <v>-523.48257583899999</v>
      </c>
      <c r="D585">
        <v>-0.676816043621845</v>
      </c>
    </row>
    <row r="586" spans="1:4">
      <c r="A586" t="s">
        <v>13032</v>
      </c>
      <c r="B586" t="s">
        <v>10652</v>
      </c>
      <c r="C586">
        <v>-471.10890251199999</v>
      </c>
      <c r="D586">
        <v>-0.67303185221605999</v>
      </c>
    </row>
    <row r="587" spans="1:4">
      <c r="A587" t="s">
        <v>13533</v>
      </c>
      <c r="B587" t="s">
        <v>9408</v>
      </c>
      <c r="C587">
        <v>-851.160383153</v>
      </c>
      <c r="D587">
        <v>-0.67296546413722702</v>
      </c>
    </row>
    <row r="588" spans="1:4">
      <c r="A588" t="s">
        <v>21049</v>
      </c>
      <c r="B588" t="s">
        <v>10283</v>
      </c>
      <c r="C588">
        <v>-78.645352700900006</v>
      </c>
      <c r="D588">
        <v>-0.671380859338362</v>
      </c>
    </row>
    <row r="589" spans="1:4">
      <c r="A589" t="s">
        <v>12334</v>
      </c>
      <c r="B589" t="s">
        <v>9837</v>
      </c>
      <c r="C589">
        <v>-439.47733610099999</v>
      </c>
      <c r="D589">
        <v>-0.66942979242178802</v>
      </c>
    </row>
    <row r="590" spans="1:4">
      <c r="A590" t="s">
        <v>8720</v>
      </c>
      <c r="B590" t="s">
        <v>9203</v>
      </c>
      <c r="C590">
        <v>-669.957414212</v>
      </c>
      <c r="D590">
        <v>-0.66810953441642795</v>
      </c>
    </row>
    <row r="591" spans="1:4">
      <c r="A591" t="s">
        <v>12292</v>
      </c>
      <c r="B591" t="s">
        <v>9756</v>
      </c>
      <c r="C591">
        <v>-458.308255879</v>
      </c>
      <c r="D591">
        <v>-0.66736452059961404</v>
      </c>
    </row>
    <row r="592" spans="1:4">
      <c r="A592" t="s">
        <v>20997</v>
      </c>
      <c r="B592" t="s">
        <v>11146</v>
      </c>
      <c r="C592">
        <v>-71.240769293300005</v>
      </c>
      <c r="D592">
        <v>-0.66532141518249299</v>
      </c>
    </row>
    <row r="593" spans="1:4">
      <c r="A593" t="s">
        <v>12764</v>
      </c>
      <c r="B593" t="s">
        <v>10347</v>
      </c>
      <c r="C593">
        <v>-193.64797550599999</v>
      </c>
      <c r="D593">
        <v>-0.66307343007665598</v>
      </c>
    </row>
    <row r="594" spans="1:4">
      <c r="A594" t="s">
        <v>20900</v>
      </c>
      <c r="B594" t="s">
        <v>11222</v>
      </c>
      <c r="C594">
        <v>-110.218513766</v>
      </c>
      <c r="D594">
        <v>-0.662986057670088</v>
      </c>
    </row>
    <row r="595" spans="1:4">
      <c r="A595" t="s">
        <v>13291</v>
      </c>
      <c r="B595" t="s">
        <v>11025</v>
      </c>
      <c r="C595">
        <v>-310.23913989699997</v>
      </c>
      <c r="D595">
        <v>-0.65449769989718798</v>
      </c>
    </row>
    <row r="596" spans="1:4">
      <c r="A596" t="s">
        <v>8657</v>
      </c>
      <c r="B596" t="s">
        <v>9168</v>
      </c>
      <c r="C596">
        <v>-171.744005544</v>
      </c>
      <c r="D596">
        <v>-0.65285957925820703</v>
      </c>
    </row>
    <row r="597" spans="1:4">
      <c r="A597" t="s">
        <v>20982</v>
      </c>
      <c r="B597" t="s">
        <v>10752</v>
      </c>
      <c r="C597">
        <v>458.725427927</v>
      </c>
      <c r="D597">
        <v>-0.65203848933560804</v>
      </c>
    </row>
    <row r="598" spans="1:4">
      <c r="A598" t="s">
        <v>20989</v>
      </c>
      <c r="B598" t="s">
        <v>9539</v>
      </c>
      <c r="C598">
        <v>-45.441833911000003</v>
      </c>
      <c r="D598">
        <v>-0.65150200650465695</v>
      </c>
    </row>
    <row r="599" spans="1:4">
      <c r="A599" t="s">
        <v>12762</v>
      </c>
      <c r="B599" t="s">
        <v>10345</v>
      </c>
      <c r="C599">
        <v>-212.34386560799999</v>
      </c>
      <c r="D599">
        <v>-0.64904346809636604</v>
      </c>
    </row>
    <row r="600" spans="1:4">
      <c r="A600" t="s">
        <v>21035</v>
      </c>
      <c r="B600" t="s">
        <v>10622</v>
      </c>
      <c r="C600">
        <v>-22.389730673500001</v>
      </c>
      <c r="D600">
        <v>-0.64757864010037403</v>
      </c>
    </row>
    <row r="601" spans="1:4">
      <c r="A601" t="s">
        <v>20861</v>
      </c>
      <c r="B601" t="s">
        <v>10559</v>
      </c>
      <c r="C601">
        <v>-33.217731019399999</v>
      </c>
      <c r="D601">
        <v>-0.64637777145661801</v>
      </c>
    </row>
    <row r="602" spans="1:4">
      <c r="A602" t="s">
        <v>12340</v>
      </c>
      <c r="B602" t="s">
        <v>9841</v>
      </c>
      <c r="C602">
        <v>-473.529500176</v>
      </c>
      <c r="D602">
        <v>-0.64627784625800599</v>
      </c>
    </row>
    <row r="603" spans="1:4">
      <c r="A603" t="s">
        <v>20889</v>
      </c>
      <c r="B603" t="s">
        <v>9991</v>
      </c>
      <c r="C603">
        <v>-50.576598431100003</v>
      </c>
      <c r="D603">
        <v>-0.64537725807241297</v>
      </c>
    </row>
    <row r="604" spans="1:4">
      <c r="A604" t="s">
        <v>12206</v>
      </c>
      <c r="B604" t="s">
        <v>9618</v>
      </c>
      <c r="C604">
        <v>-656.872614408</v>
      </c>
      <c r="D604">
        <v>-0.64339582689696995</v>
      </c>
    </row>
    <row r="605" spans="1:4">
      <c r="A605" t="s">
        <v>13499</v>
      </c>
      <c r="B605" t="s">
        <v>10007</v>
      </c>
      <c r="C605">
        <v>-175.060676798</v>
      </c>
      <c r="D605">
        <v>-0.641933785671987</v>
      </c>
    </row>
    <row r="606" spans="1:4">
      <c r="A606" t="s">
        <v>21047</v>
      </c>
      <c r="B606" t="s">
        <v>10038</v>
      </c>
      <c r="C606">
        <v>-118.474799764</v>
      </c>
      <c r="D606">
        <v>-0.64045297241941201</v>
      </c>
    </row>
    <row r="607" spans="1:4">
      <c r="A607" t="s">
        <v>12286</v>
      </c>
      <c r="B607" t="s">
        <v>9748</v>
      </c>
      <c r="C607">
        <v>-594.20463620199996</v>
      </c>
      <c r="D607">
        <v>-0.63706853426786902</v>
      </c>
    </row>
    <row r="608" spans="1:4">
      <c r="A608" t="s">
        <v>11992</v>
      </c>
      <c r="B608" t="s">
        <v>10841</v>
      </c>
      <c r="C608">
        <v>-499.33617453300002</v>
      </c>
      <c r="D608">
        <v>-0.63254038745171803</v>
      </c>
    </row>
    <row r="609" spans="1:4">
      <c r="A609" t="s">
        <v>20901</v>
      </c>
      <c r="B609" t="s">
        <v>10320</v>
      </c>
      <c r="C609">
        <v>-100.138993094</v>
      </c>
      <c r="D609">
        <v>-0.63049336795547795</v>
      </c>
    </row>
    <row r="610" spans="1:4">
      <c r="A610" t="s">
        <v>12285</v>
      </c>
      <c r="B610" t="s">
        <v>9746</v>
      </c>
      <c r="C610">
        <v>-621.76196659200002</v>
      </c>
      <c r="D610">
        <v>-0.61993279000185597</v>
      </c>
    </row>
    <row r="611" spans="1:4">
      <c r="A611" t="s">
        <v>12219</v>
      </c>
      <c r="B611" t="s">
        <v>9636</v>
      </c>
      <c r="C611">
        <v>-571.49362241699998</v>
      </c>
      <c r="D611">
        <v>-0.61985935121065106</v>
      </c>
    </row>
    <row r="612" spans="1:4">
      <c r="A612" t="s">
        <v>12020</v>
      </c>
      <c r="B612" t="s">
        <v>9292</v>
      </c>
      <c r="C612">
        <v>-567.73234547000004</v>
      </c>
      <c r="D612">
        <v>-0.61985935121065106</v>
      </c>
    </row>
    <row r="613" spans="1:4">
      <c r="A613" t="s">
        <v>12658</v>
      </c>
      <c r="B613" t="s">
        <v>10226</v>
      </c>
      <c r="C613">
        <v>-673.15202204699995</v>
      </c>
      <c r="D613">
        <v>-0.61636860399739202</v>
      </c>
    </row>
    <row r="614" spans="1:4">
      <c r="A614" t="s">
        <v>12229</v>
      </c>
      <c r="B614" t="s">
        <v>9652</v>
      </c>
      <c r="C614">
        <v>-224.87667306500001</v>
      </c>
      <c r="D614">
        <v>-0.61351150064072002</v>
      </c>
    </row>
    <row r="615" spans="1:4">
      <c r="A615" t="s">
        <v>20887</v>
      </c>
      <c r="B615" t="s">
        <v>10934</v>
      </c>
      <c r="C615">
        <v>-332.46389067699999</v>
      </c>
      <c r="D615">
        <v>-0.61305988924923305</v>
      </c>
    </row>
    <row r="616" spans="1:4">
      <c r="A616" t="s">
        <v>12316</v>
      </c>
      <c r="B616" t="s">
        <v>9810</v>
      </c>
      <c r="C616">
        <v>-228.25431585800001</v>
      </c>
      <c r="D616">
        <v>-0.60990301368533595</v>
      </c>
    </row>
    <row r="617" spans="1:4">
      <c r="A617" t="s">
        <v>13492</v>
      </c>
      <c r="B617" t="s">
        <v>11218</v>
      </c>
      <c r="C617">
        <v>-110.43348231500001</v>
      </c>
      <c r="D617">
        <v>-0.60739721538588098</v>
      </c>
    </row>
    <row r="618" spans="1:4">
      <c r="A618" t="s">
        <v>20881</v>
      </c>
      <c r="B618" t="s">
        <v>10827</v>
      </c>
      <c r="C618">
        <v>-311.05294391000001</v>
      </c>
      <c r="D618">
        <v>-0.60468274142340095</v>
      </c>
    </row>
    <row r="619" spans="1:4">
      <c r="A619" t="s">
        <v>12413</v>
      </c>
      <c r="B619" t="s">
        <v>9907</v>
      </c>
      <c r="C619">
        <v>-219.60297684299999</v>
      </c>
      <c r="D619">
        <v>-0.60467462649859405</v>
      </c>
    </row>
    <row r="620" spans="1:4">
      <c r="A620" t="s">
        <v>13287</v>
      </c>
      <c r="B620" t="s">
        <v>11011</v>
      </c>
      <c r="C620">
        <v>-199.31456700000001</v>
      </c>
      <c r="D620">
        <v>-0.60435880617127502</v>
      </c>
    </row>
    <row r="621" spans="1:4">
      <c r="A621" t="s">
        <v>8742</v>
      </c>
      <c r="B621" t="s">
        <v>4295</v>
      </c>
      <c r="C621">
        <v>-592.09</v>
      </c>
      <c r="D621">
        <v>-0.59993176081049004</v>
      </c>
    </row>
    <row r="622" spans="1:4">
      <c r="A622" t="s">
        <v>20916</v>
      </c>
      <c r="B622" t="s">
        <v>9835</v>
      </c>
      <c r="C622">
        <v>-74.947901111899995</v>
      </c>
      <c r="D622">
        <v>-0.59881561999196198</v>
      </c>
    </row>
    <row r="623" spans="1:4">
      <c r="A623" t="s">
        <v>20858</v>
      </c>
      <c r="B623" t="s">
        <v>9942</v>
      </c>
      <c r="C623">
        <v>-17.304102889100001</v>
      </c>
      <c r="D623">
        <v>-0.59855227493367402</v>
      </c>
    </row>
    <row r="624" spans="1:4">
      <c r="A624" t="s">
        <v>8665</v>
      </c>
      <c r="B624" t="s">
        <v>9176</v>
      </c>
      <c r="C624">
        <v>-367.41806831399998</v>
      </c>
      <c r="D624">
        <v>-0.585930184010926</v>
      </c>
    </row>
    <row r="625" spans="1:4">
      <c r="A625" t="s">
        <v>13199</v>
      </c>
      <c r="B625" t="s">
        <v>10905</v>
      </c>
      <c r="C625">
        <v>-268.91054730100001</v>
      </c>
      <c r="D625">
        <v>-0.58223989645782503</v>
      </c>
    </row>
    <row r="626" spans="1:4">
      <c r="A626" t="s">
        <v>8734</v>
      </c>
      <c r="B626" t="s">
        <v>9209</v>
      </c>
      <c r="C626">
        <v>96.062092649199997</v>
      </c>
      <c r="D626">
        <v>-0.57585223381023598</v>
      </c>
    </row>
    <row r="627" spans="1:4">
      <c r="A627" t="s">
        <v>8781</v>
      </c>
      <c r="B627" t="s">
        <v>9231</v>
      </c>
      <c r="C627">
        <v>-125.617818325</v>
      </c>
      <c r="D627">
        <v>-0.56675855664432595</v>
      </c>
    </row>
    <row r="628" spans="1:4">
      <c r="A628" t="s">
        <v>8728</v>
      </c>
      <c r="B628" t="s">
        <v>9207</v>
      </c>
      <c r="C628">
        <v>-518.4</v>
      </c>
      <c r="D628">
        <v>-0.56373323973936595</v>
      </c>
    </row>
    <row r="629" spans="1:4">
      <c r="A629" t="s">
        <v>12267</v>
      </c>
      <c r="B629" t="s">
        <v>9724</v>
      </c>
      <c r="C629">
        <v>-457.76888679000001</v>
      </c>
      <c r="D629">
        <v>-0.56168631032174998</v>
      </c>
    </row>
    <row r="630" spans="1:4">
      <c r="A630" t="s">
        <v>12421</v>
      </c>
      <c r="B630" t="s">
        <v>9930</v>
      </c>
      <c r="C630">
        <v>-439.493195254</v>
      </c>
      <c r="D630">
        <v>-0.56073535567565103</v>
      </c>
    </row>
    <row r="631" spans="1:4">
      <c r="A631" t="s">
        <v>11965</v>
      </c>
      <c r="B631" t="s">
        <v>9849</v>
      </c>
      <c r="C631">
        <v>-440.513898966</v>
      </c>
      <c r="D631">
        <v>-0.56066418740670898</v>
      </c>
    </row>
    <row r="632" spans="1:4">
      <c r="A632" t="s">
        <v>20970</v>
      </c>
      <c r="B632" t="s">
        <v>9535</v>
      </c>
      <c r="C632">
        <v>-334.02082989500002</v>
      </c>
      <c r="D632">
        <v>-0.558007601492575</v>
      </c>
    </row>
    <row r="633" spans="1:4">
      <c r="A633" t="s">
        <v>12289</v>
      </c>
      <c r="B633" t="s">
        <v>9752</v>
      </c>
      <c r="C633">
        <v>-461.50541149600002</v>
      </c>
      <c r="D633">
        <v>-0.550296959560725</v>
      </c>
    </row>
    <row r="634" spans="1:4">
      <c r="A634" t="s">
        <v>12440</v>
      </c>
      <c r="B634" t="s">
        <v>9958</v>
      </c>
      <c r="C634">
        <v>-463.29959651799999</v>
      </c>
      <c r="D634">
        <v>-0.55001672826780901</v>
      </c>
    </row>
    <row r="635" spans="1:4">
      <c r="A635" t="s">
        <v>20870</v>
      </c>
      <c r="B635" t="s">
        <v>9854</v>
      </c>
      <c r="C635">
        <v>-226.95619092800001</v>
      </c>
      <c r="D635">
        <v>-0.54270257281668299</v>
      </c>
    </row>
    <row r="636" spans="1:4">
      <c r="A636" t="s">
        <v>20864</v>
      </c>
      <c r="B636" t="s">
        <v>10281</v>
      </c>
      <c r="C636">
        <v>-30.867037079900001</v>
      </c>
      <c r="D636">
        <v>-0.54072264582397001</v>
      </c>
    </row>
    <row r="637" spans="1:4">
      <c r="A637" t="s">
        <v>20974</v>
      </c>
      <c r="B637" t="s">
        <v>11144</v>
      </c>
      <c r="C637">
        <v>-38.271620487600003</v>
      </c>
      <c r="D637">
        <v>-0.54062719748715005</v>
      </c>
    </row>
    <row r="638" spans="1:4">
      <c r="A638" t="s">
        <v>12251</v>
      </c>
      <c r="B638" t="s">
        <v>9697</v>
      </c>
      <c r="C638">
        <v>-614.07404018199998</v>
      </c>
      <c r="D638">
        <v>-0.53875913383136398</v>
      </c>
    </row>
    <row r="639" spans="1:4">
      <c r="A639" t="s">
        <v>8669</v>
      </c>
      <c r="B639" t="s">
        <v>9179</v>
      </c>
      <c r="C639">
        <v>-493.76277979600002</v>
      </c>
      <c r="D639">
        <v>-0.53067655019701598</v>
      </c>
    </row>
    <row r="640" spans="1:4">
      <c r="A640" t="s">
        <v>21022</v>
      </c>
      <c r="B640" t="s">
        <v>9986</v>
      </c>
      <c r="C640">
        <v>-272.89753714300002</v>
      </c>
      <c r="D640">
        <v>-0.52966349033666904</v>
      </c>
    </row>
    <row r="641" spans="1:4">
      <c r="A641" t="s">
        <v>20880</v>
      </c>
      <c r="B641" t="s">
        <v>9948</v>
      </c>
      <c r="C641">
        <v>-80.781752667500001</v>
      </c>
      <c r="D641">
        <v>-0.52605232291575399</v>
      </c>
    </row>
    <row r="642" spans="1:4">
      <c r="A642" t="s">
        <v>20977</v>
      </c>
      <c r="B642" t="s">
        <v>9439</v>
      </c>
      <c r="C642">
        <v>-287.89764664099999</v>
      </c>
      <c r="D642">
        <v>-0.52491424593247005</v>
      </c>
    </row>
    <row r="643" spans="1:4">
      <c r="A643" t="s">
        <v>20871</v>
      </c>
      <c r="B643" t="s">
        <v>10594</v>
      </c>
      <c r="C643">
        <v>-302.47793868100001</v>
      </c>
      <c r="D643">
        <v>-0.51960230138381602</v>
      </c>
    </row>
    <row r="644" spans="1:4">
      <c r="A644" t="s">
        <v>8730</v>
      </c>
      <c r="B644" t="s">
        <v>9208</v>
      </c>
      <c r="C644">
        <v>-614.63854773100002</v>
      </c>
      <c r="D644">
        <v>-0.516320333616065</v>
      </c>
    </row>
    <row r="645" spans="1:4">
      <c r="A645" t="s">
        <v>21023</v>
      </c>
      <c r="B645" t="s">
        <v>9398</v>
      </c>
      <c r="C645">
        <v>98.446455184399994</v>
      </c>
      <c r="D645">
        <v>-0.514295355789394</v>
      </c>
    </row>
    <row r="646" spans="1:4">
      <c r="A646" t="s">
        <v>8717</v>
      </c>
      <c r="B646" t="s">
        <v>9201</v>
      </c>
      <c r="C646">
        <v>-437.63978778699999</v>
      </c>
      <c r="D646">
        <v>-0.50684341623623497</v>
      </c>
    </row>
    <row r="647" spans="1:4">
      <c r="A647" t="s">
        <v>13223</v>
      </c>
      <c r="B647" t="s">
        <v>10924</v>
      </c>
      <c r="C647">
        <v>-182.68288972600001</v>
      </c>
      <c r="D647">
        <v>-0.50133743492490201</v>
      </c>
    </row>
    <row r="648" spans="1:4">
      <c r="A648" t="s">
        <v>12296</v>
      </c>
      <c r="B648" t="s">
        <v>9771</v>
      </c>
      <c r="C648">
        <v>-240.23604904600001</v>
      </c>
      <c r="D648">
        <v>-0.49185121809134302</v>
      </c>
    </row>
    <row r="649" spans="1:4">
      <c r="A649" t="s">
        <v>13524</v>
      </c>
      <c r="B649" t="s">
        <v>10917</v>
      </c>
      <c r="C649">
        <v>-16.178858275700001</v>
      </c>
      <c r="D649">
        <v>-0.48762221924788701</v>
      </c>
    </row>
    <row r="650" spans="1:4">
      <c r="A650" t="s">
        <v>13258</v>
      </c>
      <c r="B650" t="s">
        <v>10974</v>
      </c>
      <c r="C650">
        <v>-536.76004180799998</v>
      </c>
      <c r="D650">
        <v>-0.48744670138957702</v>
      </c>
    </row>
    <row r="651" spans="1:4">
      <c r="A651" t="s">
        <v>20961</v>
      </c>
      <c r="B651" t="s">
        <v>10555</v>
      </c>
      <c r="C651">
        <v>-209.22361319199999</v>
      </c>
      <c r="D651">
        <v>-0.48373988051107603</v>
      </c>
    </row>
    <row r="652" spans="1:4">
      <c r="A652" t="s">
        <v>8704</v>
      </c>
      <c r="B652" t="s">
        <v>9193</v>
      </c>
      <c r="C652">
        <v>-449.46232028899999</v>
      </c>
      <c r="D652">
        <v>-0.48364625906748099</v>
      </c>
    </row>
    <row r="653" spans="1:4">
      <c r="A653" t="s">
        <v>21026</v>
      </c>
      <c r="B653" t="s">
        <v>10498</v>
      </c>
      <c r="C653">
        <v>-191.25163335299999</v>
      </c>
      <c r="D653">
        <v>-0.47700871479470902</v>
      </c>
    </row>
    <row r="654" spans="1:4">
      <c r="A654" t="s">
        <v>20859</v>
      </c>
      <c r="B654" t="s">
        <v>10195</v>
      </c>
      <c r="C654">
        <v>-23.136390345999999</v>
      </c>
      <c r="D654">
        <v>-0.465338759074991</v>
      </c>
    </row>
    <row r="655" spans="1:4">
      <c r="A655" t="s">
        <v>20884</v>
      </c>
      <c r="B655" t="s">
        <v>10831</v>
      </c>
      <c r="C655">
        <v>13.388989952999999</v>
      </c>
      <c r="D655">
        <v>-0.45684191644690098</v>
      </c>
    </row>
    <row r="656" spans="1:4">
      <c r="A656" t="s">
        <v>20866</v>
      </c>
      <c r="B656" t="s">
        <v>9814</v>
      </c>
      <c r="C656">
        <v>-145.194253946</v>
      </c>
      <c r="D656">
        <v>-0.45339563115756298</v>
      </c>
    </row>
    <row r="657" spans="1:4">
      <c r="A657" t="s">
        <v>13502</v>
      </c>
      <c r="B657" t="s">
        <v>9798</v>
      </c>
      <c r="C657">
        <v>-5.6474659527000002</v>
      </c>
      <c r="D657">
        <v>-0.44944079848623297</v>
      </c>
    </row>
    <row r="658" spans="1:4">
      <c r="A658" t="s">
        <v>20892</v>
      </c>
      <c r="B658" t="s">
        <v>10504</v>
      </c>
      <c r="C658">
        <v>-326.22752383300002</v>
      </c>
      <c r="D658">
        <v>-0.435553128857462</v>
      </c>
    </row>
    <row r="659" spans="1:4">
      <c r="A659" t="s">
        <v>12388</v>
      </c>
      <c r="B659" t="s">
        <v>9881</v>
      </c>
      <c r="C659">
        <v>-472.04747855400001</v>
      </c>
      <c r="D659">
        <v>-0.43549570772192903</v>
      </c>
    </row>
    <row r="660" spans="1:4">
      <c r="A660" t="s">
        <v>21007</v>
      </c>
      <c r="B660" t="s">
        <v>9469</v>
      </c>
      <c r="C660">
        <v>-284.70866211700002</v>
      </c>
      <c r="D660">
        <v>-0.42981624767381699</v>
      </c>
    </row>
    <row r="661" spans="1:4">
      <c r="A661" t="s">
        <v>20976</v>
      </c>
      <c r="B661" t="s">
        <v>9858</v>
      </c>
      <c r="C661">
        <v>-171.49789670600001</v>
      </c>
      <c r="D661">
        <v>-0.42856869289183602</v>
      </c>
    </row>
    <row r="662" spans="1:4">
      <c r="A662" t="s">
        <v>20984</v>
      </c>
      <c r="B662" t="s">
        <v>10608</v>
      </c>
      <c r="C662">
        <v>-278.50610978999998</v>
      </c>
      <c r="D662">
        <v>-0.421809945174415</v>
      </c>
    </row>
    <row r="663" spans="1:4">
      <c r="A663" t="s">
        <v>21042</v>
      </c>
      <c r="B663" t="s">
        <v>9847</v>
      </c>
      <c r="C663">
        <v>-199.939114932</v>
      </c>
      <c r="D663">
        <v>-0.41386461233205402</v>
      </c>
    </row>
    <row r="664" spans="1:4">
      <c r="A664" t="s">
        <v>20980</v>
      </c>
      <c r="B664" t="s">
        <v>10169</v>
      </c>
      <c r="C664">
        <v>137.04028567</v>
      </c>
      <c r="D664">
        <v>-0.40159556463009899</v>
      </c>
    </row>
    <row r="665" spans="1:4">
      <c r="A665" t="s">
        <v>20867</v>
      </c>
      <c r="B665" t="s">
        <v>10224</v>
      </c>
      <c r="C665">
        <v>-380.53761047699999</v>
      </c>
      <c r="D665">
        <v>-0.385204596675779</v>
      </c>
    </row>
    <row r="666" spans="1:4">
      <c r="A666" t="s">
        <v>8724</v>
      </c>
      <c r="B666" t="s">
        <v>9204</v>
      </c>
      <c r="C666">
        <v>-472.93946299200002</v>
      </c>
      <c r="D666">
        <v>-0.34851310654451201</v>
      </c>
    </row>
    <row r="667" spans="1:4">
      <c r="A667" t="s">
        <v>20894</v>
      </c>
      <c r="B667" t="s">
        <v>10186</v>
      </c>
      <c r="C667">
        <v>19.5668932725</v>
      </c>
      <c r="D667">
        <v>-0.33538999223715998</v>
      </c>
    </row>
    <row r="668" spans="1:4">
      <c r="A668" t="s">
        <v>21015</v>
      </c>
      <c r="B668" t="s">
        <v>9711</v>
      </c>
      <c r="C668">
        <v>-165.21764082499999</v>
      </c>
      <c r="D668">
        <v>-0.31350277602592902</v>
      </c>
    </row>
    <row r="669" spans="1:4">
      <c r="A669" t="s">
        <v>20973</v>
      </c>
      <c r="B669" t="s">
        <v>10557</v>
      </c>
      <c r="C669">
        <v>-289.35293804000003</v>
      </c>
      <c r="D669">
        <v>-0.30639604422307198</v>
      </c>
    </row>
    <row r="670" spans="1:4">
      <c r="A670" t="s">
        <v>20907</v>
      </c>
      <c r="B670" t="s">
        <v>4424</v>
      </c>
      <c r="C670">
        <v>89.8700203354</v>
      </c>
      <c r="D670">
        <v>-0.29683448564981701</v>
      </c>
    </row>
    <row r="671" spans="1:4">
      <c r="A671" t="s">
        <v>13512</v>
      </c>
      <c r="B671" t="s">
        <v>10612</v>
      </c>
      <c r="C671">
        <v>34.1557538721</v>
      </c>
      <c r="D671">
        <v>-0.28743584101096897</v>
      </c>
    </row>
    <row r="672" spans="1:4">
      <c r="A672" t="s">
        <v>20994</v>
      </c>
      <c r="B672" t="s">
        <v>10776</v>
      </c>
      <c r="C672">
        <v>-258.35889996399999</v>
      </c>
      <c r="D672">
        <v>-0.27877104851100198</v>
      </c>
    </row>
    <row r="673" spans="1:4">
      <c r="A673" t="s">
        <v>20924</v>
      </c>
      <c r="B673" t="s">
        <v>10976</v>
      </c>
      <c r="C673">
        <v>139.556386704</v>
      </c>
      <c r="D673">
        <v>-0.16477617505904901</v>
      </c>
    </row>
    <row r="674" spans="1:4">
      <c r="A674" t="s">
        <v>8530</v>
      </c>
      <c r="B674" t="s">
        <v>7969</v>
      </c>
      <c r="C674">
        <v>-218.19560000000001</v>
      </c>
    </row>
    <row r="675" spans="1:4">
      <c r="A675" t="s">
        <v>7499</v>
      </c>
      <c r="B675" t="s">
        <v>7969</v>
      </c>
      <c r="C675">
        <v>-242.50463999999999</v>
      </c>
    </row>
    <row r="676" spans="1:4">
      <c r="A676" t="s">
        <v>8536</v>
      </c>
      <c r="B676" t="s">
        <v>7953</v>
      </c>
      <c r="C676">
        <v>-504.38119999999998</v>
      </c>
    </row>
    <row r="677" spans="1:4">
      <c r="A677" t="s">
        <v>7482</v>
      </c>
      <c r="B677" t="s">
        <v>7953</v>
      </c>
      <c r="C677">
        <v>-526.13800000000003</v>
      </c>
    </row>
    <row r="678" spans="1:4">
      <c r="A678" t="s">
        <v>8701</v>
      </c>
      <c r="B678" t="s">
        <v>9191</v>
      </c>
      <c r="C678">
        <v>-1478.02</v>
      </c>
    </row>
    <row r="679" spans="1:4">
      <c r="A679" t="s">
        <v>7523</v>
      </c>
      <c r="B679" t="s">
        <v>7992</v>
      </c>
      <c r="C679">
        <v>-138.695163197</v>
      </c>
    </row>
    <row r="680" spans="1:4">
      <c r="A680" t="s">
        <v>7648</v>
      </c>
      <c r="B680" t="s">
        <v>8116</v>
      </c>
      <c r="C680">
        <v>-158.71480853200001</v>
      </c>
    </row>
    <row r="681" spans="1:4">
      <c r="A681" t="s">
        <v>8671</v>
      </c>
      <c r="B681" t="s">
        <v>9180</v>
      </c>
      <c r="C681">
        <v>-1269.08</v>
      </c>
    </row>
    <row r="682" spans="1:4">
      <c r="A682" t="s">
        <v>8672</v>
      </c>
      <c r="B682" t="s">
        <v>9180</v>
      </c>
      <c r="C682">
        <v>-1298.26</v>
      </c>
    </row>
    <row r="683" spans="1:4">
      <c r="A683" t="s">
        <v>8515</v>
      </c>
      <c r="B683" t="s">
        <v>8628</v>
      </c>
      <c r="C683">
        <v>-462.796417663</v>
      </c>
    </row>
    <row r="684" spans="1:4">
      <c r="A684" t="s">
        <v>8774</v>
      </c>
      <c r="B684" t="s">
        <v>8628</v>
      </c>
      <c r="C684">
        <v>-486</v>
      </c>
    </row>
    <row r="685" spans="1:4">
      <c r="A685" t="s">
        <v>9245</v>
      </c>
      <c r="B685" t="s">
        <v>9268</v>
      </c>
      <c r="C685">
        <v>-246.614541777</v>
      </c>
    </row>
    <row r="686" spans="1:4">
      <c r="A686" t="s">
        <v>9246</v>
      </c>
      <c r="B686" t="s">
        <v>9269</v>
      </c>
      <c r="C686">
        <v>16.3999999999</v>
      </c>
    </row>
    <row r="687" spans="1:4">
      <c r="A687" t="s">
        <v>8578</v>
      </c>
      <c r="B687" t="s">
        <v>8096</v>
      </c>
      <c r="C687">
        <v>-2830.2165920000002</v>
      </c>
    </row>
    <row r="688" spans="1:4">
      <c r="A688" t="s">
        <v>8498</v>
      </c>
      <c r="B688" t="s">
        <v>8096</v>
      </c>
      <c r="C688">
        <v>-2818.9197920000001</v>
      </c>
    </row>
    <row r="689" spans="1:3">
      <c r="A689" t="s">
        <v>8447</v>
      </c>
      <c r="B689" t="s">
        <v>8096</v>
      </c>
      <c r="C689">
        <v>-2780.2658131100002</v>
      </c>
    </row>
    <row r="690" spans="1:3">
      <c r="A690" t="s">
        <v>8423</v>
      </c>
      <c r="B690" t="s">
        <v>8096</v>
      </c>
      <c r="C690">
        <v>-2749.046992</v>
      </c>
    </row>
    <row r="691" spans="1:3">
      <c r="A691" t="s">
        <v>7628</v>
      </c>
      <c r="B691" t="s">
        <v>8096</v>
      </c>
      <c r="C691">
        <v>-2838.8440000000001</v>
      </c>
    </row>
    <row r="692" spans="1:3">
      <c r="A692" t="s">
        <v>8520</v>
      </c>
      <c r="B692" t="s">
        <v>3609</v>
      </c>
      <c r="C692">
        <v>-314.97152</v>
      </c>
    </row>
    <row r="693" spans="1:3">
      <c r="A693" t="s">
        <v>7679</v>
      </c>
      <c r="B693" t="s">
        <v>3609</v>
      </c>
      <c r="C693">
        <v>-374.91620256200002</v>
      </c>
    </row>
    <row r="694" spans="1:3">
      <c r="A694" t="s">
        <v>8601</v>
      </c>
      <c r="B694" t="s">
        <v>3609</v>
      </c>
      <c r="C694">
        <v>-393.96544</v>
      </c>
    </row>
    <row r="695" spans="1:3">
      <c r="A695" t="s">
        <v>12765</v>
      </c>
      <c r="B695" t="s">
        <v>10349</v>
      </c>
      <c r="C695">
        <v>-363.99147724099998</v>
      </c>
    </row>
    <row r="696" spans="1:3">
      <c r="A696" t="s">
        <v>8462</v>
      </c>
      <c r="B696" t="s">
        <v>8621</v>
      </c>
      <c r="C696">
        <v>-857.75929160800001</v>
      </c>
    </row>
    <row r="697" spans="1:3">
      <c r="A697" t="s">
        <v>8522</v>
      </c>
      <c r="B697" t="s">
        <v>8629</v>
      </c>
      <c r="C697">
        <v>-872.68</v>
      </c>
    </row>
    <row r="698" spans="1:3">
      <c r="A698" t="s">
        <v>8668</v>
      </c>
      <c r="B698" t="s">
        <v>8629</v>
      </c>
      <c r="C698">
        <v>-837.63307555899996</v>
      </c>
    </row>
    <row r="699" spans="1:3">
      <c r="A699" t="s">
        <v>8741</v>
      </c>
      <c r="B699" t="s">
        <v>8629</v>
      </c>
      <c r="C699">
        <v>-892.1</v>
      </c>
    </row>
    <row r="700" spans="1:3">
      <c r="A700" t="s">
        <v>7693</v>
      </c>
      <c r="B700" t="s">
        <v>8160</v>
      </c>
      <c r="C700">
        <v>-348.43943822199998</v>
      </c>
    </row>
    <row r="701" spans="1:3">
      <c r="A701" t="s">
        <v>7609</v>
      </c>
      <c r="B701" t="s">
        <v>8077</v>
      </c>
      <c r="C701">
        <v>-404.39196800000002</v>
      </c>
    </row>
    <row r="702" spans="1:3">
      <c r="A702" t="s">
        <v>8568</v>
      </c>
      <c r="B702" t="s">
        <v>8076</v>
      </c>
      <c r="C702">
        <v>-3394.650744</v>
      </c>
    </row>
    <row r="703" spans="1:3">
      <c r="A703" t="s">
        <v>8489</v>
      </c>
      <c r="B703" t="s">
        <v>8076</v>
      </c>
      <c r="C703">
        <v>-3383.353944</v>
      </c>
    </row>
    <row r="704" spans="1:3">
      <c r="A704" t="s">
        <v>8439</v>
      </c>
      <c r="B704" t="s">
        <v>8076</v>
      </c>
      <c r="C704">
        <v>-3364.0085825699998</v>
      </c>
    </row>
    <row r="705" spans="1:3">
      <c r="A705" t="s">
        <v>8421</v>
      </c>
      <c r="B705" t="s">
        <v>8076</v>
      </c>
      <c r="C705">
        <v>-3313.8995439999999</v>
      </c>
    </row>
    <row r="706" spans="1:3">
      <c r="A706" t="s">
        <v>7608</v>
      </c>
      <c r="B706" t="s">
        <v>8076</v>
      </c>
      <c r="C706">
        <v>-3403.18192</v>
      </c>
    </row>
    <row r="707" spans="1:3">
      <c r="A707" t="s">
        <v>21086</v>
      </c>
      <c r="B707" t="s">
        <v>11168</v>
      </c>
      <c r="C707">
        <v>77.618306728899995</v>
      </c>
    </row>
    <row r="708" spans="1:3">
      <c r="A708" t="s">
        <v>8512</v>
      </c>
      <c r="B708" t="s">
        <v>7997</v>
      </c>
      <c r="C708">
        <v>-350.47492024600001</v>
      </c>
    </row>
    <row r="709" spans="1:3">
      <c r="A709" t="s">
        <v>7521</v>
      </c>
      <c r="B709" t="s">
        <v>7990</v>
      </c>
      <c r="C709">
        <v>-119.109549863</v>
      </c>
    </row>
    <row r="710" spans="1:3">
      <c r="A710" t="s">
        <v>8760</v>
      </c>
      <c r="B710" t="s">
        <v>9221</v>
      </c>
      <c r="C710">
        <v>-286.8</v>
      </c>
    </row>
    <row r="711" spans="1:3">
      <c r="A711" t="s">
        <v>21087</v>
      </c>
      <c r="B711" t="s">
        <v>10400</v>
      </c>
      <c r="C711">
        <v>-66.018154060300006</v>
      </c>
    </row>
    <row r="712" spans="1:3">
      <c r="A712" t="s">
        <v>8769</v>
      </c>
      <c r="B712" t="s">
        <v>9225</v>
      </c>
      <c r="C712">
        <v>-1397.51</v>
      </c>
    </row>
    <row r="713" spans="1:3">
      <c r="A713" t="s">
        <v>8767</v>
      </c>
      <c r="B713" t="s">
        <v>9225</v>
      </c>
      <c r="C713">
        <v>-1305.2</v>
      </c>
    </row>
    <row r="714" spans="1:3">
      <c r="A714" t="s">
        <v>8770</v>
      </c>
      <c r="B714" t="s">
        <v>9225</v>
      </c>
      <c r="C714">
        <v>-1409.4</v>
      </c>
    </row>
    <row r="715" spans="1:3">
      <c r="A715" t="s">
        <v>8597</v>
      </c>
      <c r="B715" t="s">
        <v>8143</v>
      </c>
      <c r="C715">
        <v>-2150.6242440599999</v>
      </c>
    </row>
    <row r="716" spans="1:3">
      <c r="A716" t="s">
        <v>7574</v>
      </c>
      <c r="B716" t="s">
        <v>8042</v>
      </c>
      <c r="C716">
        <v>26.359200000000001</v>
      </c>
    </row>
    <row r="717" spans="1:3">
      <c r="A717" t="s">
        <v>7588</v>
      </c>
      <c r="B717" t="s">
        <v>8056</v>
      </c>
      <c r="C717">
        <v>-51.107560000100001</v>
      </c>
    </row>
    <row r="718" spans="1:3">
      <c r="A718" t="s">
        <v>8557</v>
      </c>
      <c r="B718" t="s">
        <v>8078</v>
      </c>
      <c r="C718">
        <v>-1283.0654400000001</v>
      </c>
    </row>
    <row r="719" spans="1:3">
      <c r="A719" t="s">
        <v>8481</v>
      </c>
      <c r="B719" t="s">
        <v>8078</v>
      </c>
      <c r="C719">
        <v>-1241.9364431500001</v>
      </c>
    </row>
    <row r="720" spans="1:3">
      <c r="A720" t="s">
        <v>7610</v>
      </c>
      <c r="B720" t="s">
        <v>8078</v>
      </c>
      <c r="C720">
        <v>-1304.82224</v>
      </c>
    </row>
    <row r="721" spans="1:3">
      <c r="A721" t="s">
        <v>7690</v>
      </c>
      <c r="B721" t="s">
        <v>8157</v>
      </c>
      <c r="C721">
        <v>-202.58928</v>
      </c>
    </row>
    <row r="722" spans="1:3">
      <c r="A722" t="s">
        <v>8611</v>
      </c>
      <c r="B722" t="s">
        <v>8157</v>
      </c>
      <c r="C722">
        <v>-237.2328</v>
      </c>
    </row>
    <row r="723" spans="1:3">
      <c r="A723" t="s">
        <v>8537</v>
      </c>
      <c r="B723" t="s">
        <v>8623</v>
      </c>
      <c r="C723">
        <v>-1397.04</v>
      </c>
    </row>
    <row r="724" spans="1:3">
      <c r="A724" t="s">
        <v>8467</v>
      </c>
      <c r="B724" t="s">
        <v>8623</v>
      </c>
      <c r="C724">
        <v>-1339.8787753700001</v>
      </c>
    </row>
    <row r="725" spans="1:3">
      <c r="A725" t="s">
        <v>8579</v>
      </c>
      <c r="B725" t="s">
        <v>8105</v>
      </c>
      <c r="C725">
        <v>-3077.0684080000001</v>
      </c>
    </row>
    <row r="726" spans="1:3">
      <c r="A726" t="s">
        <v>8499</v>
      </c>
      <c r="B726" t="s">
        <v>8105</v>
      </c>
      <c r="C726">
        <v>-3065.771608</v>
      </c>
    </row>
    <row r="727" spans="1:3">
      <c r="A727" t="s">
        <v>8448</v>
      </c>
      <c r="B727" t="s">
        <v>8105</v>
      </c>
      <c r="C727">
        <v>-3046.0513697199999</v>
      </c>
    </row>
    <row r="728" spans="1:3">
      <c r="A728" t="s">
        <v>8424</v>
      </c>
      <c r="B728" t="s">
        <v>8105</v>
      </c>
      <c r="C728">
        <v>-2996.1916879999999</v>
      </c>
    </row>
    <row r="729" spans="1:3">
      <c r="A729" t="s">
        <v>7637</v>
      </c>
      <c r="B729" t="s">
        <v>8105</v>
      </c>
      <c r="C729">
        <v>-3085.6163200000001</v>
      </c>
    </row>
    <row r="730" spans="1:3">
      <c r="A730" t="s">
        <v>8523</v>
      </c>
      <c r="B730" t="s">
        <v>7952</v>
      </c>
      <c r="C730">
        <v>-510.645854407</v>
      </c>
    </row>
    <row r="731" spans="1:3">
      <c r="A731" t="s">
        <v>7481</v>
      </c>
      <c r="B731" t="s">
        <v>7952</v>
      </c>
      <c r="C731">
        <v>-534.71519999999998</v>
      </c>
    </row>
    <row r="732" spans="1:3">
      <c r="A732" t="s">
        <v>7672</v>
      </c>
      <c r="B732" t="s">
        <v>8140</v>
      </c>
      <c r="C732">
        <v>-7.6985600000099996</v>
      </c>
    </row>
    <row r="733" spans="1:3">
      <c r="A733" t="s">
        <v>8558</v>
      </c>
      <c r="B733" t="s">
        <v>8094</v>
      </c>
      <c r="C733">
        <v>-1069.501528</v>
      </c>
    </row>
    <row r="734" spans="1:3">
      <c r="A734" t="s">
        <v>8482</v>
      </c>
      <c r="B734" t="s">
        <v>8094</v>
      </c>
      <c r="C734">
        <v>-1009.7314924</v>
      </c>
    </row>
    <row r="735" spans="1:3">
      <c r="A735" t="s">
        <v>7626</v>
      </c>
      <c r="B735" t="s">
        <v>8094</v>
      </c>
      <c r="C735">
        <v>-1091.2583279999999</v>
      </c>
    </row>
    <row r="736" spans="1:3">
      <c r="A736" t="s">
        <v>8438</v>
      </c>
      <c r="B736" t="s">
        <v>8615</v>
      </c>
      <c r="C736">
        <v>-3031.9560318399999</v>
      </c>
    </row>
    <row r="737" spans="1:3">
      <c r="A737" t="s">
        <v>8420</v>
      </c>
      <c r="B737" t="s">
        <v>8615</v>
      </c>
      <c r="C737">
        <v>-2982.9</v>
      </c>
    </row>
    <row r="738" spans="1:3">
      <c r="A738" t="s">
        <v>8417</v>
      </c>
      <c r="B738" t="s">
        <v>8615</v>
      </c>
      <c r="C738">
        <v>-2925.31</v>
      </c>
    </row>
    <row r="739" spans="1:3">
      <c r="A739" t="s">
        <v>7598</v>
      </c>
      <c r="B739" t="s">
        <v>8066</v>
      </c>
      <c r="C739">
        <v>-35.191623999999997</v>
      </c>
    </row>
    <row r="740" spans="1:3">
      <c r="A740" t="s">
        <v>7643</v>
      </c>
      <c r="B740" t="s">
        <v>8111</v>
      </c>
      <c r="C740">
        <v>74.93544</v>
      </c>
    </row>
    <row r="741" spans="1:3">
      <c r="A741" t="s">
        <v>8716</v>
      </c>
      <c r="B741" t="s">
        <v>9200</v>
      </c>
      <c r="C741">
        <v>-1793.98</v>
      </c>
    </row>
    <row r="742" spans="1:3">
      <c r="A742" t="s">
        <v>8684</v>
      </c>
      <c r="B742" t="s">
        <v>9186</v>
      </c>
      <c r="C742">
        <v>-1219.47</v>
      </c>
    </row>
    <row r="743" spans="1:3">
      <c r="A743" t="s">
        <v>8683</v>
      </c>
      <c r="B743" t="s">
        <v>9186</v>
      </c>
      <c r="C743">
        <v>-1192.57</v>
      </c>
    </row>
    <row r="744" spans="1:3">
      <c r="A744" t="s">
        <v>8685</v>
      </c>
      <c r="B744" t="s">
        <v>9186</v>
      </c>
      <c r="C744">
        <v>-1238.23</v>
      </c>
    </row>
    <row r="745" spans="1:3">
      <c r="A745" t="s">
        <v>7583</v>
      </c>
      <c r="B745" t="s">
        <v>8051</v>
      </c>
      <c r="C745">
        <v>135.72896</v>
      </c>
    </row>
    <row r="746" spans="1:3">
      <c r="A746" t="s">
        <v>8706</v>
      </c>
      <c r="B746" t="s">
        <v>9194</v>
      </c>
      <c r="C746">
        <v>-1328.8</v>
      </c>
    </row>
    <row r="747" spans="1:3">
      <c r="A747" t="s">
        <v>9247</v>
      </c>
      <c r="B747" t="s">
        <v>9270</v>
      </c>
      <c r="C747">
        <v>-86.900862269100003</v>
      </c>
    </row>
    <row r="748" spans="1:3">
      <c r="A748" t="s">
        <v>9267</v>
      </c>
      <c r="B748" t="s">
        <v>9282</v>
      </c>
      <c r="C748">
        <v>11.966240000000001</v>
      </c>
    </row>
    <row r="749" spans="1:3">
      <c r="A749" t="s">
        <v>8569</v>
      </c>
      <c r="B749" t="s">
        <v>8141</v>
      </c>
      <c r="C749">
        <v>-1345.55</v>
      </c>
    </row>
    <row r="750" spans="1:3">
      <c r="A750" t="s">
        <v>7673</v>
      </c>
      <c r="B750" t="s">
        <v>8141</v>
      </c>
      <c r="C750">
        <v>-1379.86</v>
      </c>
    </row>
    <row r="751" spans="1:3">
      <c r="A751" t="s">
        <v>8608</v>
      </c>
      <c r="B751" t="s">
        <v>8141</v>
      </c>
      <c r="C751">
        <v>-1401.62</v>
      </c>
    </row>
    <row r="752" spans="1:3">
      <c r="A752" t="s">
        <v>8570</v>
      </c>
      <c r="B752" t="s">
        <v>8091</v>
      </c>
      <c r="C752">
        <v>-1811.4335120000001</v>
      </c>
    </row>
    <row r="753" spans="1:3">
      <c r="A753" t="s">
        <v>8490</v>
      </c>
      <c r="B753" t="s">
        <v>8091</v>
      </c>
      <c r="C753">
        <v>-1788.2219208500001</v>
      </c>
    </row>
    <row r="754" spans="1:3">
      <c r="A754" t="s">
        <v>8440</v>
      </c>
      <c r="B754" t="s">
        <v>8091</v>
      </c>
      <c r="C754">
        <v>-1746.163112</v>
      </c>
    </row>
    <row r="755" spans="1:3">
      <c r="A755" t="s">
        <v>7623</v>
      </c>
      <c r="B755" t="s">
        <v>8091</v>
      </c>
      <c r="C755">
        <v>-1821.8935120000001</v>
      </c>
    </row>
    <row r="756" spans="1:3">
      <c r="A756" t="s">
        <v>7560</v>
      </c>
      <c r="B756" t="s">
        <v>8028</v>
      </c>
      <c r="C756">
        <v>-34.33</v>
      </c>
    </row>
    <row r="757" spans="1:3">
      <c r="A757" t="s">
        <v>7508</v>
      </c>
      <c r="B757" t="s">
        <v>7977</v>
      </c>
      <c r="C757">
        <v>-128.27891279299999</v>
      </c>
    </row>
    <row r="758" spans="1:3">
      <c r="A758" t="s">
        <v>8614</v>
      </c>
      <c r="B758" t="s">
        <v>8632</v>
      </c>
      <c r="C758">
        <v>-760.96804463599995</v>
      </c>
    </row>
    <row r="759" spans="1:3">
      <c r="A759" t="s">
        <v>8559</v>
      </c>
      <c r="B759" t="s">
        <v>8099</v>
      </c>
      <c r="C759">
        <v>-1177.9926479999999</v>
      </c>
    </row>
    <row r="760" spans="1:3">
      <c r="A760" t="s">
        <v>8483</v>
      </c>
      <c r="B760" t="s">
        <v>8099</v>
      </c>
      <c r="C760">
        <v>-1139.960088</v>
      </c>
    </row>
    <row r="761" spans="1:3">
      <c r="A761" t="s">
        <v>7631</v>
      </c>
      <c r="B761" t="s">
        <v>8099</v>
      </c>
      <c r="C761">
        <v>-1208.15810405</v>
      </c>
    </row>
    <row r="762" spans="1:3">
      <c r="A762" t="s">
        <v>7659</v>
      </c>
      <c r="B762" t="s">
        <v>8127</v>
      </c>
      <c r="C762">
        <v>-202.8</v>
      </c>
    </row>
    <row r="763" spans="1:3">
      <c r="A763" t="s">
        <v>7599</v>
      </c>
      <c r="B763" t="s">
        <v>8067</v>
      </c>
      <c r="C763">
        <v>65.901247749000007</v>
      </c>
    </row>
    <row r="764" spans="1:3">
      <c r="A764" t="s">
        <v>7506</v>
      </c>
      <c r="B764" t="s">
        <v>7975</v>
      </c>
      <c r="C764">
        <v>-184.01818600999999</v>
      </c>
    </row>
    <row r="765" spans="1:3">
      <c r="A765" t="s">
        <v>9249</v>
      </c>
      <c r="B765" t="s">
        <v>9271</v>
      </c>
      <c r="C765">
        <v>-134.01352</v>
      </c>
    </row>
    <row r="766" spans="1:3">
      <c r="A766" t="s">
        <v>8693</v>
      </c>
      <c r="B766" t="s">
        <v>9190</v>
      </c>
      <c r="C766">
        <v>-620.79999999999995</v>
      </c>
    </row>
    <row r="767" spans="1:3">
      <c r="A767" t="s">
        <v>8692</v>
      </c>
      <c r="B767" t="s">
        <v>9190</v>
      </c>
      <c r="C767">
        <v>-571.1</v>
      </c>
    </row>
    <row r="768" spans="1:3">
      <c r="A768" t="s">
        <v>8694</v>
      </c>
      <c r="B768" t="s">
        <v>9190</v>
      </c>
      <c r="C768">
        <v>-666.51</v>
      </c>
    </row>
    <row r="769" spans="1:3">
      <c r="A769" t="s">
        <v>8695</v>
      </c>
      <c r="B769" t="s">
        <v>9190</v>
      </c>
      <c r="C769">
        <v>-678.5</v>
      </c>
    </row>
    <row r="770" spans="1:3">
      <c r="A770" t="s">
        <v>8696</v>
      </c>
      <c r="B770" t="s">
        <v>9190</v>
      </c>
      <c r="C770">
        <v>-684.2</v>
      </c>
    </row>
    <row r="771" spans="1:3">
      <c r="A771" t="s">
        <v>8580</v>
      </c>
      <c r="B771" t="s">
        <v>8092</v>
      </c>
      <c r="C771">
        <v>-2682.4962879999998</v>
      </c>
    </row>
    <row r="772" spans="1:3">
      <c r="A772" t="s">
        <v>8500</v>
      </c>
      <c r="B772" t="s">
        <v>8092</v>
      </c>
      <c r="C772">
        <v>-2671.1994880000002</v>
      </c>
    </row>
    <row r="773" spans="1:3">
      <c r="A773" t="s">
        <v>8449</v>
      </c>
      <c r="B773" t="s">
        <v>8092</v>
      </c>
      <c r="C773">
        <v>-2644.9442675700002</v>
      </c>
    </row>
    <row r="774" spans="1:3">
      <c r="A774" t="s">
        <v>8425</v>
      </c>
      <c r="B774" t="s">
        <v>8092</v>
      </c>
      <c r="C774">
        <v>-2601.3266880000001</v>
      </c>
    </row>
    <row r="775" spans="1:3">
      <c r="A775" t="s">
        <v>7624</v>
      </c>
      <c r="B775" t="s">
        <v>8092</v>
      </c>
      <c r="C775">
        <v>-2691.1487999999999</v>
      </c>
    </row>
    <row r="776" spans="1:3">
      <c r="A776" t="s">
        <v>8746</v>
      </c>
      <c r="B776" t="s">
        <v>9213</v>
      </c>
      <c r="C776">
        <v>-1830.68</v>
      </c>
    </row>
    <row r="777" spans="1:3">
      <c r="A777" t="s">
        <v>8581</v>
      </c>
      <c r="B777" t="s">
        <v>8080</v>
      </c>
      <c r="C777">
        <v>-3039.763864</v>
      </c>
    </row>
    <row r="778" spans="1:3">
      <c r="A778" t="s">
        <v>8501</v>
      </c>
      <c r="B778" t="s">
        <v>8080</v>
      </c>
      <c r="C778">
        <v>-3028.4670639999999</v>
      </c>
    </row>
    <row r="779" spans="1:3">
      <c r="A779" t="s">
        <v>8450</v>
      </c>
      <c r="B779" t="s">
        <v>8080</v>
      </c>
      <c r="C779">
        <v>-3002.5262640000001</v>
      </c>
    </row>
    <row r="780" spans="1:3">
      <c r="A780" t="s">
        <v>8426</v>
      </c>
      <c r="B780" t="s">
        <v>8080</v>
      </c>
      <c r="C780">
        <v>-2958.8871439999998</v>
      </c>
    </row>
    <row r="781" spans="1:3">
      <c r="A781" t="s">
        <v>7612</v>
      </c>
      <c r="B781" t="s">
        <v>8080</v>
      </c>
      <c r="C781">
        <v>-3048.3368799999998</v>
      </c>
    </row>
    <row r="782" spans="1:3">
      <c r="A782" t="s">
        <v>7625</v>
      </c>
      <c r="B782" t="s">
        <v>8093</v>
      </c>
      <c r="C782">
        <v>-179.31626377500001</v>
      </c>
    </row>
    <row r="783" spans="1:3">
      <c r="A783" t="s">
        <v>8605</v>
      </c>
      <c r="B783" t="s">
        <v>8093</v>
      </c>
      <c r="C783">
        <v>-214.28</v>
      </c>
    </row>
    <row r="784" spans="1:3">
      <c r="A784" t="s">
        <v>7689</v>
      </c>
      <c r="B784" t="s">
        <v>8156</v>
      </c>
      <c r="C784">
        <v>-357.02071999999998</v>
      </c>
    </row>
    <row r="785" spans="1:3">
      <c r="A785" t="s">
        <v>7601</v>
      </c>
      <c r="B785" t="s">
        <v>8069</v>
      </c>
      <c r="C785">
        <v>-619.12739999999997</v>
      </c>
    </row>
    <row r="786" spans="1:3">
      <c r="A786" t="s">
        <v>13249</v>
      </c>
      <c r="B786" t="s">
        <v>10970</v>
      </c>
      <c r="C786">
        <v>-785.54431327299994</v>
      </c>
    </row>
    <row r="787" spans="1:3">
      <c r="A787" t="s">
        <v>7655</v>
      </c>
      <c r="B787" t="s">
        <v>8123</v>
      </c>
      <c r="C787">
        <v>-175.786576</v>
      </c>
    </row>
    <row r="788" spans="1:3">
      <c r="A788" t="s">
        <v>8560</v>
      </c>
      <c r="B788" t="s">
        <v>8165</v>
      </c>
      <c r="C788">
        <v>-168.78255999999999</v>
      </c>
    </row>
    <row r="789" spans="1:3">
      <c r="A789" t="s">
        <v>7698</v>
      </c>
      <c r="B789" t="s">
        <v>8165</v>
      </c>
      <c r="C789">
        <v>-239.99423999999999</v>
      </c>
    </row>
    <row r="790" spans="1:3">
      <c r="A790" t="s">
        <v>8606</v>
      </c>
      <c r="B790" t="s">
        <v>8165</v>
      </c>
      <c r="C790">
        <v>-294.02811297199997</v>
      </c>
    </row>
    <row r="791" spans="1:3">
      <c r="A791" t="s">
        <v>7650</v>
      </c>
      <c r="B791" t="s">
        <v>8118</v>
      </c>
      <c r="C791">
        <v>-143.88775999999999</v>
      </c>
    </row>
    <row r="792" spans="1:3">
      <c r="A792" t="s">
        <v>8430</v>
      </c>
      <c r="B792" t="s">
        <v>8146</v>
      </c>
      <c r="C792">
        <v>-2957.3973920799999</v>
      </c>
    </row>
    <row r="793" spans="1:3">
      <c r="A793" t="s">
        <v>8582</v>
      </c>
      <c r="B793" t="s">
        <v>8101</v>
      </c>
      <c r="C793">
        <v>-2934.6910720000001</v>
      </c>
    </row>
    <row r="794" spans="1:3">
      <c r="A794" t="s">
        <v>8502</v>
      </c>
      <c r="B794" t="s">
        <v>8101</v>
      </c>
      <c r="C794">
        <v>-2923.394272</v>
      </c>
    </row>
    <row r="795" spans="1:3">
      <c r="A795" t="s">
        <v>8451</v>
      </c>
      <c r="B795" t="s">
        <v>8101</v>
      </c>
      <c r="C795">
        <v>-2897.4534720000001</v>
      </c>
    </row>
    <row r="796" spans="1:3">
      <c r="A796" t="s">
        <v>8427</v>
      </c>
      <c r="B796" t="s">
        <v>8101</v>
      </c>
      <c r="C796">
        <v>-2853.8143519999999</v>
      </c>
    </row>
    <row r="797" spans="1:3">
      <c r="A797" t="s">
        <v>7633</v>
      </c>
      <c r="B797" t="s">
        <v>8101</v>
      </c>
      <c r="C797">
        <v>-2943.2348000000002</v>
      </c>
    </row>
    <row r="798" spans="1:3">
      <c r="A798" t="s">
        <v>8729</v>
      </c>
      <c r="B798" t="s">
        <v>9207</v>
      </c>
      <c r="C798">
        <v>-544.1</v>
      </c>
    </row>
    <row r="799" spans="1:3">
      <c r="A799" t="s">
        <v>12872</v>
      </c>
      <c r="B799" t="s">
        <v>10458</v>
      </c>
      <c r="C799">
        <v>-524.64048937999996</v>
      </c>
    </row>
    <row r="800" spans="1:3">
      <c r="A800" t="s">
        <v>9255</v>
      </c>
      <c r="B800" t="s">
        <v>9274</v>
      </c>
      <c r="C800">
        <v>-386.902628424</v>
      </c>
    </row>
    <row r="801" spans="1:3">
      <c r="A801" t="s">
        <v>8636</v>
      </c>
      <c r="B801" t="s">
        <v>9150</v>
      </c>
      <c r="C801">
        <v>25.359224000000001</v>
      </c>
    </row>
    <row r="802" spans="1:3">
      <c r="A802" t="s">
        <v>7692</v>
      </c>
      <c r="B802" t="s">
        <v>8159</v>
      </c>
      <c r="C802">
        <v>-502.58208000000002</v>
      </c>
    </row>
    <row r="803" spans="1:3">
      <c r="A803" t="s">
        <v>12152</v>
      </c>
      <c r="B803" t="s">
        <v>9472</v>
      </c>
      <c r="C803">
        <v>-512.25082518900001</v>
      </c>
    </row>
    <row r="804" spans="1:3">
      <c r="A804" t="s">
        <v>8721</v>
      </c>
      <c r="B804" t="s">
        <v>9203</v>
      </c>
      <c r="C804">
        <v>-681.1</v>
      </c>
    </row>
    <row r="805" spans="1:3">
      <c r="A805" t="s">
        <v>8550</v>
      </c>
      <c r="B805" t="s">
        <v>8074</v>
      </c>
      <c r="C805">
        <v>-1637.91048</v>
      </c>
    </row>
    <row r="806" spans="1:3">
      <c r="A806" t="s">
        <v>8473</v>
      </c>
      <c r="B806" t="s">
        <v>8074</v>
      </c>
      <c r="C806">
        <v>-1596.1638163099999</v>
      </c>
    </row>
    <row r="807" spans="1:3">
      <c r="A807" t="s">
        <v>7606</v>
      </c>
      <c r="B807" t="s">
        <v>8074</v>
      </c>
      <c r="C807">
        <v>-1659.6672799999999</v>
      </c>
    </row>
    <row r="808" spans="1:3">
      <c r="A808" t="s">
        <v>7605</v>
      </c>
      <c r="B808" t="s">
        <v>8073</v>
      </c>
      <c r="C808">
        <v>-755.70883386599996</v>
      </c>
    </row>
    <row r="809" spans="1:3">
      <c r="A809" t="s">
        <v>8674</v>
      </c>
      <c r="B809" t="s">
        <v>8068</v>
      </c>
      <c r="C809">
        <v>369.7</v>
      </c>
    </row>
    <row r="810" spans="1:3">
      <c r="A810" t="s">
        <v>7600</v>
      </c>
      <c r="B810" t="s">
        <v>8068</v>
      </c>
      <c r="C810">
        <v>318.19329242100002</v>
      </c>
    </row>
    <row r="811" spans="1:3">
      <c r="A811" t="s">
        <v>8612</v>
      </c>
      <c r="B811" t="s">
        <v>8068</v>
      </c>
      <c r="C811">
        <v>289.43</v>
      </c>
    </row>
    <row r="812" spans="1:3">
      <c r="A812" t="s">
        <v>7585</v>
      </c>
      <c r="B812" t="s">
        <v>8053</v>
      </c>
      <c r="C812">
        <v>133.88800000000001</v>
      </c>
    </row>
    <row r="813" spans="1:3">
      <c r="A813" t="s">
        <v>8689</v>
      </c>
      <c r="B813" t="s">
        <v>9188</v>
      </c>
      <c r="C813">
        <v>-23.14</v>
      </c>
    </row>
    <row r="814" spans="1:3">
      <c r="A814" t="s">
        <v>8690</v>
      </c>
      <c r="B814" t="s">
        <v>9188</v>
      </c>
      <c r="C814">
        <v>-50.5</v>
      </c>
    </row>
    <row r="815" spans="1:3">
      <c r="A815" t="s">
        <v>7634</v>
      </c>
      <c r="B815" t="s">
        <v>8102</v>
      </c>
      <c r="C815">
        <v>-436.90701399099999</v>
      </c>
    </row>
    <row r="816" spans="1:3">
      <c r="A816" t="s">
        <v>8571</v>
      </c>
      <c r="B816" t="s">
        <v>8095</v>
      </c>
      <c r="C816">
        <v>-1959.153816</v>
      </c>
    </row>
    <row r="817" spans="1:3">
      <c r="A817" t="s">
        <v>8491</v>
      </c>
      <c r="B817" t="s">
        <v>8095</v>
      </c>
      <c r="C817">
        <v>-1915.3265612600001</v>
      </c>
    </row>
    <row r="818" spans="1:3">
      <c r="A818" t="s">
        <v>8441</v>
      </c>
      <c r="B818" t="s">
        <v>8095</v>
      </c>
      <c r="C818">
        <v>-1893.8834159999999</v>
      </c>
    </row>
    <row r="819" spans="1:3">
      <c r="A819" t="s">
        <v>7627</v>
      </c>
      <c r="B819" t="s">
        <v>8095</v>
      </c>
      <c r="C819">
        <v>-1969.613816</v>
      </c>
    </row>
    <row r="820" spans="1:3">
      <c r="A820" t="s">
        <v>8738</v>
      </c>
      <c r="B820" t="s">
        <v>8622</v>
      </c>
      <c r="C820">
        <v>-820.1</v>
      </c>
    </row>
    <row r="821" spans="1:3">
      <c r="A821" t="s">
        <v>8463</v>
      </c>
      <c r="B821" t="s">
        <v>8622</v>
      </c>
      <c r="C821">
        <v>-789.35985024800004</v>
      </c>
    </row>
    <row r="822" spans="1:3">
      <c r="A822" t="s">
        <v>8739</v>
      </c>
      <c r="B822" t="s">
        <v>8622</v>
      </c>
      <c r="C822">
        <v>-834.2</v>
      </c>
    </row>
    <row r="823" spans="1:3">
      <c r="A823" t="s">
        <v>8757</v>
      </c>
      <c r="B823" t="s">
        <v>9220</v>
      </c>
      <c r="C823">
        <v>-469.15</v>
      </c>
    </row>
    <row r="824" spans="1:3">
      <c r="A824" t="s">
        <v>8758</v>
      </c>
      <c r="B824" t="s">
        <v>9220</v>
      </c>
      <c r="C824">
        <v>-488.1</v>
      </c>
    </row>
    <row r="825" spans="1:3">
      <c r="A825" t="s">
        <v>7699</v>
      </c>
      <c r="B825" t="s">
        <v>8166</v>
      </c>
      <c r="C825">
        <v>-106.68307731900001</v>
      </c>
    </row>
    <row r="826" spans="1:3">
      <c r="A826" t="s">
        <v>7568</v>
      </c>
      <c r="B826" t="s">
        <v>8036</v>
      </c>
      <c r="C826">
        <v>21.08736</v>
      </c>
    </row>
    <row r="827" spans="1:3">
      <c r="A827" t="s">
        <v>8602</v>
      </c>
      <c r="B827" t="s">
        <v>8036</v>
      </c>
      <c r="C827">
        <v>-45.347271491100003</v>
      </c>
    </row>
    <row r="828" spans="1:3">
      <c r="A828" t="s">
        <v>7518</v>
      </c>
      <c r="B828" t="s">
        <v>7987</v>
      </c>
      <c r="C828">
        <v>-121.31873717000001</v>
      </c>
    </row>
    <row r="829" spans="1:3">
      <c r="A829" t="s">
        <v>12853</v>
      </c>
      <c r="B829" t="s">
        <v>10434</v>
      </c>
      <c r="C829">
        <v>-388.65176000000002</v>
      </c>
    </row>
    <row r="830" spans="1:3">
      <c r="A830" t="s">
        <v>7686</v>
      </c>
      <c r="B830" t="s">
        <v>8153</v>
      </c>
      <c r="C830">
        <v>-513.28667528000005</v>
      </c>
    </row>
    <row r="831" spans="1:3">
      <c r="A831" t="s">
        <v>7584</v>
      </c>
      <c r="B831" t="s">
        <v>8052</v>
      </c>
      <c r="C831">
        <v>218.268197319</v>
      </c>
    </row>
    <row r="832" spans="1:3">
      <c r="A832" t="s">
        <v>8725</v>
      </c>
      <c r="B832" t="s">
        <v>9204</v>
      </c>
      <c r="C832">
        <v>-486.7</v>
      </c>
    </row>
    <row r="833" spans="1:3">
      <c r="A833" t="s">
        <v>8510</v>
      </c>
      <c r="B833" t="s">
        <v>8144</v>
      </c>
      <c r="C833">
        <v>-2131.0177820700001</v>
      </c>
    </row>
    <row r="834" spans="1:3">
      <c r="A834" t="s">
        <v>8686</v>
      </c>
      <c r="B834" t="s">
        <v>9187</v>
      </c>
      <c r="C834">
        <v>-177.6</v>
      </c>
    </row>
    <row r="835" spans="1:3">
      <c r="A835" t="s">
        <v>8688</v>
      </c>
      <c r="B835" t="s">
        <v>9187</v>
      </c>
      <c r="C835">
        <v>-274.39999999999998</v>
      </c>
    </row>
    <row r="836" spans="1:3">
      <c r="A836" t="s">
        <v>8714</v>
      </c>
      <c r="B836" t="s">
        <v>9199</v>
      </c>
      <c r="C836">
        <v>-1782.73</v>
      </c>
    </row>
    <row r="837" spans="1:3">
      <c r="A837" t="s">
        <v>8527</v>
      </c>
      <c r="B837" t="s">
        <v>8147</v>
      </c>
      <c r="C837">
        <v>-312.37743999999998</v>
      </c>
    </row>
    <row r="838" spans="1:3">
      <c r="A838" t="s">
        <v>7680</v>
      </c>
      <c r="B838" t="s">
        <v>8147</v>
      </c>
      <c r="C838">
        <v>-363.87662605700001</v>
      </c>
    </row>
    <row r="839" spans="1:3">
      <c r="A839" t="s">
        <v>8513</v>
      </c>
      <c r="B839" t="s">
        <v>7960</v>
      </c>
      <c r="C839">
        <v>-698.338888</v>
      </c>
    </row>
    <row r="840" spans="1:3">
      <c r="A840" t="s">
        <v>8457</v>
      </c>
      <c r="B840" t="s">
        <v>7960</v>
      </c>
      <c r="C840">
        <v>-674.04240000000004</v>
      </c>
    </row>
    <row r="841" spans="1:3">
      <c r="A841" t="s">
        <v>7489</v>
      </c>
      <c r="B841" t="s">
        <v>7960</v>
      </c>
      <c r="C841">
        <v>-705.58975999999996</v>
      </c>
    </row>
    <row r="842" spans="1:3">
      <c r="A842" t="s">
        <v>8780</v>
      </c>
      <c r="B842" t="s">
        <v>9230</v>
      </c>
      <c r="C842">
        <v>-1829.75</v>
      </c>
    </row>
    <row r="843" spans="1:3">
      <c r="A843" t="s">
        <v>8773</v>
      </c>
      <c r="B843" t="s">
        <v>9226</v>
      </c>
      <c r="C843">
        <v>-3363.42</v>
      </c>
    </row>
    <row r="844" spans="1:3">
      <c r="A844" t="s">
        <v>8771</v>
      </c>
      <c r="B844" t="s">
        <v>9226</v>
      </c>
      <c r="C844">
        <v>-3284.25</v>
      </c>
    </row>
    <row r="845" spans="1:3">
      <c r="A845" t="s">
        <v>7681</v>
      </c>
      <c r="B845" t="s">
        <v>8148</v>
      </c>
      <c r="C845">
        <v>-519.741573141</v>
      </c>
    </row>
    <row r="846" spans="1:3">
      <c r="A846" t="s">
        <v>7522</v>
      </c>
      <c r="B846" t="s">
        <v>7991</v>
      </c>
      <c r="C846">
        <v>-136.94232</v>
      </c>
    </row>
    <row r="847" spans="1:3">
      <c r="A847" t="s">
        <v>8603</v>
      </c>
      <c r="B847" t="s">
        <v>8630</v>
      </c>
      <c r="C847">
        <v>-3.1196032385599999</v>
      </c>
    </row>
    <row r="848" spans="1:3">
      <c r="A848" t="s">
        <v>7630</v>
      </c>
      <c r="B848" t="s">
        <v>8098</v>
      </c>
      <c r="C848">
        <v>-299.31917600000003</v>
      </c>
    </row>
    <row r="849" spans="1:3">
      <c r="A849" t="s">
        <v>7694</v>
      </c>
      <c r="B849" t="s">
        <v>8161</v>
      </c>
      <c r="C849">
        <v>-343.04615999999999</v>
      </c>
    </row>
    <row r="850" spans="1:3">
      <c r="A850" t="s">
        <v>7684</v>
      </c>
      <c r="B850" t="s">
        <v>8151</v>
      </c>
      <c r="C850">
        <v>-525.05016000000001</v>
      </c>
    </row>
    <row r="851" spans="1:3">
      <c r="A851" t="s">
        <v>8722</v>
      </c>
      <c r="B851" t="s">
        <v>8152</v>
      </c>
      <c r="C851">
        <v>-473.6</v>
      </c>
    </row>
    <row r="852" spans="1:3">
      <c r="A852" t="s">
        <v>7685</v>
      </c>
      <c r="B852" t="s">
        <v>8152</v>
      </c>
      <c r="C852">
        <v>-520.20000000000005</v>
      </c>
    </row>
    <row r="853" spans="1:3">
      <c r="A853" t="s">
        <v>8723</v>
      </c>
      <c r="B853" t="s">
        <v>8152</v>
      </c>
      <c r="C853">
        <v>-538.1</v>
      </c>
    </row>
    <row r="854" spans="1:3">
      <c r="A854" t="s">
        <v>8551</v>
      </c>
      <c r="B854" t="s">
        <v>8619</v>
      </c>
      <c r="C854">
        <v>-1293.8399999999999</v>
      </c>
    </row>
    <row r="855" spans="1:3">
      <c r="A855" t="s">
        <v>8474</v>
      </c>
      <c r="B855" t="s">
        <v>8619</v>
      </c>
      <c r="C855">
        <v>-1245.56115101</v>
      </c>
    </row>
    <row r="856" spans="1:3">
      <c r="A856" t="s">
        <v>8433</v>
      </c>
      <c r="B856" t="s">
        <v>8619</v>
      </c>
      <c r="C856">
        <v>-1200.43</v>
      </c>
    </row>
    <row r="857" spans="1:3">
      <c r="A857" t="s">
        <v>7687</v>
      </c>
      <c r="B857" t="s">
        <v>8154</v>
      </c>
      <c r="C857">
        <v>-306.33404702799999</v>
      </c>
    </row>
    <row r="858" spans="1:3">
      <c r="A858" t="s">
        <v>7586</v>
      </c>
      <c r="B858" t="s">
        <v>8054</v>
      </c>
      <c r="C858">
        <v>-58.115760000000002</v>
      </c>
    </row>
    <row r="859" spans="1:3">
      <c r="A859" t="s">
        <v>8572</v>
      </c>
      <c r="B859" t="s">
        <v>8083</v>
      </c>
      <c r="C859">
        <v>-2308.810696</v>
      </c>
    </row>
    <row r="860" spans="1:3">
      <c r="A860" t="s">
        <v>8492</v>
      </c>
      <c r="B860" t="s">
        <v>8083</v>
      </c>
      <c r="C860">
        <v>-2285.6443406899998</v>
      </c>
    </row>
    <row r="861" spans="1:3">
      <c r="A861" t="s">
        <v>8442</v>
      </c>
      <c r="B861" t="s">
        <v>8083</v>
      </c>
      <c r="C861">
        <v>-2244.000536</v>
      </c>
    </row>
    <row r="862" spans="1:3">
      <c r="A862" t="s">
        <v>7615</v>
      </c>
      <c r="B862" t="s">
        <v>8083</v>
      </c>
      <c r="C862">
        <v>-2319.270696</v>
      </c>
    </row>
    <row r="863" spans="1:3">
      <c r="A863" t="s">
        <v>7621</v>
      </c>
      <c r="B863" t="s">
        <v>8089</v>
      </c>
      <c r="C863">
        <v>-45.787279374900002</v>
      </c>
    </row>
    <row r="864" spans="1:3">
      <c r="A864" t="s">
        <v>8699</v>
      </c>
      <c r="B864" t="s">
        <v>8089</v>
      </c>
      <c r="C864">
        <v>-66.42</v>
      </c>
    </row>
    <row r="865" spans="1:3">
      <c r="A865" t="s">
        <v>8521</v>
      </c>
      <c r="B865" t="s">
        <v>8003</v>
      </c>
      <c r="C865">
        <v>-363.08751999999998</v>
      </c>
    </row>
    <row r="866" spans="1:3">
      <c r="A866" t="s">
        <v>7534</v>
      </c>
      <c r="B866" t="s">
        <v>8003</v>
      </c>
      <c r="C866">
        <v>-390.9948</v>
      </c>
    </row>
    <row r="867" spans="1:3">
      <c r="A867" t="s">
        <v>7695</v>
      </c>
      <c r="B867" t="s">
        <v>8162</v>
      </c>
      <c r="C867">
        <v>-209.94730167500001</v>
      </c>
    </row>
    <row r="868" spans="1:3">
      <c r="A868" t="s">
        <v>8635</v>
      </c>
      <c r="B868" t="s">
        <v>9149</v>
      </c>
      <c r="C868">
        <v>31.308872000000001</v>
      </c>
    </row>
    <row r="869" spans="1:3">
      <c r="A869" t="s">
        <v>7550</v>
      </c>
      <c r="B869" t="s">
        <v>8018</v>
      </c>
      <c r="C869">
        <v>-1577.3421076300001</v>
      </c>
    </row>
    <row r="870" spans="1:3">
      <c r="A870" t="s">
        <v>8555</v>
      </c>
      <c r="B870" t="s">
        <v>8103</v>
      </c>
      <c r="C870">
        <v>-1320.411824</v>
      </c>
    </row>
    <row r="871" spans="1:3">
      <c r="A871" t="s">
        <v>8478</v>
      </c>
      <c r="B871" t="s">
        <v>8103</v>
      </c>
      <c r="C871">
        <v>-1276.7338244699999</v>
      </c>
    </row>
    <row r="872" spans="1:3">
      <c r="A872" t="s">
        <v>7635</v>
      </c>
      <c r="B872" t="s">
        <v>8103</v>
      </c>
      <c r="C872">
        <v>-1342.1686239999999</v>
      </c>
    </row>
    <row r="873" spans="1:3">
      <c r="A873" t="s">
        <v>8561</v>
      </c>
      <c r="B873" t="s">
        <v>8082</v>
      </c>
      <c r="C873">
        <v>-1423.1750480000001</v>
      </c>
    </row>
    <row r="874" spans="1:3">
      <c r="A874" t="s">
        <v>8485</v>
      </c>
      <c r="B874" t="s">
        <v>8082</v>
      </c>
      <c r="C874">
        <v>-1384.6274033100001</v>
      </c>
    </row>
    <row r="875" spans="1:3">
      <c r="A875" t="s">
        <v>7614</v>
      </c>
      <c r="B875" t="s">
        <v>8082</v>
      </c>
      <c r="C875">
        <v>-1444.8900080000001</v>
      </c>
    </row>
    <row r="876" spans="1:3">
      <c r="A876" t="s">
        <v>8777</v>
      </c>
      <c r="B876" t="s">
        <v>9228</v>
      </c>
      <c r="C876">
        <v>-1633.5</v>
      </c>
    </row>
    <row r="877" spans="1:3">
      <c r="A877" t="s">
        <v>8733</v>
      </c>
      <c r="B877" t="s">
        <v>9209</v>
      </c>
      <c r="C877">
        <v>140.30000000000001</v>
      </c>
    </row>
    <row r="878" spans="1:3">
      <c r="A878" t="s">
        <v>8732</v>
      </c>
      <c r="B878" t="s">
        <v>9209</v>
      </c>
      <c r="C878">
        <v>209.1</v>
      </c>
    </row>
    <row r="879" spans="1:3">
      <c r="A879" t="s">
        <v>8539</v>
      </c>
      <c r="B879" t="s">
        <v>8001</v>
      </c>
      <c r="C879">
        <v>-345.72392000000002</v>
      </c>
    </row>
    <row r="880" spans="1:3">
      <c r="A880" t="s">
        <v>7532</v>
      </c>
      <c r="B880" t="s">
        <v>8001</v>
      </c>
      <c r="C880">
        <v>-373.38015999999999</v>
      </c>
    </row>
    <row r="881" spans="1:3">
      <c r="A881" t="s">
        <v>9253</v>
      </c>
      <c r="B881" t="s">
        <v>9273</v>
      </c>
      <c r="C881">
        <v>-596.35313559999997</v>
      </c>
    </row>
    <row r="882" spans="1:3">
      <c r="A882" t="s">
        <v>8573</v>
      </c>
      <c r="B882" t="s">
        <v>8104</v>
      </c>
      <c r="C882">
        <v>-2205.8801119999998</v>
      </c>
    </row>
    <row r="883" spans="1:3">
      <c r="A883" t="s">
        <v>8493</v>
      </c>
      <c r="B883" t="s">
        <v>8104</v>
      </c>
      <c r="C883">
        <v>-2182.2239275699999</v>
      </c>
    </row>
    <row r="884" spans="1:3">
      <c r="A884" t="s">
        <v>8443</v>
      </c>
      <c r="B884" t="s">
        <v>8104</v>
      </c>
      <c r="C884">
        <v>-2141.028112</v>
      </c>
    </row>
    <row r="885" spans="1:3">
      <c r="A885" t="s">
        <v>7636</v>
      </c>
      <c r="B885" t="s">
        <v>8104</v>
      </c>
      <c r="C885">
        <v>-2216.3401119999999</v>
      </c>
    </row>
    <row r="886" spans="1:3">
      <c r="A886" t="s">
        <v>8528</v>
      </c>
      <c r="B886" t="s">
        <v>8167</v>
      </c>
      <c r="C886">
        <v>-288.36128000000002</v>
      </c>
    </row>
    <row r="887" spans="1:3">
      <c r="A887" t="s">
        <v>8697</v>
      </c>
      <c r="B887" t="s">
        <v>8167</v>
      </c>
      <c r="C887">
        <v>-232.8</v>
      </c>
    </row>
    <row r="888" spans="1:3">
      <c r="A888" t="s">
        <v>7700</v>
      </c>
      <c r="B888" t="s">
        <v>8167</v>
      </c>
      <c r="C888">
        <v>-336.10072000000002</v>
      </c>
    </row>
    <row r="889" spans="1:3">
      <c r="A889" t="s">
        <v>8698</v>
      </c>
      <c r="B889" t="s">
        <v>8167</v>
      </c>
      <c r="C889">
        <v>-347.4</v>
      </c>
    </row>
    <row r="890" spans="1:3">
      <c r="A890" t="s">
        <v>7613</v>
      </c>
      <c r="B890" t="s">
        <v>8081</v>
      </c>
      <c r="C890">
        <v>-538.06828516099995</v>
      </c>
    </row>
    <row r="891" spans="1:3">
      <c r="A891" t="s">
        <v>7596</v>
      </c>
      <c r="B891" t="s">
        <v>8064</v>
      </c>
      <c r="C891">
        <v>-260.22324097199999</v>
      </c>
    </row>
    <row r="892" spans="1:3">
      <c r="A892" t="s">
        <v>7581</v>
      </c>
      <c r="B892" t="s">
        <v>8049</v>
      </c>
      <c r="C892">
        <v>126.60784</v>
      </c>
    </row>
    <row r="893" spans="1:3">
      <c r="A893" t="s">
        <v>7562</v>
      </c>
      <c r="B893" t="s">
        <v>8030</v>
      </c>
      <c r="C893">
        <v>35.898719999999997</v>
      </c>
    </row>
    <row r="894" spans="1:3">
      <c r="A894" t="s">
        <v>8545</v>
      </c>
      <c r="B894" t="s">
        <v>8097</v>
      </c>
      <c r="C894">
        <v>-358.02</v>
      </c>
    </row>
    <row r="895" spans="1:3">
      <c r="A895" t="s">
        <v>7629</v>
      </c>
      <c r="B895" t="s">
        <v>8097</v>
      </c>
      <c r="C895">
        <v>-401.16132389900002</v>
      </c>
    </row>
    <row r="896" spans="1:3">
      <c r="A896" t="s">
        <v>8552</v>
      </c>
      <c r="B896" t="s">
        <v>8070</v>
      </c>
      <c r="C896">
        <v>-1497.800872</v>
      </c>
    </row>
    <row r="897" spans="1:3">
      <c r="A897" t="s">
        <v>8475</v>
      </c>
      <c r="B897" t="s">
        <v>8070</v>
      </c>
      <c r="C897">
        <v>-1459.7683119999999</v>
      </c>
    </row>
    <row r="898" spans="1:3">
      <c r="A898" t="s">
        <v>7602</v>
      </c>
      <c r="B898" t="s">
        <v>8070</v>
      </c>
      <c r="C898">
        <v>-1519.5576719999999</v>
      </c>
    </row>
    <row r="899" spans="1:3">
      <c r="A899" t="s">
        <v>8574</v>
      </c>
      <c r="B899" t="s">
        <v>8072</v>
      </c>
      <c r="C899">
        <v>-3254.3737759999999</v>
      </c>
    </row>
    <row r="900" spans="1:3">
      <c r="A900" t="s">
        <v>8494</v>
      </c>
      <c r="B900" t="s">
        <v>8072</v>
      </c>
      <c r="C900">
        <v>-3243.0769759999998</v>
      </c>
    </row>
    <row r="901" spans="1:3">
      <c r="A901" t="s">
        <v>8444</v>
      </c>
      <c r="B901" t="s">
        <v>8072</v>
      </c>
      <c r="C901">
        <v>-3217.136176</v>
      </c>
    </row>
    <row r="902" spans="1:3">
      <c r="A902" t="s">
        <v>8422</v>
      </c>
      <c r="B902" t="s">
        <v>8072</v>
      </c>
      <c r="C902">
        <v>-3173.6225760000002</v>
      </c>
    </row>
    <row r="903" spans="1:3">
      <c r="A903" t="s">
        <v>7604</v>
      </c>
      <c r="B903" t="s">
        <v>8072</v>
      </c>
      <c r="C903">
        <v>-3262.8924000000002</v>
      </c>
    </row>
    <row r="904" spans="1:3">
      <c r="A904" t="s">
        <v>8562</v>
      </c>
      <c r="B904" t="s">
        <v>8075</v>
      </c>
      <c r="C904">
        <v>-2523.5042880000001</v>
      </c>
    </row>
    <row r="905" spans="1:3">
      <c r="A905" t="s">
        <v>8486</v>
      </c>
      <c r="B905" t="s">
        <v>8075</v>
      </c>
      <c r="C905">
        <v>-2496.9415131199999</v>
      </c>
    </row>
    <row r="906" spans="1:3">
      <c r="A906" t="s">
        <v>8436</v>
      </c>
      <c r="B906" t="s">
        <v>8075</v>
      </c>
      <c r="C906">
        <v>-2458.735968</v>
      </c>
    </row>
    <row r="907" spans="1:3">
      <c r="A907" t="s">
        <v>7607</v>
      </c>
      <c r="B907" t="s">
        <v>8075</v>
      </c>
      <c r="C907">
        <v>-2533.9642880000001</v>
      </c>
    </row>
    <row r="908" spans="1:3">
      <c r="A908" t="s">
        <v>8583</v>
      </c>
      <c r="B908" t="s">
        <v>8084</v>
      </c>
      <c r="C908">
        <v>-3180.0408320000001</v>
      </c>
    </row>
    <row r="909" spans="1:3">
      <c r="A909" t="s">
        <v>8503</v>
      </c>
      <c r="B909" t="s">
        <v>8084</v>
      </c>
      <c r="C909">
        <v>-3168.7440320000001</v>
      </c>
    </row>
    <row r="910" spans="1:3">
      <c r="A910" t="s">
        <v>8452</v>
      </c>
      <c r="B910" t="s">
        <v>8084</v>
      </c>
      <c r="C910">
        <v>-3142.8032320000002</v>
      </c>
    </row>
    <row r="911" spans="1:3">
      <c r="A911" t="s">
        <v>8428</v>
      </c>
      <c r="B911" t="s">
        <v>8084</v>
      </c>
      <c r="C911">
        <v>-3099.1641119999999</v>
      </c>
    </row>
    <row r="912" spans="1:3">
      <c r="A912" t="s">
        <v>7616</v>
      </c>
      <c r="B912" t="s">
        <v>8084</v>
      </c>
      <c r="C912">
        <v>-3188.5845599999998</v>
      </c>
    </row>
    <row r="913" spans="1:3">
      <c r="A913" t="s">
        <v>8556</v>
      </c>
      <c r="B913" t="s">
        <v>8090</v>
      </c>
      <c r="C913">
        <v>-925.52171999999996</v>
      </c>
    </row>
    <row r="914" spans="1:3">
      <c r="A914" t="s">
        <v>8479</v>
      </c>
      <c r="B914" t="s">
        <v>8090</v>
      </c>
      <c r="C914">
        <v>-887.15381957399995</v>
      </c>
    </row>
    <row r="915" spans="1:3">
      <c r="A915" t="s">
        <v>7622</v>
      </c>
      <c r="B915" t="s">
        <v>8090</v>
      </c>
      <c r="C915">
        <v>-947.26178400000003</v>
      </c>
    </row>
    <row r="916" spans="1:3">
      <c r="A916" t="s">
        <v>7617</v>
      </c>
      <c r="B916" t="s">
        <v>8085</v>
      </c>
      <c r="C916">
        <v>-621.53358246000005</v>
      </c>
    </row>
    <row r="917" spans="1:3">
      <c r="A917" t="s">
        <v>7479</v>
      </c>
      <c r="B917" t="s">
        <v>7950</v>
      </c>
      <c r="C917">
        <v>-495.20587797600001</v>
      </c>
    </row>
    <row r="918" spans="1:3">
      <c r="A918" t="s">
        <v>8784</v>
      </c>
      <c r="B918" t="s">
        <v>9233</v>
      </c>
      <c r="C918">
        <v>-356.9</v>
      </c>
    </row>
    <row r="919" spans="1:3">
      <c r="A919" t="s">
        <v>7505</v>
      </c>
      <c r="B919" t="s">
        <v>7974</v>
      </c>
      <c r="C919">
        <v>-175.93719999999999</v>
      </c>
    </row>
    <row r="920" spans="1:3">
      <c r="A920" t="s">
        <v>8763</v>
      </c>
      <c r="B920" t="s">
        <v>9223</v>
      </c>
      <c r="C920">
        <v>-1545.52</v>
      </c>
    </row>
    <row r="921" spans="1:3">
      <c r="A921" t="s">
        <v>8480</v>
      </c>
      <c r="B921" t="s">
        <v>8616</v>
      </c>
      <c r="C921">
        <v>-2166.1637059599998</v>
      </c>
    </row>
    <row r="922" spans="1:3">
      <c r="A922" t="s">
        <v>8434</v>
      </c>
      <c r="B922" t="s">
        <v>8616</v>
      </c>
      <c r="C922">
        <v>-2121.0100000000002</v>
      </c>
    </row>
    <row r="923" spans="1:3">
      <c r="A923" t="s">
        <v>8418</v>
      </c>
      <c r="B923" t="s">
        <v>8616</v>
      </c>
      <c r="C923">
        <v>-2066.44</v>
      </c>
    </row>
    <row r="924" spans="1:3">
      <c r="A924" t="s">
        <v>7597</v>
      </c>
      <c r="B924" t="s">
        <v>8065</v>
      </c>
      <c r="C924">
        <v>-260.75068154000002</v>
      </c>
    </row>
    <row r="925" spans="1:3">
      <c r="A925" t="s">
        <v>7513</v>
      </c>
      <c r="B925" t="s">
        <v>7982</v>
      </c>
      <c r="C925">
        <v>-187.59919146799999</v>
      </c>
    </row>
    <row r="926" spans="1:3">
      <c r="A926" t="s">
        <v>7590</v>
      </c>
      <c r="B926" t="s">
        <v>8058</v>
      </c>
      <c r="C926">
        <v>-48.639000000000003</v>
      </c>
    </row>
    <row r="927" spans="1:3">
      <c r="A927" t="s">
        <v>8531</v>
      </c>
      <c r="B927" t="s">
        <v>7962</v>
      </c>
      <c r="C927">
        <v>-714.87824000000001</v>
      </c>
    </row>
    <row r="928" spans="1:3">
      <c r="A928" t="s">
        <v>8465</v>
      </c>
      <c r="B928" t="s">
        <v>7962</v>
      </c>
      <c r="C928">
        <v>-683.95848000000001</v>
      </c>
    </row>
    <row r="929" spans="1:3">
      <c r="A929" t="s">
        <v>7492</v>
      </c>
      <c r="B929" t="s">
        <v>7962</v>
      </c>
      <c r="C929">
        <v>-739.64751999999999</v>
      </c>
    </row>
    <row r="930" spans="1:3">
      <c r="A930" t="s">
        <v>8543</v>
      </c>
      <c r="B930" t="s">
        <v>8163</v>
      </c>
      <c r="C930">
        <v>-332.12592000000001</v>
      </c>
    </row>
    <row r="931" spans="1:3">
      <c r="A931" t="s">
        <v>7696</v>
      </c>
      <c r="B931" t="s">
        <v>8163</v>
      </c>
      <c r="C931">
        <v>-384.09120000000001</v>
      </c>
    </row>
    <row r="932" spans="1:3">
      <c r="A932" t="s">
        <v>7516</v>
      </c>
      <c r="B932" t="s">
        <v>7985</v>
      </c>
      <c r="C932">
        <v>-83.264127206599994</v>
      </c>
    </row>
    <row r="933" spans="1:3">
      <c r="A933" t="s">
        <v>7544</v>
      </c>
      <c r="B933" t="s">
        <v>8012</v>
      </c>
      <c r="C933">
        <v>-1564.0707323199999</v>
      </c>
    </row>
    <row r="934" spans="1:3">
      <c r="A934" t="s">
        <v>8455</v>
      </c>
      <c r="B934" t="s">
        <v>8145</v>
      </c>
      <c r="C934">
        <v>-2980.4110279000001</v>
      </c>
    </row>
    <row r="935" spans="1:3">
      <c r="A935" t="s">
        <v>8563</v>
      </c>
      <c r="B935" t="s">
        <v>8164</v>
      </c>
      <c r="C935">
        <v>-277.44103999999999</v>
      </c>
    </row>
    <row r="936" spans="1:3">
      <c r="A936" t="s">
        <v>7697</v>
      </c>
      <c r="B936" t="s">
        <v>8164</v>
      </c>
      <c r="C936">
        <v>-337.56511999999998</v>
      </c>
    </row>
    <row r="937" spans="1:3">
      <c r="A937" t="s">
        <v>8607</v>
      </c>
      <c r="B937" t="s">
        <v>8164</v>
      </c>
      <c r="C937">
        <v>-388.65176000000002</v>
      </c>
    </row>
    <row r="938" spans="1:3">
      <c r="A938" t="s">
        <v>8461</v>
      </c>
      <c r="B938" t="s">
        <v>8618</v>
      </c>
      <c r="C938">
        <v>-1303.6099999999999</v>
      </c>
    </row>
    <row r="939" spans="1:3">
      <c r="A939" t="s">
        <v>8431</v>
      </c>
      <c r="B939" t="s">
        <v>8618</v>
      </c>
      <c r="C939">
        <v>-1258.17929768</v>
      </c>
    </row>
    <row r="940" spans="1:3">
      <c r="A940" t="s">
        <v>9265</v>
      </c>
      <c r="B940" t="s">
        <v>9277</v>
      </c>
      <c r="C940">
        <v>92.717439999999996</v>
      </c>
    </row>
    <row r="941" spans="1:3">
      <c r="A941" t="s">
        <v>7691</v>
      </c>
      <c r="B941" t="s">
        <v>8158</v>
      </c>
      <c r="C941">
        <v>-517.20801151299997</v>
      </c>
    </row>
    <row r="942" spans="1:3">
      <c r="A942" t="s">
        <v>8584</v>
      </c>
      <c r="B942" t="s">
        <v>8087</v>
      </c>
      <c r="C942">
        <v>-2389.9259040000002</v>
      </c>
    </row>
    <row r="943" spans="1:3">
      <c r="A943" t="s">
        <v>8504</v>
      </c>
      <c r="B943" t="s">
        <v>8087</v>
      </c>
      <c r="C943">
        <v>-2367.3676083199998</v>
      </c>
    </row>
    <row r="944" spans="1:3">
      <c r="A944" t="s">
        <v>8453</v>
      </c>
      <c r="B944" t="s">
        <v>8087</v>
      </c>
      <c r="C944">
        <v>-2325.0739039999999</v>
      </c>
    </row>
    <row r="945" spans="1:3">
      <c r="A945" t="s">
        <v>7619</v>
      </c>
      <c r="B945" t="s">
        <v>8087</v>
      </c>
      <c r="C945">
        <v>-2400.3859040000002</v>
      </c>
    </row>
    <row r="946" spans="1:3">
      <c r="A946" t="s">
        <v>8588</v>
      </c>
      <c r="B946" t="s">
        <v>8088</v>
      </c>
      <c r="C946">
        <v>-3260.7794800000001</v>
      </c>
    </row>
    <row r="947" spans="1:3">
      <c r="A947" t="s">
        <v>8506</v>
      </c>
      <c r="B947" t="s">
        <v>8088</v>
      </c>
      <c r="C947">
        <v>-3249.4826800000001</v>
      </c>
    </row>
    <row r="948" spans="1:3">
      <c r="A948" t="s">
        <v>8454</v>
      </c>
      <c r="B948" t="s">
        <v>8088</v>
      </c>
      <c r="C948">
        <v>-3223.5418800000002</v>
      </c>
    </row>
    <row r="949" spans="1:3">
      <c r="A949" t="s">
        <v>8429</v>
      </c>
      <c r="B949" t="s">
        <v>8088</v>
      </c>
      <c r="C949">
        <v>-3180.2374799999998</v>
      </c>
    </row>
    <row r="950" spans="1:3">
      <c r="A950" t="s">
        <v>7620</v>
      </c>
      <c r="B950" t="s">
        <v>8088</v>
      </c>
      <c r="C950">
        <v>-3269.2520800000002</v>
      </c>
    </row>
    <row r="951" spans="1:3">
      <c r="A951" t="s">
        <v>8766</v>
      </c>
      <c r="B951" t="s">
        <v>9224</v>
      </c>
      <c r="C951">
        <v>-1505.8</v>
      </c>
    </row>
    <row r="952" spans="1:3">
      <c r="A952" t="s">
        <v>8765</v>
      </c>
      <c r="B952" t="s">
        <v>9224</v>
      </c>
      <c r="C952">
        <v>-1484.2</v>
      </c>
    </row>
    <row r="953" spans="1:3">
      <c r="A953" t="s">
        <v>8604</v>
      </c>
      <c r="B953" t="s">
        <v>8631</v>
      </c>
      <c r="C953">
        <v>37.462242701199997</v>
      </c>
    </row>
    <row r="954" spans="1:3">
      <c r="A954" t="s">
        <v>7644</v>
      </c>
      <c r="B954" t="s">
        <v>8112</v>
      </c>
      <c r="C954">
        <v>81.378799999999998</v>
      </c>
    </row>
    <row r="955" spans="1:3">
      <c r="A955" t="s">
        <v>9251</v>
      </c>
      <c r="B955" t="s">
        <v>9272</v>
      </c>
      <c r="C955">
        <v>17.723424000000001</v>
      </c>
    </row>
    <row r="956" spans="1:3">
      <c r="A956" t="s">
        <v>9263</v>
      </c>
      <c r="B956" t="s">
        <v>9276</v>
      </c>
      <c r="C956">
        <v>-1977.5100995800001</v>
      </c>
    </row>
    <row r="957" spans="1:3">
      <c r="A957" t="s">
        <v>21088</v>
      </c>
      <c r="B957" t="s">
        <v>9513</v>
      </c>
      <c r="C957">
        <v>55.881845939800002</v>
      </c>
    </row>
    <row r="958" spans="1:3">
      <c r="A958" t="s">
        <v>21089</v>
      </c>
      <c r="B958" t="s">
        <v>9517</v>
      </c>
      <c r="C958">
        <v>71.772768909600003</v>
      </c>
    </row>
    <row r="959" spans="1:3">
      <c r="A959" t="s">
        <v>8794</v>
      </c>
      <c r="B959" t="s">
        <v>9818</v>
      </c>
      <c r="C959">
        <v>-245.88329511800001</v>
      </c>
    </row>
    <row r="960" spans="1:3">
      <c r="A960" t="s">
        <v>7554</v>
      </c>
      <c r="B960" t="s">
        <v>8022</v>
      </c>
      <c r="C960">
        <v>-17.010000000000002</v>
      </c>
    </row>
    <row r="961" spans="1:3">
      <c r="A961" t="s">
        <v>7640</v>
      </c>
      <c r="B961" t="s">
        <v>8108</v>
      </c>
      <c r="C961">
        <v>101.96408</v>
      </c>
    </row>
    <row r="962" spans="1:3">
      <c r="A962" t="s">
        <v>7556</v>
      </c>
      <c r="B962" t="s">
        <v>8024</v>
      </c>
      <c r="C962">
        <v>0.15062400000000001</v>
      </c>
    </row>
    <row r="963" spans="1:3">
      <c r="A963" t="s">
        <v>7552</v>
      </c>
      <c r="B963" t="s">
        <v>8020</v>
      </c>
      <c r="C963">
        <v>8.9119200000000003</v>
      </c>
    </row>
    <row r="964" spans="1:3">
      <c r="A964" t="s">
        <v>9258</v>
      </c>
      <c r="B964" t="s">
        <v>9275</v>
      </c>
      <c r="C964">
        <v>-1097.6903327</v>
      </c>
    </row>
    <row r="965" spans="1:3">
      <c r="A965" t="s">
        <v>21090</v>
      </c>
      <c r="B965" t="s">
        <v>10233</v>
      </c>
      <c r="C965">
        <v>-45.1</v>
      </c>
    </row>
    <row r="966" spans="1:3">
      <c r="A966" t="s">
        <v>7651</v>
      </c>
      <c r="B966" t="s">
        <v>8119</v>
      </c>
      <c r="C966">
        <v>-337.65</v>
      </c>
    </row>
    <row r="967" spans="1:3">
      <c r="A967" t="s">
        <v>21091</v>
      </c>
      <c r="B967" t="s">
        <v>9528</v>
      </c>
      <c r="C967">
        <v>-72.836308120499993</v>
      </c>
    </row>
    <row r="968" spans="1:3">
      <c r="A968" t="s">
        <v>8789</v>
      </c>
      <c r="B968" t="s">
        <v>9695</v>
      </c>
      <c r="C968">
        <v>-398.58329511800002</v>
      </c>
    </row>
    <row r="969" spans="1:3">
      <c r="A969" t="s">
        <v>7652</v>
      </c>
      <c r="B969" t="s">
        <v>8120</v>
      </c>
      <c r="C969">
        <v>-203.92815999999999</v>
      </c>
    </row>
    <row r="970" spans="1:3">
      <c r="A970" t="s">
        <v>8514</v>
      </c>
      <c r="B970" t="s">
        <v>8169</v>
      </c>
      <c r="C970">
        <v>-388.52623999999997</v>
      </c>
    </row>
    <row r="971" spans="1:3">
      <c r="A971" t="s">
        <v>7702</v>
      </c>
      <c r="B971" t="s">
        <v>8169</v>
      </c>
      <c r="C971">
        <v>-404.88567999999998</v>
      </c>
    </row>
    <row r="972" spans="1:3">
      <c r="A972" t="s">
        <v>8792</v>
      </c>
      <c r="B972" t="s">
        <v>9928</v>
      </c>
      <c r="C972">
        <v>-388.08329511800002</v>
      </c>
    </row>
    <row r="973" spans="1:3">
      <c r="A973" t="s">
        <v>7589</v>
      </c>
      <c r="B973" t="s">
        <v>8057</v>
      </c>
      <c r="C973">
        <v>-53.241399999999999</v>
      </c>
    </row>
    <row r="974" spans="1:3">
      <c r="A974" t="s">
        <v>7548</v>
      </c>
      <c r="B974" t="s">
        <v>8016</v>
      </c>
      <c r="C974">
        <v>-1584.3956019300001</v>
      </c>
    </row>
    <row r="975" spans="1:3">
      <c r="A975" t="s">
        <v>12852</v>
      </c>
      <c r="B975" t="s">
        <v>10432</v>
      </c>
      <c r="C975">
        <v>-348.43943822199998</v>
      </c>
    </row>
    <row r="976" spans="1:3">
      <c r="A976" t="s">
        <v>8637</v>
      </c>
      <c r="B976" t="s">
        <v>9151</v>
      </c>
      <c r="C976">
        <v>53.492440000000002</v>
      </c>
    </row>
    <row r="977" spans="1:3">
      <c r="A977" t="s">
        <v>7543</v>
      </c>
      <c r="B977" t="s">
        <v>8011</v>
      </c>
      <c r="C977">
        <v>-748.42948764499999</v>
      </c>
    </row>
    <row r="978" spans="1:3">
      <c r="A978" t="s">
        <v>7542</v>
      </c>
      <c r="B978" t="s">
        <v>8010</v>
      </c>
      <c r="C978">
        <v>-742.40166692599996</v>
      </c>
    </row>
    <row r="979" spans="1:3">
      <c r="A979" t="s">
        <v>8790</v>
      </c>
      <c r="B979" t="s">
        <v>9831</v>
      </c>
      <c r="C979">
        <v>-393.08329511800002</v>
      </c>
    </row>
    <row r="980" spans="1:3">
      <c r="A980" t="s">
        <v>12767</v>
      </c>
      <c r="B980" t="s">
        <v>10355</v>
      </c>
      <c r="C980">
        <v>-364.51008000000002</v>
      </c>
    </row>
    <row r="981" spans="1:3">
      <c r="A981" t="s">
        <v>8644</v>
      </c>
      <c r="B981" t="s">
        <v>9156</v>
      </c>
      <c r="C981">
        <v>27.698080000000001</v>
      </c>
    </row>
    <row r="982" spans="1:3">
      <c r="A982" t="s">
        <v>7507</v>
      </c>
      <c r="B982" t="s">
        <v>7976</v>
      </c>
      <c r="C982">
        <v>-175.35144</v>
      </c>
    </row>
    <row r="983" spans="1:3">
      <c r="A983" t="s">
        <v>8585</v>
      </c>
      <c r="B983" t="s">
        <v>7998</v>
      </c>
      <c r="C983">
        <v>-321.20567999999997</v>
      </c>
    </row>
    <row r="984" spans="1:3">
      <c r="A984" t="s">
        <v>7529</v>
      </c>
      <c r="B984" t="s">
        <v>7998</v>
      </c>
      <c r="C984">
        <v>-349.15480000000002</v>
      </c>
    </row>
    <row r="985" spans="1:3">
      <c r="A985" t="s">
        <v>8575</v>
      </c>
      <c r="B985" t="s">
        <v>8079</v>
      </c>
      <c r="C985">
        <v>-2168.5337279999999</v>
      </c>
    </row>
    <row r="986" spans="1:3">
      <c r="A986" t="s">
        <v>8495</v>
      </c>
      <c r="B986" t="s">
        <v>8079</v>
      </c>
      <c r="C986">
        <v>-2146.52616485</v>
      </c>
    </row>
    <row r="987" spans="1:3">
      <c r="A987" t="s">
        <v>8445</v>
      </c>
      <c r="B987" t="s">
        <v>8079</v>
      </c>
      <c r="C987">
        <v>-2103.7235679999999</v>
      </c>
    </row>
    <row r="988" spans="1:3">
      <c r="A988" t="s">
        <v>7611</v>
      </c>
      <c r="B988" t="s">
        <v>8079</v>
      </c>
      <c r="C988">
        <v>-2178.9937279999999</v>
      </c>
    </row>
    <row r="989" spans="1:3">
      <c r="A989" t="s">
        <v>8564</v>
      </c>
      <c r="B989" t="s">
        <v>8071</v>
      </c>
      <c r="C989">
        <v>-2383.22732</v>
      </c>
    </row>
    <row r="990" spans="1:3">
      <c r="A990" t="s">
        <v>8487</v>
      </c>
      <c r="B990" t="s">
        <v>8071</v>
      </c>
      <c r="C990">
        <v>-2359.3785200000002</v>
      </c>
    </row>
    <row r="991" spans="1:3">
      <c r="A991" t="s">
        <v>8437</v>
      </c>
      <c r="B991" t="s">
        <v>8071</v>
      </c>
      <c r="C991">
        <v>-2318.4589999999998</v>
      </c>
    </row>
    <row r="992" spans="1:3">
      <c r="A992" t="s">
        <v>7603</v>
      </c>
      <c r="B992" t="s">
        <v>8071</v>
      </c>
      <c r="C992">
        <v>-2393.68732</v>
      </c>
    </row>
    <row r="993" spans="1:3">
      <c r="A993" t="s">
        <v>8576</v>
      </c>
      <c r="B993" t="s">
        <v>8100</v>
      </c>
      <c r="C993">
        <v>-2063.5027759999998</v>
      </c>
    </row>
    <row r="994" spans="1:3">
      <c r="A994" t="s">
        <v>8496</v>
      </c>
      <c r="B994" t="s">
        <v>8100</v>
      </c>
      <c r="C994">
        <v>-2031.2453199500001</v>
      </c>
    </row>
    <row r="995" spans="1:3">
      <c r="A995" t="s">
        <v>8446</v>
      </c>
      <c r="B995" t="s">
        <v>8100</v>
      </c>
      <c r="C995">
        <v>-1998.650776</v>
      </c>
    </row>
    <row r="996" spans="1:3">
      <c r="A996" t="s">
        <v>7632</v>
      </c>
      <c r="B996" t="s">
        <v>8100</v>
      </c>
      <c r="C996">
        <v>-2073.9627759999998</v>
      </c>
    </row>
    <row r="997" spans="1:3">
      <c r="A997" t="s">
        <v>7511</v>
      </c>
      <c r="B997" t="s">
        <v>7980</v>
      </c>
      <c r="C997">
        <v>-163.56149013699999</v>
      </c>
    </row>
    <row r="998" spans="1:3">
      <c r="A998" t="s">
        <v>8680</v>
      </c>
      <c r="B998" t="s">
        <v>9184</v>
      </c>
      <c r="C998">
        <v>-2436</v>
      </c>
    </row>
    <row r="999" spans="1:3">
      <c r="A999" t="s">
        <v>8679</v>
      </c>
      <c r="B999" t="s">
        <v>9184</v>
      </c>
      <c r="C999">
        <v>-2401.58</v>
      </c>
    </row>
    <row r="1000" spans="1:3">
      <c r="A1000" t="s">
        <v>8678</v>
      </c>
      <c r="B1000" t="s">
        <v>9184</v>
      </c>
      <c r="C1000">
        <v>-2356.14</v>
      </c>
    </row>
    <row r="1001" spans="1:3">
      <c r="A1001" t="s">
        <v>8590</v>
      </c>
      <c r="B1001" t="s">
        <v>7996</v>
      </c>
      <c r="C1001">
        <v>-312.83767999999998</v>
      </c>
    </row>
    <row r="1002" spans="1:3">
      <c r="A1002" t="s">
        <v>7527</v>
      </c>
      <c r="B1002" t="s">
        <v>7996</v>
      </c>
      <c r="C1002">
        <v>-339.82447999999999</v>
      </c>
    </row>
    <row r="1003" spans="1:3">
      <c r="A1003" t="s">
        <v>7555</v>
      </c>
      <c r="B1003" t="s">
        <v>8023</v>
      </c>
      <c r="C1003">
        <v>18.493279999999999</v>
      </c>
    </row>
    <row r="1004" spans="1:3">
      <c r="A1004" t="s">
        <v>8666</v>
      </c>
      <c r="B1004" t="s">
        <v>9177</v>
      </c>
      <c r="C1004">
        <v>32.216799999999999</v>
      </c>
    </row>
    <row r="1005" spans="1:3">
      <c r="A1005" t="s">
        <v>8719</v>
      </c>
      <c r="B1005" t="s">
        <v>9202</v>
      </c>
      <c r="C1005">
        <v>-1321.14</v>
      </c>
    </row>
    <row r="1006" spans="1:3">
      <c r="A1006" t="s">
        <v>8516</v>
      </c>
      <c r="B1006" t="s">
        <v>7951</v>
      </c>
      <c r="C1006">
        <v>-541.65197444900002</v>
      </c>
    </row>
    <row r="1007" spans="1:3">
      <c r="A1007" t="s">
        <v>7480</v>
      </c>
      <c r="B1007" t="s">
        <v>7951</v>
      </c>
      <c r="C1007">
        <v>-528.85760000000005</v>
      </c>
    </row>
    <row r="1008" spans="1:3">
      <c r="A1008" t="s">
        <v>8517</v>
      </c>
      <c r="B1008" t="s">
        <v>7972</v>
      </c>
      <c r="C1008">
        <v>-628.14</v>
      </c>
    </row>
    <row r="1009" spans="1:3">
      <c r="A1009" t="s">
        <v>8458</v>
      </c>
      <c r="B1009" t="s">
        <v>7972</v>
      </c>
      <c r="C1009">
        <v>-587.69735892200003</v>
      </c>
    </row>
    <row r="1010" spans="1:3">
      <c r="A1010" t="s">
        <v>7502</v>
      </c>
      <c r="B1010" t="s">
        <v>7972</v>
      </c>
      <c r="C1010">
        <v>-645.79999999999995</v>
      </c>
    </row>
    <row r="1011" spans="1:3">
      <c r="A1011" t="s">
        <v>8538</v>
      </c>
      <c r="B1011" t="s">
        <v>8155</v>
      </c>
      <c r="C1011">
        <v>-690.77134396700001</v>
      </c>
    </row>
    <row r="1012" spans="1:3">
      <c r="A1012" t="s">
        <v>7688</v>
      </c>
      <c r="B1012" t="s">
        <v>8155</v>
      </c>
      <c r="C1012">
        <v>-724.0412</v>
      </c>
    </row>
    <row r="1013" spans="1:3">
      <c r="A1013" t="s">
        <v>11975</v>
      </c>
      <c r="B1013" t="s">
        <v>10395</v>
      </c>
      <c r="C1013">
        <v>-689.84192387600001</v>
      </c>
    </row>
    <row r="1014" spans="1:3">
      <c r="A1014" t="s">
        <v>8529</v>
      </c>
      <c r="B1014" t="s">
        <v>8149</v>
      </c>
      <c r="C1014">
        <v>-690.27548602100001</v>
      </c>
    </row>
    <row r="1015" spans="1:3">
      <c r="A1015" t="s">
        <v>7682</v>
      </c>
      <c r="B1015" t="s">
        <v>8149</v>
      </c>
      <c r="C1015">
        <v>-721.78183999999999</v>
      </c>
    </row>
    <row r="1016" spans="1:3">
      <c r="A1016" t="s">
        <v>8524</v>
      </c>
      <c r="B1016" t="s">
        <v>3605</v>
      </c>
      <c r="C1016">
        <v>-719.89904000000001</v>
      </c>
    </row>
    <row r="1017" spans="1:3">
      <c r="A1017" t="s">
        <v>8464</v>
      </c>
      <c r="B1017" t="s">
        <v>3605</v>
      </c>
      <c r="C1017">
        <v>-681.763911173</v>
      </c>
    </row>
    <row r="1018" spans="1:3">
      <c r="A1018" t="s">
        <v>7491</v>
      </c>
      <c r="B1018" t="s">
        <v>3605</v>
      </c>
      <c r="C1018">
        <v>-743.91520000000003</v>
      </c>
    </row>
    <row r="1019" spans="1:3">
      <c r="A1019" t="s">
        <v>8518</v>
      </c>
      <c r="B1019" t="s">
        <v>3950</v>
      </c>
      <c r="C1019">
        <v>-374.73921954000002</v>
      </c>
    </row>
    <row r="1020" spans="1:3">
      <c r="A1020" t="s">
        <v>7535</v>
      </c>
      <c r="B1020" t="s">
        <v>3950</v>
      </c>
      <c r="C1020">
        <v>-396.47584000000001</v>
      </c>
    </row>
    <row r="1021" spans="1:3">
      <c r="A1021" t="s">
        <v>7559</v>
      </c>
      <c r="B1021" t="s">
        <v>8027</v>
      </c>
      <c r="C1021">
        <v>5.5730880000000003</v>
      </c>
    </row>
    <row r="1022" spans="1:3">
      <c r="A1022" t="s">
        <v>7558</v>
      </c>
      <c r="B1022" t="s">
        <v>8026</v>
      </c>
      <c r="C1022">
        <v>-3.8074400000000002</v>
      </c>
    </row>
    <row r="1023" spans="1:3">
      <c r="A1023" t="s">
        <v>8546</v>
      </c>
      <c r="B1023" t="s">
        <v>7964</v>
      </c>
      <c r="C1023">
        <v>-695.63184000000001</v>
      </c>
    </row>
    <row r="1024" spans="1:3">
      <c r="A1024" t="s">
        <v>8471</v>
      </c>
      <c r="B1024" t="s">
        <v>7964</v>
      </c>
      <c r="C1024">
        <v>-664.67024000000004</v>
      </c>
    </row>
    <row r="1025" spans="1:3">
      <c r="A1025" t="s">
        <v>8753</v>
      </c>
      <c r="B1025" t="s">
        <v>9218</v>
      </c>
      <c r="C1025">
        <v>-636.49</v>
      </c>
    </row>
    <row r="1026" spans="1:3">
      <c r="A1026" t="s">
        <v>8754</v>
      </c>
      <c r="B1026" t="s">
        <v>8620</v>
      </c>
      <c r="C1026">
        <v>-818.2</v>
      </c>
    </row>
    <row r="1027" spans="1:3">
      <c r="A1027" t="s">
        <v>8459</v>
      </c>
      <c r="B1027" t="s">
        <v>8620</v>
      </c>
      <c r="C1027">
        <v>-793.29</v>
      </c>
    </row>
    <row r="1028" spans="1:3">
      <c r="A1028" t="s">
        <v>8755</v>
      </c>
      <c r="B1028" t="s">
        <v>8620</v>
      </c>
      <c r="C1028">
        <v>-832.8</v>
      </c>
    </row>
    <row r="1029" spans="1:3">
      <c r="A1029" t="s">
        <v>8525</v>
      </c>
      <c r="B1029" t="s">
        <v>7968</v>
      </c>
      <c r="C1029">
        <v>-210.87360000000001</v>
      </c>
    </row>
    <row r="1030" spans="1:3">
      <c r="A1030" t="s">
        <v>7498</v>
      </c>
      <c r="B1030" t="s">
        <v>7968</v>
      </c>
      <c r="C1030">
        <v>-234.84791999999999</v>
      </c>
    </row>
    <row r="1031" spans="1:3">
      <c r="A1031" t="s">
        <v>8791</v>
      </c>
      <c r="B1031" t="s">
        <v>9921</v>
      </c>
      <c r="C1031">
        <v>-239.38329511800001</v>
      </c>
    </row>
    <row r="1032" spans="1:3">
      <c r="A1032" t="s">
        <v>8793</v>
      </c>
      <c r="B1032" t="s">
        <v>9630</v>
      </c>
      <c r="C1032">
        <v>-276.37421808800002</v>
      </c>
    </row>
    <row r="1033" spans="1:3">
      <c r="A1033" t="s">
        <v>8532</v>
      </c>
      <c r="B1033" t="s">
        <v>4482</v>
      </c>
      <c r="C1033">
        <v>-1225.5438079999999</v>
      </c>
    </row>
    <row r="1034" spans="1:3">
      <c r="A1034" t="s">
        <v>8466</v>
      </c>
      <c r="B1034" t="s">
        <v>4482</v>
      </c>
      <c r="C1034">
        <v>-1198.3687279999999</v>
      </c>
    </row>
    <row r="1035" spans="1:3">
      <c r="A1035" t="s">
        <v>8432</v>
      </c>
      <c r="B1035" t="s">
        <v>4482</v>
      </c>
      <c r="C1035">
        <v>-1163.48423331</v>
      </c>
    </row>
    <row r="1036" spans="1:3">
      <c r="A1036" t="s">
        <v>7504</v>
      </c>
      <c r="B1036" t="s">
        <v>4482</v>
      </c>
      <c r="C1036">
        <v>-1243.40112</v>
      </c>
    </row>
    <row r="1037" spans="1:3">
      <c r="A1037" t="s">
        <v>8533</v>
      </c>
      <c r="B1037" t="s">
        <v>8002</v>
      </c>
      <c r="C1037">
        <v>-354.17559999999997</v>
      </c>
    </row>
    <row r="1038" spans="1:3">
      <c r="A1038" t="s">
        <v>7533</v>
      </c>
      <c r="B1038" t="s">
        <v>8002</v>
      </c>
      <c r="C1038">
        <v>-381.62263999999999</v>
      </c>
    </row>
    <row r="1039" spans="1:3">
      <c r="A1039" t="s">
        <v>8547</v>
      </c>
      <c r="B1039" t="s">
        <v>8000</v>
      </c>
      <c r="C1039">
        <v>-336.77015999999998</v>
      </c>
    </row>
    <row r="1040" spans="1:3">
      <c r="A1040" t="s">
        <v>7531</v>
      </c>
      <c r="B1040" t="s">
        <v>8000</v>
      </c>
      <c r="C1040">
        <v>-364.51008000000002</v>
      </c>
    </row>
    <row r="1041" spans="1:3">
      <c r="A1041" t="s">
        <v>8743</v>
      </c>
      <c r="B1041" t="s">
        <v>4295</v>
      </c>
      <c r="C1041">
        <v>-627.6</v>
      </c>
    </row>
    <row r="1042" spans="1:3">
      <c r="A1042" t="s">
        <v>8744</v>
      </c>
      <c r="B1042" t="s">
        <v>4295</v>
      </c>
      <c r="C1042">
        <v>-638.6</v>
      </c>
    </row>
    <row r="1043" spans="1:3">
      <c r="A1043" t="s">
        <v>8788</v>
      </c>
      <c r="B1043" t="s">
        <v>9668</v>
      </c>
      <c r="C1043">
        <v>-237.78329511800001</v>
      </c>
    </row>
    <row r="1044" spans="1:3">
      <c r="A1044" t="s">
        <v>8519</v>
      </c>
      <c r="B1044" t="s">
        <v>7961</v>
      </c>
      <c r="C1044">
        <v>-717.68151999999998</v>
      </c>
    </row>
    <row r="1045" spans="1:3">
      <c r="A1045" t="s">
        <v>8460</v>
      </c>
      <c r="B1045" t="s">
        <v>7961</v>
      </c>
      <c r="C1045">
        <v>-685.17183999999997</v>
      </c>
    </row>
    <row r="1046" spans="1:3">
      <c r="A1046" t="s">
        <v>7490</v>
      </c>
      <c r="B1046" t="s">
        <v>7961</v>
      </c>
      <c r="C1046">
        <v>-733.95727999999997</v>
      </c>
    </row>
    <row r="1047" spans="1:3">
      <c r="A1047" t="s">
        <v>8596</v>
      </c>
      <c r="B1047" t="s">
        <v>7993</v>
      </c>
      <c r="C1047">
        <v>-286.06008000000003</v>
      </c>
    </row>
    <row r="1048" spans="1:3">
      <c r="A1048" t="s">
        <v>7524</v>
      </c>
      <c r="B1048" t="s">
        <v>7993</v>
      </c>
      <c r="C1048">
        <v>-314.13472000000002</v>
      </c>
    </row>
    <row r="1049" spans="1:3">
      <c r="A1049" t="s">
        <v>8593</v>
      </c>
      <c r="B1049" t="s">
        <v>7995</v>
      </c>
      <c r="C1049">
        <v>-303.17264</v>
      </c>
    </row>
    <row r="1050" spans="1:3">
      <c r="A1050" t="s">
        <v>7526</v>
      </c>
      <c r="B1050" t="s">
        <v>7995</v>
      </c>
      <c r="C1050">
        <v>-331.24727999999999</v>
      </c>
    </row>
    <row r="1051" spans="1:3">
      <c r="A1051" t="s">
        <v>8540</v>
      </c>
      <c r="B1051" t="s">
        <v>7963</v>
      </c>
      <c r="C1051">
        <v>-697.76567999999997</v>
      </c>
    </row>
    <row r="1052" spans="1:3">
      <c r="A1052" t="s">
        <v>8468</v>
      </c>
      <c r="B1052" t="s">
        <v>7963</v>
      </c>
      <c r="C1052">
        <v>-666.88775999999996</v>
      </c>
    </row>
    <row r="1053" spans="1:3">
      <c r="A1053" t="s">
        <v>8731</v>
      </c>
      <c r="B1053" t="s">
        <v>9208</v>
      </c>
      <c r="C1053">
        <v>-630.20000000000005</v>
      </c>
    </row>
    <row r="1054" spans="1:3">
      <c r="A1054" t="s">
        <v>21092</v>
      </c>
      <c r="B1054" t="s">
        <v>9537</v>
      </c>
      <c r="C1054">
        <v>56.872768909599998</v>
      </c>
    </row>
    <row r="1055" spans="1:3">
      <c r="A1055" t="s">
        <v>8641</v>
      </c>
      <c r="B1055" t="s">
        <v>9153</v>
      </c>
      <c r="C1055">
        <v>-427.35376000000002</v>
      </c>
    </row>
    <row r="1056" spans="1:3">
      <c r="A1056" t="s">
        <v>8640</v>
      </c>
      <c r="B1056" t="s">
        <v>9153</v>
      </c>
      <c r="C1056">
        <v>-422.16559999999998</v>
      </c>
    </row>
    <row r="1057" spans="1:3">
      <c r="A1057" t="s">
        <v>7514</v>
      </c>
      <c r="B1057" t="s">
        <v>7983</v>
      </c>
      <c r="C1057">
        <v>-69.454400000000007</v>
      </c>
    </row>
    <row r="1058" spans="1:3">
      <c r="A1058" t="s">
        <v>8595</v>
      </c>
      <c r="B1058" t="s">
        <v>7994</v>
      </c>
      <c r="C1058">
        <v>-294.59544</v>
      </c>
    </row>
    <row r="1059" spans="1:3">
      <c r="A1059" t="s">
        <v>7525</v>
      </c>
      <c r="B1059" t="s">
        <v>7994</v>
      </c>
      <c r="C1059">
        <v>-322.71192000000002</v>
      </c>
    </row>
    <row r="1060" spans="1:3">
      <c r="A1060" t="s">
        <v>21093</v>
      </c>
      <c r="B1060" t="s">
        <v>9526</v>
      </c>
      <c r="C1060">
        <v>84.463691879500004</v>
      </c>
    </row>
    <row r="1061" spans="1:3">
      <c r="A1061" t="s">
        <v>8727</v>
      </c>
      <c r="B1061" t="s">
        <v>9206</v>
      </c>
      <c r="C1061">
        <v>-840.18</v>
      </c>
    </row>
    <row r="1062" spans="1:3">
      <c r="A1062" t="s">
        <v>7557</v>
      </c>
      <c r="B1062" t="s">
        <v>8025</v>
      </c>
      <c r="C1062">
        <v>-8.2131919999999994</v>
      </c>
    </row>
    <row r="1063" spans="1:3">
      <c r="A1063" t="s">
        <v>7553</v>
      </c>
      <c r="B1063" t="s">
        <v>8021</v>
      </c>
      <c r="C1063">
        <v>27.07048</v>
      </c>
    </row>
    <row r="1064" spans="1:3">
      <c r="A1064" t="s">
        <v>21094</v>
      </c>
      <c r="B1064" t="s">
        <v>9500</v>
      </c>
      <c r="C1064">
        <v>-77.718154060200007</v>
      </c>
    </row>
    <row r="1065" spans="1:3">
      <c r="A1065" t="s">
        <v>8642</v>
      </c>
      <c r="B1065" t="s">
        <v>9154</v>
      </c>
      <c r="C1065">
        <v>32.325583999999999</v>
      </c>
    </row>
    <row r="1066" spans="1:3">
      <c r="A1066" t="s">
        <v>21095</v>
      </c>
      <c r="B1066" t="s">
        <v>9519</v>
      </c>
      <c r="C1066">
        <v>-100.345385151</v>
      </c>
    </row>
    <row r="1067" spans="1:3">
      <c r="A1067" t="s">
        <v>7587</v>
      </c>
      <c r="B1067" t="s">
        <v>8055</v>
      </c>
      <c r="C1067">
        <v>-54.730904000000002</v>
      </c>
    </row>
    <row r="1068" spans="1:3">
      <c r="A1068" t="s">
        <v>7517</v>
      </c>
      <c r="B1068" t="s">
        <v>7986</v>
      </c>
      <c r="C1068">
        <v>-89.914159999999995</v>
      </c>
    </row>
    <row r="1069" spans="1:3">
      <c r="A1069" t="s">
        <v>21096</v>
      </c>
      <c r="B1069" t="s">
        <v>10266</v>
      </c>
      <c r="C1069">
        <v>-66.509077030100002</v>
      </c>
    </row>
    <row r="1070" spans="1:3">
      <c r="A1070" t="s">
        <v>8749</v>
      </c>
      <c r="B1070" t="s">
        <v>9215</v>
      </c>
      <c r="C1070">
        <v>-1791.32</v>
      </c>
    </row>
    <row r="1071" spans="1:3">
      <c r="A1071" t="s">
        <v>8544</v>
      </c>
      <c r="B1071" t="s">
        <v>8624</v>
      </c>
      <c r="C1071">
        <v>-1625.88</v>
      </c>
    </row>
    <row r="1072" spans="1:3">
      <c r="A1072" t="s">
        <v>8470</v>
      </c>
      <c r="B1072" t="s">
        <v>8624</v>
      </c>
      <c r="C1072">
        <v>-1588.92627707</v>
      </c>
    </row>
    <row r="1073" spans="1:3">
      <c r="A1073" t="s">
        <v>7683</v>
      </c>
      <c r="B1073" t="s">
        <v>8150</v>
      </c>
      <c r="C1073">
        <v>-364.51008000000002</v>
      </c>
    </row>
    <row r="1074" spans="1:3">
      <c r="A1074" t="s">
        <v>7722</v>
      </c>
      <c r="B1074" t="s">
        <v>9315</v>
      </c>
      <c r="C1074">
        <v>-165.643944344</v>
      </c>
    </row>
    <row r="1075" spans="1:3">
      <c r="A1075" t="s">
        <v>8782</v>
      </c>
      <c r="B1075" t="s">
        <v>9231</v>
      </c>
      <c r="C1075">
        <v>-154.1</v>
      </c>
    </row>
    <row r="1076" spans="1:3">
      <c r="A1076" t="s">
        <v>21097</v>
      </c>
      <c r="B1076" t="s">
        <v>9503</v>
      </c>
      <c r="C1076">
        <v>-68.927231090399999</v>
      </c>
    </row>
    <row r="1077" spans="1:3">
      <c r="A1077" t="s">
        <v>21098</v>
      </c>
      <c r="B1077" t="s">
        <v>9508</v>
      </c>
      <c r="C1077">
        <v>-77.527231090399994</v>
      </c>
    </row>
    <row r="1078" spans="1:3">
      <c r="A1078" t="s">
        <v>21099</v>
      </c>
      <c r="B1078" t="s">
        <v>9506</v>
      </c>
      <c r="C1078">
        <v>-88.818154060200001</v>
      </c>
    </row>
    <row r="1079" spans="1:3">
      <c r="A1079" t="s">
        <v>7551</v>
      </c>
      <c r="B1079" t="s">
        <v>8019</v>
      </c>
      <c r="C1079">
        <v>-1574.9622583099999</v>
      </c>
    </row>
    <row r="1080" spans="1:3">
      <c r="A1080" t="s">
        <v>21100</v>
      </c>
      <c r="B1080" t="s">
        <v>10782</v>
      </c>
      <c r="C1080">
        <v>102.454614849</v>
      </c>
    </row>
    <row r="1081" spans="1:3">
      <c r="A1081" t="s">
        <v>8639</v>
      </c>
      <c r="B1081" t="s">
        <v>9152</v>
      </c>
      <c r="C1081">
        <v>-408.06551999999999</v>
      </c>
    </row>
    <row r="1082" spans="1:3">
      <c r="A1082" t="s">
        <v>8638</v>
      </c>
      <c r="B1082" t="s">
        <v>9152</v>
      </c>
      <c r="C1082">
        <v>-413.63024000000001</v>
      </c>
    </row>
    <row r="1083" spans="1:3">
      <c r="A1083" t="s">
        <v>8534</v>
      </c>
      <c r="B1083" t="s">
        <v>7970</v>
      </c>
      <c r="C1083">
        <v>-206.85695999999999</v>
      </c>
    </row>
    <row r="1084" spans="1:3">
      <c r="A1084" t="s">
        <v>7500</v>
      </c>
      <c r="B1084" t="s">
        <v>7970</v>
      </c>
      <c r="C1084">
        <v>-229.15768</v>
      </c>
    </row>
    <row r="1085" spans="1:3">
      <c r="A1085" t="s">
        <v>8535</v>
      </c>
      <c r="B1085" t="s">
        <v>7971</v>
      </c>
      <c r="C1085">
        <v>-219.57632000000001</v>
      </c>
    </row>
    <row r="1086" spans="1:3">
      <c r="A1086" t="s">
        <v>7501</v>
      </c>
      <c r="B1086" t="s">
        <v>7971</v>
      </c>
      <c r="C1086">
        <v>-244.51295999999999</v>
      </c>
    </row>
    <row r="1087" spans="1:3">
      <c r="A1087" t="s">
        <v>21101</v>
      </c>
      <c r="B1087" t="s">
        <v>9542</v>
      </c>
      <c r="C1087">
        <v>81.963691879500004</v>
      </c>
    </row>
    <row r="1088" spans="1:3">
      <c r="A1088" t="s">
        <v>21102</v>
      </c>
      <c r="B1088" t="s">
        <v>9515</v>
      </c>
      <c r="C1088">
        <v>49.281845939699998</v>
      </c>
    </row>
    <row r="1089" spans="1:3">
      <c r="A1089" t="s">
        <v>21103</v>
      </c>
      <c r="B1089" t="s">
        <v>9522</v>
      </c>
      <c r="C1089">
        <v>53.581845939700003</v>
      </c>
    </row>
    <row r="1090" spans="1:3">
      <c r="A1090" t="s">
        <v>21104</v>
      </c>
      <c r="B1090" t="s">
        <v>10999</v>
      </c>
      <c r="C1090">
        <v>45.690922969900001</v>
      </c>
    </row>
    <row r="1091" spans="1:3">
      <c r="A1091" t="s">
        <v>8709</v>
      </c>
      <c r="B1091" t="s">
        <v>9196</v>
      </c>
      <c r="C1091">
        <v>-1791.77</v>
      </c>
    </row>
    <row r="1092" spans="1:3">
      <c r="A1092" t="s">
        <v>7541</v>
      </c>
      <c r="B1092" t="s">
        <v>8009</v>
      </c>
      <c r="C1092">
        <v>-918.59337681600005</v>
      </c>
    </row>
    <row r="1093" spans="1:3">
      <c r="A1093" t="s">
        <v>7593</v>
      </c>
      <c r="B1093" t="s">
        <v>8061</v>
      </c>
      <c r="C1093">
        <v>-52.128456</v>
      </c>
    </row>
    <row r="1094" spans="1:3">
      <c r="A1094" t="s">
        <v>21105</v>
      </c>
      <c r="B1094" t="s">
        <v>10602</v>
      </c>
      <c r="C1094">
        <v>-49.6</v>
      </c>
    </row>
    <row r="1095" spans="1:3">
      <c r="A1095" t="s">
        <v>7592</v>
      </c>
      <c r="B1095" t="s">
        <v>8060</v>
      </c>
      <c r="C1095">
        <v>-51.312576</v>
      </c>
    </row>
    <row r="1096" spans="1:3">
      <c r="A1096" t="s">
        <v>7573</v>
      </c>
      <c r="B1096" t="s">
        <v>8041</v>
      </c>
      <c r="C1096">
        <v>29.329840000000001</v>
      </c>
    </row>
    <row r="1097" spans="1:3">
      <c r="A1097" t="s">
        <v>8484</v>
      </c>
      <c r="B1097" t="s">
        <v>8617</v>
      </c>
      <c r="C1097">
        <v>-2673.89</v>
      </c>
    </row>
    <row r="1098" spans="1:3">
      <c r="A1098" t="s">
        <v>8435</v>
      </c>
      <c r="B1098" t="s">
        <v>8617</v>
      </c>
      <c r="C1098">
        <v>-2637.0673792399998</v>
      </c>
    </row>
    <row r="1099" spans="1:3">
      <c r="A1099" t="s">
        <v>8419</v>
      </c>
      <c r="B1099" t="s">
        <v>8617</v>
      </c>
      <c r="C1099">
        <v>-2601.4</v>
      </c>
    </row>
    <row r="1100" spans="1:3">
      <c r="A1100" t="s">
        <v>7545</v>
      </c>
      <c r="B1100" t="s">
        <v>8013</v>
      </c>
      <c r="C1100">
        <v>-913.077689523</v>
      </c>
    </row>
    <row r="1101" spans="1:3">
      <c r="A1101" t="s">
        <v>8711</v>
      </c>
      <c r="B1101" t="s">
        <v>9197</v>
      </c>
      <c r="C1101">
        <v>-1793.57</v>
      </c>
    </row>
    <row r="1102" spans="1:3">
      <c r="A1102" t="s">
        <v>7546</v>
      </c>
      <c r="B1102" t="s">
        <v>8014</v>
      </c>
      <c r="C1102">
        <v>-919.05372356600003</v>
      </c>
    </row>
    <row r="1103" spans="1:3">
      <c r="A1103" t="s">
        <v>8553</v>
      </c>
      <c r="B1103" t="s">
        <v>8626</v>
      </c>
      <c r="C1103">
        <v>-1800.59</v>
      </c>
    </row>
    <row r="1104" spans="1:3">
      <c r="A1104" t="s">
        <v>8476</v>
      </c>
      <c r="B1104" t="s">
        <v>8626</v>
      </c>
      <c r="C1104">
        <v>-1761.3199439099999</v>
      </c>
    </row>
    <row r="1105" spans="1:3">
      <c r="A1105" t="s">
        <v>8591</v>
      </c>
      <c r="B1105" t="s">
        <v>7967</v>
      </c>
      <c r="C1105">
        <v>-648.68736000000001</v>
      </c>
    </row>
    <row r="1106" spans="1:3">
      <c r="A1106" t="s">
        <v>8508</v>
      </c>
      <c r="B1106" t="s">
        <v>7967</v>
      </c>
      <c r="C1106">
        <v>-617.72576000000004</v>
      </c>
    </row>
    <row r="1107" spans="1:3">
      <c r="A1107" t="s">
        <v>7497</v>
      </c>
      <c r="B1107" t="s">
        <v>7967</v>
      </c>
      <c r="C1107">
        <v>-674.62815999999998</v>
      </c>
    </row>
    <row r="1108" spans="1:3">
      <c r="A1108" t="s">
        <v>8809</v>
      </c>
      <c r="B1108" t="s">
        <v>9699</v>
      </c>
      <c r="C1108">
        <v>-408.78329511800001</v>
      </c>
    </row>
    <row r="1109" spans="1:3">
      <c r="A1109" t="s">
        <v>7547</v>
      </c>
      <c r="B1109" t="s">
        <v>8015</v>
      </c>
      <c r="C1109">
        <v>-915.68865586899994</v>
      </c>
    </row>
    <row r="1110" spans="1:3">
      <c r="A1110" t="s">
        <v>7582</v>
      </c>
      <c r="B1110" t="s">
        <v>8050</v>
      </c>
      <c r="C1110">
        <v>142.96727999999999</v>
      </c>
    </row>
    <row r="1111" spans="1:3">
      <c r="A1111" t="s">
        <v>7572</v>
      </c>
      <c r="B1111" t="s">
        <v>8040</v>
      </c>
      <c r="C1111">
        <v>39.37144</v>
      </c>
    </row>
    <row r="1112" spans="1:3">
      <c r="A1112" t="s">
        <v>8554</v>
      </c>
      <c r="B1112" t="s">
        <v>8627</v>
      </c>
      <c r="C1112">
        <v>-1796.63</v>
      </c>
    </row>
    <row r="1113" spans="1:3">
      <c r="A1113" t="s">
        <v>8477</v>
      </c>
      <c r="B1113" t="s">
        <v>8627</v>
      </c>
      <c r="C1113">
        <v>-1758.93048254</v>
      </c>
    </row>
    <row r="1114" spans="1:3">
      <c r="A1114" t="s">
        <v>7580</v>
      </c>
      <c r="B1114" t="s">
        <v>8048</v>
      </c>
      <c r="C1114">
        <v>151.08423999999999</v>
      </c>
    </row>
    <row r="1115" spans="1:3">
      <c r="A1115" t="s">
        <v>7509</v>
      </c>
      <c r="B1115" t="s">
        <v>7978</v>
      </c>
      <c r="C1115">
        <v>-160.95848000000001</v>
      </c>
    </row>
    <row r="1116" spans="1:3">
      <c r="A1116" t="s">
        <v>7520</v>
      </c>
      <c r="B1116" t="s">
        <v>7989</v>
      </c>
      <c r="C1116">
        <v>-113.05168</v>
      </c>
    </row>
    <row r="1117" spans="1:3">
      <c r="A1117" t="s">
        <v>7653</v>
      </c>
      <c r="B1117" t="s">
        <v>8121</v>
      </c>
      <c r="C1117">
        <v>-194.54763199999999</v>
      </c>
    </row>
    <row r="1118" spans="1:3">
      <c r="A1118" t="s">
        <v>7539</v>
      </c>
      <c r="B1118" t="s">
        <v>8007</v>
      </c>
      <c r="C1118">
        <v>-746.98299013300004</v>
      </c>
    </row>
    <row r="1119" spans="1:3">
      <c r="A1119" t="s">
        <v>8565</v>
      </c>
      <c r="B1119" t="s">
        <v>7999</v>
      </c>
      <c r="C1119">
        <v>-328.54860000000002</v>
      </c>
    </row>
    <row r="1120" spans="1:3">
      <c r="A1120" t="s">
        <v>7530</v>
      </c>
      <c r="B1120" t="s">
        <v>7999</v>
      </c>
      <c r="C1120">
        <v>-356.47680000000003</v>
      </c>
    </row>
    <row r="1121" spans="1:3">
      <c r="A1121" t="s">
        <v>7731</v>
      </c>
      <c r="B1121" t="s">
        <v>9716</v>
      </c>
      <c r="C1121">
        <v>-162.574657403</v>
      </c>
    </row>
    <row r="1122" spans="1:3">
      <c r="A1122" t="s">
        <v>7638</v>
      </c>
      <c r="B1122" t="s">
        <v>8106</v>
      </c>
      <c r="C1122">
        <v>120.16448</v>
      </c>
    </row>
    <row r="1123" spans="1:3">
      <c r="A1123" t="s">
        <v>7538</v>
      </c>
      <c r="B1123" t="s">
        <v>8006</v>
      </c>
      <c r="C1123">
        <v>-749.21161355599997</v>
      </c>
    </row>
    <row r="1124" spans="1:3">
      <c r="A1124" t="s">
        <v>21106</v>
      </c>
      <c r="B1124" t="s">
        <v>10264</v>
      </c>
      <c r="C1124">
        <v>-36.645385150599999</v>
      </c>
    </row>
    <row r="1125" spans="1:3">
      <c r="A1125" t="s">
        <v>8645</v>
      </c>
      <c r="B1125" t="s">
        <v>9157</v>
      </c>
      <c r="C1125">
        <v>200.32991999999999</v>
      </c>
    </row>
    <row r="1126" spans="1:3">
      <c r="A1126" t="s">
        <v>8646</v>
      </c>
      <c r="B1126" t="s">
        <v>9158</v>
      </c>
      <c r="C1126">
        <v>209.32552000000001</v>
      </c>
    </row>
    <row r="1127" spans="1:3">
      <c r="A1127" t="s">
        <v>8586</v>
      </c>
      <c r="B1127" t="s">
        <v>7966</v>
      </c>
      <c r="C1127">
        <v>-658.93816000000004</v>
      </c>
    </row>
    <row r="1128" spans="1:3">
      <c r="A1128" t="s">
        <v>8505</v>
      </c>
      <c r="B1128" t="s">
        <v>7966</v>
      </c>
      <c r="C1128">
        <v>-628.14391999999998</v>
      </c>
    </row>
    <row r="1129" spans="1:3">
      <c r="A1129" t="s">
        <v>7496</v>
      </c>
      <c r="B1129" t="s">
        <v>7966</v>
      </c>
      <c r="C1129">
        <v>-684.75343999999996</v>
      </c>
    </row>
    <row r="1130" spans="1:3">
      <c r="A1130" t="s">
        <v>7642</v>
      </c>
      <c r="B1130" t="s">
        <v>8110</v>
      </c>
      <c r="C1130">
        <v>84.977040000000002</v>
      </c>
    </row>
    <row r="1131" spans="1:3">
      <c r="A1131" t="s">
        <v>21107</v>
      </c>
      <c r="B1131" t="s">
        <v>9524</v>
      </c>
      <c r="C1131">
        <v>60.572768909600001</v>
      </c>
    </row>
    <row r="1132" spans="1:3">
      <c r="A1132" t="s">
        <v>8797</v>
      </c>
      <c r="B1132" t="s">
        <v>9640</v>
      </c>
      <c r="C1132">
        <v>-262.57421808800001</v>
      </c>
    </row>
    <row r="1133" spans="1:3">
      <c r="A1133" t="s">
        <v>8667</v>
      </c>
      <c r="B1133" t="s">
        <v>9178</v>
      </c>
      <c r="C1133">
        <v>-912.31226675599999</v>
      </c>
    </row>
    <row r="1134" spans="1:3">
      <c r="A1134" t="s">
        <v>7549</v>
      </c>
      <c r="B1134" t="s">
        <v>8017</v>
      </c>
      <c r="C1134">
        <v>-911.95</v>
      </c>
    </row>
    <row r="1135" spans="1:3">
      <c r="A1135" t="s">
        <v>7654</v>
      </c>
      <c r="B1135" t="s">
        <v>8122</v>
      </c>
      <c r="C1135">
        <v>-185.16710399999999</v>
      </c>
    </row>
    <row r="1136" spans="1:3">
      <c r="A1136" t="s">
        <v>8542</v>
      </c>
      <c r="B1136" t="s">
        <v>8128</v>
      </c>
      <c r="C1136">
        <v>-1623.7</v>
      </c>
    </row>
    <row r="1137" spans="1:3">
      <c r="A1137" t="s">
        <v>8469</v>
      </c>
      <c r="B1137" t="s">
        <v>8128</v>
      </c>
      <c r="C1137">
        <v>-1596.60817277</v>
      </c>
    </row>
    <row r="1138" spans="1:3">
      <c r="A1138" t="s">
        <v>7660</v>
      </c>
      <c r="B1138" t="s">
        <v>8128</v>
      </c>
      <c r="C1138">
        <v>-1636.08</v>
      </c>
    </row>
    <row r="1139" spans="1:3">
      <c r="A1139" t="s">
        <v>7540</v>
      </c>
      <c r="B1139" t="s">
        <v>8008</v>
      </c>
      <c r="C1139">
        <v>-749.96137313899999</v>
      </c>
    </row>
    <row r="1140" spans="1:3">
      <c r="A1140" t="s">
        <v>21108</v>
      </c>
      <c r="B1140" t="s">
        <v>9550</v>
      </c>
      <c r="C1140">
        <v>78.463691879500004</v>
      </c>
    </row>
    <row r="1141" spans="1:3">
      <c r="A1141" t="s">
        <v>7646</v>
      </c>
      <c r="B1141" t="s">
        <v>8114</v>
      </c>
      <c r="C1141">
        <v>-127.31912</v>
      </c>
    </row>
    <row r="1142" spans="1:3">
      <c r="A1142" t="s">
        <v>21109</v>
      </c>
      <c r="B1142" t="s">
        <v>10600</v>
      </c>
      <c r="C1142">
        <v>46</v>
      </c>
    </row>
    <row r="1143" spans="1:3">
      <c r="A1143" t="s">
        <v>7570</v>
      </c>
      <c r="B1143" t="s">
        <v>8038</v>
      </c>
      <c r="C1143">
        <v>62.174239999999998</v>
      </c>
    </row>
    <row r="1144" spans="1:3">
      <c r="A1144" t="s">
        <v>8805</v>
      </c>
      <c r="B1144" t="s">
        <v>9705</v>
      </c>
      <c r="C1144">
        <v>-146.38329511800001</v>
      </c>
    </row>
    <row r="1145" spans="1:3">
      <c r="A1145" t="s">
        <v>8541</v>
      </c>
      <c r="B1145" t="s">
        <v>7954</v>
      </c>
      <c r="C1145">
        <v>-497.05919999999998</v>
      </c>
    </row>
    <row r="1146" spans="1:3">
      <c r="A1146" t="s">
        <v>7483</v>
      </c>
      <c r="B1146" t="s">
        <v>7954</v>
      </c>
      <c r="C1146">
        <v>-517.56079999999997</v>
      </c>
    </row>
    <row r="1147" spans="1:3">
      <c r="A1147" t="s">
        <v>8549</v>
      </c>
      <c r="B1147" t="s">
        <v>8625</v>
      </c>
      <c r="C1147">
        <v>-1796.6</v>
      </c>
    </row>
    <row r="1148" spans="1:3">
      <c r="A1148" t="s">
        <v>8472</v>
      </c>
      <c r="B1148" t="s">
        <v>8625</v>
      </c>
      <c r="C1148">
        <v>-1758.8194894999999</v>
      </c>
    </row>
    <row r="1149" spans="1:3">
      <c r="A1149" t="s">
        <v>8577</v>
      </c>
      <c r="B1149" t="s">
        <v>8086</v>
      </c>
      <c r="C1149">
        <v>-1504.4157760000001</v>
      </c>
    </row>
    <row r="1150" spans="1:3">
      <c r="A1150" t="s">
        <v>8497</v>
      </c>
      <c r="B1150" t="s">
        <v>8086</v>
      </c>
      <c r="C1150">
        <v>-1465.0927116800001</v>
      </c>
    </row>
    <row r="1151" spans="1:3">
      <c r="A1151" t="s">
        <v>7618</v>
      </c>
      <c r="B1151" t="s">
        <v>8086</v>
      </c>
      <c r="C1151">
        <v>-1526.1725759999999</v>
      </c>
    </row>
    <row r="1152" spans="1:3">
      <c r="A1152" t="s">
        <v>7649</v>
      </c>
      <c r="B1152" t="s">
        <v>8117</v>
      </c>
      <c r="C1152">
        <v>-153.67832000000001</v>
      </c>
    </row>
    <row r="1153" spans="1:3">
      <c r="A1153" t="s">
        <v>8566</v>
      </c>
      <c r="B1153" t="s">
        <v>7956</v>
      </c>
      <c r="C1153">
        <v>-479.06799999999998</v>
      </c>
    </row>
    <row r="1154" spans="1:3">
      <c r="A1154" t="s">
        <v>7485</v>
      </c>
      <c r="B1154" t="s">
        <v>7956</v>
      </c>
      <c r="C1154">
        <v>-500.40640000000002</v>
      </c>
    </row>
    <row r="1155" spans="1:3">
      <c r="A1155" t="s">
        <v>8592</v>
      </c>
      <c r="B1155" t="s">
        <v>7958</v>
      </c>
      <c r="C1155">
        <v>-461.99727999999999</v>
      </c>
    </row>
    <row r="1156" spans="1:3">
      <c r="A1156" t="s">
        <v>7487</v>
      </c>
      <c r="B1156" t="s">
        <v>7958</v>
      </c>
      <c r="C1156">
        <v>-483.33568000000002</v>
      </c>
    </row>
    <row r="1157" spans="1:3">
      <c r="A1157" t="s">
        <v>7571</v>
      </c>
      <c r="B1157" t="s">
        <v>8039</v>
      </c>
      <c r="C1157">
        <v>53.555199999999999</v>
      </c>
    </row>
    <row r="1158" spans="1:3">
      <c r="A1158" t="s">
        <v>21110</v>
      </c>
      <c r="B1158" t="s">
        <v>11001</v>
      </c>
      <c r="C1158">
        <v>-68.209077030100005</v>
      </c>
    </row>
    <row r="1159" spans="1:3">
      <c r="A1159" t="s">
        <v>8756</v>
      </c>
      <c r="B1159" t="s">
        <v>9219</v>
      </c>
      <c r="C1159">
        <v>-1138.8800000000001</v>
      </c>
    </row>
    <row r="1160" spans="1:3">
      <c r="A1160" t="s">
        <v>21111</v>
      </c>
      <c r="B1160" t="s">
        <v>9510</v>
      </c>
      <c r="C1160">
        <v>-68.536308120499996</v>
      </c>
    </row>
    <row r="1161" spans="1:3">
      <c r="A1161" t="s">
        <v>21112</v>
      </c>
      <c r="B1161" t="s">
        <v>9530</v>
      </c>
      <c r="C1161">
        <v>-79.654462180699994</v>
      </c>
    </row>
    <row r="1162" spans="1:3">
      <c r="A1162" t="s">
        <v>8798</v>
      </c>
      <c r="B1162" t="s">
        <v>9789</v>
      </c>
      <c r="C1162">
        <v>-264.17421808799998</v>
      </c>
    </row>
    <row r="1163" spans="1:3">
      <c r="A1163" t="s">
        <v>7515</v>
      </c>
      <c r="B1163" t="s">
        <v>7984</v>
      </c>
      <c r="C1163">
        <v>-75.730400000000003</v>
      </c>
    </row>
    <row r="1164" spans="1:3">
      <c r="A1164" t="s">
        <v>7671</v>
      </c>
      <c r="B1164" t="s">
        <v>8139</v>
      </c>
      <c r="C1164">
        <v>5.7739199999900004</v>
      </c>
    </row>
    <row r="1165" spans="1:3">
      <c r="A1165" t="s">
        <v>8677</v>
      </c>
      <c r="B1165" t="s">
        <v>9183</v>
      </c>
      <c r="C1165">
        <v>-1636.53</v>
      </c>
    </row>
    <row r="1166" spans="1:3">
      <c r="A1166" t="s">
        <v>8548</v>
      </c>
      <c r="B1166" t="s">
        <v>7955</v>
      </c>
      <c r="C1166">
        <v>-487.64519999999999</v>
      </c>
    </row>
    <row r="1167" spans="1:3">
      <c r="A1167" t="s">
        <v>7484</v>
      </c>
      <c r="B1167" t="s">
        <v>7955</v>
      </c>
      <c r="C1167">
        <v>-508.98360000000002</v>
      </c>
    </row>
    <row r="1168" spans="1:3">
      <c r="A1168" t="s">
        <v>8587</v>
      </c>
      <c r="B1168" t="s">
        <v>7957</v>
      </c>
      <c r="C1168">
        <v>-470.49079999999998</v>
      </c>
    </row>
    <row r="1169" spans="1:3">
      <c r="A1169" t="s">
        <v>7486</v>
      </c>
      <c r="B1169" t="s">
        <v>7957</v>
      </c>
      <c r="C1169">
        <v>-491.82920000000001</v>
      </c>
    </row>
    <row r="1170" spans="1:3">
      <c r="A1170" t="s">
        <v>7510</v>
      </c>
      <c r="B1170" t="s">
        <v>7979</v>
      </c>
      <c r="C1170">
        <v>-148.43436471699999</v>
      </c>
    </row>
    <row r="1171" spans="1:3">
      <c r="A1171" t="s">
        <v>7645</v>
      </c>
      <c r="B1171" t="s">
        <v>8113</v>
      </c>
      <c r="C1171">
        <v>-118.74191999999999</v>
      </c>
    </row>
    <row r="1172" spans="1:3">
      <c r="A1172" t="s">
        <v>7561</v>
      </c>
      <c r="B1172" t="s">
        <v>8029</v>
      </c>
      <c r="C1172">
        <v>14.953616</v>
      </c>
    </row>
    <row r="1173" spans="1:3">
      <c r="A1173" t="s">
        <v>7519</v>
      </c>
      <c r="B1173" t="s">
        <v>7988</v>
      </c>
      <c r="C1173">
        <v>-104.028195283</v>
      </c>
    </row>
    <row r="1174" spans="1:3">
      <c r="A1174" t="s">
        <v>7564</v>
      </c>
      <c r="B1174" t="s">
        <v>8032</v>
      </c>
      <c r="C1174">
        <v>33.714672</v>
      </c>
    </row>
    <row r="1175" spans="1:3">
      <c r="A1175" t="s">
        <v>7647</v>
      </c>
      <c r="B1175" t="s">
        <v>8115</v>
      </c>
      <c r="C1175">
        <v>-135.89632</v>
      </c>
    </row>
    <row r="1176" spans="1:3">
      <c r="A1176" t="s">
        <v>8567</v>
      </c>
      <c r="B1176" t="s">
        <v>7965</v>
      </c>
      <c r="C1176">
        <v>-679.23055999999997</v>
      </c>
    </row>
    <row r="1177" spans="1:3">
      <c r="A1177" t="s">
        <v>8488</v>
      </c>
      <c r="B1177" t="s">
        <v>7965</v>
      </c>
      <c r="C1177">
        <v>-648.39448000000004</v>
      </c>
    </row>
    <row r="1178" spans="1:3">
      <c r="A1178" t="s">
        <v>7495</v>
      </c>
      <c r="B1178" t="s">
        <v>7965</v>
      </c>
      <c r="C1178">
        <v>-704.96216000000004</v>
      </c>
    </row>
    <row r="1179" spans="1:3">
      <c r="A1179" t="s">
        <v>7537</v>
      </c>
      <c r="B1179" t="s">
        <v>8005</v>
      </c>
      <c r="C1179">
        <v>-744.97019903600005</v>
      </c>
    </row>
    <row r="1180" spans="1:3">
      <c r="A1180" t="s">
        <v>8589</v>
      </c>
      <c r="B1180" t="s">
        <v>8142</v>
      </c>
      <c r="C1180">
        <v>-1357.39</v>
      </c>
    </row>
    <row r="1181" spans="1:3">
      <c r="A1181" t="s">
        <v>8507</v>
      </c>
      <c r="B1181" t="s">
        <v>8142</v>
      </c>
      <c r="C1181">
        <v>-1323.09</v>
      </c>
    </row>
    <row r="1182" spans="1:3">
      <c r="A1182" t="s">
        <v>7674</v>
      </c>
      <c r="B1182" t="s">
        <v>8142</v>
      </c>
      <c r="C1182">
        <v>-1379.15</v>
      </c>
    </row>
    <row r="1183" spans="1:3">
      <c r="A1183" t="s">
        <v>8703</v>
      </c>
      <c r="B1183" t="s">
        <v>9192</v>
      </c>
      <c r="C1183">
        <v>-1486.11</v>
      </c>
    </row>
    <row r="1184" spans="1:3">
      <c r="A1184" t="s">
        <v>7503</v>
      </c>
      <c r="B1184" t="s">
        <v>7973</v>
      </c>
      <c r="C1184">
        <v>-604.30767200000003</v>
      </c>
    </row>
    <row r="1185" spans="1:3">
      <c r="A1185" t="s">
        <v>7595</v>
      </c>
      <c r="B1185" t="s">
        <v>8063</v>
      </c>
      <c r="C1185">
        <v>-46.044919999999998</v>
      </c>
    </row>
    <row r="1186" spans="1:3">
      <c r="A1186" t="s">
        <v>7579</v>
      </c>
      <c r="B1186" t="s">
        <v>8047</v>
      </c>
      <c r="C1186">
        <v>159.87064000000001</v>
      </c>
    </row>
    <row r="1187" spans="1:3">
      <c r="A1187" t="s">
        <v>21113</v>
      </c>
      <c r="B1187" t="s">
        <v>9576</v>
      </c>
      <c r="C1187">
        <v>-44.463539210900002</v>
      </c>
    </row>
    <row r="1188" spans="1:3">
      <c r="A1188" t="s">
        <v>21114</v>
      </c>
      <c r="B1188" t="s">
        <v>9573</v>
      </c>
      <c r="C1188">
        <v>-29.199847331299999</v>
      </c>
    </row>
    <row r="1189" spans="1:3">
      <c r="A1189" t="s">
        <v>7591</v>
      </c>
      <c r="B1189" t="s">
        <v>8059</v>
      </c>
      <c r="C1189">
        <v>-45.911031999999999</v>
      </c>
    </row>
    <row r="1190" spans="1:3">
      <c r="A1190" t="s">
        <v>8803</v>
      </c>
      <c r="B1190" t="s">
        <v>9816</v>
      </c>
      <c r="C1190">
        <v>-202.88329511800001</v>
      </c>
    </row>
    <row r="1191" spans="1:3">
      <c r="A1191" t="s">
        <v>8804</v>
      </c>
      <c r="B1191" t="s">
        <v>9918</v>
      </c>
      <c r="C1191">
        <v>-196.18329511799999</v>
      </c>
    </row>
    <row r="1192" spans="1:3">
      <c r="A1192" t="s">
        <v>7563</v>
      </c>
      <c r="B1192" t="s">
        <v>8031</v>
      </c>
      <c r="C1192">
        <v>24.334143999999998</v>
      </c>
    </row>
    <row r="1193" spans="1:3">
      <c r="A1193" t="s">
        <v>7639</v>
      </c>
      <c r="B1193" t="s">
        <v>8107</v>
      </c>
      <c r="C1193">
        <v>110.66679999999999</v>
      </c>
    </row>
    <row r="1194" spans="1:3">
      <c r="A1194" t="s">
        <v>8806</v>
      </c>
      <c r="B1194" t="s">
        <v>9862</v>
      </c>
      <c r="C1194">
        <v>-143.983295118</v>
      </c>
    </row>
    <row r="1195" spans="1:3">
      <c r="A1195" t="s">
        <v>8807</v>
      </c>
      <c r="B1195" t="s">
        <v>9940</v>
      </c>
      <c r="C1195">
        <v>-141.18329511799999</v>
      </c>
    </row>
    <row r="1196" spans="1:3">
      <c r="A1196" t="s">
        <v>8647</v>
      </c>
      <c r="B1196" t="s">
        <v>9159</v>
      </c>
      <c r="C1196">
        <v>218.23743999999999</v>
      </c>
    </row>
    <row r="1197" spans="1:3">
      <c r="A1197" t="s">
        <v>7656</v>
      </c>
      <c r="B1197" t="s">
        <v>8124</v>
      </c>
      <c r="C1197">
        <v>-166.406048</v>
      </c>
    </row>
    <row r="1198" spans="1:3">
      <c r="A1198" t="s">
        <v>8649</v>
      </c>
      <c r="B1198" t="s">
        <v>9161</v>
      </c>
      <c r="C1198">
        <v>237.35831999999999</v>
      </c>
    </row>
    <row r="1199" spans="1:3">
      <c r="A1199" t="s">
        <v>8650</v>
      </c>
      <c r="B1199" t="s">
        <v>9162</v>
      </c>
      <c r="C1199">
        <v>246.27024</v>
      </c>
    </row>
    <row r="1200" spans="1:3">
      <c r="A1200" t="s">
        <v>8808</v>
      </c>
      <c r="B1200" t="s">
        <v>9650</v>
      </c>
      <c r="C1200">
        <v>-215.39237214799999</v>
      </c>
    </row>
    <row r="1201" spans="1:3">
      <c r="A1201" t="s">
        <v>8648</v>
      </c>
      <c r="B1201" t="s">
        <v>9160</v>
      </c>
      <c r="C1201">
        <v>227.69327999999999</v>
      </c>
    </row>
    <row r="1202" spans="1:3">
      <c r="A1202" t="s">
        <v>7657</v>
      </c>
      <c r="B1202" t="s">
        <v>8125</v>
      </c>
      <c r="C1202">
        <v>-157.02552</v>
      </c>
    </row>
    <row r="1203" spans="1:3">
      <c r="A1203" t="s">
        <v>7578</v>
      </c>
      <c r="B1203" t="s">
        <v>8046</v>
      </c>
      <c r="C1203">
        <v>168.99176</v>
      </c>
    </row>
    <row r="1204" spans="1:3">
      <c r="A1204" t="s">
        <v>7577</v>
      </c>
      <c r="B1204" t="s">
        <v>8045</v>
      </c>
      <c r="C1204">
        <v>178.40575999999999</v>
      </c>
    </row>
    <row r="1205" spans="1:3">
      <c r="A1205" t="s">
        <v>7664</v>
      </c>
      <c r="B1205" t="s">
        <v>8132</v>
      </c>
      <c r="C1205">
        <v>58.910719999999998</v>
      </c>
    </row>
    <row r="1206" spans="1:3">
      <c r="A1206" t="s">
        <v>7667</v>
      </c>
      <c r="B1206" t="s">
        <v>8135</v>
      </c>
      <c r="C1206">
        <v>41.756320000000002</v>
      </c>
    </row>
    <row r="1207" spans="1:3">
      <c r="A1207" t="s">
        <v>7576</v>
      </c>
      <c r="B1207" t="s">
        <v>8044</v>
      </c>
      <c r="C1207">
        <v>186.98295999999999</v>
      </c>
    </row>
    <row r="1208" spans="1:3">
      <c r="A1208" t="s">
        <v>7565</v>
      </c>
      <c r="B1208" t="s">
        <v>8033</v>
      </c>
      <c r="C1208">
        <v>43.095199999999998</v>
      </c>
    </row>
    <row r="1209" spans="1:3">
      <c r="A1209" t="s">
        <v>8594</v>
      </c>
      <c r="B1209" t="s">
        <v>7959</v>
      </c>
      <c r="C1209">
        <v>-453.46192000000002</v>
      </c>
    </row>
    <row r="1210" spans="1:3">
      <c r="A1210" t="s">
        <v>7488</v>
      </c>
      <c r="B1210" t="s">
        <v>7959</v>
      </c>
      <c r="C1210">
        <v>-474.80032</v>
      </c>
    </row>
    <row r="1211" spans="1:3">
      <c r="A1211" t="s">
        <v>8795</v>
      </c>
      <c r="B1211" t="s">
        <v>9615</v>
      </c>
      <c r="C1211">
        <v>-269.67421808799998</v>
      </c>
    </row>
    <row r="1212" spans="1:3">
      <c r="A1212" t="s">
        <v>8796</v>
      </c>
      <c r="B1212" t="s">
        <v>9634</v>
      </c>
      <c r="C1212">
        <v>-278.67421808799998</v>
      </c>
    </row>
    <row r="1213" spans="1:3">
      <c r="A1213" t="s">
        <v>8799</v>
      </c>
      <c r="B1213" t="s">
        <v>9791</v>
      </c>
      <c r="C1213">
        <v>-273.47421808799999</v>
      </c>
    </row>
    <row r="1214" spans="1:3">
      <c r="A1214" t="s">
        <v>8801</v>
      </c>
      <c r="B1214" t="s">
        <v>9782</v>
      </c>
      <c r="C1214">
        <v>-281.56514105799999</v>
      </c>
    </row>
    <row r="1215" spans="1:3">
      <c r="A1215" t="s">
        <v>7662</v>
      </c>
      <c r="B1215" t="s">
        <v>8130</v>
      </c>
      <c r="C1215">
        <v>76.065119999999993</v>
      </c>
    </row>
    <row r="1216" spans="1:3">
      <c r="A1216" t="s">
        <v>7669</v>
      </c>
      <c r="B1216" t="s">
        <v>8137</v>
      </c>
      <c r="C1216">
        <v>-4.6024000000000003</v>
      </c>
    </row>
    <row r="1217" spans="1:3">
      <c r="A1217" t="s">
        <v>21115</v>
      </c>
      <c r="B1217" t="s">
        <v>9670</v>
      </c>
      <c r="C1217">
        <v>-45.281693271100004</v>
      </c>
    </row>
    <row r="1218" spans="1:3">
      <c r="A1218" t="s">
        <v>8800</v>
      </c>
      <c r="B1218" t="s">
        <v>9610</v>
      </c>
      <c r="C1218">
        <v>-293.36514105800001</v>
      </c>
    </row>
    <row r="1219" spans="1:3">
      <c r="A1219" t="s">
        <v>8802</v>
      </c>
      <c r="B1219" t="s">
        <v>9662</v>
      </c>
      <c r="C1219">
        <v>-209.38329511800001</v>
      </c>
    </row>
    <row r="1220" spans="1:3">
      <c r="A1220" t="s">
        <v>7658</v>
      </c>
      <c r="B1220" t="s">
        <v>8126</v>
      </c>
      <c r="C1220">
        <v>-147.644992</v>
      </c>
    </row>
    <row r="1221" spans="1:3">
      <c r="A1221" t="s">
        <v>7594</v>
      </c>
      <c r="B1221" t="s">
        <v>8062</v>
      </c>
      <c r="C1221">
        <v>-49.685000000000002</v>
      </c>
    </row>
    <row r="1222" spans="1:3">
      <c r="A1222" t="s">
        <v>7641</v>
      </c>
      <c r="B1222" t="s">
        <v>8109</v>
      </c>
      <c r="C1222">
        <v>94.014480000000006</v>
      </c>
    </row>
    <row r="1223" spans="1:3">
      <c r="A1223" t="s">
        <v>21116</v>
      </c>
      <c r="B1223" t="s">
        <v>9570</v>
      </c>
      <c r="C1223">
        <v>-31.481693271099999</v>
      </c>
    </row>
    <row r="1224" spans="1:3">
      <c r="A1224" t="s">
        <v>7666</v>
      </c>
      <c r="B1224" t="s">
        <v>8134</v>
      </c>
      <c r="C1224">
        <v>14.89504</v>
      </c>
    </row>
    <row r="1225" spans="1:3">
      <c r="A1225" t="s">
        <v>7670</v>
      </c>
      <c r="B1225" t="s">
        <v>8138</v>
      </c>
      <c r="C1225">
        <v>25.7316</v>
      </c>
    </row>
    <row r="1226" spans="1:3">
      <c r="A1226" t="s">
        <v>7668</v>
      </c>
      <c r="B1226" t="s">
        <v>8136</v>
      </c>
      <c r="C1226">
        <v>33.179119999999998</v>
      </c>
    </row>
    <row r="1227" spans="1:3">
      <c r="A1227" t="s">
        <v>7569</v>
      </c>
      <c r="B1227" t="s">
        <v>8037</v>
      </c>
      <c r="C1227">
        <v>70.751440000000002</v>
      </c>
    </row>
    <row r="1228" spans="1:3">
      <c r="A1228" t="s">
        <v>7512</v>
      </c>
      <c r="B1228" t="s">
        <v>7981</v>
      </c>
      <c r="C1228">
        <v>-133.88800000000001</v>
      </c>
    </row>
    <row r="1229" spans="1:3">
      <c r="A1229" t="s">
        <v>7567</v>
      </c>
      <c r="B1229" t="s">
        <v>8035</v>
      </c>
      <c r="C1229">
        <v>79.328639999999993</v>
      </c>
    </row>
    <row r="1230" spans="1:3">
      <c r="A1230" t="s">
        <v>7665</v>
      </c>
      <c r="B1230" t="s">
        <v>8133</v>
      </c>
      <c r="C1230">
        <v>50.33352</v>
      </c>
    </row>
    <row r="1231" spans="1:3">
      <c r="A1231" t="s">
        <v>7661</v>
      </c>
      <c r="B1231" t="s">
        <v>8129</v>
      </c>
      <c r="C1231">
        <v>84.642319999999998</v>
      </c>
    </row>
    <row r="1232" spans="1:3">
      <c r="A1232" t="s">
        <v>8810</v>
      </c>
      <c r="B1232" t="s">
        <v>9729</v>
      </c>
      <c r="C1232">
        <v>-236.90144917800001</v>
      </c>
    </row>
    <row r="1233" spans="1:3">
      <c r="A1233" t="s">
        <v>21117</v>
      </c>
      <c r="B1233" t="s">
        <v>9544</v>
      </c>
      <c r="C1233">
        <v>-80.154462180699994</v>
      </c>
    </row>
    <row r="1234" spans="1:3">
      <c r="A1234" t="s">
        <v>7663</v>
      </c>
      <c r="B1234" t="s">
        <v>8131</v>
      </c>
      <c r="C1234">
        <v>67.487920000000003</v>
      </c>
    </row>
  </sheetData>
  <sortState ref="A2:D1234">
    <sortCondition ref="D2:D1234"/>
  </sortState>
  <conditionalFormatting sqref="K2:K130">
    <cfRule type="containsText" dxfId="9" priority="9" operator="containsText" text="_">
      <formula>NOT(ISERROR(SEARCH("_",K2)))</formula>
    </cfRule>
  </conditionalFormatting>
  <conditionalFormatting sqref="J2:J673">
    <cfRule type="duplicateValues" dxfId="8" priority="8"/>
  </conditionalFormatting>
  <conditionalFormatting sqref="J2:J155">
    <cfRule type="duplicateValues" dxfId="7" priority="10"/>
  </conditionalFormatting>
  <conditionalFormatting sqref="L1">
    <cfRule type="duplicateValues" dxfId="6" priority="3"/>
  </conditionalFormatting>
  <conditionalFormatting sqref="L1">
    <cfRule type="duplicateValues" dxfId="5" priority="4"/>
  </conditionalFormatting>
  <conditionalFormatting sqref="K1">
    <cfRule type="containsText" dxfId="4" priority="2" operator="containsText" text="_">
      <formula>NOT(ISERROR(SEARCH("_",K1)))</formula>
    </cfRule>
  </conditionalFormatting>
  <conditionalFormatting sqref="J1">
    <cfRule type="duplicateValues" dxfId="3" priority="1"/>
  </conditionalFormatting>
  <conditionalFormatting sqref="J1">
    <cfRule type="duplicateValues" dxfId="2" priority="7"/>
  </conditionalFormatting>
  <conditionalFormatting sqref="M1:N1 J1:K1">
    <cfRule type="duplicateValues" dxfId="1" priority="783"/>
  </conditionalFormatting>
  <conditionalFormatting sqref="J1:K1 M1:N1">
    <cfRule type="duplicateValues" dxfId="0" priority="785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activeCell="K16" sqref="K16"/>
    </sheetView>
  </sheetViews>
  <sheetFormatPr baseColWidth="10" defaultColWidth="8.83203125" defaultRowHeight="15" x14ac:dyDescent="0"/>
  <sheetData>
    <row r="1" spans="1:2">
      <c r="A1" t="s">
        <v>21139</v>
      </c>
      <c r="B1" t="s">
        <v>21140</v>
      </c>
    </row>
    <row r="2" spans="1:2">
      <c r="A2" t="s">
        <v>20700</v>
      </c>
      <c r="B2">
        <v>0.17871647600000001</v>
      </c>
    </row>
    <row r="3" spans="1:2">
      <c r="A3" t="s">
        <v>20702</v>
      </c>
      <c r="B3">
        <v>0.1435922248</v>
      </c>
    </row>
    <row r="4" spans="1:2">
      <c r="A4" t="s">
        <v>20701</v>
      </c>
      <c r="B4">
        <v>0.10494969329999999</v>
      </c>
    </row>
    <row r="5" spans="1:2">
      <c r="A5" t="s">
        <v>20703</v>
      </c>
      <c r="B5">
        <v>9.9127934099999995E-2</v>
      </c>
    </row>
    <row r="6" spans="1:2">
      <c r="A6" t="s">
        <v>21143</v>
      </c>
      <c r="B6">
        <v>9.0433476240000005E-2</v>
      </c>
    </row>
    <row r="7" spans="1:2">
      <c r="A7" t="s">
        <v>20728</v>
      </c>
      <c r="B7">
        <v>6.6694446879999994E-2</v>
      </c>
    </row>
    <row r="8" spans="1:2">
      <c r="A8" t="s">
        <v>20724</v>
      </c>
      <c r="B8">
        <v>6.470668232E-2</v>
      </c>
    </row>
    <row r="9" spans="1:2">
      <c r="A9" t="s">
        <v>20706</v>
      </c>
      <c r="B9">
        <v>5.8846779049999999E-2</v>
      </c>
    </row>
    <row r="10" spans="1:2">
      <c r="A10" t="s">
        <v>20794</v>
      </c>
      <c r="B10">
        <v>5.3803520229999999E-2</v>
      </c>
    </row>
    <row r="11" spans="1:2">
      <c r="A11" t="s">
        <v>55</v>
      </c>
      <c r="B11">
        <v>5.1135046429999997E-2</v>
      </c>
    </row>
    <row r="12" spans="1:2">
      <c r="A12" t="s">
        <v>54</v>
      </c>
      <c r="B12">
        <v>4.9712978929999999E-2</v>
      </c>
    </row>
    <row r="13" spans="1:2">
      <c r="A13" t="s">
        <v>20729</v>
      </c>
      <c r="B13">
        <v>4.6453329020000003E-2</v>
      </c>
    </row>
    <row r="14" spans="1:2">
      <c r="A14" t="s">
        <v>21144</v>
      </c>
      <c r="B14">
        <v>4.2475442879999999E-2</v>
      </c>
    </row>
    <row r="15" spans="1:2">
      <c r="A15" t="s">
        <v>20705</v>
      </c>
      <c r="B15">
        <v>4.0528488869999997E-2</v>
      </c>
    </row>
    <row r="16" spans="1:2">
      <c r="A16" t="s">
        <v>20737</v>
      </c>
      <c r="B16">
        <v>3.9134227149999999E-2</v>
      </c>
    </row>
    <row r="17" spans="1:2">
      <c r="A17" t="s">
        <v>21145</v>
      </c>
      <c r="B17">
        <v>3.6777498040000002E-2</v>
      </c>
    </row>
    <row r="18" spans="1:2">
      <c r="A18" t="s">
        <v>21146</v>
      </c>
      <c r="B18">
        <v>3.6667041409999997E-2</v>
      </c>
    </row>
    <row r="19" spans="1:2">
      <c r="A19" t="s">
        <v>20757</v>
      </c>
      <c r="B19">
        <v>3.6090045860000003E-2</v>
      </c>
    </row>
    <row r="20" spans="1:2">
      <c r="A20" t="s">
        <v>59</v>
      </c>
      <c r="B20">
        <v>3.5933511119999997E-2</v>
      </c>
    </row>
    <row r="21" spans="1:2">
      <c r="A21" t="s">
        <v>21147</v>
      </c>
      <c r="B21">
        <v>3.5246482090000003E-2</v>
      </c>
    </row>
    <row r="22" spans="1:2">
      <c r="A22" t="s">
        <v>20782</v>
      </c>
      <c r="B22">
        <v>3.3821972399999997E-2</v>
      </c>
    </row>
    <row r="23" spans="1:2">
      <c r="A23" t="s">
        <v>21148</v>
      </c>
      <c r="B23">
        <v>3.3583791369999998E-2</v>
      </c>
    </row>
    <row r="24" spans="1:2">
      <c r="A24" t="s">
        <v>20740</v>
      </c>
      <c r="B24">
        <v>3.1660138730000002E-2</v>
      </c>
    </row>
    <row r="25" spans="1:2">
      <c r="A25" t="s">
        <v>20712</v>
      </c>
      <c r="B25">
        <v>3.13327719E-2</v>
      </c>
    </row>
    <row r="26" spans="1:2">
      <c r="A26" t="s">
        <v>21149</v>
      </c>
      <c r="B26">
        <v>2.9496873310000001E-2</v>
      </c>
    </row>
    <row r="27" spans="1:2">
      <c r="A27" t="s">
        <v>21150</v>
      </c>
      <c r="B27">
        <v>2.779090951E-2</v>
      </c>
    </row>
    <row r="28" spans="1:2">
      <c r="A28" t="s">
        <v>21151</v>
      </c>
      <c r="B28">
        <v>2.39253759E-2</v>
      </c>
    </row>
    <row r="29" spans="1:2">
      <c r="A29" t="s">
        <v>56</v>
      </c>
      <c r="B29">
        <v>2.3737489979999998E-2</v>
      </c>
    </row>
    <row r="30" spans="1:2">
      <c r="A30" t="s">
        <v>21152</v>
      </c>
      <c r="B30">
        <v>2.2981653219999999E-2</v>
      </c>
    </row>
    <row r="31" spans="1:2">
      <c r="A31" t="s">
        <v>57</v>
      </c>
      <c r="B31">
        <v>2.2665930290000001E-2</v>
      </c>
    </row>
    <row r="32" spans="1:2">
      <c r="A32" t="s">
        <v>21153</v>
      </c>
      <c r="B32">
        <v>2.252565057E-2</v>
      </c>
    </row>
    <row r="33" spans="1:2">
      <c r="A33" t="s">
        <v>20722</v>
      </c>
      <c r="B33">
        <v>2.2457410760000001E-2</v>
      </c>
    </row>
    <row r="34" spans="1:2">
      <c r="A34" t="s">
        <v>58</v>
      </c>
      <c r="B34">
        <v>2.2297195700000001E-2</v>
      </c>
    </row>
    <row r="35" spans="1:2">
      <c r="A35" t="s">
        <v>20788</v>
      </c>
      <c r="B35">
        <v>2.211039872E-2</v>
      </c>
    </row>
    <row r="36" spans="1:2">
      <c r="A36" t="s">
        <v>21154</v>
      </c>
      <c r="B36" s="8">
        <v>2.18E-2</v>
      </c>
    </row>
    <row r="37" spans="1:2">
      <c r="A37" t="s">
        <v>21155</v>
      </c>
      <c r="B37">
        <v>2.0839519269999999E-2</v>
      </c>
    </row>
    <row r="38" spans="1:2">
      <c r="A38" t="s">
        <v>20704</v>
      </c>
      <c r="B38">
        <v>1.9430559050000001E-2</v>
      </c>
    </row>
    <row r="39" spans="1:2">
      <c r="A39" t="s">
        <v>21156</v>
      </c>
      <c r="B39">
        <v>1.8668019960000001E-2</v>
      </c>
    </row>
    <row r="40" spans="1:2">
      <c r="A40" t="s">
        <v>20797</v>
      </c>
      <c r="B40">
        <v>1.850766999E-2</v>
      </c>
    </row>
    <row r="41" spans="1:2">
      <c r="A41" t="s">
        <v>21157</v>
      </c>
      <c r="B41">
        <v>1.8401613460000001E-2</v>
      </c>
    </row>
    <row r="42" spans="1:2">
      <c r="A42" t="s">
        <v>20747</v>
      </c>
      <c r="B42">
        <v>1.822133733E-2</v>
      </c>
    </row>
    <row r="43" spans="1:2">
      <c r="A43" t="s">
        <v>21158</v>
      </c>
      <c r="B43">
        <v>1.7696057469999998E-2</v>
      </c>
    </row>
    <row r="44" spans="1:2">
      <c r="A44" t="s">
        <v>21159</v>
      </c>
      <c r="B44">
        <v>1.7053236310000001E-2</v>
      </c>
    </row>
    <row r="45" spans="1:2">
      <c r="A45" t="s">
        <v>20779</v>
      </c>
      <c r="B45">
        <v>1.5666974850000001E-2</v>
      </c>
    </row>
    <row r="46" spans="1:2">
      <c r="A46" t="s">
        <v>21160</v>
      </c>
      <c r="B46">
        <v>1.4903315449999999E-2</v>
      </c>
    </row>
    <row r="47" spans="1:2">
      <c r="A47" t="s">
        <v>20699</v>
      </c>
      <c r="B47">
        <v>1.483876244E-2</v>
      </c>
    </row>
    <row r="48" spans="1:2">
      <c r="A48" t="s">
        <v>21161</v>
      </c>
      <c r="B48">
        <v>1.457586684E-2</v>
      </c>
    </row>
    <row r="49" spans="1:2">
      <c r="A49" t="s">
        <v>60</v>
      </c>
      <c r="B49">
        <v>1.419495066E-2</v>
      </c>
    </row>
    <row r="50" spans="1:2">
      <c r="A50" t="s">
        <v>20750</v>
      </c>
      <c r="B50">
        <v>1.404265128E-2</v>
      </c>
    </row>
    <row r="51" spans="1:2">
      <c r="A51" t="s">
        <v>53</v>
      </c>
      <c r="B51">
        <v>1.344386574E-2</v>
      </c>
    </row>
    <row r="52" spans="1:2">
      <c r="A52" t="s">
        <v>20784</v>
      </c>
      <c r="B52">
        <v>1.249404652E-2</v>
      </c>
    </row>
    <row r="53" spans="1:2">
      <c r="A53" t="s">
        <v>69</v>
      </c>
      <c r="B53">
        <v>1.2097227170000001E-2</v>
      </c>
    </row>
    <row r="54" spans="1:2">
      <c r="A54" t="s">
        <v>21162</v>
      </c>
      <c r="B54">
        <v>1.156939261E-2</v>
      </c>
    </row>
    <row r="55" spans="1:2">
      <c r="A55" t="s">
        <v>21163</v>
      </c>
      <c r="B55">
        <v>1.033259211E-2</v>
      </c>
    </row>
    <row r="56" spans="1:2">
      <c r="A56" t="s">
        <v>20746</v>
      </c>
      <c r="B56">
        <v>1.008856566E-2</v>
      </c>
    </row>
    <row r="57" spans="1:2">
      <c r="A57" t="s">
        <v>21164</v>
      </c>
      <c r="B57">
        <v>9.9198904329999994E-3</v>
      </c>
    </row>
    <row r="58" spans="1:2">
      <c r="A58" t="s">
        <v>20796</v>
      </c>
      <c r="B58">
        <v>9.3540613270000003E-3</v>
      </c>
    </row>
    <row r="59" spans="1:2">
      <c r="A59" t="s">
        <v>21165</v>
      </c>
      <c r="B59">
        <v>8.8946815569999997E-3</v>
      </c>
    </row>
    <row r="60" spans="1:2">
      <c r="A60" t="s">
        <v>20795</v>
      </c>
      <c r="B60">
        <v>8.7607067850000008E-3</v>
      </c>
    </row>
    <row r="61" spans="1:2">
      <c r="A61" t="s">
        <v>21166</v>
      </c>
      <c r="B61">
        <v>8.7257971669999993E-3</v>
      </c>
    </row>
    <row r="62" spans="1:2">
      <c r="A62" t="s">
        <v>21165</v>
      </c>
      <c r="B62">
        <v>8.5102983610000002E-3</v>
      </c>
    </row>
    <row r="63" spans="1:2">
      <c r="A63" t="s">
        <v>20710</v>
      </c>
      <c r="B63">
        <v>8.4476840709999997E-3</v>
      </c>
    </row>
    <row r="64" spans="1:2">
      <c r="A64" t="s">
        <v>21167</v>
      </c>
      <c r="B64">
        <v>8.0603556910000002E-3</v>
      </c>
    </row>
    <row r="65" spans="1:2">
      <c r="A65" t="s">
        <v>21168</v>
      </c>
      <c r="B65">
        <v>8.0239909679999995E-3</v>
      </c>
    </row>
    <row r="66" spans="1:2">
      <c r="A66" t="s">
        <v>21169</v>
      </c>
      <c r="B66">
        <v>7.8679579509999993E-3</v>
      </c>
    </row>
    <row r="67" spans="1:2">
      <c r="A67" t="s">
        <v>20753</v>
      </c>
      <c r="B67">
        <v>7.8110866329999997E-3</v>
      </c>
    </row>
    <row r="68" spans="1:2">
      <c r="A68" t="s">
        <v>20752</v>
      </c>
      <c r="B68">
        <v>7.6626429270000001E-3</v>
      </c>
    </row>
    <row r="69" spans="1:2">
      <c r="A69" t="s">
        <v>21170</v>
      </c>
      <c r="B69">
        <v>7.3827407140000002E-3</v>
      </c>
    </row>
    <row r="70" spans="1:2">
      <c r="A70" t="s">
        <v>21171</v>
      </c>
      <c r="B70">
        <v>7.1719456870000002E-3</v>
      </c>
    </row>
    <row r="71" spans="1:2">
      <c r="A71" t="s">
        <v>21172</v>
      </c>
      <c r="B71">
        <v>7.1108969999999997E-3</v>
      </c>
    </row>
    <row r="72" spans="1:2">
      <c r="A72" t="s">
        <v>21173</v>
      </c>
      <c r="B72">
        <v>6.7594271880000003E-3</v>
      </c>
    </row>
    <row r="73" spans="1:2">
      <c r="A73" t="s">
        <v>20787</v>
      </c>
      <c r="B73">
        <v>6.7336028080000002E-3</v>
      </c>
    </row>
    <row r="74" spans="1:2">
      <c r="A74" t="s">
        <v>21174</v>
      </c>
      <c r="B74">
        <v>6.7301066410000001E-3</v>
      </c>
    </row>
    <row r="75" spans="1:2">
      <c r="A75" t="s">
        <v>21175</v>
      </c>
      <c r="B75">
        <v>6.7167089490000002E-3</v>
      </c>
    </row>
    <row r="76" spans="1:2">
      <c r="A76" t="s">
        <v>20793</v>
      </c>
      <c r="B76">
        <v>6.559448067E-3</v>
      </c>
    </row>
    <row r="77" spans="1:2">
      <c r="A77" t="s">
        <v>20743</v>
      </c>
      <c r="B77">
        <v>6.5107089649999996E-3</v>
      </c>
    </row>
    <row r="78" spans="1:2">
      <c r="A78" t="s">
        <v>21176</v>
      </c>
      <c r="B78">
        <v>6.3457380630000003E-3</v>
      </c>
    </row>
    <row r="79" spans="1:2">
      <c r="A79" t="s">
        <v>21177</v>
      </c>
      <c r="B79">
        <v>6.2945658820000002E-3</v>
      </c>
    </row>
    <row r="80" spans="1:2">
      <c r="A80" t="s">
        <v>20723</v>
      </c>
      <c r="B80">
        <v>5.5282469509999998E-3</v>
      </c>
    </row>
    <row r="81" spans="1:2">
      <c r="A81" t="s">
        <v>20791</v>
      </c>
      <c r="B81">
        <v>4.6896034580000004E-3</v>
      </c>
    </row>
    <row r="82" spans="1:2">
      <c r="A82" t="s">
        <v>20707</v>
      </c>
      <c r="B82">
        <v>4.6436512989999996E-3</v>
      </c>
    </row>
    <row r="83" spans="1:2">
      <c r="A83" t="s">
        <v>21178</v>
      </c>
      <c r="B83">
        <v>4.578567649E-3</v>
      </c>
    </row>
    <row r="84" spans="1:2">
      <c r="A84" t="s">
        <v>21179</v>
      </c>
      <c r="B84">
        <v>4.5580474770000002E-3</v>
      </c>
    </row>
    <row r="85" spans="1:2">
      <c r="A85" t="s">
        <v>21165</v>
      </c>
      <c r="B85">
        <v>4.1790813019999999E-3</v>
      </c>
    </row>
    <row r="86" spans="1:2">
      <c r="A86" t="s">
        <v>21180</v>
      </c>
      <c r="B86">
        <v>4.0057092010000002E-3</v>
      </c>
    </row>
    <row r="87" spans="1:2">
      <c r="A87" t="s">
        <v>21181</v>
      </c>
      <c r="B87">
        <v>3.7563221189999998E-3</v>
      </c>
    </row>
    <row r="88" spans="1:2">
      <c r="A88" t="s">
        <v>21182</v>
      </c>
      <c r="B88">
        <v>3.582122554E-3</v>
      </c>
    </row>
    <row r="89" spans="1:2">
      <c r="A89" t="s">
        <v>65</v>
      </c>
      <c r="B89">
        <v>3.4503958780000002E-3</v>
      </c>
    </row>
    <row r="90" spans="1:2">
      <c r="A90" t="s">
        <v>20807</v>
      </c>
      <c r="B90">
        <v>3.4084809369999999E-3</v>
      </c>
    </row>
    <row r="91" spans="1:2">
      <c r="A91" t="s">
        <v>21183</v>
      </c>
      <c r="B91">
        <v>3.324680751E-3</v>
      </c>
    </row>
    <row r="92" spans="1:2">
      <c r="A92" t="s">
        <v>20749</v>
      </c>
      <c r="B92">
        <v>3.308630409E-3</v>
      </c>
    </row>
    <row r="93" spans="1:2">
      <c r="A93" t="s">
        <v>20735</v>
      </c>
      <c r="B93">
        <v>3.1289102519999998E-3</v>
      </c>
    </row>
    <row r="94" spans="1:2">
      <c r="A94" t="s">
        <v>21184</v>
      </c>
      <c r="B94">
        <v>3.0244062630000001E-3</v>
      </c>
    </row>
    <row r="95" spans="1:2">
      <c r="A95" t="s">
        <v>21185</v>
      </c>
      <c r="B95">
        <v>2.9628622100000002E-3</v>
      </c>
    </row>
    <row r="96" spans="1:2">
      <c r="A96" t="s">
        <v>20814</v>
      </c>
      <c r="B96">
        <v>2.7417282010000002E-3</v>
      </c>
    </row>
    <row r="97" spans="1:2">
      <c r="A97" t="s">
        <v>21186</v>
      </c>
      <c r="B97">
        <v>2.5246877369999999E-3</v>
      </c>
    </row>
    <row r="98" spans="1:2">
      <c r="A98" t="s">
        <v>20762</v>
      </c>
      <c r="B98">
        <v>2.4250345529999999E-3</v>
      </c>
    </row>
    <row r="99" spans="1:2">
      <c r="A99" t="s">
        <v>20756</v>
      </c>
      <c r="B99">
        <v>2.2478615890000001E-3</v>
      </c>
    </row>
    <row r="100" spans="1:2">
      <c r="A100" t="s">
        <v>21187</v>
      </c>
      <c r="B100">
        <v>2.1213343169999999E-3</v>
      </c>
    </row>
    <row r="101" spans="1:2">
      <c r="A101" t="s">
        <v>20806</v>
      </c>
      <c r="B101">
        <v>2.07599753E-3</v>
      </c>
    </row>
    <row r="102" spans="1:2">
      <c r="A102" t="s">
        <v>20732</v>
      </c>
      <c r="B102">
        <v>1.8039003530000001E-3</v>
      </c>
    </row>
    <row r="103" spans="1:2">
      <c r="A103" t="s">
        <v>49</v>
      </c>
      <c r="B103">
        <v>1.529022236E-3</v>
      </c>
    </row>
    <row r="104" spans="1:2">
      <c r="A104" t="s">
        <v>20731</v>
      </c>
      <c r="B104">
        <v>1.4630691500000001E-3</v>
      </c>
    </row>
    <row r="105" spans="1:2">
      <c r="A105" t="s">
        <v>20801</v>
      </c>
      <c r="B105">
        <v>1.3256538779999999E-3</v>
      </c>
    </row>
    <row r="106" spans="1:2">
      <c r="A106" t="s">
        <v>21188</v>
      </c>
      <c r="B106">
        <v>1.019473418E-3</v>
      </c>
    </row>
    <row r="107" spans="1:2">
      <c r="A107" t="s">
        <v>20799</v>
      </c>
      <c r="B107">
        <v>9.1966218539999995E-4</v>
      </c>
    </row>
    <row r="108" spans="1:2">
      <c r="A108" t="s">
        <v>20792</v>
      </c>
      <c r="B108">
        <v>9.0130392999999997E-4</v>
      </c>
    </row>
    <row r="109" spans="1:2">
      <c r="A109" t="s">
        <v>21165</v>
      </c>
      <c r="B109">
        <v>7.9360774260000004E-4</v>
      </c>
    </row>
    <row r="110" spans="1:2">
      <c r="A110" t="s">
        <v>20715</v>
      </c>
      <c r="B110">
        <v>7.869241902E-4</v>
      </c>
    </row>
    <row r="111" spans="1:2">
      <c r="A111" t="s">
        <v>20730</v>
      </c>
      <c r="B111">
        <v>6.734378235E-4</v>
      </c>
    </row>
    <row r="112" spans="1:2">
      <c r="A112" t="s">
        <v>21189</v>
      </c>
      <c r="B112">
        <v>5.8164311619999999E-4</v>
      </c>
    </row>
    <row r="113" spans="1:2">
      <c r="A113" t="s">
        <v>20811</v>
      </c>
      <c r="B113">
        <v>4.5802692630000002E-4</v>
      </c>
    </row>
    <row r="114" spans="1:2">
      <c r="A114" t="s">
        <v>21165</v>
      </c>
      <c r="B114">
        <v>4.5645039969999999E-4</v>
      </c>
    </row>
    <row r="115" spans="1:2">
      <c r="A115" t="s">
        <v>20769</v>
      </c>
      <c r="B115">
        <v>4.2329523659999997E-4</v>
      </c>
    </row>
    <row r="116" spans="1:2">
      <c r="A116" t="s">
        <v>21190</v>
      </c>
      <c r="B116">
        <v>2.098165601E-4</v>
      </c>
    </row>
    <row r="117" spans="1:2">
      <c r="A117" t="s">
        <v>21191</v>
      </c>
      <c r="B117">
        <v>2.051323127E-4</v>
      </c>
    </row>
    <row r="118" spans="1:2">
      <c r="A118" t="s">
        <v>21192</v>
      </c>
      <c r="B118">
        <v>1.581375812E-4</v>
      </c>
    </row>
    <row r="119" spans="1:2">
      <c r="A119" t="s">
        <v>21193</v>
      </c>
      <c r="B119">
        <v>1.4362253389999999E-4</v>
      </c>
    </row>
    <row r="120" spans="1:2">
      <c r="A120" t="s">
        <v>20713</v>
      </c>
      <c r="B120">
        <v>1.062532958E-4</v>
      </c>
    </row>
    <row r="121" spans="1:2">
      <c r="A121" t="s">
        <v>20763</v>
      </c>
      <c r="B121" s="8">
        <v>4.0899999999999998E-5</v>
      </c>
    </row>
    <row r="122" spans="1:2">
      <c r="A122" t="s">
        <v>20803</v>
      </c>
      <c r="B122" s="8">
        <v>2.0699999999999998E-5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99"/>
  <sheetViews>
    <sheetView workbookViewId="0">
      <pane ySplit="1" topLeftCell="A2" activePane="bottomLeft" state="frozen"/>
      <selection pane="bottomLeft" activeCell="F1" sqref="F1"/>
    </sheetView>
  </sheetViews>
  <sheetFormatPr baseColWidth="10" defaultColWidth="15.1640625" defaultRowHeight="15" x14ac:dyDescent="0"/>
  <cols>
    <col min="1" max="1" width="16.5" customWidth="1"/>
    <col min="2" max="2" width="8.6640625" customWidth="1"/>
    <col min="3" max="3" width="8.1640625" customWidth="1"/>
    <col min="4" max="4" width="9.83203125" customWidth="1"/>
    <col min="5" max="5" width="26.6640625" customWidth="1"/>
    <col min="6" max="6" width="18.6640625" customWidth="1"/>
    <col min="7" max="8" width="7.1640625" hidden="1" customWidth="1"/>
    <col min="9" max="9" width="10.1640625" hidden="1" customWidth="1"/>
    <col min="10" max="10" width="7.1640625" customWidth="1"/>
    <col min="11" max="12" width="5.1640625" customWidth="1"/>
    <col min="13" max="13" width="8" customWidth="1"/>
    <col min="14" max="14" width="9.83203125" customWidth="1"/>
    <col min="15" max="16" width="16.1640625" customWidth="1"/>
    <col min="17" max="17" width="12.33203125" customWidth="1"/>
    <col min="18" max="18" width="33.33203125" customWidth="1"/>
    <col min="19" max="19" width="10.83203125" customWidth="1"/>
  </cols>
  <sheetData>
    <row r="1" spans="1:19">
      <c r="A1" t="s">
        <v>79</v>
      </c>
      <c r="B1" t="s">
        <v>80</v>
      </c>
      <c r="C1" t="s">
        <v>81</v>
      </c>
      <c r="D1" t="s">
        <v>82</v>
      </c>
      <c r="E1" t="s">
        <v>79</v>
      </c>
      <c r="F1" t="s">
        <v>18482</v>
      </c>
      <c r="G1" t="s">
        <v>83</v>
      </c>
      <c r="H1" t="s">
        <v>18336</v>
      </c>
      <c r="I1" t="s">
        <v>18483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</row>
    <row r="2" spans="1:19">
      <c r="A2" t="s">
        <v>94</v>
      </c>
      <c r="B2" t="s">
        <v>95</v>
      </c>
      <c r="C2" t="s">
        <v>96</v>
      </c>
      <c r="D2" t="s">
        <v>97</v>
      </c>
      <c r="E2" t="s">
        <v>98</v>
      </c>
      <c r="F2" t="s">
        <v>14473</v>
      </c>
      <c r="G2">
        <v>1</v>
      </c>
      <c r="H2" t="s">
        <v>16991</v>
      </c>
      <c r="I2" t="s">
        <v>99</v>
      </c>
      <c r="J2">
        <v>288.14999999999998</v>
      </c>
      <c r="K2">
        <v>8.08</v>
      </c>
      <c r="L2">
        <v>0.15</v>
      </c>
      <c r="N2">
        <v>9.5</v>
      </c>
      <c r="P2" t="s">
        <v>101</v>
      </c>
      <c r="Q2" t="s">
        <v>102</v>
      </c>
      <c r="R2" t="s">
        <v>103</v>
      </c>
      <c r="S2" t="s">
        <v>105</v>
      </c>
    </row>
    <row r="3" spans="1:19">
      <c r="A3" t="s">
        <v>94</v>
      </c>
      <c r="B3" t="s">
        <v>95</v>
      </c>
      <c r="C3" t="s">
        <v>96</v>
      </c>
      <c r="D3" t="s">
        <v>97</v>
      </c>
      <c r="E3" t="s">
        <v>98</v>
      </c>
      <c r="F3" t="s">
        <v>14473</v>
      </c>
      <c r="G3">
        <v>2</v>
      </c>
      <c r="H3" t="s">
        <v>16994</v>
      </c>
      <c r="I3" t="s">
        <v>99</v>
      </c>
      <c r="J3">
        <v>293.14999999999998</v>
      </c>
      <c r="K3">
        <v>8</v>
      </c>
      <c r="L3">
        <v>0.15</v>
      </c>
      <c r="N3">
        <v>9.02</v>
      </c>
      <c r="P3" t="s">
        <v>101</v>
      </c>
      <c r="Q3" t="s">
        <v>102</v>
      </c>
      <c r="R3" t="s">
        <v>106</v>
      </c>
      <c r="S3" t="s">
        <v>105</v>
      </c>
    </row>
    <row r="4" spans="1:19">
      <c r="A4" t="s">
        <v>94</v>
      </c>
      <c r="B4" t="s">
        <v>95</v>
      </c>
      <c r="C4" t="s">
        <v>96</v>
      </c>
      <c r="D4" t="s">
        <v>97</v>
      </c>
      <c r="E4" t="s">
        <v>98</v>
      </c>
      <c r="F4" t="s">
        <v>14473</v>
      </c>
      <c r="G4">
        <v>3</v>
      </c>
      <c r="H4" t="s">
        <v>16993</v>
      </c>
      <c r="I4" t="s">
        <v>99</v>
      </c>
      <c r="J4">
        <v>298.14999999999998</v>
      </c>
      <c r="K4">
        <v>7.86</v>
      </c>
      <c r="L4">
        <v>0.14000000000000001</v>
      </c>
      <c r="N4">
        <v>8.44</v>
      </c>
      <c r="P4" t="s">
        <v>101</v>
      </c>
      <c r="Q4" t="s">
        <v>102</v>
      </c>
      <c r="R4" t="s">
        <v>107</v>
      </c>
      <c r="S4" t="s">
        <v>105</v>
      </c>
    </row>
    <row r="5" spans="1:19">
      <c r="A5" t="s">
        <v>94</v>
      </c>
      <c r="B5" t="s">
        <v>95</v>
      </c>
      <c r="C5" t="s">
        <v>96</v>
      </c>
      <c r="D5" t="s">
        <v>97</v>
      </c>
      <c r="E5" t="s">
        <v>98</v>
      </c>
      <c r="F5" t="s">
        <v>14473</v>
      </c>
      <c r="G5">
        <v>4</v>
      </c>
      <c r="H5" t="s">
        <v>16989</v>
      </c>
      <c r="I5" t="s">
        <v>99</v>
      </c>
      <c r="J5">
        <v>302.75</v>
      </c>
      <c r="K5">
        <v>7.76</v>
      </c>
      <c r="L5">
        <v>0.14000000000000001</v>
      </c>
      <c r="N5">
        <v>7.51</v>
      </c>
      <c r="P5" t="s">
        <v>101</v>
      </c>
      <c r="Q5" t="s">
        <v>102</v>
      </c>
      <c r="R5" t="s">
        <v>108</v>
      </c>
      <c r="S5" t="s">
        <v>105</v>
      </c>
    </row>
    <row r="6" spans="1:19">
      <c r="A6" t="s">
        <v>216</v>
      </c>
      <c r="B6" t="s">
        <v>217</v>
      </c>
      <c r="C6" t="s">
        <v>2596</v>
      </c>
      <c r="D6" t="s">
        <v>97</v>
      </c>
      <c r="E6" t="s">
        <v>219</v>
      </c>
      <c r="F6" t="s">
        <v>13998</v>
      </c>
      <c r="G6">
        <v>5</v>
      </c>
      <c r="H6" t="s">
        <v>16988</v>
      </c>
      <c r="I6" t="s">
        <v>220</v>
      </c>
      <c r="J6">
        <v>298.14999999999998</v>
      </c>
      <c r="K6">
        <v>9</v>
      </c>
      <c r="N6">
        <v>0.33300000000000002</v>
      </c>
      <c r="P6" t="s">
        <v>2968</v>
      </c>
      <c r="Q6" t="s">
        <v>2969</v>
      </c>
      <c r="R6" t="s">
        <v>2970</v>
      </c>
      <c r="S6" t="s">
        <v>105</v>
      </c>
    </row>
    <row r="7" spans="1:19">
      <c r="A7" t="s">
        <v>2971</v>
      </c>
      <c r="B7" t="s">
        <v>2972</v>
      </c>
      <c r="C7" t="s">
        <v>2973</v>
      </c>
      <c r="D7" t="s">
        <v>176</v>
      </c>
      <c r="E7" t="s">
        <v>2974</v>
      </c>
      <c r="F7" t="s">
        <v>14474</v>
      </c>
      <c r="G7">
        <v>6</v>
      </c>
      <c r="H7" t="s">
        <v>13969</v>
      </c>
      <c r="I7" t="s">
        <v>2975</v>
      </c>
      <c r="J7">
        <v>298.14999999999998</v>
      </c>
      <c r="K7">
        <v>7</v>
      </c>
      <c r="N7">
        <v>110</v>
      </c>
      <c r="P7" t="s">
        <v>171</v>
      </c>
      <c r="Q7" t="s">
        <v>2976</v>
      </c>
      <c r="R7" t="s">
        <v>2977</v>
      </c>
      <c r="S7" t="s">
        <v>105</v>
      </c>
    </row>
    <row r="8" spans="1:19">
      <c r="A8" t="s">
        <v>109</v>
      </c>
      <c r="B8" t="s">
        <v>110</v>
      </c>
      <c r="C8" t="s">
        <v>111</v>
      </c>
      <c r="D8" t="s">
        <v>97</v>
      </c>
      <c r="E8" t="s">
        <v>112</v>
      </c>
      <c r="F8" t="s">
        <v>14472</v>
      </c>
      <c r="G8">
        <v>7</v>
      </c>
      <c r="H8" t="s">
        <v>16990</v>
      </c>
      <c r="I8" t="s">
        <v>113</v>
      </c>
      <c r="J8">
        <v>298.14999999999998</v>
      </c>
      <c r="K8">
        <v>7.34</v>
      </c>
      <c r="L8">
        <v>0.31</v>
      </c>
      <c r="N8">
        <v>0.84599999999999997</v>
      </c>
      <c r="P8" t="s">
        <v>114</v>
      </c>
      <c r="Q8" t="s">
        <v>115</v>
      </c>
      <c r="R8" t="s">
        <v>116</v>
      </c>
      <c r="S8" t="s">
        <v>105</v>
      </c>
    </row>
    <row r="9" spans="1:19">
      <c r="A9" t="s">
        <v>109</v>
      </c>
      <c r="B9" t="s">
        <v>110</v>
      </c>
      <c r="C9" t="s">
        <v>111</v>
      </c>
      <c r="D9" t="s">
        <v>97</v>
      </c>
      <c r="E9" t="s">
        <v>112</v>
      </c>
      <c r="F9" t="s">
        <v>14472</v>
      </c>
      <c r="G9">
        <v>8</v>
      </c>
      <c r="H9" t="s">
        <v>16985</v>
      </c>
      <c r="I9" t="s">
        <v>113</v>
      </c>
      <c r="J9">
        <v>298.14999999999998</v>
      </c>
      <c r="K9">
        <v>7.34</v>
      </c>
      <c r="L9">
        <v>0.3</v>
      </c>
      <c r="N9">
        <v>0.83399999999999996</v>
      </c>
      <c r="P9" t="s">
        <v>114</v>
      </c>
      <c r="Q9" t="s">
        <v>115</v>
      </c>
      <c r="R9" t="s">
        <v>117</v>
      </c>
      <c r="S9" t="s">
        <v>105</v>
      </c>
    </row>
    <row r="10" spans="1:19">
      <c r="A10" t="s">
        <v>2978</v>
      </c>
      <c r="B10" t="s">
        <v>2979</v>
      </c>
      <c r="C10" t="s">
        <v>2980</v>
      </c>
      <c r="D10" t="s">
        <v>97</v>
      </c>
      <c r="E10" t="s">
        <v>2981</v>
      </c>
      <c r="F10" t="s">
        <v>14151</v>
      </c>
      <c r="G10">
        <v>9</v>
      </c>
      <c r="H10" t="s">
        <v>16984</v>
      </c>
      <c r="I10" t="s">
        <v>2982</v>
      </c>
      <c r="J10">
        <v>298.14999999999998</v>
      </c>
      <c r="K10">
        <v>7.18</v>
      </c>
      <c r="L10">
        <v>0.31</v>
      </c>
      <c r="N10">
        <v>1.38</v>
      </c>
      <c r="P10" t="s">
        <v>123</v>
      </c>
      <c r="Q10" t="s">
        <v>2983</v>
      </c>
      <c r="R10" t="s">
        <v>2984</v>
      </c>
      <c r="S10" t="s">
        <v>105</v>
      </c>
    </row>
    <row r="11" spans="1:19">
      <c r="A11" t="s">
        <v>2978</v>
      </c>
      <c r="B11" t="s">
        <v>2979</v>
      </c>
      <c r="C11" t="s">
        <v>2980</v>
      </c>
      <c r="D11" t="s">
        <v>97</v>
      </c>
      <c r="E11" t="s">
        <v>2981</v>
      </c>
      <c r="F11" t="s">
        <v>14151</v>
      </c>
      <c r="G11">
        <v>10</v>
      </c>
      <c r="H11" t="s">
        <v>13750</v>
      </c>
      <c r="I11" t="s">
        <v>2982</v>
      </c>
      <c r="J11">
        <v>298.14999999999998</v>
      </c>
      <c r="K11">
        <v>7.24</v>
      </c>
      <c r="L11">
        <v>0.31</v>
      </c>
      <c r="N11">
        <v>1.84</v>
      </c>
      <c r="P11" t="s">
        <v>123</v>
      </c>
      <c r="Q11" t="s">
        <v>2983</v>
      </c>
      <c r="R11" t="s">
        <v>2985</v>
      </c>
      <c r="S11" t="s">
        <v>105</v>
      </c>
    </row>
    <row r="12" spans="1:19">
      <c r="A12" t="s">
        <v>2978</v>
      </c>
      <c r="B12" t="s">
        <v>2979</v>
      </c>
      <c r="C12" t="s">
        <v>2980</v>
      </c>
      <c r="D12" t="s">
        <v>97</v>
      </c>
      <c r="E12" t="s">
        <v>2986</v>
      </c>
      <c r="F12" t="s">
        <v>14150</v>
      </c>
      <c r="G12">
        <v>11</v>
      </c>
      <c r="H12" t="s">
        <v>13624</v>
      </c>
      <c r="I12" t="s">
        <v>2987</v>
      </c>
      <c r="J12">
        <v>298.14999999999998</v>
      </c>
      <c r="K12">
        <v>7.15</v>
      </c>
      <c r="L12">
        <v>0.3</v>
      </c>
      <c r="N12">
        <v>2.16</v>
      </c>
      <c r="P12" t="s">
        <v>123</v>
      </c>
      <c r="Q12" t="s">
        <v>2983</v>
      </c>
      <c r="R12" t="s">
        <v>2988</v>
      </c>
      <c r="S12" t="s">
        <v>105</v>
      </c>
    </row>
    <row r="13" spans="1:19">
      <c r="A13" t="s">
        <v>2978</v>
      </c>
      <c r="B13" t="s">
        <v>2979</v>
      </c>
      <c r="C13" t="s">
        <v>2980</v>
      </c>
      <c r="D13" t="s">
        <v>97</v>
      </c>
      <c r="E13" t="s">
        <v>2986</v>
      </c>
      <c r="F13" t="s">
        <v>14150</v>
      </c>
      <c r="G13">
        <v>12</v>
      </c>
      <c r="H13" t="s">
        <v>14961</v>
      </c>
      <c r="I13" t="s">
        <v>2987</v>
      </c>
      <c r="J13">
        <v>298.14999999999998</v>
      </c>
      <c r="K13">
        <v>7.23</v>
      </c>
      <c r="L13">
        <v>0.31</v>
      </c>
      <c r="N13">
        <v>2.56</v>
      </c>
      <c r="P13" t="s">
        <v>123</v>
      </c>
      <c r="Q13" t="s">
        <v>2983</v>
      </c>
      <c r="R13" t="s">
        <v>2989</v>
      </c>
      <c r="S13" t="s">
        <v>105</v>
      </c>
    </row>
    <row r="14" spans="1:19">
      <c r="A14" t="s">
        <v>2978</v>
      </c>
      <c r="B14" t="s">
        <v>2979</v>
      </c>
      <c r="C14" t="s">
        <v>2980</v>
      </c>
      <c r="D14" t="s">
        <v>97</v>
      </c>
      <c r="E14" t="s">
        <v>2990</v>
      </c>
      <c r="F14" t="s">
        <v>14147</v>
      </c>
      <c r="G14">
        <v>13</v>
      </c>
      <c r="H14" t="s">
        <v>14960</v>
      </c>
      <c r="I14" t="s">
        <v>2991</v>
      </c>
      <c r="J14">
        <v>298.14999999999998</v>
      </c>
      <c r="K14">
        <v>7.15</v>
      </c>
      <c r="L14">
        <v>0.31</v>
      </c>
      <c r="N14">
        <v>6.23</v>
      </c>
      <c r="P14" t="s">
        <v>123</v>
      </c>
      <c r="Q14" t="s">
        <v>2983</v>
      </c>
      <c r="R14" t="s">
        <v>2992</v>
      </c>
      <c r="S14" t="s">
        <v>105</v>
      </c>
    </row>
    <row r="15" spans="1:19">
      <c r="A15" t="s">
        <v>2978</v>
      </c>
      <c r="B15" t="s">
        <v>2979</v>
      </c>
      <c r="C15" t="s">
        <v>2980</v>
      </c>
      <c r="D15" t="s">
        <v>97</v>
      </c>
      <c r="E15" t="s">
        <v>2990</v>
      </c>
      <c r="F15" t="s">
        <v>14147</v>
      </c>
      <c r="G15">
        <v>14</v>
      </c>
      <c r="H15" t="s">
        <v>13633</v>
      </c>
      <c r="I15" t="s">
        <v>2991</v>
      </c>
      <c r="J15">
        <v>298.14999999999998</v>
      </c>
      <c r="K15">
        <v>7.23</v>
      </c>
      <c r="L15">
        <v>0.31</v>
      </c>
      <c r="N15">
        <v>5.93</v>
      </c>
      <c r="P15" t="s">
        <v>123</v>
      </c>
      <c r="Q15" t="s">
        <v>2983</v>
      </c>
      <c r="R15" t="s">
        <v>2993</v>
      </c>
      <c r="S15" t="s">
        <v>105</v>
      </c>
    </row>
    <row r="16" spans="1:19">
      <c r="A16" t="s">
        <v>2994</v>
      </c>
      <c r="B16" t="s">
        <v>2995</v>
      </c>
      <c r="C16" t="s">
        <v>1988</v>
      </c>
      <c r="D16" t="s">
        <v>97</v>
      </c>
      <c r="E16" t="s">
        <v>2996</v>
      </c>
      <c r="F16" t="s">
        <v>14146</v>
      </c>
      <c r="G16">
        <v>15</v>
      </c>
      <c r="H16" t="s">
        <v>14959</v>
      </c>
      <c r="I16" t="s">
        <v>2997</v>
      </c>
      <c r="J16">
        <v>298.14999999999998</v>
      </c>
      <c r="K16">
        <v>7.4</v>
      </c>
      <c r="N16">
        <v>0.13333</v>
      </c>
      <c r="P16" t="s">
        <v>1987</v>
      </c>
      <c r="Q16" t="s">
        <v>2998</v>
      </c>
      <c r="R16" t="s">
        <v>2999</v>
      </c>
      <c r="S16" t="s">
        <v>105</v>
      </c>
    </row>
    <row r="17" spans="1:19">
      <c r="A17" t="s">
        <v>3000</v>
      </c>
      <c r="B17" t="s">
        <v>3001</v>
      </c>
      <c r="C17" t="s">
        <v>128</v>
      </c>
      <c r="D17" t="s">
        <v>129</v>
      </c>
      <c r="E17" t="s">
        <v>3002</v>
      </c>
      <c r="F17" t="s">
        <v>14149</v>
      </c>
      <c r="G17">
        <v>16</v>
      </c>
      <c r="H17" t="s">
        <v>13854</v>
      </c>
      <c r="I17" t="s">
        <v>3003</v>
      </c>
      <c r="J17">
        <v>298.14999999999998</v>
      </c>
      <c r="K17">
        <v>7.5</v>
      </c>
      <c r="N17">
        <v>1.4792900000000001E-3</v>
      </c>
      <c r="P17" t="s">
        <v>3004</v>
      </c>
      <c r="Q17" t="s">
        <v>3005</v>
      </c>
      <c r="R17" t="s">
        <v>3006</v>
      </c>
      <c r="S17" t="s">
        <v>105</v>
      </c>
    </row>
    <row r="18" spans="1:19">
      <c r="A18" t="s">
        <v>3007</v>
      </c>
      <c r="B18" t="s">
        <v>3008</v>
      </c>
      <c r="C18" t="s">
        <v>111</v>
      </c>
      <c r="D18" t="s">
        <v>129</v>
      </c>
      <c r="E18" t="s">
        <v>3009</v>
      </c>
      <c r="F18" t="s">
        <v>14148</v>
      </c>
      <c r="G18">
        <v>17</v>
      </c>
      <c r="H18" t="s">
        <v>13909</v>
      </c>
      <c r="I18" t="s">
        <v>3010</v>
      </c>
      <c r="J18">
        <v>308.14999999999998</v>
      </c>
      <c r="K18">
        <v>6.3</v>
      </c>
      <c r="N18">
        <v>2.5999999999999999E-2</v>
      </c>
      <c r="P18" t="s">
        <v>3011</v>
      </c>
      <c r="Q18" t="s">
        <v>3012</v>
      </c>
      <c r="R18" t="s">
        <v>3013</v>
      </c>
      <c r="S18" t="s">
        <v>105</v>
      </c>
    </row>
    <row r="19" spans="1:19">
      <c r="A19" t="s">
        <v>3007</v>
      </c>
      <c r="B19" t="s">
        <v>3008</v>
      </c>
      <c r="C19" t="s">
        <v>111</v>
      </c>
      <c r="D19" t="s">
        <v>129</v>
      </c>
      <c r="E19" t="s">
        <v>3009</v>
      </c>
      <c r="F19" t="s">
        <v>14148</v>
      </c>
      <c r="G19">
        <v>18</v>
      </c>
      <c r="H19" t="s">
        <v>17410</v>
      </c>
      <c r="I19" t="s">
        <v>3010</v>
      </c>
      <c r="J19">
        <v>308.14999999999998</v>
      </c>
      <c r="K19">
        <v>7</v>
      </c>
      <c r="N19">
        <v>3.2000000000000001E-2</v>
      </c>
      <c r="P19" t="s">
        <v>3011</v>
      </c>
      <c r="Q19" t="s">
        <v>3012</v>
      </c>
      <c r="R19" t="s">
        <v>3014</v>
      </c>
      <c r="S19" t="s">
        <v>105</v>
      </c>
    </row>
    <row r="20" spans="1:19">
      <c r="A20" t="s">
        <v>3015</v>
      </c>
      <c r="B20" t="s">
        <v>3016</v>
      </c>
      <c r="D20" t="s">
        <v>176</v>
      </c>
      <c r="E20" t="s">
        <v>3017</v>
      </c>
      <c r="F20" t="s">
        <v>14065</v>
      </c>
      <c r="G20">
        <v>19</v>
      </c>
      <c r="H20" t="s">
        <v>18105</v>
      </c>
      <c r="I20" t="s">
        <v>3018</v>
      </c>
      <c r="J20">
        <v>298.14999999999998</v>
      </c>
      <c r="K20">
        <v>7</v>
      </c>
      <c r="N20">
        <v>2.4000000000000001E-4</v>
      </c>
      <c r="Q20" t="s">
        <v>3019</v>
      </c>
      <c r="S20" t="s">
        <v>105</v>
      </c>
    </row>
    <row r="21" spans="1:19">
      <c r="A21" t="s">
        <v>3020</v>
      </c>
      <c r="B21" t="s">
        <v>801</v>
      </c>
      <c r="D21" t="s">
        <v>176</v>
      </c>
      <c r="E21" t="s">
        <v>803</v>
      </c>
      <c r="F21" t="s">
        <v>14081</v>
      </c>
      <c r="G21">
        <v>20</v>
      </c>
      <c r="H21" t="s">
        <v>15216</v>
      </c>
      <c r="I21" t="s">
        <v>804</v>
      </c>
      <c r="J21">
        <v>298.14999999999998</v>
      </c>
      <c r="N21">
        <v>1E-4</v>
      </c>
      <c r="Q21" t="s">
        <v>3019</v>
      </c>
      <c r="S21" t="s">
        <v>239</v>
      </c>
    </row>
    <row r="22" spans="1:19">
      <c r="A22" t="s">
        <v>118</v>
      </c>
      <c r="B22" t="s">
        <v>119</v>
      </c>
      <c r="C22" t="s">
        <v>120</v>
      </c>
      <c r="D22" t="s">
        <v>97</v>
      </c>
      <c r="E22" t="s">
        <v>121</v>
      </c>
      <c r="F22" t="s">
        <v>14094</v>
      </c>
      <c r="G22">
        <v>21</v>
      </c>
      <c r="H22" t="s">
        <v>15217</v>
      </c>
      <c r="I22" t="s">
        <v>122</v>
      </c>
      <c r="J22">
        <v>298.14999999999998</v>
      </c>
      <c r="K22">
        <v>7</v>
      </c>
      <c r="L22">
        <v>0.25</v>
      </c>
      <c r="M22">
        <v>3</v>
      </c>
      <c r="N22">
        <v>2.65E-5</v>
      </c>
      <c r="P22" t="s">
        <v>123</v>
      </c>
      <c r="Q22" t="s">
        <v>124</v>
      </c>
      <c r="R22" t="s">
        <v>125</v>
      </c>
      <c r="S22" t="s">
        <v>105</v>
      </c>
    </row>
    <row r="23" spans="1:19" ht="15.75" customHeight="1">
      <c r="A23" t="s">
        <v>118</v>
      </c>
      <c r="B23" t="s">
        <v>119</v>
      </c>
      <c r="C23" t="s">
        <v>120</v>
      </c>
      <c r="D23" t="s">
        <v>97</v>
      </c>
      <c r="E23" t="s">
        <v>121</v>
      </c>
      <c r="F23" t="s">
        <v>14094</v>
      </c>
      <c r="G23">
        <v>22</v>
      </c>
      <c r="H23" t="s">
        <v>15218</v>
      </c>
      <c r="I23" t="s">
        <v>122</v>
      </c>
      <c r="J23">
        <v>298.14999999999998</v>
      </c>
      <c r="K23">
        <v>7.8</v>
      </c>
      <c r="L23">
        <v>0.25</v>
      </c>
      <c r="M23">
        <v>3</v>
      </c>
      <c r="N23">
        <v>1.1147299999999999E-4</v>
      </c>
      <c r="P23" t="s">
        <v>123</v>
      </c>
      <c r="Q23" t="s">
        <v>124</v>
      </c>
      <c r="R23" t="s">
        <v>125</v>
      </c>
      <c r="S23" t="s">
        <v>105</v>
      </c>
    </row>
    <row r="24" spans="1:19" ht="15.75" customHeight="1">
      <c r="A24" t="s">
        <v>118</v>
      </c>
      <c r="B24" t="s">
        <v>119</v>
      </c>
      <c r="C24" t="s">
        <v>120</v>
      </c>
      <c r="D24" t="s">
        <v>97</v>
      </c>
      <c r="E24" t="s">
        <v>121</v>
      </c>
      <c r="F24" t="s">
        <v>14094</v>
      </c>
      <c r="G24">
        <v>23</v>
      </c>
      <c r="H24" t="s">
        <v>15219</v>
      </c>
      <c r="I24" t="s">
        <v>122</v>
      </c>
      <c r="J24">
        <v>298.14999999999998</v>
      </c>
      <c r="K24">
        <v>7.4</v>
      </c>
      <c r="L24">
        <v>0.25</v>
      </c>
      <c r="M24">
        <v>3</v>
      </c>
      <c r="N24">
        <v>6.4635900000000002E-5</v>
      </c>
      <c r="P24" t="s">
        <v>123</v>
      </c>
      <c r="Q24" t="s">
        <v>124</v>
      </c>
      <c r="R24" t="s">
        <v>125</v>
      </c>
      <c r="S24" t="s">
        <v>105</v>
      </c>
    </row>
    <row r="25" spans="1:19" ht="15.75" customHeight="1">
      <c r="A25" t="s">
        <v>118</v>
      </c>
      <c r="B25" t="s">
        <v>119</v>
      </c>
      <c r="C25" t="s">
        <v>120</v>
      </c>
      <c r="D25" t="s">
        <v>97</v>
      </c>
      <c r="E25" t="s">
        <v>121</v>
      </c>
      <c r="F25" t="s">
        <v>14094</v>
      </c>
      <c r="G25">
        <v>24</v>
      </c>
      <c r="H25" t="s">
        <v>15220</v>
      </c>
      <c r="I25" t="s">
        <v>122</v>
      </c>
      <c r="J25">
        <v>298.14999999999998</v>
      </c>
      <c r="K25">
        <v>7</v>
      </c>
      <c r="L25">
        <v>0.25</v>
      </c>
      <c r="M25">
        <v>3</v>
      </c>
      <c r="N25">
        <v>2.7868399999999999E-5</v>
      </c>
      <c r="P25" t="s">
        <v>123</v>
      </c>
      <c r="Q25" t="s">
        <v>124</v>
      </c>
      <c r="R25" t="s">
        <v>125</v>
      </c>
      <c r="S25" t="s">
        <v>105</v>
      </c>
    </row>
    <row r="26" spans="1:19" ht="15.75" customHeight="1">
      <c r="A26" t="s">
        <v>118</v>
      </c>
      <c r="B26" t="s">
        <v>119</v>
      </c>
      <c r="C26" t="s">
        <v>120</v>
      </c>
      <c r="D26" t="s">
        <v>97</v>
      </c>
      <c r="E26" t="s">
        <v>121</v>
      </c>
      <c r="F26" t="s">
        <v>14094</v>
      </c>
      <c r="G26">
        <v>25</v>
      </c>
      <c r="H26" t="s">
        <v>15221</v>
      </c>
      <c r="I26" t="s">
        <v>122</v>
      </c>
      <c r="J26">
        <v>298.14999999999998</v>
      </c>
      <c r="K26">
        <v>6.7</v>
      </c>
      <c r="L26">
        <v>0.25</v>
      </c>
      <c r="M26">
        <v>3</v>
      </c>
      <c r="N26">
        <v>1.5957800000000002E-5</v>
      </c>
      <c r="P26" t="s">
        <v>123</v>
      </c>
      <c r="Q26" t="s">
        <v>124</v>
      </c>
      <c r="R26" t="s">
        <v>125</v>
      </c>
      <c r="S26" t="s">
        <v>105</v>
      </c>
    </row>
    <row r="27" spans="1:19" ht="15.75" customHeight="1">
      <c r="A27" t="s">
        <v>118</v>
      </c>
      <c r="B27" t="s">
        <v>119</v>
      </c>
      <c r="C27" t="s">
        <v>120</v>
      </c>
      <c r="D27" t="s">
        <v>97</v>
      </c>
      <c r="E27" t="s">
        <v>121</v>
      </c>
      <c r="F27" t="s">
        <v>14094</v>
      </c>
      <c r="G27">
        <v>26</v>
      </c>
      <c r="H27" t="s">
        <v>15245</v>
      </c>
      <c r="I27" t="s">
        <v>122</v>
      </c>
      <c r="J27">
        <v>298.14999999999998</v>
      </c>
      <c r="K27">
        <v>6.4</v>
      </c>
      <c r="L27">
        <v>0.25</v>
      </c>
      <c r="M27">
        <v>3</v>
      </c>
      <c r="N27">
        <v>1.0352200000000001E-5</v>
      </c>
      <c r="P27" t="s">
        <v>123</v>
      </c>
      <c r="Q27" t="s">
        <v>124</v>
      </c>
      <c r="R27" t="s">
        <v>125</v>
      </c>
      <c r="S27" t="s">
        <v>105</v>
      </c>
    </row>
    <row r="28" spans="1:19" ht="15.75" customHeight="1">
      <c r="A28" t="s">
        <v>118</v>
      </c>
      <c r="B28" t="s">
        <v>119</v>
      </c>
      <c r="C28" t="s">
        <v>120</v>
      </c>
      <c r="D28" t="s">
        <v>97</v>
      </c>
      <c r="E28" t="s">
        <v>121</v>
      </c>
      <c r="F28" t="s">
        <v>14094</v>
      </c>
      <c r="G28">
        <v>27</v>
      </c>
      <c r="H28" t="s">
        <v>15249</v>
      </c>
      <c r="I28" t="s">
        <v>122</v>
      </c>
      <c r="J28">
        <v>278.14999999999998</v>
      </c>
      <c r="K28">
        <v>7</v>
      </c>
      <c r="L28">
        <v>0.25</v>
      </c>
      <c r="M28">
        <v>3</v>
      </c>
      <c r="N28">
        <v>2.247E-5</v>
      </c>
      <c r="P28" t="s">
        <v>123</v>
      </c>
      <c r="Q28" t="s">
        <v>124</v>
      </c>
      <c r="R28" t="s">
        <v>125</v>
      </c>
      <c r="S28" t="s">
        <v>105</v>
      </c>
    </row>
    <row r="29" spans="1:19">
      <c r="A29" t="s">
        <v>118</v>
      </c>
      <c r="B29" t="s">
        <v>119</v>
      </c>
      <c r="C29" t="s">
        <v>120</v>
      </c>
      <c r="D29" t="s">
        <v>97</v>
      </c>
      <c r="E29" t="s">
        <v>121</v>
      </c>
      <c r="F29" t="s">
        <v>14094</v>
      </c>
      <c r="G29">
        <v>28</v>
      </c>
      <c r="H29" t="s">
        <v>15188</v>
      </c>
      <c r="I29" t="s">
        <v>122</v>
      </c>
      <c r="J29">
        <v>288.14999999999998</v>
      </c>
      <c r="K29">
        <v>7</v>
      </c>
      <c r="L29">
        <v>0.25</v>
      </c>
      <c r="M29">
        <v>3</v>
      </c>
      <c r="N29">
        <v>2.4579999999999998E-5</v>
      </c>
      <c r="P29" t="s">
        <v>123</v>
      </c>
      <c r="Q29" t="s">
        <v>124</v>
      </c>
      <c r="R29" t="s">
        <v>125</v>
      </c>
      <c r="S29" t="s">
        <v>105</v>
      </c>
    </row>
    <row r="30" spans="1:19">
      <c r="A30" t="s">
        <v>118</v>
      </c>
      <c r="B30" t="s">
        <v>119</v>
      </c>
      <c r="C30" t="s">
        <v>120</v>
      </c>
      <c r="D30" t="s">
        <v>97</v>
      </c>
      <c r="E30" t="s">
        <v>121</v>
      </c>
      <c r="F30" t="s">
        <v>14094</v>
      </c>
      <c r="G30">
        <v>29</v>
      </c>
      <c r="H30" t="s">
        <v>17634</v>
      </c>
      <c r="I30" t="s">
        <v>122</v>
      </c>
      <c r="J30">
        <v>308.14999999999998</v>
      </c>
      <c r="K30">
        <v>7</v>
      </c>
      <c r="L30">
        <v>0.25</v>
      </c>
      <c r="M30">
        <v>3</v>
      </c>
      <c r="N30">
        <v>2.743E-5</v>
      </c>
      <c r="P30" t="s">
        <v>123</v>
      </c>
      <c r="Q30" t="s">
        <v>124</v>
      </c>
      <c r="R30" t="s">
        <v>125</v>
      </c>
      <c r="S30" t="s">
        <v>105</v>
      </c>
    </row>
    <row r="31" spans="1:19">
      <c r="A31" t="s">
        <v>118</v>
      </c>
      <c r="B31" t="s">
        <v>119</v>
      </c>
      <c r="C31" t="s">
        <v>120</v>
      </c>
      <c r="D31" t="s">
        <v>97</v>
      </c>
      <c r="E31" t="s">
        <v>121</v>
      </c>
      <c r="F31" t="s">
        <v>14094</v>
      </c>
      <c r="G31">
        <v>30</v>
      </c>
      <c r="H31" t="s">
        <v>15445</v>
      </c>
      <c r="I31" t="s">
        <v>122</v>
      </c>
      <c r="J31">
        <v>318.14999999999998</v>
      </c>
      <c r="K31">
        <v>7</v>
      </c>
      <c r="L31">
        <v>0.25</v>
      </c>
      <c r="M31">
        <v>3</v>
      </c>
      <c r="N31">
        <v>2.8439999999999999E-5</v>
      </c>
      <c r="P31" t="s">
        <v>123</v>
      </c>
      <c r="Q31" t="s">
        <v>124</v>
      </c>
      <c r="R31" t="s">
        <v>125</v>
      </c>
      <c r="S31" t="s">
        <v>105</v>
      </c>
    </row>
    <row r="32" spans="1:19">
      <c r="A32" t="s">
        <v>118</v>
      </c>
      <c r="B32" t="s">
        <v>119</v>
      </c>
      <c r="C32" t="s">
        <v>120</v>
      </c>
      <c r="D32" t="s">
        <v>97</v>
      </c>
      <c r="E32" t="s">
        <v>121</v>
      </c>
      <c r="F32" t="s">
        <v>14094</v>
      </c>
      <c r="G32">
        <v>31</v>
      </c>
      <c r="H32" t="s">
        <v>18337</v>
      </c>
      <c r="I32" t="s">
        <v>122</v>
      </c>
      <c r="J32">
        <v>298.14999999999998</v>
      </c>
      <c r="K32">
        <v>6.9829999999999997</v>
      </c>
      <c r="M32">
        <v>3.2158600000000002</v>
      </c>
      <c r="N32">
        <v>3.0053199999999999E-5</v>
      </c>
      <c r="P32" t="s">
        <v>123</v>
      </c>
      <c r="Q32" t="s">
        <v>124</v>
      </c>
      <c r="S32" t="s">
        <v>1208</v>
      </c>
    </row>
    <row r="33" spans="1:19">
      <c r="A33" t="s">
        <v>118</v>
      </c>
      <c r="B33" t="s">
        <v>119</v>
      </c>
      <c r="C33" t="s">
        <v>120</v>
      </c>
      <c r="D33" t="s">
        <v>97</v>
      </c>
      <c r="E33" t="s">
        <v>121</v>
      </c>
      <c r="F33" t="s">
        <v>14094</v>
      </c>
      <c r="G33">
        <v>32</v>
      </c>
      <c r="H33" t="s">
        <v>18338</v>
      </c>
      <c r="I33" t="s">
        <v>122</v>
      </c>
      <c r="J33">
        <v>298.14999999999998</v>
      </c>
      <c r="K33">
        <v>6.9433299999999996</v>
      </c>
      <c r="M33">
        <v>3.25597</v>
      </c>
      <c r="N33">
        <v>2.82364E-5</v>
      </c>
      <c r="P33" t="s">
        <v>123</v>
      </c>
      <c r="Q33" t="s">
        <v>124</v>
      </c>
      <c r="S33" t="s">
        <v>1208</v>
      </c>
    </row>
    <row r="34" spans="1:19">
      <c r="A34" t="s">
        <v>3021</v>
      </c>
      <c r="B34" t="s">
        <v>3022</v>
      </c>
      <c r="C34" t="s">
        <v>128</v>
      </c>
      <c r="D34" t="s">
        <v>176</v>
      </c>
      <c r="E34" t="s">
        <v>3023</v>
      </c>
      <c r="F34" t="s">
        <v>14215</v>
      </c>
      <c r="G34">
        <v>33</v>
      </c>
      <c r="H34" t="s">
        <v>15444</v>
      </c>
      <c r="I34" t="s">
        <v>3024</v>
      </c>
      <c r="J34">
        <v>298.14999999999998</v>
      </c>
      <c r="K34">
        <v>8</v>
      </c>
      <c r="N34">
        <v>3.7036999999999999E-3</v>
      </c>
      <c r="P34" t="s">
        <v>3025</v>
      </c>
      <c r="Q34" t="s">
        <v>3026</v>
      </c>
      <c r="R34" t="s">
        <v>3027</v>
      </c>
      <c r="S34" t="s">
        <v>105</v>
      </c>
    </row>
    <row r="35" spans="1:19">
      <c r="A35" t="s">
        <v>3021</v>
      </c>
      <c r="B35" t="s">
        <v>3022</v>
      </c>
      <c r="C35" t="s">
        <v>128</v>
      </c>
      <c r="D35" t="s">
        <v>176</v>
      </c>
      <c r="E35" t="s">
        <v>3028</v>
      </c>
      <c r="F35" t="s">
        <v>14441</v>
      </c>
      <c r="G35">
        <v>34</v>
      </c>
      <c r="H35" t="s">
        <v>13728</v>
      </c>
      <c r="I35" t="s">
        <v>3029</v>
      </c>
      <c r="J35">
        <v>298.14999999999998</v>
      </c>
      <c r="K35">
        <v>8</v>
      </c>
      <c r="N35">
        <v>2.7777800000000001E-3</v>
      </c>
      <c r="P35" t="s">
        <v>3025</v>
      </c>
      <c r="Q35" t="s">
        <v>3026</v>
      </c>
      <c r="R35" t="s">
        <v>3027</v>
      </c>
      <c r="S35" t="s">
        <v>105</v>
      </c>
    </row>
    <row r="36" spans="1:19">
      <c r="A36" t="s">
        <v>126</v>
      </c>
      <c r="B36" t="s">
        <v>127</v>
      </c>
      <c r="C36" t="s">
        <v>128</v>
      </c>
      <c r="D36" t="s">
        <v>129</v>
      </c>
      <c r="E36" t="s">
        <v>130</v>
      </c>
      <c r="F36" t="s">
        <v>14439</v>
      </c>
      <c r="G36">
        <v>35</v>
      </c>
      <c r="H36" t="s">
        <v>13930</v>
      </c>
      <c r="I36" t="s">
        <v>131</v>
      </c>
      <c r="J36">
        <v>298.14999999999998</v>
      </c>
      <c r="K36">
        <v>8.5</v>
      </c>
      <c r="N36">
        <v>0.5</v>
      </c>
      <c r="P36" t="s">
        <v>132</v>
      </c>
      <c r="Q36" t="s">
        <v>133</v>
      </c>
      <c r="R36" t="s">
        <v>134</v>
      </c>
      <c r="S36" t="s">
        <v>105</v>
      </c>
    </row>
    <row r="37" spans="1:19">
      <c r="A37" t="s">
        <v>3030</v>
      </c>
      <c r="B37" t="s">
        <v>3031</v>
      </c>
      <c r="C37" t="s">
        <v>3032</v>
      </c>
      <c r="D37" t="s">
        <v>176</v>
      </c>
      <c r="E37" t="s">
        <v>3033</v>
      </c>
      <c r="F37" t="s">
        <v>14236</v>
      </c>
      <c r="G37">
        <v>36</v>
      </c>
      <c r="H37" t="s">
        <v>15441</v>
      </c>
      <c r="I37" t="s">
        <v>3034</v>
      </c>
      <c r="J37">
        <v>310.14999999999998</v>
      </c>
      <c r="K37">
        <v>7.5</v>
      </c>
      <c r="N37">
        <v>14</v>
      </c>
      <c r="P37" t="s">
        <v>637</v>
      </c>
      <c r="Q37" t="s">
        <v>3035</v>
      </c>
      <c r="S37" t="s">
        <v>105</v>
      </c>
    </row>
    <row r="38" spans="1:19">
      <c r="A38" t="s">
        <v>135</v>
      </c>
      <c r="B38" t="s">
        <v>136</v>
      </c>
      <c r="C38" t="s">
        <v>111</v>
      </c>
      <c r="D38" t="s">
        <v>97</v>
      </c>
      <c r="E38" t="s">
        <v>137</v>
      </c>
      <c r="F38" t="s">
        <v>14191</v>
      </c>
      <c r="G38">
        <v>37</v>
      </c>
      <c r="H38" t="s">
        <v>15440</v>
      </c>
      <c r="I38" t="s">
        <v>138</v>
      </c>
      <c r="J38">
        <v>298.14999999999998</v>
      </c>
      <c r="K38">
        <v>7.5</v>
      </c>
      <c r="L38">
        <v>6.5000000000000002E-2</v>
      </c>
      <c r="N38">
        <v>4.5999999999999996</v>
      </c>
      <c r="P38" t="s">
        <v>139</v>
      </c>
      <c r="Q38" t="s">
        <v>140</v>
      </c>
      <c r="R38" t="s">
        <v>141</v>
      </c>
      <c r="S38" t="s">
        <v>105</v>
      </c>
    </row>
    <row r="39" spans="1:19">
      <c r="A39" t="s">
        <v>301</v>
      </c>
      <c r="B39" t="s">
        <v>302</v>
      </c>
      <c r="C39" t="s">
        <v>111</v>
      </c>
      <c r="D39" t="s">
        <v>176</v>
      </c>
      <c r="E39" t="s">
        <v>3036</v>
      </c>
      <c r="F39" t="s">
        <v>14268</v>
      </c>
      <c r="G39">
        <v>38</v>
      </c>
      <c r="H39" t="s">
        <v>16782</v>
      </c>
      <c r="I39" t="s">
        <v>3037</v>
      </c>
      <c r="J39">
        <v>298.14999999999998</v>
      </c>
      <c r="K39">
        <v>7.2</v>
      </c>
      <c r="N39">
        <v>0.21249999999999999</v>
      </c>
      <c r="P39" t="s">
        <v>3038</v>
      </c>
      <c r="Q39" t="s">
        <v>3039</v>
      </c>
      <c r="R39" t="s">
        <v>3040</v>
      </c>
      <c r="S39" t="s">
        <v>105</v>
      </c>
    </row>
    <row r="40" spans="1:19">
      <c r="A40" t="s">
        <v>301</v>
      </c>
      <c r="B40" t="s">
        <v>302</v>
      </c>
      <c r="C40" t="s">
        <v>111</v>
      </c>
      <c r="D40" t="s">
        <v>176</v>
      </c>
      <c r="E40" t="s">
        <v>3036</v>
      </c>
      <c r="F40" t="s">
        <v>14268</v>
      </c>
      <c r="G40">
        <v>39</v>
      </c>
      <c r="H40" t="s">
        <v>16781</v>
      </c>
      <c r="I40" t="s">
        <v>3037</v>
      </c>
      <c r="J40">
        <v>313.14999999999998</v>
      </c>
      <c r="K40">
        <v>7.2</v>
      </c>
      <c r="N40">
        <v>0.29729729700000002</v>
      </c>
      <c r="P40" t="s">
        <v>3038</v>
      </c>
      <c r="Q40" t="s">
        <v>3039</v>
      </c>
      <c r="R40" t="s">
        <v>3040</v>
      </c>
      <c r="S40" t="s">
        <v>105</v>
      </c>
    </row>
    <row r="41" spans="1:19">
      <c r="A41" t="s">
        <v>301</v>
      </c>
      <c r="B41" t="s">
        <v>302</v>
      </c>
      <c r="C41" t="s">
        <v>111</v>
      </c>
      <c r="D41" t="s">
        <v>176</v>
      </c>
      <c r="E41" t="s">
        <v>3036</v>
      </c>
      <c r="F41" t="s">
        <v>14268</v>
      </c>
      <c r="G41">
        <v>40</v>
      </c>
      <c r="H41" t="s">
        <v>15691</v>
      </c>
      <c r="I41" t="s">
        <v>3037</v>
      </c>
      <c r="J41">
        <v>323.14999999999998</v>
      </c>
      <c r="K41">
        <v>7.2</v>
      </c>
      <c r="N41">
        <v>0.32394366200000002</v>
      </c>
      <c r="P41" t="s">
        <v>3038</v>
      </c>
      <c r="Q41" t="s">
        <v>3039</v>
      </c>
      <c r="R41" t="s">
        <v>3040</v>
      </c>
      <c r="S41" t="s">
        <v>105</v>
      </c>
    </row>
    <row r="42" spans="1:19">
      <c r="A42" t="s">
        <v>301</v>
      </c>
      <c r="B42" t="s">
        <v>302</v>
      </c>
      <c r="C42" t="s">
        <v>111</v>
      </c>
      <c r="D42" t="s">
        <v>176</v>
      </c>
      <c r="E42" t="s">
        <v>3036</v>
      </c>
      <c r="F42" t="s">
        <v>14268</v>
      </c>
      <c r="G42">
        <v>41</v>
      </c>
      <c r="H42" t="s">
        <v>15692</v>
      </c>
      <c r="I42" t="s">
        <v>3037</v>
      </c>
      <c r="J42">
        <v>333.15</v>
      </c>
      <c r="K42">
        <v>7.2</v>
      </c>
      <c r="N42">
        <v>0.37313432800000002</v>
      </c>
      <c r="P42" t="s">
        <v>3038</v>
      </c>
      <c r="Q42" t="s">
        <v>3039</v>
      </c>
      <c r="R42" t="s">
        <v>3040</v>
      </c>
      <c r="S42" t="s">
        <v>105</v>
      </c>
    </row>
    <row r="43" spans="1:19">
      <c r="A43" t="s">
        <v>301</v>
      </c>
      <c r="B43" t="s">
        <v>302</v>
      </c>
      <c r="C43" t="s">
        <v>111</v>
      </c>
      <c r="D43" t="s">
        <v>176</v>
      </c>
      <c r="E43" t="s">
        <v>3036</v>
      </c>
      <c r="F43" t="s">
        <v>14268</v>
      </c>
      <c r="G43">
        <v>42</v>
      </c>
      <c r="H43" t="s">
        <v>13579</v>
      </c>
      <c r="I43" t="s">
        <v>3037</v>
      </c>
      <c r="J43">
        <v>343.15</v>
      </c>
      <c r="K43">
        <v>7.2</v>
      </c>
      <c r="N43">
        <v>0.4</v>
      </c>
      <c r="P43" t="s">
        <v>3038</v>
      </c>
      <c r="Q43" t="s">
        <v>3039</v>
      </c>
      <c r="R43" t="s">
        <v>3040</v>
      </c>
      <c r="S43" t="s">
        <v>105</v>
      </c>
    </row>
    <row r="44" spans="1:19">
      <c r="A44" t="s">
        <v>301</v>
      </c>
      <c r="B44" t="s">
        <v>302</v>
      </c>
      <c r="C44" t="s">
        <v>111</v>
      </c>
      <c r="D44" t="s">
        <v>176</v>
      </c>
      <c r="E44" t="s">
        <v>2482</v>
      </c>
      <c r="F44" t="s">
        <v>14269</v>
      </c>
      <c r="G44">
        <v>43</v>
      </c>
      <c r="H44" t="s">
        <v>13570</v>
      </c>
      <c r="I44" t="s">
        <v>2483</v>
      </c>
      <c r="J44">
        <v>298.14999999999998</v>
      </c>
      <c r="K44">
        <v>7.2</v>
      </c>
      <c r="N44">
        <v>3.7499999999999999E-2</v>
      </c>
      <c r="P44" t="s">
        <v>3038</v>
      </c>
      <c r="Q44" t="s">
        <v>3039</v>
      </c>
      <c r="R44" t="s">
        <v>3040</v>
      </c>
      <c r="S44" t="s">
        <v>105</v>
      </c>
    </row>
    <row r="45" spans="1:19">
      <c r="A45" t="s">
        <v>301</v>
      </c>
      <c r="B45" t="s">
        <v>302</v>
      </c>
      <c r="C45" t="s">
        <v>111</v>
      </c>
      <c r="D45" t="s">
        <v>176</v>
      </c>
      <c r="E45" t="s">
        <v>2482</v>
      </c>
      <c r="F45" t="s">
        <v>14269</v>
      </c>
      <c r="G45">
        <v>44</v>
      </c>
      <c r="H45" t="s">
        <v>17261</v>
      </c>
      <c r="I45" t="s">
        <v>2483</v>
      </c>
      <c r="J45">
        <v>313.14999999999998</v>
      </c>
      <c r="K45">
        <v>7.2</v>
      </c>
      <c r="N45">
        <v>6.7567567999999995E-2</v>
      </c>
      <c r="P45" t="s">
        <v>3038</v>
      </c>
      <c r="Q45" t="s">
        <v>3039</v>
      </c>
      <c r="R45" t="s">
        <v>3040</v>
      </c>
      <c r="S45" t="s">
        <v>105</v>
      </c>
    </row>
    <row r="46" spans="1:19">
      <c r="A46" t="s">
        <v>301</v>
      </c>
      <c r="B46" t="s">
        <v>302</v>
      </c>
      <c r="C46" t="s">
        <v>111</v>
      </c>
      <c r="D46" t="s">
        <v>176</v>
      </c>
      <c r="E46" t="s">
        <v>2482</v>
      </c>
      <c r="F46" t="s">
        <v>14269</v>
      </c>
      <c r="G46">
        <v>45</v>
      </c>
      <c r="H46" t="s">
        <v>15696</v>
      </c>
      <c r="I46" t="s">
        <v>2483</v>
      </c>
      <c r="J46">
        <v>323.14999999999998</v>
      </c>
      <c r="K46">
        <v>7.2</v>
      </c>
      <c r="N46">
        <v>8.4507042000000004E-2</v>
      </c>
      <c r="P46" t="s">
        <v>3038</v>
      </c>
      <c r="Q46" t="s">
        <v>3039</v>
      </c>
      <c r="R46" t="s">
        <v>3040</v>
      </c>
      <c r="S46" t="s">
        <v>105</v>
      </c>
    </row>
    <row r="47" spans="1:19">
      <c r="A47" t="s">
        <v>301</v>
      </c>
      <c r="B47" t="s">
        <v>302</v>
      </c>
      <c r="C47" t="s">
        <v>111</v>
      </c>
      <c r="D47" t="s">
        <v>176</v>
      </c>
      <c r="E47" t="s">
        <v>2482</v>
      </c>
      <c r="F47" t="s">
        <v>14269</v>
      </c>
      <c r="G47">
        <v>46</v>
      </c>
      <c r="H47" t="s">
        <v>15693</v>
      </c>
      <c r="I47" t="s">
        <v>2483</v>
      </c>
      <c r="J47">
        <v>333.15</v>
      </c>
      <c r="K47">
        <v>7.2</v>
      </c>
      <c r="N47">
        <v>0.119402985</v>
      </c>
      <c r="P47" t="s">
        <v>3038</v>
      </c>
      <c r="Q47" t="s">
        <v>3039</v>
      </c>
      <c r="R47" t="s">
        <v>3040</v>
      </c>
      <c r="S47" t="s">
        <v>105</v>
      </c>
    </row>
    <row r="48" spans="1:19">
      <c r="A48" t="s">
        <v>301</v>
      </c>
      <c r="B48" t="s">
        <v>302</v>
      </c>
      <c r="C48" t="s">
        <v>111</v>
      </c>
      <c r="D48" t="s">
        <v>176</v>
      </c>
      <c r="E48" t="s">
        <v>2482</v>
      </c>
      <c r="F48" t="s">
        <v>14269</v>
      </c>
      <c r="G48">
        <v>47</v>
      </c>
      <c r="H48" t="s">
        <v>15694</v>
      </c>
      <c r="I48" t="s">
        <v>2483</v>
      </c>
      <c r="J48">
        <v>343.15</v>
      </c>
      <c r="K48">
        <v>7.2</v>
      </c>
      <c r="N48">
        <v>0.138461538</v>
      </c>
      <c r="P48" t="s">
        <v>3038</v>
      </c>
      <c r="Q48" t="s">
        <v>3039</v>
      </c>
      <c r="R48" t="s">
        <v>3040</v>
      </c>
      <c r="S48" t="s">
        <v>105</v>
      </c>
    </row>
    <row r="49" spans="1:19">
      <c r="A49" t="s">
        <v>301</v>
      </c>
      <c r="B49" t="s">
        <v>302</v>
      </c>
      <c r="C49" t="s">
        <v>111</v>
      </c>
      <c r="D49" t="s">
        <v>176</v>
      </c>
      <c r="E49" t="s">
        <v>3041</v>
      </c>
      <c r="F49" t="s">
        <v>14271</v>
      </c>
      <c r="G49">
        <v>48</v>
      </c>
      <c r="H49" t="s">
        <v>13577</v>
      </c>
      <c r="I49" t="s">
        <v>3042</v>
      </c>
      <c r="J49">
        <v>298.14999999999998</v>
      </c>
      <c r="K49">
        <v>7.2</v>
      </c>
      <c r="N49">
        <v>2.04</v>
      </c>
      <c r="P49" t="s">
        <v>3038</v>
      </c>
      <c r="Q49" t="s">
        <v>3039</v>
      </c>
      <c r="R49" t="s">
        <v>3040</v>
      </c>
      <c r="S49" t="s">
        <v>105</v>
      </c>
    </row>
    <row r="50" spans="1:19">
      <c r="A50" t="s">
        <v>301</v>
      </c>
      <c r="B50" t="s">
        <v>302</v>
      </c>
      <c r="C50" t="s">
        <v>111</v>
      </c>
      <c r="D50" t="s">
        <v>176</v>
      </c>
      <c r="E50" t="s">
        <v>3041</v>
      </c>
      <c r="F50" t="s">
        <v>14271</v>
      </c>
      <c r="G50">
        <v>49</v>
      </c>
      <c r="H50" t="s">
        <v>15698</v>
      </c>
      <c r="I50" t="s">
        <v>3042</v>
      </c>
      <c r="J50">
        <v>313.14999999999998</v>
      </c>
      <c r="K50">
        <v>7.2</v>
      </c>
      <c r="N50">
        <v>2.3043478259999999</v>
      </c>
      <c r="P50" t="s">
        <v>3038</v>
      </c>
      <c r="Q50" t="s">
        <v>3039</v>
      </c>
      <c r="R50" t="s">
        <v>3040</v>
      </c>
      <c r="S50" t="s">
        <v>105</v>
      </c>
    </row>
    <row r="51" spans="1:19">
      <c r="A51" t="s">
        <v>301</v>
      </c>
      <c r="B51" t="s">
        <v>302</v>
      </c>
      <c r="C51" t="s">
        <v>111</v>
      </c>
      <c r="D51" t="s">
        <v>176</v>
      </c>
      <c r="E51" t="s">
        <v>3041</v>
      </c>
      <c r="F51" t="s">
        <v>14271</v>
      </c>
      <c r="G51">
        <v>50</v>
      </c>
      <c r="H51" t="s">
        <v>15964</v>
      </c>
      <c r="I51" t="s">
        <v>3042</v>
      </c>
      <c r="J51">
        <v>323.14999999999998</v>
      </c>
      <c r="K51">
        <v>7.2</v>
      </c>
      <c r="N51">
        <v>2.7272727269999999</v>
      </c>
      <c r="P51" t="s">
        <v>3038</v>
      </c>
      <c r="Q51" t="s">
        <v>3039</v>
      </c>
      <c r="R51" t="s">
        <v>3040</v>
      </c>
      <c r="S51" t="s">
        <v>105</v>
      </c>
    </row>
    <row r="52" spans="1:19">
      <c r="A52" t="s">
        <v>301</v>
      </c>
      <c r="B52" t="s">
        <v>302</v>
      </c>
      <c r="C52" t="s">
        <v>111</v>
      </c>
      <c r="D52" t="s">
        <v>176</v>
      </c>
      <c r="E52" t="s">
        <v>3041</v>
      </c>
      <c r="F52" t="s">
        <v>14271</v>
      </c>
      <c r="G52">
        <v>51</v>
      </c>
      <c r="H52" t="s">
        <v>15963</v>
      </c>
      <c r="I52" t="s">
        <v>3042</v>
      </c>
      <c r="J52">
        <v>333.15</v>
      </c>
      <c r="K52">
        <v>7.2</v>
      </c>
      <c r="N52">
        <v>2.6666666669999999</v>
      </c>
      <c r="P52" t="s">
        <v>3038</v>
      </c>
      <c r="Q52" t="s">
        <v>3039</v>
      </c>
      <c r="R52" t="s">
        <v>3040</v>
      </c>
      <c r="S52" t="s">
        <v>105</v>
      </c>
    </row>
    <row r="53" spans="1:19">
      <c r="A53" t="s">
        <v>301</v>
      </c>
      <c r="B53" t="s">
        <v>302</v>
      </c>
      <c r="C53" t="s">
        <v>111</v>
      </c>
      <c r="D53" t="s">
        <v>176</v>
      </c>
      <c r="E53" t="s">
        <v>3041</v>
      </c>
      <c r="F53" t="s">
        <v>14271</v>
      </c>
      <c r="G53">
        <v>52</v>
      </c>
      <c r="H53" t="s">
        <v>15966</v>
      </c>
      <c r="I53" t="s">
        <v>3042</v>
      </c>
      <c r="J53">
        <v>343.15</v>
      </c>
      <c r="K53">
        <v>7.2</v>
      </c>
      <c r="N53">
        <v>3</v>
      </c>
      <c r="P53" t="s">
        <v>3038</v>
      </c>
      <c r="Q53" t="s">
        <v>3039</v>
      </c>
      <c r="R53" t="s">
        <v>3040</v>
      </c>
      <c r="S53" t="s">
        <v>105</v>
      </c>
    </row>
    <row r="54" spans="1:19">
      <c r="A54" t="s">
        <v>301</v>
      </c>
      <c r="B54" t="s">
        <v>302</v>
      </c>
      <c r="C54" t="s">
        <v>111</v>
      </c>
      <c r="D54" t="s">
        <v>176</v>
      </c>
      <c r="E54" t="s">
        <v>3043</v>
      </c>
      <c r="F54" t="s">
        <v>14311</v>
      </c>
      <c r="G54">
        <v>53</v>
      </c>
      <c r="H54" t="s">
        <v>15965</v>
      </c>
      <c r="I54" t="s">
        <v>3044</v>
      </c>
      <c r="J54">
        <v>298.14999999999998</v>
      </c>
      <c r="K54">
        <v>7.2</v>
      </c>
      <c r="N54">
        <v>0.96</v>
      </c>
      <c r="P54" t="s">
        <v>3038</v>
      </c>
      <c r="Q54" t="s">
        <v>3039</v>
      </c>
      <c r="R54" t="s">
        <v>3040</v>
      </c>
      <c r="S54" t="s">
        <v>105</v>
      </c>
    </row>
    <row r="55" spans="1:19">
      <c r="A55" t="s">
        <v>301</v>
      </c>
      <c r="B55" t="s">
        <v>302</v>
      </c>
      <c r="C55" t="s">
        <v>111</v>
      </c>
      <c r="D55" t="s">
        <v>176</v>
      </c>
      <c r="E55" t="s">
        <v>3043</v>
      </c>
      <c r="F55" t="s">
        <v>14311</v>
      </c>
      <c r="G55">
        <v>54</v>
      </c>
      <c r="H55" t="s">
        <v>15968</v>
      </c>
      <c r="I55" t="s">
        <v>3044</v>
      </c>
      <c r="J55">
        <v>313.14999999999998</v>
      </c>
      <c r="K55">
        <v>7.2</v>
      </c>
      <c r="N55">
        <v>1.043478261</v>
      </c>
      <c r="P55" t="s">
        <v>3038</v>
      </c>
      <c r="Q55" t="s">
        <v>3039</v>
      </c>
      <c r="R55" t="s">
        <v>3040</v>
      </c>
      <c r="S55" t="s">
        <v>105</v>
      </c>
    </row>
    <row r="56" spans="1:19">
      <c r="A56" t="s">
        <v>301</v>
      </c>
      <c r="B56" t="s">
        <v>302</v>
      </c>
      <c r="C56" t="s">
        <v>111</v>
      </c>
      <c r="D56" t="s">
        <v>176</v>
      </c>
      <c r="E56" t="s">
        <v>3043</v>
      </c>
      <c r="F56" t="s">
        <v>14311</v>
      </c>
      <c r="G56">
        <v>55</v>
      </c>
      <c r="H56" t="s">
        <v>15967</v>
      </c>
      <c r="I56" t="s">
        <v>3044</v>
      </c>
      <c r="J56">
        <v>323.14999999999998</v>
      </c>
      <c r="K56">
        <v>7.2</v>
      </c>
      <c r="N56">
        <v>0.81818181800000001</v>
      </c>
      <c r="P56" t="s">
        <v>3038</v>
      </c>
      <c r="Q56" t="s">
        <v>3039</v>
      </c>
      <c r="R56" t="s">
        <v>3040</v>
      </c>
      <c r="S56" t="s">
        <v>105</v>
      </c>
    </row>
    <row r="57" spans="1:19">
      <c r="A57" t="s">
        <v>301</v>
      </c>
      <c r="B57" t="s">
        <v>302</v>
      </c>
      <c r="C57" t="s">
        <v>111</v>
      </c>
      <c r="D57" t="s">
        <v>176</v>
      </c>
      <c r="E57" t="s">
        <v>3043</v>
      </c>
      <c r="F57" t="s">
        <v>14311</v>
      </c>
      <c r="G57">
        <v>56</v>
      </c>
      <c r="H57" t="s">
        <v>15970</v>
      </c>
      <c r="I57" t="s">
        <v>3044</v>
      </c>
      <c r="J57">
        <v>333.15</v>
      </c>
      <c r="K57">
        <v>7.2</v>
      </c>
      <c r="N57">
        <v>1.095238095</v>
      </c>
      <c r="P57" t="s">
        <v>3038</v>
      </c>
      <c r="Q57" t="s">
        <v>3039</v>
      </c>
      <c r="R57" t="s">
        <v>3040</v>
      </c>
      <c r="S57" t="s">
        <v>105</v>
      </c>
    </row>
    <row r="58" spans="1:19">
      <c r="A58" t="s">
        <v>301</v>
      </c>
      <c r="B58" t="s">
        <v>302</v>
      </c>
      <c r="C58" t="s">
        <v>111</v>
      </c>
      <c r="D58" t="s">
        <v>176</v>
      </c>
      <c r="E58" t="s">
        <v>3043</v>
      </c>
      <c r="F58" t="s">
        <v>14311</v>
      </c>
      <c r="G58">
        <v>57</v>
      </c>
      <c r="H58" t="s">
        <v>15969</v>
      </c>
      <c r="I58" t="s">
        <v>3044</v>
      </c>
      <c r="J58">
        <v>343.15</v>
      </c>
      <c r="K58">
        <v>7.2</v>
      </c>
      <c r="N58">
        <v>0.76190476200000001</v>
      </c>
      <c r="P58" t="s">
        <v>3038</v>
      </c>
      <c r="Q58" t="s">
        <v>3039</v>
      </c>
      <c r="R58" t="s">
        <v>3040</v>
      </c>
      <c r="S58" t="s">
        <v>105</v>
      </c>
    </row>
    <row r="59" spans="1:19">
      <c r="A59" t="s">
        <v>301</v>
      </c>
      <c r="B59" t="s">
        <v>302</v>
      </c>
      <c r="C59" t="s">
        <v>111</v>
      </c>
      <c r="D59" t="s">
        <v>176</v>
      </c>
      <c r="E59" t="s">
        <v>3045</v>
      </c>
      <c r="F59" t="s">
        <v>14030</v>
      </c>
      <c r="G59">
        <v>58</v>
      </c>
      <c r="H59" t="s">
        <v>15971</v>
      </c>
      <c r="I59" t="s">
        <v>899</v>
      </c>
      <c r="J59">
        <v>333.15</v>
      </c>
      <c r="K59">
        <v>7.2</v>
      </c>
      <c r="N59">
        <v>1.0249999999999999</v>
      </c>
      <c r="P59" t="s">
        <v>3038</v>
      </c>
      <c r="Q59" t="s">
        <v>3039</v>
      </c>
      <c r="R59" t="s">
        <v>3040</v>
      </c>
      <c r="S59" t="s">
        <v>105</v>
      </c>
    </row>
    <row r="60" spans="1:19">
      <c r="A60" t="s">
        <v>301</v>
      </c>
      <c r="B60" t="s">
        <v>302</v>
      </c>
      <c r="C60" t="s">
        <v>111</v>
      </c>
      <c r="D60" t="s">
        <v>176</v>
      </c>
      <c r="E60" t="s">
        <v>3046</v>
      </c>
      <c r="F60" t="s">
        <v>14312</v>
      </c>
      <c r="G60">
        <v>59</v>
      </c>
      <c r="H60" t="s">
        <v>13686</v>
      </c>
      <c r="I60" t="s">
        <v>3047</v>
      </c>
      <c r="J60">
        <v>333.15</v>
      </c>
      <c r="K60">
        <v>7.2</v>
      </c>
      <c r="N60">
        <v>0.47499999999999998</v>
      </c>
      <c r="P60" t="s">
        <v>3038</v>
      </c>
      <c r="Q60" t="s">
        <v>3039</v>
      </c>
      <c r="R60" t="s">
        <v>3040</v>
      </c>
      <c r="S60" t="s">
        <v>105</v>
      </c>
    </row>
    <row r="61" spans="1:19">
      <c r="A61" t="s">
        <v>3048</v>
      </c>
      <c r="B61" t="s">
        <v>3049</v>
      </c>
      <c r="C61" t="s">
        <v>3050</v>
      </c>
      <c r="D61" t="s">
        <v>97</v>
      </c>
      <c r="E61" t="s">
        <v>3051</v>
      </c>
      <c r="F61" t="s">
        <v>14266</v>
      </c>
      <c r="G61">
        <v>60</v>
      </c>
      <c r="H61" t="s">
        <v>16224</v>
      </c>
      <c r="I61" t="s">
        <v>3052</v>
      </c>
      <c r="J61">
        <v>278.14999999999998</v>
      </c>
      <c r="K61">
        <v>6.06</v>
      </c>
      <c r="L61">
        <v>0.25</v>
      </c>
      <c r="N61">
        <v>4.13E-3</v>
      </c>
      <c r="P61" t="s">
        <v>123</v>
      </c>
      <c r="Q61" t="s">
        <v>3053</v>
      </c>
      <c r="R61" t="s">
        <v>3054</v>
      </c>
      <c r="S61" t="s">
        <v>105</v>
      </c>
    </row>
    <row r="62" spans="1:19">
      <c r="A62" t="s">
        <v>3048</v>
      </c>
      <c r="B62" t="s">
        <v>3049</v>
      </c>
      <c r="C62" t="s">
        <v>3050</v>
      </c>
      <c r="D62" t="s">
        <v>97</v>
      </c>
      <c r="E62" t="s">
        <v>3051</v>
      </c>
      <c r="F62" t="s">
        <v>14266</v>
      </c>
      <c r="G62">
        <v>61</v>
      </c>
      <c r="H62" t="s">
        <v>16225</v>
      </c>
      <c r="I62" t="s">
        <v>3052</v>
      </c>
      <c r="J62">
        <v>278.14999999999998</v>
      </c>
      <c r="K62">
        <v>6.43</v>
      </c>
      <c r="L62">
        <v>0.25</v>
      </c>
      <c r="N62">
        <v>6.7299999999999999E-3</v>
      </c>
      <c r="P62" t="s">
        <v>123</v>
      </c>
      <c r="Q62" t="s">
        <v>3053</v>
      </c>
      <c r="R62" t="s">
        <v>3055</v>
      </c>
      <c r="S62" t="s">
        <v>105</v>
      </c>
    </row>
    <row r="63" spans="1:19">
      <c r="A63" t="s">
        <v>3048</v>
      </c>
      <c r="B63" t="s">
        <v>3049</v>
      </c>
      <c r="C63" t="s">
        <v>3050</v>
      </c>
      <c r="D63" t="s">
        <v>97</v>
      </c>
      <c r="E63" t="s">
        <v>3051</v>
      </c>
      <c r="F63" t="s">
        <v>14266</v>
      </c>
      <c r="G63">
        <v>62</v>
      </c>
      <c r="H63" t="s">
        <v>16226</v>
      </c>
      <c r="I63" t="s">
        <v>3052</v>
      </c>
      <c r="J63">
        <v>278.14999999999998</v>
      </c>
      <c r="K63">
        <v>6.88</v>
      </c>
      <c r="L63">
        <v>0.25</v>
      </c>
      <c r="N63">
        <v>1.83E-2</v>
      </c>
      <c r="P63" t="s">
        <v>123</v>
      </c>
      <c r="Q63" t="s">
        <v>3053</v>
      </c>
      <c r="R63" t="s">
        <v>3056</v>
      </c>
      <c r="S63" t="s">
        <v>105</v>
      </c>
    </row>
    <row r="64" spans="1:19">
      <c r="A64" t="s">
        <v>3048</v>
      </c>
      <c r="B64" t="s">
        <v>3049</v>
      </c>
      <c r="C64" t="s">
        <v>3050</v>
      </c>
      <c r="D64" t="s">
        <v>97</v>
      </c>
      <c r="E64" t="s">
        <v>3051</v>
      </c>
      <c r="F64" t="s">
        <v>14266</v>
      </c>
      <c r="G64">
        <v>63</v>
      </c>
      <c r="H64" t="s">
        <v>16227</v>
      </c>
      <c r="I64" t="s">
        <v>3052</v>
      </c>
      <c r="J64">
        <v>278.14999999999998</v>
      </c>
      <c r="K64">
        <v>7.38</v>
      </c>
      <c r="L64">
        <v>0.25</v>
      </c>
      <c r="N64">
        <v>4.5900000000000003E-2</v>
      </c>
      <c r="P64" t="s">
        <v>123</v>
      </c>
      <c r="Q64" t="s">
        <v>3053</v>
      </c>
      <c r="R64" t="s">
        <v>3057</v>
      </c>
      <c r="S64" t="s">
        <v>105</v>
      </c>
    </row>
    <row r="65" spans="1:19">
      <c r="A65" t="s">
        <v>3048</v>
      </c>
      <c r="B65" t="s">
        <v>3049</v>
      </c>
      <c r="C65" t="s">
        <v>3050</v>
      </c>
      <c r="D65" t="s">
        <v>97</v>
      </c>
      <c r="E65" t="s">
        <v>3051</v>
      </c>
      <c r="F65" t="s">
        <v>14266</v>
      </c>
      <c r="G65">
        <v>64</v>
      </c>
      <c r="H65" t="s">
        <v>16221</v>
      </c>
      <c r="I65" t="s">
        <v>3052</v>
      </c>
      <c r="J65">
        <v>278.14999999999998</v>
      </c>
      <c r="K65">
        <v>7.87</v>
      </c>
      <c r="L65">
        <v>0.25</v>
      </c>
      <c r="N65">
        <v>0.155</v>
      </c>
      <c r="P65" t="s">
        <v>123</v>
      </c>
      <c r="Q65" t="s">
        <v>3053</v>
      </c>
      <c r="R65" t="s">
        <v>3058</v>
      </c>
      <c r="S65" t="s">
        <v>105</v>
      </c>
    </row>
    <row r="66" spans="1:19">
      <c r="A66" t="s">
        <v>3048</v>
      </c>
      <c r="B66" t="s">
        <v>3049</v>
      </c>
      <c r="C66" t="s">
        <v>3050</v>
      </c>
      <c r="D66" t="s">
        <v>97</v>
      </c>
      <c r="E66" t="s">
        <v>3051</v>
      </c>
      <c r="F66" t="s">
        <v>14266</v>
      </c>
      <c r="G66">
        <v>65</v>
      </c>
      <c r="H66" t="s">
        <v>16222</v>
      </c>
      <c r="I66" t="s">
        <v>3052</v>
      </c>
      <c r="J66">
        <v>278.14999999999998</v>
      </c>
      <c r="K66">
        <v>8.19</v>
      </c>
      <c r="L66">
        <v>0.25</v>
      </c>
      <c r="N66">
        <v>0.35699999999999998</v>
      </c>
      <c r="P66" t="s">
        <v>123</v>
      </c>
      <c r="Q66" t="s">
        <v>3053</v>
      </c>
      <c r="R66" t="s">
        <v>3059</v>
      </c>
      <c r="S66" t="s">
        <v>105</v>
      </c>
    </row>
    <row r="67" spans="1:19">
      <c r="A67" t="s">
        <v>3048</v>
      </c>
      <c r="B67" t="s">
        <v>3049</v>
      </c>
      <c r="C67" t="s">
        <v>3050</v>
      </c>
      <c r="D67" t="s">
        <v>97</v>
      </c>
      <c r="E67" t="s">
        <v>3051</v>
      </c>
      <c r="F67" t="s">
        <v>14266</v>
      </c>
      <c r="G67">
        <v>66</v>
      </c>
      <c r="H67" t="s">
        <v>16223</v>
      </c>
      <c r="I67" t="s">
        <v>3052</v>
      </c>
      <c r="J67">
        <v>288.14999999999998</v>
      </c>
      <c r="K67">
        <v>5.99</v>
      </c>
      <c r="L67">
        <v>0.25</v>
      </c>
      <c r="N67">
        <v>4.4900000000000001E-3</v>
      </c>
      <c r="P67" t="s">
        <v>123</v>
      </c>
      <c r="Q67" t="s">
        <v>3053</v>
      </c>
      <c r="R67" t="s">
        <v>3060</v>
      </c>
      <c r="S67" t="s">
        <v>105</v>
      </c>
    </row>
    <row r="68" spans="1:19">
      <c r="A68" t="s">
        <v>3048</v>
      </c>
      <c r="B68" t="s">
        <v>3049</v>
      </c>
      <c r="C68" t="s">
        <v>3050</v>
      </c>
      <c r="D68" t="s">
        <v>97</v>
      </c>
      <c r="E68" t="s">
        <v>3051</v>
      </c>
      <c r="F68" t="s">
        <v>14266</v>
      </c>
      <c r="G68">
        <v>67</v>
      </c>
      <c r="H68" t="s">
        <v>17794</v>
      </c>
      <c r="I68" t="s">
        <v>3052</v>
      </c>
      <c r="J68">
        <v>288.14999999999998</v>
      </c>
      <c r="K68">
        <v>6.37</v>
      </c>
      <c r="L68">
        <v>0.25</v>
      </c>
      <c r="N68">
        <v>9.7300000000000008E-3</v>
      </c>
      <c r="P68" t="s">
        <v>123</v>
      </c>
      <c r="Q68" t="s">
        <v>3053</v>
      </c>
      <c r="R68" t="s">
        <v>3061</v>
      </c>
      <c r="S68" t="s">
        <v>105</v>
      </c>
    </row>
    <row r="69" spans="1:19">
      <c r="A69" t="s">
        <v>3048</v>
      </c>
      <c r="B69" t="s">
        <v>3049</v>
      </c>
      <c r="C69" t="s">
        <v>3050</v>
      </c>
      <c r="D69" t="s">
        <v>97</v>
      </c>
      <c r="E69" t="s">
        <v>3051</v>
      </c>
      <c r="F69" t="s">
        <v>14266</v>
      </c>
      <c r="G69">
        <v>68</v>
      </c>
      <c r="H69" t="s">
        <v>16218</v>
      </c>
      <c r="I69" t="s">
        <v>3052</v>
      </c>
      <c r="J69">
        <v>288.14999999999998</v>
      </c>
      <c r="K69">
        <v>6.82</v>
      </c>
      <c r="L69">
        <v>0.25</v>
      </c>
      <c r="N69">
        <v>2.3599999999999999E-2</v>
      </c>
      <c r="P69" t="s">
        <v>123</v>
      </c>
      <c r="Q69" t="s">
        <v>3053</v>
      </c>
      <c r="R69" t="s">
        <v>3062</v>
      </c>
      <c r="S69" t="s">
        <v>105</v>
      </c>
    </row>
    <row r="70" spans="1:19">
      <c r="A70" t="s">
        <v>3048</v>
      </c>
      <c r="B70" t="s">
        <v>3049</v>
      </c>
      <c r="C70" t="s">
        <v>3050</v>
      </c>
      <c r="D70" t="s">
        <v>97</v>
      </c>
      <c r="E70" t="s">
        <v>3051</v>
      </c>
      <c r="F70" t="s">
        <v>14266</v>
      </c>
      <c r="G70">
        <v>69</v>
      </c>
      <c r="H70" t="s">
        <v>16219</v>
      </c>
      <c r="I70" t="s">
        <v>3052</v>
      </c>
      <c r="J70">
        <v>288.14999999999998</v>
      </c>
      <c r="K70">
        <v>7.31</v>
      </c>
      <c r="L70">
        <v>0.25</v>
      </c>
      <c r="N70">
        <v>6.5600000000000006E-2</v>
      </c>
      <c r="P70" t="s">
        <v>123</v>
      </c>
      <c r="Q70" t="s">
        <v>3053</v>
      </c>
      <c r="R70" t="s">
        <v>3063</v>
      </c>
      <c r="S70" t="s">
        <v>105</v>
      </c>
    </row>
    <row r="71" spans="1:19">
      <c r="A71" t="s">
        <v>3048</v>
      </c>
      <c r="B71" t="s">
        <v>3049</v>
      </c>
      <c r="C71" t="s">
        <v>3050</v>
      </c>
      <c r="D71" t="s">
        <v>97</v>
      </c>
      <c r="E71" t="s">
        <v>3051</v>
      </c>
      <c r="F71" t="s">
        <v>14266</v>
      </c>
      <c r="G71">
        <v>70</v>
      </c>
      <c r="H71" t="s">
        <v>16487</v>
      </c>
      <c r="I71" t="s">
        <v>3052</v>
      </c>
      <c r="J71">
        <v>288.14999999999998</v>
      </c>
      <c r="K71">
        <v>7.8</v>
      </c>
      <c r="L71">
        <v>0.25</v>
      </c>
      <c r="N71">
        <v>0.188</v>
      </c>
      <c r="P71" t="s">
        <v>123</v>
      </c>
      <c r="Q71" t="s">
        <v>3053</v>
      </c>
      <c r="R71" t="s">
        <v>3064</v>
      </c>
      <c r="S71" t="s">
        <v>105</v>
      </c>
    </row>
    <row r="72" spans="1:19">
      <c r="A72" t="s">
        <v>3048</v>
      </c>
      <c r="B72" t="s">
        <v>3049</v>
      </c>
      <c r="C72" t="s">
        <v>3050</v>
      </c>
      <c r="D72" t="s">
        <v>97</v>
      </c>
      <c r="E72" t="s">
        <v>3051</v>
      </c>
      <c r="F72" t="s">
        <v>14266</v>
      </c>
      <c r="G72">
        <v>71</v>
      </c>
      <c r="H72" t="s">
        <v>16486</v>
      </c>
      <c r="I72" t="s">
        <v>3052</v>
      </c>
      <c r="J72">
        <v>288.14999999999998</v>
      </c>
      <c r="K72">
        <v>8.11</v>
      </c>
      <c r="L72">
        <v>0.25</v>
      </c>
      <c r="N72">
        <v>0.38100000000000001</v>
      </c>
      <c r="P72" t="s">
        <v>123</v>
      </c>
      <c r="Q72" t="s">
        <v>3053</v>
      </c>
      <c r="R72" t="s">
        <v>3065</v>
      </c>
      <c r="S72" t="s">
        <v>105</v>
      </c>
    </row>
    <row r="73" spans="1:19">
      <c r="A73" t="s">
        <v>3048</v>
      </c>
      <c r="B73" t="s">
        <v>3049</v>
      </c>
      <c r="C73" t="s">
        <v>3050</v>
      </c>
      <c r="D73" t="s">
        <v>97</v>
      </c>
      <c r="E73" t="s">
        <v>3051</v>
      </c>
      <c r="F73" t="s">
        <v>14266</v>
      </c>
      <c r="G73">
        <v>72</v>
      </c>
      <c r="H73" t="s">
        <v>16485</v>
      </c>
      <c r="I73" t="s">
        <v>3052</v>
      </c>
      <c r="J73">
        <v>298.14999999999998</v>
      </c>
      <c r="K73">
        <v>5.92</v>
      </c>
      <c r="L73">
        <v>0.25</v>
      </c>
      <c r="N73">
        <v>6.3600000000000002E-3</v>
      </c>
      <c r="P73" t="s">
        <v>123</v>
      </c>
      <c r="Q73" t="s">
        <v>3053</v>
      </c>
      <c r="R73" t="s">
        <v>3066</v>
      </c>
      <c r="S73" t="s">
        <v>105</v>
      </c>
    </row>
    <row r="74" spans="1:19">
      <c r="A74" t="s">
        <v>3048</v>
      </c>
      <c r="B74" t="s">
        <v>3049</v>
      </c>
      <c r="C74" t="s">
        <v>3050</v>
      </c>
      <c r="D74" t="s">
        <v>97</v>
      </c>
      <c r="E74" t="s">
        <v>3051</v>
      </c>
      <c r="F74" t="s">
        <v>14266</v>
      </c>
      <c r="G74">
        <v>73</v>
      </c>
      <c r="H74" t="s">
        <v>16484</v>
      </c>
      <c r="I74" t="s">
        <v>3052</v>
      </c>
      <c r="J74">
        <v>298.14999999999998</v>
      </c>
      <c r="K74">
        <v>6.3</v>
      </c>
      <c r="L74">
        <v>0.25</v>
      </c>
      <c r="N74">
        <v>1.32E-2</v>
      </c>
      <c r="P74" t="s">
        <v>123</v>
      </c>
      <c r="Q74" t="s">
        <v>3053</v>
      </c>
      <c r="R74" t="s">
        <v>3067</v>
      </c>
      <c r="S74" t="s">
        <v>105</v>
      </c>
    </row>
    <row r="75" spans="1:19">
      <c r="A75" t="s">
        <v>3048</v>
      </c>
      <c r="B75" t="s">
        <v>3049</v>
      </c>
      <c r="C75" t="s">
        <v>3050</v>
      </c>
      <c r="D75" t="s">
        <v>97</v>
      </c>
      <c r="E75" t="s">
        <v>3051</v>
      </c>
      <c r="F75" t="s">
        <v>14266</v>
      </c>
      <c r="G75">
        <v>74</v>
      </c>
      <c r="H75" t="s">
        <v>16491</v>
      </c>
      <c r="I75" t="s">
        <v>3052</v>
      </c>
      <c r="J75">
        <v>298.14999999999998</v>
      </c>
      <c r="K75">
        <v>6.75</v>
      </c>
      <c r="L75">
        <v>0.25</v>
      </c>
      <c r="N75">
        <v>3.5299999999999998E-2</v>
      </c>
      <c r="P75" t="s">
        <v>123</v>
      </c>
      <c r="Q75" t="s">
        <v>3053</v>
      </c>
      <c r="R75" t="s">
        <v>3068</v>
      </c>
      <c r="S75" t="s">
        <v>105</v>
      </c>
    </row>
    <row r="76" spans="1:19">
      <c r="A76" t="s">
        <v>3048</v>
      </c>
      <c r="B76" t="s">
        <v>3049</v>
      </c>
      <c r="C76" t="s">
        <v>3050</v>
      </c>
      <c r="D76" t="s">
        <v>97</v>
      </c>
      <c r="E76" t="s">
        <v>3051</v>
      </c>
      <c r="F76" t="s">
        <v>14266</v>
      </c>
      <c r="G76">
        <v>75</v>
      </c>
      <c r="H76" t="s">
        <v>16490</v>
      </c>
      <c r="I76" t="s">
        <v>3052</v>
      </c>
      <c r="J76">
        <v>298.14999999999998</v>
      </c>
      <c r="K76">
        <v>7.25</v>
      </c>
      <c r="L76">
        <v>0.25</v>
      </c>
      <c r="N76">
        <v>9.6699999999999994E-2</v>
      </c>
      <c r="P76" t="s">
        <v>123</v>
      </c>
      <c r="Q76" t="s">
        <v>3053</v>
      </c>
      <c r="R76" t="s">
        <v>3069</v>
      </c>
      <c r="S76" t="s">
        <v>105</v>
      </c>
    </row>
    <row r="77" spans="1:19">
      <c r="A77" t="s">
        <v>3048</v>
      </c>
      <c r="B77" t="s">
        <v>3049</v>
      </c>
      <c r="C77" t="s">
        <v>3050</v>
      </c>
      <c r="D77" t="s">
        <v>97</v>
      </c>
      <c r="E77" t="s">
        <v>3051</v>
      </c>
      <c r="F77" t="s">
        <v>14266</v>
      </c>
      <c r="G77">
        <v>76</v>
      </c>
      <c r="H77" t="s">
        <v>16489</v>
      </c>
      <c r="I77" t="s">
        <v>3052</v>
      </c>
      <c r="J77">
        <v>298.14999999999998</v>
      </c>
      <c r="K77">
        <v>7.72</v>
      </c>
      <c r="L77">
        <v>0.25</v>
      </c>
      <c r="N77">
        <v>0.29199999999999998</v>
      </c>
      <c r="P77" t="s">
        <v>123</v>
      </c>
      <c r="Q77" t="s">
        <v>3053</v>
      </c>
      <c r="R77" t="s">
        <v>3070</v>
      </c>
      <c r="S77" t="s">
        <v>105</v>
      </c>
    </row>
    <row r="78" spans="1:19">
      <c r="A78" t="s">
        <v>3048</v>
      </c>
      <c r="B78" t="s">
        <v>3049</v>
      </c>
      <c r="C78" t="s">
        <v>3050</v>
      </c>
      <c r="D78" t="s">
        <v>97</v>
      </c>
      <c r="E78" t="s">
        <v>3051</v>
      </c>
      <c r="F78" t="s">
        <v>14266</v>
      </c>
      <c r="G78">
        <v>77</v>
      </c>
      <c r="H78" t="s">
        <v>16488</v>
      </c>
      <c r="I78" t="s">
        <v>3052</v>
      </c>
      <c r="J78">
        <v>298.14999999999998</v>
      </c>
      <c r="K78">
        <v>8.02</v>
      </c>
      <c r="L78">
        <v>0.25</v>
      </c>
      <c r="N78">
        <v>0.55100000000000005</v>
      </c>
      <c r="P78" t="s">
        <v>123</v>
      </c>
      <c r="Q78" t="s">
        <v>3053</v>
      </c>
      <c r="R78" t="s">
        <v>3071</v>
      </c>
      <c r="S78" t="s">
        <v>105</v>
      </c>
    </row>
    <row r="79" spans="1:19">
      <c r="A79" t="s">
        <v>3048</v>
      </c>
      <c r="B79" t="s">
        <v>3049</v>
      </c>
      <c r="C79" t="s">
        <v>3050</v>
      </c>
      <c r="D79" t="s">
        <v>97</v>
      </c>
      <c r="E79" t="s">
        <v>3051</v>
      </c>
      <c r="F79" t="s">
        <v>14266</v>
      </c>
      <c r="G79">
        <v>78</v>
      </c>
      <c r="H79" t="s">
        <v>16481</v>
      </c>
      <c r="I79" t="s">
        <v>3052</v>
      </c>
      <c r="J79">
        <v>308.14999999999998</v>
      </c>
      <c r="K79">
        <v>5.87</v>
      </c>
      <c r="L79">
        <v>0.25</v>
      </c>
      <c r="N79">
        <v>9.3799999999999994E-3</v>
      </c>
      <c r="P79" t="s">
        <v>123</v>
      </c>
      <c r="Q79" t="s">
        <v>3053</v>
      </c>
      <c r="R79" t="s">
        <v>3072</v>
      </c>
      <c r="S79" t="s">
        <v>105</v>
      </c>
    </row>
    <row r="80" spans="1:19">
      <c r="A80" t="s">
        <v>3048</v>
      </c>
      <c r="B80" t="s">
        <v>3049</v>
      </c>
      <c r="C80" t="s">
        <v>3050</v>
      </c>
      <c r="D80" t="s">
        <v>97</v>
      </c>
      <c r="E80" t="s">
        <v>3051</v>
      </c>
      <c r="F80" t="s">
        <v>14266</v>
      </c>
      <c r="G80">
        <v>79</v>
      </c>
      <c r="H80" t="s">
        <v>16480</v>
      </c>
      <c r="I80" t="s">
        <v>3052</v>
      </c>
      <c r="J80">
        <v>308.14999999999998</v>
      </c>
      <c r="K80">
        <v>6.25</v>
      </c>
      <c r="L80">
        <v>0.25</v>
      </c>
      <c r="N80">
        <v>2.0799999999999999E-2</v>
      </c>
      <c r="P80" t="s">
        <v>123</v>
      </c>
      <c r="Q80" t="s">
        <v>3053</v>
      </c>
      <c r="R80" t="s">
        <v>3073</v>
      </c>
      <c r="S80" t="s">
        <v>105</v>
      </c>
    </row>
    <row r="81" spans="1:19">
      <c r="A81" t="s">
        <v>3048</v>
      </c>
      <c r="B81" t="s">
        <v>3049</v>
      </c>
      <c r="C81" t="s">
        <v>3050</v>
      </c>
      <c r="D81" t="s">
        <v>97</v>
      </c>
      <c r="E81" t="s">
        <v>3051</v>
      </c>
      <c r="F81" t="s">
        <v>14266</v>
      </c>
      <c r="G81">
        <v>80</v>
      </c>
      <c r="H81" t="s">
        <v>18302</v>
      </c>
      <c r="I81" t="s">
        <v>3052</v>
      </c>
      <c r="J81">
        <v>308.14999999999998</v>
      </c>
      <c r="K81">
        <v>6.7</v>
      </c>
      <c r="L81">
        <v>0.25</v>
      </c>
      <c r="N81">
        <v>5.5800000000000002E-2</v>
      </c>
      <c r="P81" t="s">
        <v>123</v>
      </c>
      <c r="Q81" t="s">
        <v>3053</v>
      </c>
      <c r="R81" t="s">
        <v>3074</v>
      </c>
      <c r="S81" t="s">
        <v>105</v>
      </c>
    </row>
    <row r="82" spans="1:19">
      <c r="A82" t="s">
        <v>3048</v>
      </c>
      <c r="B82" t="s">
        <v>3049</v>
      </c>
      <c r="C82" t="s">
        <v>3050</v>
      </c>
      <c r="D82" t="s">
        <v>97</v>
      </c>
      <c r="E82" t="s">
        <v>3051</v>
      </c>
      <c r="F82" t="s">
        <v>14266</v>
      </c>
      <c r="G82">
        <v>81</v>
      </c>
      <c r="H82" t="s">
        <v>16318</v>
      </c>
      <c r="I82" t="s">
        <v>3052</v>
      </c>
      <c r="J82">
        <v>308.14999999999998</v>
      </c>
      <c r="K82">
        <v>7.19</v>
      </c>
      <c r="L82">
        <v>0.25</v>
      </c>
      <c r="N82">
        <v>0.14399999999999999</v>
      </c>
      <c r="P82" t="s">
        <v>123</v>
      </c>
      <c r="Q82" t="s">
        <v>3053</v>
      </c>
      <c r="R82" t="s">
        <v>3075</v>
      </c>
      <c r="S82" t="s">
        <v>105</v>
      </c>
    </row>
    <row r="83" spans="1:19">
      <c r="A83" t="s">
        <v>3048</v>
      </c>
      <c r="B83" t="s">
        <v>3049</v>
      </c>
      <c r="C83" t="s">
        <v>3050</v>
      </c>
      <c r="D83" t="s">
        <v>97</v>
      </c>
      <c r="E83" t="s">
        <v>3051</v>
      </c>
      <c r="F83" t="s">
        <v>14266</v>
      </c>
      <c r="G83">
        <v>82</v>
      </c>
      <c r="H83" t="s">
        <v>16316</v>
      </c>
      <c r="I83" t="s">
        <v>3052</v>
      </c>
      <c r="J83">
        <v>308.14999999999998</v>
      </c>
      <c r="K83">
        <v>7.66</v>
      </c>
      <c r="L83">
        <v>0.25</v>
      </c>
      <c r="N83">
        <v>0.47699999999999998</v>
      </c>
      <c r="P83" t="s">
        <v>123</v>
      </c>
      <c r="Q83" t="s">
        <v>3053</v>
      </c>
      <c r="R83" t="s">
        <v>3076</v>
      </c>
      <c r="S83" t="s">
        <v>105</v>
      </c>
    </row>
    <row r="84" spans="1:19">
      <c r="A84" t="s">
        <v>3048</v>
      </c>
      <c r="B84" t="s">
        <v>3049</v>
      </c>
      <c r="C84" t="s">
        <v>3050</v>
      </c>
      <c r="D84" t="s">
        <v>97</v>
      </c>
      <c r="E84" t="s">
        <v>3051</v>
      </c>
      <c r="F84" t="s">
        <v>14266</v>
      </c>
      <c r="G84">
        <v>83</v>
      </c>
      <c r="H84" t="s">
        <v>16317</v>
      </c>
      <c r="I84" t="s">
        <v>3052</v>
      </c>
      <c r="J84">
        <v>308.14999999999998</v>
      </c>
      <c r="K84">
        <v>7.96</v>
      </c>
      <c r="L84">
        <v>0.25</v>
      </c>
      <c r="N84">
        <v>0.88200000000000001</v>
      </c>
      <c r="P84" t="s">
        <v>123</v>
      </c>
      <c r="Q84" t="s">
        <v>3053</v>
      </c>
      <c r="R84" t="s">
        <v>3077</v>
      </c>
      <c r="S84" t="s">
        <v>105</v>
      </c>
    </row>
    <row r="85" spans="1:19">
      <c r="A85" t="s">
        <v>3048</v>
      </c>
      <c r="B85" t="s">
        <v>3049</v>
      </c>
      <c r="C85" t="s">
        <v>3050</v>
      </c>
      <c r="D85" t="s">
        <v>97</v>
      </c>
      <c r="E85" t="s">
        <v>3051</v>
      </c>
      <c r="F85" t="s">
        <v>14266</v>
      </c>
      <c r="G85">
        <v>84</v>
      </c>
      <c r="H85" t="s">
        <v>16314</v>
      </c>
      <c r="I85" t="s">
        <v>3052</v>
      </c>
      <c r="J85">
        <v>313.14999999999998</v>
      </c>
      <c r="K85">
        <v>5.85</v>
      </c>
      <c r="L85">
        <v>0.25</v>
      </c>
      <c r="N85">
        <v>1.03E-2</v>
      </c>
      <c r="P85" t="s">
        <v>123</v>
      </c>
      <c r="Q85" t="s">
        <v>3053</v>
      </c>
      <c r="R85" t="s">
        <v>3078</v>
      </c>
      <c r="S85" t="s">
        <v>105</v>
      </c>
    </row>
    <row r="86" spans="1:19">
      <c r="A86" t="s">
        <v>3048</v>
      </c>
      <c r="B86" t="s">
        <v>3049</v>
      </c>
      <c r="C86" t="s">
        <v>3050</v>
      </c>
      <c r="D86" t="s">
        <v>97</v>
      </c>
      <c r="E86" t="s">
        <v>3051</v>
      </c>
      <c r="F86" t="s">
        <v>14266</v>
      </c>
      <c r="G86">
        <v>85</v>
      </c>
      <c r="H86" t="s">
        <v>16315</v>
      </c>
      <c r="I86" t="s">
        <v>3052</v>
      </c>
      <c r="J86">
        <v>313.14999999999998</v>
      </c>
      <c r="K86">
        <v>6.23</v>
      </c>
      <c r="L86">
        <v>0.25</v>
      </c>
      <c r="N86">
        <v>2.3300000000000001E-2</v>
      </c>
      <c r="P86" t="s">
        <v>123</v>
      </c>
      <c r="Q86" t="s">
        <v>3053</v>
      </c>
      <c r="R86" t="s">
        <v>3079</v>
      </c>
      <c r="S86" t="s">
        <v>105</v>
      </c>
    </row>
    <row r="87" spans="1:19">
      <c r="A87" t="s">
        <v>3048</v>
      </c>
      <c r="B87" t="s">
        <v>3049</v>
      </c>
      <c r="C87" t="s">
        <v>3050</v>
      </c>
      <c r="D87" t="s">
        <v>97</v>
      </c>
      <c r="E87" t="s">
        <v>3051</v>
      </c>
      <c r="F87" t="s">
        <v>14266</v>
      </c>
      <c r="G87">
        <v>86</v>
      </c>
      <c r="H87" t="s">
        <v>16312</v>
      </c>
      <c r="I87" t="s">
        <v>3052</v>
      </c>
      <c r="J87">
        <v>313.14999999999998</v>
      </c>
      <c r="K87">
        <v>6.69</v>
      </c>
      <c r="L87">
        <v>0.25</v>
      </c>
      <c r="N87">
        <v>6.4600000000000005E-2</v>
      </c>
      <c r="P87" t="s">
        <v>123</v>
      </c>
      <c r="Q87" t="s">
        <v>3053</v>
      </c>
      <c r="R87" t="s">
        <v>3080</v>
      </c>
      <c r="S87" t="s">
        <v>105</v>
      </c>
    </row>
    <row r="88" spans="1:19">
      <c r="A88" t="s">
        <v>3048</v>
      </c>
      <c r="B88" t="s">
        <v>3049</v>
      </c>
      <c r="C88" t="s">
        <v>3050</v>
      </c>
      <c r="D88" t="s">
        <v>97</v>
      </c>
      <c r="E88" t="s">
        <v>3051</v>
      </c>
      <c r="F88" t="s">
        <v>14266</v>
      </c>
      <c r="G88">
        <v>87</v>
      </c>
      <c r="H88" t="s">
        <v>18289</v>
      </c>
      <c r="I88" t="s">
        <v>3052</v>
      </c>
      <c r="J88">
        <v>313.14999999999998</v>
      </c>
      <c r="K88">
        <v>7.18</v>
      </c>
      <c r="L88">
        <v>0.25</v>
      </c>
      <c r="N88">
        <v>0.191</v>
      </c>
      <c r="P88" t="s">
        <v>123</v>
      </c>
      <c r="Q88" t="s">
        <v>3053</v>
      </c>
      <c r="R88" t="s">
        <v>3081</v>
      </c>
      <c r="S88" t="s">
        <v>105</v>
      </c>
    </row>
    <row r="89" spans="1:19">
      <c r="A89" t="s">
        <v>3048</v>
      </c>
      <c r="B89" t="s">
        <v>3049</v>
      </c>
      <c r="C89" t="s">
        <v>3050</v>
      </c>
      <c r="D89" t="s">
        <v>97</v>
      </c>
      <c r="E89" t="s">
        <v>3051</v>
      </c>
      <c r="F89" t="s">
        <v>14266</v>
      </c>
      <c r="G89">
        <v>88</v>
      </c>
      <c r="H89" t="s">
        <v>18332</v>
      </c>
      <c r="I89" t="s">
        <v>3052</v>
      </c>
      <c r="J89">
        <v>313.14999999999998</v>
      </c>
      <c r="K89">
        <v>7.65</v>
      </c>
      <c r="L89">
        <v>0.25</v>
      </c>
      <c r="N89">
        <v>0.57899999999999996</v>
      </c>
      <c r="P89" t="s">
        <v>123</v>
      </c>
      <c r="Q89" t="s">
        <v>3053</v>
      </c>
      <c r="R89" t="s">
        <v>3082</v>
      </c>
      <c r="S89" t="s">
        <v>105</v>
      </c>
    </row>
    <row r="90" spans="1:19">
      <c r="A90" t="s">
        <v>3048</v>
      </c>
      <c r="B90" t="s">
        <v>3049</v>
      </c>
      <c r="C90" t="s">
        <v>3050</v>
      </c>
      <c r="D90" t="s">
        <v>97</v>
      </c>
      <c r="E90" t="s">
        <v>3051</v>
      </c>
      <c r="F90" t="s">
        <v>14266</v>
      </c>
      <c r="G90">
        <v>89</v>
      </c>
      <c r="H90" t="s">
        <v>18334</v>
      </c>
      <c r="I90" t="s">
        <v>3052</v>
      </c>
      <c r="J90">
        <v>313.14999999999998</v>
      </c>
      <c r="K90">
        <v>7.93</v>
      </c>
      <c r="L90">
        <v>0.25</v>
      </c>
      <c r="N90">
        <v>1.08</v>
      </c>
      <c r="P90" t="s">
        <v>123</v>
      </c>
      <c r="Q90" t="s">
        <v>3053</v>
      </c>
      <c r="R90" t="s">
        <v>3083</v>
      </c>
      <c r="S90" t="s">
        <v>105</v>
      </c>
    </row>
    <row r="91" spans="1:19">
      <c r="A91" t="s">
        <v>3048</v>
      </c>
      <c r="B91" t="s">
        <v>3049</v>
      </c>
      <c r="C91" t="s">
        <v>3050</v>
      </c>
      <c r="D91" t="s">
        <v>97</v>
      </c>
      <c r="E91" t="s">
        <v>3051</v>
      </c>
      <c r="F91" t="s">
        <v>14266</v>
      </c>
      <c r="G91">
        <v>90</v>
      </c>
      <c r="H91" t="s">
        <v>17045</v>
      </c>
      <c r="I91" t="s">
        <v>3052</v>
      </c>
      <c r="J91">
        <v>278.14999999999998</v>
      </c>
      <c r="K91">
        <v>5.88</v>
      </c>
      <c r="L91">
        <v>0.25</v>
      </c>
      <c r="N91">
        <v>1.4499999999999999E-3</v>
      </c>
      <c r="P91" t="s">
        <v>123</v>
      </c>
      <c r="Q91" t="s">
        <v>3053</v>
      </c>
      <c r="R91" t="s">
        <v>3084</v>
      </c>
      <c r="S91" t="s">
        <v>105</v>
      </c>
    </row>
    <row r="92" spans="1:19">
      <c r="A92" t="s">
        <v>3048</v>
      </c>
      <c r="B92" t="s">
        <v>3049</v>
      </c>
      <c r="C92" t="s">
        <v>3050</v>
      </c>
      <c r="D92" t="s">
        <v>97</v>
      </c>
      <c r="E92" t="s">
        <v>3051</v>
      </c>
      <c r="F92" t="s">
        <v>14266</v>
      </c>
      <c r="G92">
        <v>91</v>
      </c>
      <c r="H92" t="s">
        <v>17041</v>
      </c>
      <c r="I92" t="s">
        <v>3052</v>
      </c>
      <c r="J92">
        <v>278.14999999999998</v>
      </c>
      <c r="K92">
        <v>6.32</v>
      </c>
      <c r="L92">
        <v>0.25</v>
      </c>
      <c r="N92">
        <v>3.7000000000000002E-3</v>
      </c>
      <c r="P92" t="s">
        <v>123</v>
      </c>
      <c r="Q92" t="s">
        <v>3053</v>
      </c>
      <c r="R92" t="s">
        <v>3085</v>
      </c>
      <c r="S92" t="s">
        <v>105</v>
      </c>
    </row>
    <row r="93" spans="1:19">
      <c r="A93" t="s">
        <v>3048</v>
      </c>
      <c r="B93" t="s">
        <v>3049</v>
      </c>
      <c r="C93" t="s">
        <v>3050</v>
      </c>
      <c r="D93" t="s">
        <v>97</v>
      </c>
      <c r="E93" t="s">
        <v>3051</v>
      </c>
      <c r="F93" t="s">
        <v>14266</v>
      </c>
      <c r="G93">
        <v>92</v>
      </c>
      <c r="H93" t="s">
        <v>16593</v>
      </c>
      <c r="I93" t="s">
        <v>3052</v>
      </c>
      <c r="J93">
        <v>278.14999999999998</v>
      </c>
      <c r="K93">
        <v>6.8</v>
      </c>
      <c r="L93">
        <v>0.25</v>
      </c>
      <c r="N93">
        <v>1.11E-2</v>
      </c>
      <c r="P93" t="s">
        <v>123</v>
      </c>
      <c r="Q93" t="s">
        <v>3053</v>
      </c>
      <c r="R93" t="s">
        <v>3086</v>
      </c>
      <c r="S93" t="s">
        <v>105</v>
      </c>
    </row>
    <row r="94" spans="1:19">
      <c r="A94" t="s">
        <v>3048</v>
      </c>
      <c r="B94" t="s">
        <v>3049</v>
      </c>
      <c r="C94" t="s">
        <v>3050</v>
      </c>
      <c r="D94" t="s">
        <v>97</v>
      </c>
      <c r="E94" t="s">
        <v>3051</v>
      </c>
      <c r="F94" t="s">
        <v>14266</v>
      </c>
      <c r="G94">
        <v>93</v>
      </c>
      <c r="H94" t="s">
        <v>16592</v>
      </c>
      <c r="I94" t="s">
        <v>3052</v>
      </c>
      <c r="J94">
        <v>278.14999999999998</v>
      </c>
      <c r="K94">
        <v>7.25</v>
      </c>
      <c r="L94">
        <v>0.25</v>
      </c>
      <c r="N94">
        <v>2.7699999999999999E-2</v>
      </c>
      <c r="P94" t="s">
        <v>123</v>
      </c>
      <c r="Q94" t="s">
        <v>3053</v>
      </c>
      <c r="R94" t="s">
        <v>3087</v>
      </c>
      <c r="S94" t="s">
        <v>105</v>
      </c>
    </row>
    <row r="95" spans="1:19">
      <c r="A95" t="s">
        <v>3048</v>
      </c>
      <c r="B95" t="s">
        <v>3049</v>
      </c>
      <c r="C95" t="s">
        <v>3050</v>
      </c>
      <c r="D95" t="s">
        <v>97</v>
      </c>
      <c r="E95" t="s">
        <v>3051</v>
      </c>
      <c r="F95" t="s">
        <v>14266</v>
      </c>
      <c r="G95">
        <v>94</v>
      </c>
      <c r="H95" t="s">
        <v>16587</v>
      </c>
      <c r="I95" t="s">
        <v>3052</v>
      </c>
      <c r="J95">
        <v>278.14999999999998</v>
      </c>
      <c r="K95">
        <v>7.62</v>
      </c>
      <c r="L95">
        <v>0.25</v>
      </c>
      <c r="N95">
        <v>7.0599999999999996E-2</v>
      </c>
      <c r="P95" t="s">
        <v>123</v>
      </c>
      <c r="Q95" t="s">
        <v>3053</v>
      </c>
      <c r="R95" t="s">
        <v>3088</v>
      </c>
      <c r="S95" t="s">
        <v>105</v>
      </c>
    </row>
    <row r="96" spans="1:19">
      <c r="A96" t="s">
        <v>3048</v>
      </c>
      <c r="B96" t="s">
        <v>3049</v>
      </c>
      <c r="C96" t="s">
        <v>3050</v>
      </c>
      <c r="D96" t="s">
        <v>97</v>
      </c>
      <c r="E96" t="s">
        <v>3051</v>
      </c>
      <c r="F96" t="s">
        <v>14266</v>
      </c>
      <c r="G96">
        <v>95</v>
      </c>
      <c r="H96" t="s">
        <v>16586</v>
      </c>
      <c r="I96" t="s">
        <v>3052</v>
      </c>
      <c r="J96">
        <v>278.14999999999998</v>
      </c>
      <c r="K96">
        <v>7.82</v>
      </c>
      <c r="L96">
        <v>0.25</v>
      </c>
      <c r="N96">
        <v>0.126</v>
      </c>
      <c r="P96" t="s">
        <v>123</v>
      </c>
      <c r="Q96" t="s">
        <v>3053</v>
      </c>
      <c r="R96" t="s">
        <v>3089</v>
      </c>
      <c r="S96" t="s">
        <v>105</v>
      </c>
    </row>
    <row r="97" spans="1:19">
      <c r="A97" t="s">
        <v>3048</v>
      </c>
      <c r="B97" t="s">
        <v>3049</v>
      </c>
      <c r="C97" t="s">
        <v>3050</v>
      </c>
      <c r="D97" t="s">
        <v>97</v>
      </c>
      <c r="E97" t="s">
        <v>3051</v>
      </c>
      <c r="F97" t="s">
        <v>14266</v>
      </c>
      <c r="G97">
        <v>96</v>
      </c>
      <c r="H97" t="s">
        <v>17840</v>
      </c>
      <c r="I97" t="s">
        <v>3052</v>
      </c>
      <c r="J97">
        <v>288.14999999999998</v>
      </c>
      <c r="K97">
        <v>5.79</v>
      </c>
      <c r="L97">
        <v>0.25</v>
      </c>
      <c r="N97">
        <v>2.3900000000000002E-3</v>
      </c>
      <c r="P97" t="s">
        <v>123</v>
      </c>
      <c r="Q97" t="s">
        <v>3053</v>
      </c>
      <c r="R97" t="s">
        <v>3090</v>
      </c>
      <c r="S97" t="s">
        <v>105</v>
      </c>
    </row>
    <row r="98" spans="1:19">
      <c r="A98" t="s">
        <v>3048</v>
      </c>
      <c r="B98" t="s">
        <v>3049</v>
      </c>
      <c r="C98" t="s">
        <v>3050</v>
      </c>
      <c r="D98" t="s">
        <v>97</v>
      </c>
      <c r="E98" t="s">
        <v>3051</v>
      </c>
      <c r="F98" t="s">
        <v>14266</v>
      </c>
      <c r="G98">
        <v>97</v>
      </c>
      <c r="H98" t="s">
        <v>16588</v>
      </c>
      <c r="I98" t="s">
        <v>3052</v>
      </c>
      <c r="J98">
        <v>288.14999999999998</v>
      </c>
      <c r="K98">
        <v>6.25</v>
      </c>
      <c r="L98">
        <v>0.25</v>
      </c>
      <c r="N98">
        <v>6.5100000000000002E-3</v>
      </c>
      <c r="P98" t="s">
        <v>123</v>
      </c>
      <c r="Q98" t="s">
        <v>3053</v>
      </c>
      <c r="R98" t="s">
        <v>3091</v>
      </c>
      <c r="S98" t="s">
        <v>105</v>
      </c>
    </row>
    <row r="99" spans="1:19">
      <c r="A99" t="s">
        <v>3048</v>
      </c>
      <c r="B99" t="s">
        <v>3049</v>
      </c>
      <c r="C99" t="s">
        <v>3050</v>
      </c>
      <c r="D99" t="s">
        <v>97</v>
      </c>
      <c r="E99" t="s">
        <v>3051</v>
      </c>
      <c r="F99" t="s">
        <v>14266</v>
      </c>
      <c r="G99">
        <v>98</v>
      </c>
      <c r="H99" t="s">
        <v>16599</v>
      </c>
      <c r="I99" t="s">
        <v>3052</v>
      </c>
      <c r="J99">
        <v>288.14999999999998</v>
      </c>
      <c r="K99">
        <v>6.73</v>
      </c>
      <c r="L99">
        <v>0.25</v>
      </c>
      <c r="N99">
        <v>1.6899999999999998E-2</v>
      </c>
      <c r="P99" t="s">
        <v>123</v>
      </c>
      <c r="Q99" t="s">
        <v>3053</v>
      </c>
      <c r="R99" t="s">
        <v>3092</v>
      </c>
      <c r="S99" t="s">
        <v>105</v>
      </c>
    </row>
    <row r="100" spans="1:19">
      <c r="A100" t="s">
        <v>3048</v>
      </c>
      <c r="B100" t="s">
        <v>3049</v>
      </c>
      <c r="C100" t="s">
        <v>3050</v>
      </c>
      <c r="D100" t="s">
        <v>97</v>
      </c>
      <c r="E100" t="s">
        <v>3051</v>
      </c>
      <c r="F100" t="s">
        <v>14266</v>
      </c>
      <c r="G100">
        <v>99</v>
      </c>
      <c r="H100" t="s">
        <v>16598</v>
      </c>
      <c r="I100" t="s">
        <v>3052</v>
      </c>
      <c r="J100">
        <v>288.14999999999998</v>
      </c>
      <c r="K100">
        <v>7.18</v>
      </c>
      <c r="L100">
        <v>0.25</v>
      </c>
      <c r="N100">
        <v>4.2799999999999998E-2</v>
      </c>
      <c r="P100" t="s">
        <v>123</v>
      </c>
      <c r="Q100" t="s">
        <v>3053</v>
      </c>
      <c r="R100" t="s">
        <v>3093</v>
      </c>
      <c r="S100" t="s">
        <v>105</v>
      </c>
    </row>
    <row r="101" spans="1:19">
      <c r="A101" t="s">
        <v>3048</v>
      </c>
      <c r="B101" t="s">
        <v>3049</v>
      </c>
      <c r="C101" t="s">
        <v>3050</v>
      </c>
      <c r="D101" t="s">
        <v>97</v>
      </c>
      <c r="E101" t="s">
        <v>3051</v>
      </c>
      <c r="F101" t="s">
        <v>14266</v>
      </c>
      <c r="G101">
        <v>100</v>
      </c>
      <c r="H101" t="s">
        <v>16026</v>
      </c>
      <c r="I101" t="s">
        <v>3052</v>
      </c>
      <c r="J101">
        <v>288.14999999999998</v>
      </c>
      <c r="K101">
        <v>7.55</v>
      </c>
      <c r="L101">
        <v>0.25</v>
      </c>
      <c r="N101">
        <v>0.104</v>
      </c>
      <c r="P101" t="s">
        <v>123</v>
      </c>
      <c r="Q101" t="s">
        <v>3053</v>
      </c>
      <c r="R101" t="s">
        <v>3094</v>
      </c>
      <c r="S101" t="s">
        <v>105</v>
      </c>
    </row>
    <row r="102" spans="1:19">
      <c r="A102" t="s">
        <v>3048</v>
      </c>
      <c r="B102" t="s">
        <v>3049</v>
      </c>
      <c r="C102" t="s">
        <v>3050</v>
      </c>
      <c r="D102" t="s">
        <v>97</v>
      </c>
      <c r="E102" t="s">
        <v>3051</v>
      </c>
      <c r="F102" t="s">
        <v>14266</v>
      </c>
      <c r="G102">
        <v>101</v>
      </c>
      <c r="H102" t="s">
        <v>16027</v>
      </c>
      <c r="I102" t="s">
        <v>3052</v>
      </c>
      <c r="J102">
        <v>288.14999999999998</v>
      </c>
      <c r="K102">
        <v>7.74</v>
      </c>
      <c r="L102">
        <v>0.25</v>
      </c>
      <c r="N102">
        <v>0.15</v>
      </c>
      <c r="P102" t="s">
        <v>123</v>
      </c>
      <c r="Q102" t="s">
        <v>3053</v>
      </c>
      <c r="R102" t="s">
        <v>3095</v>
      </c>
      <c r="S102" t="s">
        <v>105</v>
      </c>
    </row>
    <row r="103" spans="1:19">
      <c r="A103" t="s">
        <v>3048</v>
      </c>
      <c r="B103" t="s">
        <v>3049</v>
      </c>
      <c r="C103" t="s">
        <v>3050</v>
      </c>
      <c r="D103" t="s">
        <v>97</v>
      </c>
      <c r="E103" t="s">
        <v>3051</v>
      </c>
      <c r="F103" t="s">
        <v>14266</v>
      </c>
      <c r="G103">
        <v>102</v>
      </c>
      <c r="H103" t="s">
        <v>16024</v>
      </c>
      <c r="I103" t="s">
        <v>3052</v>
      </c>
      <c r="J103">
        <v>298.14999999999998</v>
      </c>
      <c r="K103">
        <v>5.71</v>
      </c>
      <c r="L103">
        <v>0.25</v>
      </c>
      <c r="N103">
        <v>3.4399999999999999E-3</v>
      </c>
      <c r="P103" t="s">
        <v>123</v>
      </c>
      <c r="Q103" t="s">
        <v>3053</v>
      </c>
      <c r="R103" t="s">
        <v>3096</v>
      </c>
      <c r="S103" t="s">
        <v>105</v>
      </c>
    </row>
    <row r="104" spans="1:19">
      <c r="A104" t="s">
        <v>3048</v>
      </c>
      <c r="B104" t="s">
        <v>3049</v>
      </c>
      <c r="C104" t="s">
        <v>3050</v>
      </c>
      <c r="D104" t="s">
        <v>97</v>
      </c>
      <c r="E104" t="s">
        <v>3051</v>
      </c>
      <c r="F104" t="s">
        <v>14266</v>
      </c>
      <c r="G104">
        <v>103</v>
      </c>
      <c r="H104" t="s">
        <v>16025</v>
      </c>
      <c r="I104" t="s">
        <v>3052</v>
      </c>
      <c r="J104">
        <v>298.14999999999998</v>
      </c>
      <c r="K104">
        <v>6.19</v>
      </c>
      <c r="L104">
        <v>0.25</v>
      </c>
      <c r="N104">
        <v>9.2499999999999995E-3</v>
      </c>
      <c r="P104" t="s">
        <v>123</v>
      </c>
      <c r="Q104" t="s">
        <v>3053</v>
      </c>
      <c r="R104" t="s">
        <v>3097</v>
      </c>
      <c r="S104" t="s">
        <v>105</v>
      </c>
    </row>
    <row r="105" spans="1:19">
      <c r="A105" t="s">
        <v>3048</v>
      </c>
      <c r="B105" t="s">
        <v>3049</v>
      </c>
      <c r="C105" t="s">
        <v>3050</v>
      </c>
      <c r="D105" t="s">
        <v>97</v>
      </c>
      <c r="E105" t="s">
        <v>3051</v>
      </c>
      <c r="F105" t="s">
        <v>14266</v>
      </c>
      <c r="G105">
        <v>104</v>
      </c>
      <c r="H105" t="s">
        <v>16022</v>
      </c>
      <c r="I105" t="s">
        <v>3052</v>
      </c>
      <c r="J105">
        <v>298.14999999999998</v>
      </c>
      <c r="K105">
        <v>6.67</v>
      </c>
      <c r="L105">
        <v>0.25</v>
      </c>
      <c r="N105">
        <v>2.5999999999999999E-2</v>
      </c>
      <c r="P105" t="s">
        <v>123</v>
      </c>
      <c r="Q105" t="s">
        <v>3053</v>
      </c>
      <c r="R105" t="s">
        <v>3098</v>
      </c>
      <c r="S105" t="s">
        <v>105</v>
      </c>
    </row>
    <row r="106" spans="1:19">
      <c r="A106" t="s">
        <v>3048</v>
      </c>
      <c r="B106" t="s">
        <v>3049</v>
      </c>
      <c r="C106" t="s">
        <v>3050</v>
      </c>
      <c r="D106" t="s">
        <v>97</v>
      </c>
      <c r="E106" t="s">
        <v>3051</v>
      </c>
      <c r="F106" t="s">
        <v>14266</v>
      </c>
      <c r="G106">
        <v>105</v>
      </c>
      <c r="H106" t="s">
        <v>16023</v>
      </c>
      <c r="I106" t="s">
        <v>3052</v>
      </c>
      <c r="J106">
        <v>298.14999999999998</v>
      </c>
      <c r="K106">
        <v>7.11</v>
      </c>
      <c r="L106">
        <v>0.25</v>
      </c>
      <c r="N106">
        <v>7.0099999999999996E-2</v>
      </c>
      <c r="P106" t="s">
        <v>123</v>
      </c>
      <c r="Q106" t="s">
        <v>3053</v>
      </c>
      <c r="R106" t="s">
        <v>3099</v>
      </c>
      <c r="S106" t="s">
        <v>105</v>
      </c>
    </row>
    <row r="107" spans="1:19">
      <c r="A107" t="s">
        <v>3048</v>
      </c>
      <c r="B107" t="s">
        <v>3049</v>
      </c>
      <c r="C107" t="s">
        <v>3050</v>
      </c>
      <c r="D107" t="s">
        <v>97</v>
      </c>
      <c r="E107" t="s">
        <v>3051</v>
      </c>
      <c r="F107" t="s">
        <v>14266</v>
      </c>
      <c r="G107">
        <v>106</v>
      </c>
      <c r="H107" t="s">
        <v>16020</v>
      </c>
      <c r="I107" t="s">
        <v>3052</v>
      </c>
      <c r="J107">
        <v>298.14999999999998</v>
      </c>
      <c r="K107">
        <v>7.49</v>
      </c>
      <c r="L107">
        <v>0.25</v>
      </c>
      <c r="N107">
        <v>0.16200000000000001</v>
      </c>
      <c r="P107" t="s">
        <v>123</v>
      </c>
      <c r="Q107" t="s">
        <v>3053</v>
      </c>
      <c r="R107" t="s">
        <v>3100</v>
      </c>
      <c r="S107" t="s">
        <v>105</v>
      </c>
    </row>
    <row r="108" spans="1:19">
      <c r="A108" t="s">
        <v>3048</v>
      </c>
      <c r="B108" t="s">
        <v>3049</v>
      </c>
      <c r="C108" t="s">
        <v>3050</v>
      </c>
      <c r="D108" t="s">
        <v>97</v>
      </c>
      <c r="E108" t="s">
        <v>3051</v>
      </c>
      <c r="F108" t="s">
        <v>14266</v>
      </c>
      <c r="G108">
        <v>107</v>
      </c>
      <c r="H108" t="s">
        <v>16021</v>
      </c>
      <c r="I108" t="s">
        <v>3052</v>
      </c>
      <c r="J108">
        <v>298.14999999999998</v>
      </c>
      <c r="K108">
        <v>7.68</v>
      </c>
      <c r="L108">
        <v>0.25</v>
      </c>
      <c r="N108">
        <v>0.23599999999999999</v>
      </c>
      <c r="P108" t="s">
        <v>123</v>
      </c>
      <c r="Q108" t="s">
        <v>3053</v>
      </c>
      <c r="R108" t="s">
        <v>3101</v>
      </c>
      <c r="S108" t="s">
        <v>105</v>
      </c>
    </row>
    <row r="109" spans="1:19">
      <c r="A109" t="s">
        <v>3048</v>
      </c>
      <c r="B109" t="s">
        <v>3049</v>
      </c>
      <c r="C109" t="s">
        <v>3050</v>
      </c>
      <c r="D109" t="s">
        <v>97</v>
      </c>
      <c r="E109" t="s">
        <v>3051</v>
      </c>
      <c r="F109" t="s">
        <v>14266</v>
      </c>
      <c r="G109">
        <v>108</v>
      </c>
      <c r="H109" t="s">
        <v>16029</v>
      </c>
      <c r="I109" t="s">
        <v>3052</v>
      </c>
      <c r="J109">
        <v>308.14999999999998</v>
      </c>
      <c r="K109">
        <v>5.67</v>
      </c>
      <c r="L109">
        <v>0.25</v>
      </c>
      <c r="N109">
        <v>5.3099999999999996E-3</v>
      </c>
      <c r="P109" t="s">
        <v>123</v>
      </c>
      <c r="Q109" t="s">
        <v>3053</v>
      </c>
      <c r="R109" t="s">
        <v>3102</v>
      </c>
      <c r="S109" t="s">
        <v>105</v>
      </c>
    </row>
    <row r="110" spans="1:19">
      <c r="A110" t="s">
        <v>3048</v>
      </c>
      <c r="B110" t="s">
        <v>3049</v>
      </c>
      <c r="C110" t="s">
        <v>3050</v>
      </c>
      <c r="D110" t="s">
        <v>97</v>
      </c>
      <c r="E110" t="s">
        <v>3051</v>
      </c>
      <c r="F110" t="s">
        <v>14266</v>
      </c>
      <c r="G110">
        <v>109</v>
      </c>
      <c r="H110" t="s">
        <v>16030</v>
      </c>
      <c r="I110" t="s">
        <v>3052</v>
      </c>
      <c r="J110">
        <v>308.14999999999998</v>
      </c>
      <c r="K110">
        <v>6.13</v>
      </c>
      <c r="L110">
        <v>0.25</v>
      </c>
      <c r="N110">
        <v>1.4500000000000001E-2</v>
      </c>
      <c r="P110" t="s">
        <v>123</v>
      </c>
      <c r="Q110" t="s">
        <v>3053</v>
      </c>
      <c r="R110" t="s">
        <v>3103</v>
      </c>
      <c r="S110" t="s">
        <v>105</v>
      </c>
    </row>
    <row r="111" spans="1:19">
      <c r="A111" t="s">
        <v>3048</v>
      </c>
      <c r="B111" t="s">
        <v>3049</v>
      </c>
      <c r="C111" t="s">
        <v>3050</v>
      </c>
      <c r="D111" t="s">
        <v>97</v>
      </c>
      <c r="E111" t="s">
        <v>3051</v>
      </c>
      <c r="F111" t="s">
        <v>14266</v>
      </c>
      <c r="G111">
        <v>110</v>
      </c>
      <c r="H111" t="s">
        <v>15684</v>
      </c>
      <c r="I111" t="s">
        <v>3052</v>
      </c>
      <c r="J111">
        <v>308.14999999999998</v>
      </c>
      <c r="K111">
        <v>6.61</v>
      </c>
      <c r="L111">
        <v>0.25</v>
      </c>
      <c r="N111">
        <v>4.2500000000000003E-2</v>
      </c>
      <c r="P111" t="s">
        <v>123</v>
      </c>
      <c r="Q111" t="s">
        <v>3053</v>
      </c>
      <c r="R111" t="s">
        <v>3104</v>
      </c>
      <c r="S111" t="s">
        <v>105</v>
      </c>
    </row>
    <row r="112" spans="1:19">
      <c r="A112" t="s">
        <v>3048</v>
      </c>
      <c r="B112" t="s">
        <v>3049</v>
      </c>
      <c r="C112" t="s">
        <v>3050</v>
      </c>
      <c r="D112" t="s">
        <v>97</v>
      </c>
      <c r="E112" t="s">
        <v>3051</v>
      </c>
      <c r="F112" t="s">
        <v>14266</v>
      </c>
      <c r="G112">
        <v>111</v>
      </c>
      <c r="H112" t="s">
        <v>15683</v>
      </c>
      <c r="I112" t="s">
        <v>3052</v>
      </c>
      <c r="J112">
        <v>308.14999999999998</v>
      </c>
      <c r="K112">
        <v>7.06</v>
      </c>
      <c r="L112">
        <v>0.25</v>
      </c>
      <c r="N112">
        <v>0.113</v>
      </c>
      <c r="P112" t="s">
        <v>123</v>
      </c>
      <c r="Q112" t="s">
        <v>3053</v>
      </c>
      <c r="R112" t="s">
        <v>3105</v>
      </c>
      <c r="S112" t="s">
        <v>105</v>
      </c>
    </row>
    <row r="113" spans="1:19">
      <c r="A113" t="s">
        <v>3048</v>
      </c>
      <c r="B113" t="s">
        <v>3049</v>
      </c>
      <c r="C113" t="s">
        <v>3050</v>
      </c>
      <c r="D113" t="s">
        <v>97</v>
      </c>
      <c r="E113" t="s">
        <v>3051</v>
      </c>
      <c r="F113" t="s">
        <v>14266</v>
      </c>
      <c r="G113">
        <v>112</v>
      </c>
      <c r="H113" t="s">
        <v>15686</v>
      </c>
      <c r="I113" t="s">
        <v>3052</v>
      </c>
      <c r="J113">
        <v>308.14999999999998</v>
      </c>
      <c r="K113">
        <v>7.43</v>
      </c>
      <c r="L113">
        <v>0.25</v>
      </c>
      <c r="N113">
        <v>0.251</v>
      </c>
      <c r="P113" t="s">
        <v>123</v>
      </c>
      <c r="Q113" t="s">
        <v>3053</v>
      </c>
      <c r="R113" t="s">
        <v>3106</v>
      </c>
      <c r="S113" t="s">
        <v>105</v>
      </c>
    </row>
    <row r="114" spans="1:19">
      <c r="A114" t="s">
        <v>3048</v>
      </c>
      <c r="B114" t="s">
        <v>3049</v>
      </c>
      <c r="C114" t="s">
        <v>3050</v>
      </c>
      <c r="D114" t="s">
        <v>97</v>
      </c>
      <c r="E114" t="s">
        <v>3051</v>
      </c>
      <c r="F114" t="s">
        <v>14266</v>
      </c>
      <c r="G114">
        <v>113</v>
      </c>
      <c r="H114" t="s">
        <v>15685</v>
      </c>
      <c r="I114" t="s">
        <v>3052</v>
      </c>
      <c r="J114">
        <v>308.14999999999998</v>
      </c>
      <c r="K114">
        <v>7.62</v>
      </c>
      <c r="L114">
        <v>0.25</v>
      </c>
      <c r="N114">
        <v>0.39300000000000002</v>
      </c>
      <c r="P114" t="s">
        <v>123</v>
      </c>
      <c r="Q114" t="s">
        <v>3053</v>
      </c>
      <c r="R114" t="s">
        <v>3107</v>
      </c>
      <c r="S114" t="s">
        <v>105</v>
      </c>
    </row>
    <row r="115" spans="1:19">
      <c r="A115" t="s">
        <v>3048</v>
      </c>
      <c r="B115" t="s">
        <v>3049</v>
      </c>
      <c r="C115" t="s">
        <v>3050</v>
      </c>
      <c r="D115" t="s">
        <v>97</v>
      </c>
      <c r="E115" t="s">
        <v>3051</v>
      </c>
      <c r="F115" t="s">
        <v>14266</v>
      </c>
      <c r="G115">
        <v>114</v>
      </c>
      <c r="H115" t="s">
        <v>15688</v>
      </c>
      <c r="I115" t="s">
        <v>3052</v>
      </c>
      <c r="J115">
        <v>313.14999999999998</v>
      </c>
      <c r="K115">
        <v>5.63</v>
      </c>
      <c r="L115">
        <v>0.25</v>
      </c>
      <c r="N115">
        <v>5.3299999999999997E-3</v>
      </c>
      <c r="P115" t="s">
        <v>123</v>
      </c>
      <c r="Q115" t="s">
        <v>3053</v>
      </c>
      <c r="R115" t="s">
        <v>3108</v>
      </c>
      <c r="S115" t="s">
        <v>105</v>
      </c>
    </row>
    <row r="116" spans="1:19">
      <c r="A116" t="s">
        <v>3048</v>
      </c>
      <c r="B116" t="s">
        <v>3049</v>
      </c>
      <c r="C116" t="s">
        <v>3050</v>
      </c>
      <c r="D116" t="s">
        <v>97</v>
      </c>
      <c r="E116" t="s">
        <v>3051</v>
      </c>
      <c r="F116" t="s">
        <v>14266</v>
      </c>
      <c r="G116">
        <v>115</v>
      </c>
      <c r="H116" t="s">
        <v>15687</v>
      </c>
      <c r="I116" t="s">
        <v>3052</v>
      </c>
      <c r="J116">
        <v>313.14999999999998</v>
      </c>
      <c r="K116">
        <v>6.1</v>
      </c>
      <c r="L116">
        <v>0.25</v>
      </c>
      <c r="N116">
        <v>1.4500000000000001E-2</v>
      </c>
      <c r="P116" t="s">
        <v>123</v>
      </c>
      <c r="Q116" t="s">
        <v>3053</v>
      </c>
      <c r="R116" t="s">
        <v>3109</v>
      </c>
      <c r="S116" t="s">
        <v>105</v>
      </c>
    </row>
    <row r="117" spans="1:19">
      <c r="A117" t="s">
        <v>3048</v>
      </c>
      <c r="B117" t="s">
        <v>3049</v>
      </c>
      <c r="C117" t="s">
        <v>3050</v>
      </c>
      <c r="D117" t="s">
        <v>97</v>
      </c>
      <c r="E117" t="s">
        <v>3051</v>
      </c>
      <c r="F117" t="s">
        <v>14266</v>
      </c>
      <c r="G117">
        <v>116</v>
      </c>
      <c r="H117" t="s">
        <v>15690</v>
      </c>
      <c r="I117" t="s">
        <v>3052</v>
      </c>
      <c r="J117">
        <v>313.14999999999998</v>
      </c>
      <c r="K117">
        <v>6.58</v>
      </c>
      <c r="L117">
        <v>0.25</v>
      </c>
      <c r="N117">
        <v>5.1900000000000002E-2</v>
      </c>
      <c r="P117" t="s">
        <v>123</v>
      </c>
      <c r="Q117" t="s">
        <v>3053</v>
      </c>
      <c r="R117" t="s">
        <v>3110</v>
      </c>
      <c r="S117" t="s">
        <v>105</v>
      </c>
    </row>
    <row r="118" spans="1:19">
      <c r="A118" t="s">
        <v>3048</v>
      </c>
      <c r="B118" t="s">
        <v>3049</v>
      </c>
      <c r="C118" t="s">
        <v>3050</v>
      </c>
      <c r="D118" t="s">
        <v>97</v>
      </c>
      <c r="E118" t="s">
        <v>3051</v>
      </c>
      <c r="F118" t="s">
        <v>14266</v>
      </c>
      <c r="G118">
        <v>117</v>
      </c>
      <c r="H118" t="s">
        <v>15689</v>
      </c>
      <c r="I118" t="s">
        <v>3052</v>
      </c>
      <c r="J118">
        <v>313.14999999999998</v>
      </c>
      <c r="K118">
        <v>7.03</v>
      </c>
      <c r="L118">
        <v>0.25</v>
      </c>
      <c r="N118">
        <v>0.13100000000000001</v>
      </c>
      <c r="P118" t="s">
        <v>123</v>
      </c>
      <c r="Q118" t="s">
        <v>3053</v>
      </c>
      <c r="R118" t="s">
        <v>3111</v>
      </c>
      <c r="S118" t="s">
        <v>105</v>
      </c>
    </row>
    <row r="119" spans="1:19">
      <c r="A119" t="s">
        <v>3048</v>
      </c>
      <c r="B119" t="s">
        <v>3049</v>
      </c>
      <c r="C119" t="s">
        <v>3050</v>
      </c>
      <c r="D119" t="s">
        <v>97</v>
      </c>
      <c r="E119" t="s">
        <v>3051</v>
      </c>
      <c r="F119" t="s">
        <v>14266</v>
      </c>
      <c r="G119">
        <v>118</v>
      </c>
      <c r="H119" t="s">
        <v>15680</v>
      </c>
      <c r="I119" t="s">
        <v>3052</v>
      </c>
      <c r="J119">
        <v>313.14999999999998</v>
      </c>
      <c r="K119">
        <v>7.4</v>
      </c>
      <c r="L119">
        <v>0.25</v>
      </c>
      <c r="N119">
        <v>0.32800000000000001</v>
      </c>
      <c r="P119" t="s">
        <v>123</v>
      </c>
      <c r="Q119" t="s">
        <v>3053</v>
      </c>
      <c r="R119" t="s">
        <v>3112</v>
      </c>
      <c r="S119" t="s">
        <v>105</v>
      </c>
    </row>
    <row r="120" spans="1:19">
      <c r="A120" t="s">
        <v>3048</v>
      </c>
      <c r="B120" t="s">
        <v>3049</v>
      </c>
      <c r="C120" t="s">
        <v>3050</v>
      </c>
      <c r="D120" t="s">
        <v>97</v>
      </c>
      <c r="E120" t="s">
        <v>3051</v>
      </c>
      <c r="F120" t="s">
        <v>14266</v>
      </c>
      <c r="G120">
        <v>119</v>
      </c>
      <c r="H120" t="s">
        <v>13591</v>
      </c>
      <c r="I120" t="s">
        <v>3052</v>
      </c>
      <c r="J120">
        <v>313.14999999999998</v>
      </c>
      <c r="K120">
        <v>7.59</v>
      </c>
      <c r="L120">
        <v>0.25</v>
      </c>
      <c r="N120">
        <v>0.435</v>
      </c>
      <c r="P120" t="s">
        <v>123</v>
      </c>
      <c r="Q120" t="s">
        <v>3053</v>
      </c>
      <c r="R120" t="s">
        <v>3113</v>
      </c>
      <c r="S120" t="s">
        <v>105</v>
      </c>
    </row>
    <row r="121" spans="1:19">
      <c r="A121" t="s">
        <v>3114</v>
      </c>
      <c r="B121" t="s">
        <v>3115</v>
      </c>
      <c r="C121" t="s">
        <v>1988</v>
      </c>
      <c r="D121" t="s">
        <v>129</v>
      </c>
      <c r="E121" t="s">
        <v>3116</v>
      </c>
      <c r="F121" t="s">
        <v>14234</v>
      </c>
      <c r="G121">
        <v>120</v>
      </c>
      <c r="H121" t="s">
        <v>15436</v>
      </c>
      <c r="I121" t="s">
        <v>3117</v>
      </c>
      <c r="J121">
        <v>310.14999999999998</v>
      </c>
      <c r="K121">
        <v>7.5</v>
      </c>
      <c r="N121">
        <v>0.5</v>
      </c>
      <c r="P121" t="s">
        <v>637</v>
      </c>
      <c r="Q121" t="s">
        <v>3118</v>
      </c>
      <c r="R121" t="s">
        <v>3119</v>
      </c>
      <c r="S121" t="s">
        <v>105</v>
      </c>
    </row>
    <row r="122" spans="1:19">
      <c r="A122" t="s">
        <v>142</v>
      </c>
      <c r="B122" t="s">
        <v>143</v>
      </c>
      <c r="C122" t="s">
        <v>144</v>
      </c>
      <c r="D122" t="s">
        <v>129</v>
      </c>
      <c r="E122" t="s">
        <v>145</v>
      </c>
      <c r="F122" t="s">
        <v>14235</v>
      </c>
      <c r="G122">
        <v>121</v>
      </c>
      <c r="H122" t="s">
        <v>15437</v>
      </c>
      <c r="I122" t="s">
        <v>146</v>
      </c>
      <c r="J122">
        <f>273.15+22.5</f>
        <v>295.64999999999998</v>
      </c>
      <c r="K122">
        <v>7</v>
      </c>
      <c r="N122">
        <v>830</v>
      </c>
      <c r="P122" t="s">
        <v>147</v>
      </c>
      <c r="Q122" t="s">
        <v>148</v>
      </c>
      <c r="R122" t="s">
        <v>149</v>
      </c>
      <c r="S122" t="s">
        <v>105</v>
      </c>
    </row>
    <row r="123" spans="1:19">
      <c r="A123" t="s">
        <v>3120</v>
      </c>
      <c r="B123" t="s">
        <v>3121</v>
      </c>
      <c r="C123" t="s">
        <v>111</v>
      </c>
      <c r="D123" t="s">
        <v>97</v>
      </c>
      <c r="E123" t="s">
        <v>3122</v>
      </c>
      <c r="F123" t="s">
        <v>14189</v>
      </c>
      <c r="G123">
        <v>122</v>
      </c>
      <c r="H123" t="s">
        <v>15438</v>
      </c>
      <c r="I123" t="s">
        <v>3123</v>
      </c>
      <c r="J123">
        <v>310.14999999999998</v>
      </c>
      <c r="K123">
        <v>9</v>
      </c>
      <c r="N123">
        <v>1.1000000000000001</v>
      </c>
      <c r="P123" t="s">
        <v>3124</v>
      </c>
      <c r="Q123" t="s">
        <v>3125</v>
      </c>
      <c r="R123" t="s">
        <v>3126</v>
      </c>
      <c r="S123" t="s">
        <v>105</v>
      </c>
    </row>
    <row r="124" spans="1:19">
      <c r="A124" t="s">
        <v>150</v>
      </c>
      <c r="B124" t="s">
        <v>151</v>
      </c>
      <c r="C124" t="s">
        <v>152</v>
      </c>
      <c r="D124" t="s">
        <v>97</v>
      </c>
      <c r="E124" t="s">
        <v>153</v>
      </c>
      <c r="F124" t="s">
        <v>14156</v>
      </c>
      <c r="G124">
        <v>123</v>
      </c>
      <c r="H124" t="s">
        <v>15439</v>
      </c>
      <c r="I124" t="s">
        <v>154</v>
      </c>
      <c r="J124">
        <v>293.39999999999998</v>
      </c>
      <c r="K124">
        <v>8</v>
      </c>
      <c r="N124">
        <v>0.307</v>
      </c>
      <c r="O124" t="s">
        <v>155</v>
      </c>
      <c r="P124" t="s">
        <v>156</v>
      </c>
      <c r="Q124" t="s">
        <v>157</v>
      </c>
      <c r="R124" t="s">
        <v>158</v>
      </c>
      <c r="S124" t="s">
        <v>105</v>
      </c>
    </row>
    <row r="125" spans="1:19">
      <c r="A125" t="s">
        <v>150</v>
      </c>
      <c r="B125" t="s">
        <v>151</v>
      </c>
      <c r="C125" t="s">
        <v>152</v>
      </c>
      <c r="D125" t="s">
        <v>97</v>
      </c>
      <c r="E125" t="s">
        <v>153</v>
      </c>
      <c r="F125" t="s">
        <v>14156</v>
      </c>
      <c r="G125">
        <v>124</v>
      </c>
      <c r="H125" t="s">
        <v>15433</v>
      </c>
      <c r="I125" t="s">
        <v>154</v>
      </c>
      <c r="J125">
        <v>298.39999999999998</v>
      </c>
      <c r="K125">
        <v>8</v>
      </c>
      <c r="N125">
        <v>0.39500000000000002</v>
      </c>
      <c r="O125" t="s">
        <v>155</v>
      </c>
      <c r="P125" t="s">
        <v>156</v>
      </c>
      <c r="Q125" t="s">
        <v>157</v>
      </c>
      <c r="R125" t="s">
        <v>158</v>
      </c>
      <c r="S125" t="s">
        <v>105</v>
      </c>
    </row>
    <row r="126" spans="1:19">
      <c r="A126" t="s">
        <v>159</v>
      </c>
      <c r="B126" t="s">
        <v>160</v>
      </c>
      <c r="C126" t="s">
        <v>120</v>
      </c>
      <c r="D126" t="s">
        <v>129</v>
      </c>
      <c r="E126" t="s">
        <v>161</v>
      </c>
      <c r="F126" t="s">
        <v>14233</v>
      </c>
      <c r="G126">
        <v>125</v>
      </c>
      <c r="H126" t="s">
        <v>13952</v>
      </c>
      <c r="I126" t="s">
        <v>162</v>
      </c>
      <c r="J126">
        <v>298.14999999999998</v>
      </c>
      <c r="K126">
        <v>7</v>
      </c>
      <c r="N126">
        <v>2.5000000000000001E-2</v>
      </c>
      <c r="O126" t="s">
        <v>163</v>
      </c>
      <c r="P126" t="s">
        <v>164</v>
      </c>
      <c r="Q126" t="s">
        <v>165</v>
      </c>
      <c r="R126" t="s">
        <v>166</v>
      </c>
      <c r="S126" t="s">
        <v>105</v>
      </c>
    </row>
    <row r="127" spans="1:19">
      <c r="A127" t="s">
        <v>159</v>
      </c>
      <c r="B127" t="s">
        <v>160</v>
      </c>
      <c r="C127" t="s">
        <v>120</v>
      </c>
      <c r="D127" t="s">
        <v>129</v>
      </c>
      <c r="E127" t="s">
        <v>161</v>
      </c>
      <c r="F127" t="s">
        <v>14233</v>
      </c>
      <c r="G127">
        <v>126</v>
      </c>
      <c r="H127" t="s">
        <v>15434</v>
      </c>
      <c r="I127" t="s">
        <v>162</v>
      </c>
      <c r="J127">
        <v>298.14999999999998</v>
      </c>
      <c r="K127">
        <v>7</v>
      </c>
      <c r="N127">
        <v>0.2</v>
      </c>
      <c r="P127" t="s">
        <v>164</v>
      </c>
      <c r="Q127" t="s">
        <v>165</v>
      </c>
      <c r="R127" t="s">
        <v>3127</v>
      </c>
      <c r="S127" t="s">
        <v>105</v>
      </c>
    </row>
    <row r="128" spans="1:19">
      <c r="A128" t="s">
        <v>3120</v>
      </c>
      <c r="B128" t="s">
        <v>3121</v>
      </c>
      <c r="C128" t="s">
        <v>111</v>
      </c>
      <c r="D128" t="s">
        <v>129</v>
      </c>
      <c r="E128" t="s">
        <v>3122</v>
      </c>
      <c r="F128" t="s">
        <v>14189</v>
      </c>
      <c r="G128">
        <v>127</v>
      </c>
      <c r="H128" t="s">
        <v>18339</v>
      </c>
      <c r="I128" t="s">
        <v>3123</v>
      </c>
      <c r="J128">
        <v>310.14999999999998</v>
      </c>
      <c r="K128">
        <v>9</v>
      </c>
      <c r="N128">
        <v>1</v>
      </c>
      <c r="P128" t="s">
        <v>3128</v>
      </c>
      <c r="Q128" t="s">
        <v>3129</v>
      </c>
      <c r="S128" t="s">
        <v>1208</v>
      </c>
    </row>
    <row r="129" spans="1:19">
      <c r="A129" t="s">
        <v>3130</v>
      </c>
      <c r="B129" t="s">
        <v>3131</v>
      </c>
      <c r="C129" t="s">
        <v>128</v>
      </c>
      <c r="D129" t="s">
        <v>97</v>
      </c>
      <c r="E129" t="s">
        <v>3132</v>
      </c>
      <c r="F129" t="s">
        <v>14231</v>
      </c>
      <c r="G129">
        <v>128</v>
      </c>
      <c r="H129" t="s">
        <v>13711</v>
      </c>
      <c r="I129" t="s">
        <v>3133</v>
      </c>
      <c r="J129">
        <v>298.14999999999998</v>
      </c>
      <c r="K129">
        <v>7</v>
      </c>
      <c r="N129">
        <v>3.9000000000000002E-7</v>
      </c>
      <c r="P129" t="s">
        <v>3004</v>
      </c>
      <c r="Q129" t="s">
        <v>3134</v>
      </c>
      <c r="R129" t="s">
        <v>3135</v>
      </c>
      <c r="S129" t="s">
        <v>105</v>
      </c>
    </row>
    <row r="130" spans="1:19">
      <c r="A130" t="s">
        <v>167</v>
      </c>
      <c r="B130" t="s">
        <v>168</v>
      </c>
      <c r="C130" t="s">
        <v>128</v>
      </c>
      <c r="D130" t="s">
        <v>97</v>
      </c>
      <c r="E130" t="s">
        <v>169</v>
      </c>
      <c r="F130" t="s">
        <v>14232</v>
      </c>
      <c r="G130">
        <v>129</v>
      </c>
      <c r="H130" t="s">
        <v>13789</v>
      </c>
      <c r="I130" t="s">
        <v>170</v>
      </c>
      <c r="J130">
        <v>298.14999999999998</v>
      </c>
      <c r="K130">
        <v>7.5</v>
      </c>
      <c r="N130">
        <v>0.98</v>
      </c>
      <c r="P130" t="s">
        <v>171</v>
      </c>
      <c r="Q130" t="s">
        <v>172</v>
      </c>
      <c r="R130" t="s">
        <v>173</v>
      </c>
      <c r="S130" t="s">
        <v>105</v>
      </c>
    </row>
    <row r="131" spans="1:19">
      <c r="A131" t="s">
        <v>3136</v>
      </c>
      <c r="B131" t="s">
        <v>3137</v>
      </c>
      <c r="C131" t="s">
        <v>111</v>
      </c>
      <c r="D131" t="s">
        <v>97</v>
      </c>
      <c r="E131" t="s">
        <v>3138</v>
      </c>
      <c r="F131" t="s">
        <v>14195</v>
      </c>
      <c r="G131">
        <v>130</v>
      </c>
      <c r="H131" t="s">
        <v>15198</v>
      </c>
      <c r="I131" t="s">
        <v>3139</v>
      </c>
      <c r="J131">
        <v>298.14999999999998</v>
      </c>
      <c r="K131">
        <v>6.57</v>
      </c>
      <c r="L131">
        <v>0.28999999999999998</v>
      </c>
      <c r="N131">
        <v>16.899999999999999</v>
      </c>
      <c r="P131" t="s">
        <v>123</v>
      </c>
      <c r="Q131" t="s">
        <v>3140</v>
      </c>
      <c r="R131" t="s">
        <v>3141</v>
      </c>
      <c r="S131" t="s">
        <v>105</v>
      </c>
    </row>
    <row r="132" spans="1:19">
      <c r="A132" t="s">
        <v>3136</v>
      </c>
      <c r="B132" t="s">
        <v>3137</v>
      </c>
      <c r="C132" t="s">
        <v>111</v>
      </c>
      <c r="D132" t="s">
        <v>97</v>
      </c>
      <c r="E132" t="s">
        <v>3138</v>
      </c>
      <c r="F132" t="s">
        <v>14195</v>
      </c>
      <c r="G132">
        <v>131</v>
      </c>
      <c r="H132" t="s">
        <v>13641</v>
      </c>
      <c r="I132" t="s">
        <v>3139</v>
      </c>
      <c r="J132">
        <v>298.14999999999998</v>
      </c>
      <c r="K132">
        <v>7.2</v>
      </c>
      <c r="L132">
        <v>0.39</v>
      </c>
      <c r="N132">
        <v>171</v>
      </c>
      <c r="P132" t="s">
        <v>123</v>
      </c>
      <c r="Q132" t="s">
        <v>3140</v>
      </c>
      <c r="R132" t="s">
        <v>3142</v>
      </c>
      <c r="S132" t="s">
        <v>105</v>
      </c>
    </row>
    <row r="133" spans="1:19">
      <c r="A133" t="s">
        <v>3136</v>
      </c>
      <c r="B133" t="s">
        <v>3137</v>
      </c>
      <c r="C133" t="s">
        <v>111</v>
      </c>
      <c r="D133" t="s">
        <v>97</v>
      </c>
      <c r="E133" t="s">
        <v>3143</v>
      </c>
      <c r="F133" t="s">
        <v>14194</v>
      </c>
      <c r="G133">
        <v>132</v>
      </c>
      <c r="H133" t="s">
        <v>15197</v>
      </c>
      <c r="I133" t="s">
        <v>3144</v>
      </c>
      <c r="J133">
        <v>298.14999999999998</v>
      </c>
      <c r="K133">
        <v>6.8</v>
      </c>
      <c r="L133">
        <v>0.28000000000000003</v>
      </c>
      <c r="N133">
        <v>25.9</v>
      </c>
      <c r="P133" t="s">
        <v>123</v>
      </c>
      <c r="Q133" t="s">
        <v>3140</v>
      </c>
      <c r="R133" t="s">
        <v>3145</v>
      </c>
      <c r="S133" t="s">
        <v>105</v>
      </c>
    </row>
    <row r="134" spans="1:19">
      <c r="A134" t="s">
        <v>3136</v>
      </c>
      <c r="B134" t="s">
        <v>3137</v>
      </c>
      <c r="C134" t="s">
        <v>111</v>
      </c>
      <c r="D134" t="s">
        <v>97</v>
      </c>
      <c r="E134" t="s">
        <v>3143</v>
      </c>
      <c r="F134" t="s">
        <v>14194</v>
      </c>
      <c r="G134">
        <v>133</v>
      </c>
      <c r="H134" t="s">
        <v>15196</v>
      </c>
      <c r="I134" t="s">
        <v>3144</v>
      </c>
      <c r="J134">
        <v>298.14999999999998</v>
      </c>
      <c r="K134">
        <v>7.38</v>
      </c>
      <c r="L134">
        <v>0.31</v>
      </c>
      <c r="N134">
        <v>64.8</v>
      </c>
      <c r="P134" t="s">
        <v>123</v>
      </c>
      <c r="Q134" t="s">
        <v>3140</v>
      </c>
      <c r="R134" t="s">
        <v>3146</v>
      </c>
      <c r="S134" t="s">
        <v>105</v>
      </c>
    </row>
    <row r="135" spans="1:19">
      <c r="A135" t="s">
        <v>3136</v>
      </c>
      <c r="B135" t="s">
        <v>3137</v>
      </c>
      <c r="C135" t="s">
        <v>111</v>
      </c>
      <c r="D135" t="s">
        <v>97</v>
      </c>
      <c r="E135" t="s">
        <v>3143</v>
      </c>
      <c r="F135" t="s">
        <v>14194</v>
      </c>
      <c r="G135">
        <v>134</v>
      </c>
      <c r="H135" t="s">
        <v>13642</v>
      </c>
      <c r="I135" t="s">
        <v>3144</v>
      </c>
      <c r="J135">
        <v>298.14999999999998</v>
      </c>
      <c r="K135">
        <v>7.84</v>
      </c>
      <c r="L135">
        <v>0.32</v>
      </c>
      <c r="N135">
        <v>160</v>
      </c>
      <c r="P135" t="s">
        <v>123</v>
      </c>
      <c r="Q135" t="s">
        <v>3140</v>
      </c>
      <c r="R135" t="s">
        <v>3147</v>
      </c>
      <c r="S135" t="s">
        <v>105</v>
      </c>
    </row>
    <row r="136" spans="1:19">
      <c r="A136" t="s">
        <v>3136</v>
      </c>
      <c r="B136" t="s">
        <v>3137</v>
      </c>
      <c r="C136" t="s">
        <v>111</v>
      </c>
      <c r="D136" t="s">
        <v>97</v>
      </c>
      <c r="E136" t="s">
        <v>3148</v>
      </c>
      <c r="F136" t="s">
        <v>14193</v>
      </c>
      <c r="G136">
        <v>135</v>
      </c>
      <c r="H136" t="s">
        <v>15195</v>
      </c>
      <c r="I136" t="s">
        <v>3149</v>
      </c>
      <c r="J136">
        <v>298.14999999999998</v>
      </c>
      <c r="K136">
        <v>6.85</v>
      </c>
      <c r="L136">
        <v>0.28000000000000003</v>
      </c>
      <c r="N136">
        <v>2.44</v>
      </c>
      <c r="P136" t="s">
        <v>123</v>
      </c>
      <c r="Q136" t="s">
        <v>3140</v>
      </c>
      <c r="R136" t="s">
        <v>3145</v>
      </c>
      <c r="S136" t="s">
        <v>105</v>
      </c>
    </row>
    <row r="137" spans="1:19">
      <c r="A137" t="s">
        <v>3136</v>
      </c>
      <c r="B137" t="s">
        <v>3137</v>
      </c>
      <c r="C137" t="s">
        <v>111</v>
      </c>
      <c r="D137" t="s">
        <v>97</v>
      </c>
      <c r="E137" t="s">
        <v>3148</v>
      </c>
      <c r="F137" t="s">
        <v>14193</v>
      </c>
      <c r="G137">
        <v>136</v>
      </c>
      <c r="H137" t="s">
        <v>15194</v>
      </c>
      <c r="I137" t="s">
        <v>3149</v>
      </c>
      <c r="J137">
        <v>298.14999999999998</v>
      </c>
      <c r="K137">
        <v>7.46</v>
      </c>
      <c r="L137">
        <v>0.31</v>
      </c>
      <c r="N137">
        <v>6.66</v>
      </c>
      <c r="P137" t="s">
        <v>123</v>
      </c>
      <c r="Q137" t="s">
        <v>3140</v>
      </c>
      <c r="R137" t="s">
        <v>3146</v>
      </c>
      <c r="S137" t="s">
        <v>105</v>
      </c>
    </row>
    <row r="138" spans="1:19">
      <c r="A138" t="s">
        <v>3136</v>
      </c>
      <c r="B138" t="s">
        <v>3137</v>
      </c>
      <c r="C138" t="s">
        <v>111</v>
      </c>
      <c r="D138" t="s">
        <v>97</v>
      </c>
      <c r="E138" t="s">
        <v>3148</v>
      </c>
      <c r="F138" t="s">
        <v>14193</v>
      </c>
      <c r="G138">
        <v>137</v>
      </c>
      <c r="H138" t="s">
        <v>13644</v>
      </c>
      <c r="I138" t="s">
        <v>3149</v>
      </c>
      <c r="J138">
        <v>298.14999999999998</v>
      </c>
      <c r="K138">
        <v>7.98</v>
      </c>
      <c r="L138">
        <v>0.32</v>
      </c>
      <c r="N138">
        <v>20.100000000000001</v>
      </c>
      <c r="P138" t="s">
        <v>123</v>
      </c>
      <c r="Q138" t="s">
        <v>3140</v>
      </c>
      <c r="R138" t="s">
        <v>3147</v>
      </c>
      <c r="S138" t="s">
        <v>105</v>
      </c>
    </row>
    <row r="139" spans="1:19">
      <c r="A139" t="s">
        <v>3136</v>
      </c>
      <c r="B139" t="s">
        <v>3137</v>
      </c>
      <c r="C139" t="s">
        <v>111</v>
      </c>
      <c r="E139" t="s">
        <v>3150</v>
      </c>
      <c r="F139" t="s">
        <v>14192</v>
      </c>
      <c r="G139">
        <v>138</v>
      </c>
      <c r="H139" t="s">
        <v>15193</v>
      </c>
      <c r="I139" t="s">
        <v>3151</v>
      </c>
      <c r="J139">
        <v>298.14999999999998</v>
      </c>
      <c r="K139">
        <v>6.89</v>
      </c>
      <c r="L139">
        <v>0.28999999999999998</v>
      </c>
      <c r="N139">
        <v>1.65</v>
      </c>
      <c r="Q139" t="s">
        <v>3140</v>
      </c>
      <c r="R139" t="s">
        <v>3152</v>
      </c>
      <c r="S139" t="s">
        <v>105</v>
      </c>
    </row>
    <row r="140" spans="1:19">
      <c r="A140" t="s">
        <v>3136</v>
      </c>
      <c r="B140" t="s">
        <v>3137</v>
      </c>
      <c r="C140" t="s">
        <v>111</v>
      </c>
      <c r="E140" t="s">
        <v>3150</v>
      </c>
      <c r="F140" t="s">
        <v>14192</v>
      </c>
      <c r="G140">
        <v>139</v>
      </c>
      <c r="H140" t="s">
        <v>13643</v>
      </c>
      <c r="I140" t="s">
        <v>3151</v>
      </c>
      <c r="J140">
        <v>298.14999999999998</v>
      </c>
      <c r="K140">
        <v>7.46</v>
      </c>
      <c r="L140">
        <v>0.31</v>
      </c>
      <c r="N140">
        <v>11.9</v>
      </c>
      <c r="Q140" t="s">
        <v>3140</v>
      </c>
      <c r="R140" t="s">
        <v>3153</v>
      </c>
      <c r="S140" t="s">
        <v>105</v>
      </c>
    </row>
    <row r="141" spans="1:19">
      <c r="A141" t="s">
        <v>3136</v>
      </c>
      <c r="B141" t="s">
        <v>3137</v>
      </c>
      <c r="C141" t="s">
        <v>111</v>
      </c>
      <c r="E141" t="s">
        <v>3150</v>
      </c>
      <c r="F141" t="s">
        <v>14192</v>
      </c>
      <c r="G141">
        <v>140</v>
      </c>
      <c r="H141" t="s">
        <v>15281</v>
      </c>
      <c r="I141" t="s">
        <v>3151</v>
      </c>
      <c r="J141">
        <v>298.14999999999998</v>
      </c>
      <c r="K141">
        <v>8.1199999999999992</v>
      </c>
      <c r="L141">
        <v>0.32</v>
      </c>
      <c r="N141">
        <v>79.7</v>
      </c>
      <c r="Q141" t="s">
        <v>3140</v>
      </c>
      <c r="R141" t="s">
        <v>3154</v>
      </c>
      <c r="S141" t="s">
        <v>105</v>
      </c>
    </row>
    <row r="142" spans="1:19">
      <c r="A142" t="s">
        <v>3155</v>
      </c>
      <c r="B142" t="s">
        <v>3156</v>
      </c>
      <c r="C142" t="s">
        <v>3157</v>
      </c>
      <c r="D142" t="s">
        <v>176</v>
      </c>
      <c r="E142" t="s">
        <v>3158</v>
      </c>
      <c r="F142" t="s">
        <v>14014</v>
      </c>
      <c r="G142">
        <v>141</v>
      </c>
      <c r="H142" t="s">
        <v>18340</v>
      </c>
      <c r="I142" t="s">
        <v>3159</v>
      </c>
      <c r="J142">
        <v>310.14999999999998</v>
      </c>
      <c r="K142">
        <v>7.4</v>
      </c>
      <c r="N142" t="s">
        <v>3160</v>
      </c>
      <c r="P142" t="s">
        <v>123</v>
      </c>
      <c r="Q142" t="s">
        <v>3161</v>
      </c>
      <c r="S142" t="s">
        <v>1208</v>
      </c>
    </row>
    <row r="143" spans="1:19">
      <c r="A143" t="s">
        <v>3155</v>
      </c>
      <c r="B143" t="s">
        <v>3156</v>
      </c>
      <c r="C143" t="s">
        <v>984</v>
      </c>
      <c r="D143" t="s">
        <v>129</v>
      </c>
      <c r="E143" t="s">
        <v>3158</v>
      </c>
      <c r="F143" t="s">
        <v>14014</v>
      </c>
      <c r="G143">
        <v>142</v>
      </c>
      <c r="H143" t="s">
        <v>15278</v>
      </c>
      <c r="I143" t="s">
        <v>3159</v>
      </c>
      <c r="J143">
        <v>310.14999999999998</v>
      </c>
      <c r="K143">
        <v>7.4</v>
      </c>
      <c r="N143">
        <v>0.01</v>
      </c>
      <c r="P143" t="s">
        <v>123</v>
      </c>
      <c r="Q143" t="s">
        <v>3162</v>
      </c>
      <c r="S143" t="s">
        <v>105</v>
      </c>
    </row>
    <row r="144" spans="1:19">
      <c r="A144" t="s">
        <v>3163</v>
      </c>
      <c r="B144" t="s">
        <v>3164</v>
      </c>
      <c r="C144" t="s">
        <v>3165</v>
      </c>
      <c r="D144" t="s">
        <v>176</v>
      </c>
      <c r="E144" t="s">
        <v>3166</v>
      </c>
      <c r="F144" t="s">
        <v>14003</v>
      </c>
      <c r="G144">
        <v>143</v>
      </c>
      <c r="H144" t="s">
        <v>18325</v>
      </c>
      <c r="I144" t="s">
        <v>3167</v>
      </c>
      <c r="J144">
        <v>298.14999999999998</v>
      </c>
      <c r="K144">
        <v>6.81</v>
      </c>
      <c r="N144">
        <v>3.1266699999999998</v>
      </c>
      <c r="Q144" t="s">
        <v>3168</v>
      </c>
      <c r="R144" t="s">
        <v>3169</v>
      </c>
      <c r="S144" t="s">
        <v>105</v>
      </c>
    </row>
    <row r="145" spans="1:19">
      <c r="A145" t="s">
        <v>3163</v>
      </c>
      <c r="B145" t="s">
        <v>3164</v>
      </c>
      <c r="C145" t="s">
        <v>3165</v>
      </c>
      <c r="D145" t="s">
        <v>176</v>
      </c>
      <c r="E145" t="s">
        <v>3166</v>
      </c>
      <c r="F145" t="s">
        <v>14003</v>
      </c>
      <c r="G145">
        <v>144</v>
      </c>
      <c r="H145" t="s">
        <v>17137</v>
      </c>
      <c r="I145" t="s">
        <v>3167</v>
      </c>
      <c r="J145">
        <v>298.14999999999998</v>
      </c>
      <c r="K145">
        <v>7.12</v>
      </c>
      <c r="N145">
        <v>3.2559999999999998</v>
      </c>
      <c r="Q145" t="s">
        <v>3168</v>
      </c>
      <c r="R145" t="s">
        <v>3169</v>
      </c>
      <c r="S145" t="s">
        <v>105</v>
      </c>
    </row>
    <row r="146" spans="1:19">
      <c r="A146" t="s">
        <v>3163</v>
      </c>
      <c r="B146" t="s">
        <v>3164</v>
      </c>
      <c r="C146" t="s">
        <v>203</v>
      </c>
      <c r="D146" t="s">
        <v>176</v>
      </c>
      <c r="E146" t="s">
        <v>3166</v>
      </c>
      <c r="F146" t="s">
        <v>14003</v>
      </c>
      <c r="G146">
        <v>145</v>
      </c>
      <c r="H146" t="s">
        <v>16527</v>
      </c>
      <c r="I146" t="s">
        <v>3167</v>
      </c>
      <c r="J146">
        <v>327.14999999999998</v>
      </c>
      <c r="K146">
        <v>6.8</v>
      </c>
      <c r="N146">
        <v>2.1</v>
      </c>
      <c r="P146" t="s">
        <v>3170</v>
      </c>
      <c r="Q146" t="s">
        <v>3171</v>
      </c>
      <c r="S146" t="s">
        <v>105</v>
      </c>
    </row>
    <row r="147" spans="1:19">
      <c r="A147" t="s">
        <v>3163</v>
      </c>
      <c r="B147" t="s">
        <v>3164</v>
      </c>
      <c r="C147" t="s">
        <v>203</v>
      </c>
      <c r="D147" t="s">
        <v>176</v>
      </c>
      <c r="E147" t="s">
        <v>3166</v>
      </c>
      <c r="F147" t="s">
        <v>14003</v>
      </c>
      <c r="G147">
        <v>146</v>
      </c>
      <c r="H147" t="s">
        <v>15286</v>
      </c>
      <c r="I147" t="s">
        <v>3167</v>
      </c>
      <c r="J147">
        <v>311.14999999999998</v>
      </c>
      <c r="K147">
        <v>6.8</v>
      </c>
      <c r="N147">
        <v>3.8</v>
      </c>
      <c r="P147" t="s">
        <v>3170</v>
      </c>
      <c r="Q147" t="s">
        <v>3171</v>
      </c>
      <c r="S147" t="s">
        <v>105</v>
      </c>
    </row>
    <row r="148" spans="1:19">
      <c r="A148" t="s">
        <v>3163</v>
      </c>
      <c r="B148" t="s">
        <v>3164</v>
      </c>
      <c r="C148" t="s">
        <v>203</v>
      </c>
      <c r="D148" t="s">
        <v>176</v>
      </c>
      <c r="E148" t="s">
        <v>3166</v>
      </c>
      <c r="F148" t="s">
        <v>14003</v>
      </c>
      <c r="G148">
        <v>147</v>
      </c>
      <c r="H148" t="s">
        <v>14631</v>
      </c>
      <c r="I148" t="s">
        <v>3167</v>
      </c>
      <c r="J148">
        <v>298.14999999999998</v>
      </c>
      <c r="K148">
        <v>6.8</v>
      </c>
      <c r="N148">
        <v>5.0999999999999996</v>
      </c>
      <c r="P148" t="s">
        <v>3170</v>
      </c>
      <c r="Q148" t="s">
        <v>3171</v>
      </c>
      <c r="S148" t="s">
        <v>105</v>
      </c>
    </row>
    <row r="149" spans="1:19">
      <c r="A149" t="s">
        <v>3163</v>
      </c>
      <c r="B149" t="s">
        <v>3164</v>
      </c>
      <c r="C149" t="s">
        <v>203</v>
      </c>
      <c r="D149" t="s">
        <v>176</v>
      </c>
      <c r="E149" t="s">
        <v>3166</v>
      </c>
      <c r="F149" t="s">
        <v>14003</v>
      </c>
      <c r="G149">
        <v>148</v>
      </c>
      <c r="H149" t="s">
        <v>17128</v>
      </c>
      <c r="I149" t="s">
        <v>3167</v>
      </c>
      <c r="J149">
        <v>288.14999999999998</v>
      </c>
      <c r="K149">
        <v>6.8</v>
      </c>
      <c r="N149">
        <v>6.5</v>
      </c>
      <c r="P149" t="s">
        <v>3170</v>
      </c>
      <c r="Q149" t="s">
        <v>3171</v>
      </c>
      <c r="S149" t="s">
        <v>105</v>
      </c>
    </row>
    <row r="150" spans="1:19">
      <c r="A150" t="s">
        <v>3163</v>
      </c>
      <c r="B150" t="s">
        <v>3164</v>
      </c>
      <c r="C150" t="s">
        <v>203</v>
      </c>
      <c r="D150" t="s">
        <v>176</v>
      </c>
      <c r="E150" t="s">
        <v>3166</v>
      </c>
      <c r="F150" t="s">
        <v>14003</v>
      </c>
      <c r="G150">
        <v>149</v>
      </c>
      <c r="H150" t="s">
        <v>17129</v>
      </c>
      <c r="I150" t="s">
        <v>3167</v>
      </c>
      <c r="J150">
        <v>278.14999999999998</v>
      </c>
      <c r="K150">
        <v>6.8</v>
      </c>
      <c r="N150">
        <v>8.4</v>
      </c>
      <c r="P150" t="s">
        <v>3170</v>
      </c>
      <c r="Q150" t="s">
        <v>3171</v>
      </c>
      <c r="S150" t="s">
        <v>105</v>
      </c>
    </row>
    <row r="151" spans="1:19">
      <c r="A151" t="s">
        <v>240</v>
      </c>
      <c r="B151" t="s">
        <v>241</v>
      </c>
      <c r="C151" t="s">
        <v>3157</v>
      </c>
      <c r="D151" t="s">
        <v>176</v>
      </c>
      <c r="E151" t="s">
        <v>243</v>
      </c>
      <c r="F151" t="s">
        <v>14111</v>
      </c>
      <c r="G151">
        <v>150</v>
      </c>
      <c r="H151" t="s">
        <v>16856</v>
      </c>
      <c r="I151" t="s">
        <v>244</v>
      </c>
      <c r="J151">
        <v>273.14999999999998</v>
      </c>
      <c r="N151">
        <v>0.33</v>
      </c>
      <c r="Q151" t="s">
        <v>3172</v>
      </c>
      <c r="S151" t="s">
        <v>239</v>
      </c>
    </row>
    <row r="152" spans="1:19">
      <c r="A152" t="s">
        <v>240</v>
      </c>
      <c r="B152" t="s">
        <v>241</v>
      </c>
      <c r="C152" t="s">
        <v>3157</v>
      </c>
      <c r="D152" t="s">
        <v>176</v>
      </c>
      <c r="E152" t="s">
        <v>243</v>
      </c>
      <c r="F152" t="s">
        <v>14111</v>
      </c>
      <c r="G152">
        <v>151</v>
      </c>
      <c r="H152" t="s">
        <v>16855</v>
      </c>
      <c r="I152" t="s">
        <v>244</v>
      </c>
      <c r="J152">
        <v>293.14999999999998</v>
      </c>
      <c r="N152">
        <v>0.39</v>
      </c>
      <c r="Q152" t="s">
        <v>3172</v>
      </c>
      <c r="S152" t="s">
        <v>239</v>
      </c>
    </row>
    <row r="153" spans="1:19">
      <c r="A153" t="s">
        <v>240</v>
      </c>
      <c r="B153" t="s">
        <v>241</v>
      </c>
      <c r="C153" t="s">
        <v>3157</v>
      </c>
      <c r="D153" t="s">
        <v>176</v>
      </c>
      <c r="E153" t="s">
        <v>243</v>
      </c>
      <c r="F153" t="s">
        <v>14111</v>
      </c>
      <c r="G153">
        <v>152</v>
      </c>
      <c r="H153" t="s">
        <v>16858</v>
      </c>
      <c r="I153" t="s">
        <v>244</v>
      </c>
      <c r="J153">
        <v>313.14999999999998</v>
      </c>
      <c r="N153">
        <v>0.54</v>
      </c>
      <c r="Q153" t="s">
        <v>3172</v>
      </c>
      <c r="S153" t="s">
        <v>239</v>
      </c>
    </row>
    <row r="154" spans="1:19">
      <c r="A154" t="s">
        <v>240</v>
      </c>
      <c r="B154" t="s">
        <v>241</v>
      </c>
      <c r="C154" t="s">
        <v>3157</v>
      </c>
      <c r="D154" t="s">
        <v>176</v>
      </c>
      <c r="E154" t="s">
        <v>243</v>
      </c>
      <c r="F154" t="s">
        <v>14111</v>
      </c>
      <c r="G154">
        <v>153</v>
      </c>
      <c r="H154" t="s">
        <v>16857</v>
      </c>
      <c r="I154" t="s">
        <v>244</v>
      </c>
      <c r="J154">
        <v>333.15</v>
      </c>
      <c r="N154">
        <v>0.7</v>
      </c>
      <c r="Q154" t="s">
        <v>3172</v>
      </c>
      <c r="S154" t="s">
        <v>239</v>
      </c>
    </row>
    <row r="155" spans="1:19">
      <c r="A155" t="s">
        <v>3173</v>
      </c>
      <c r="B155" t="s">
        <v>3174</v>
      </c>
      <c r="C155" t="s">
        <v>128</v>
      </c>
      <c r="D155" t="s">
        <v>176</v>
      </c>
      <c r="E155" t="s">
        <v>177</v>
      </c>
      <c r="F155" t="s">
        <v>14080</v>
      </c>
      <c r="G155">
        <v>154</v>
      </c>
      <c r="H155" t="s">
        <v>16852</v>
      </c>
      <c r="I155" t="s">
        <v>178</v>
      </c>
      <c r="J155">
        <v>266.14999999999998</v>
      </c>
      <c r="K155">
        <v>7</v>
      </c>
      <c r="N155">
        <v>1.8000000000000001E-4</v>
      </c>
      <c r="Q155" t="s">
        <v>3175</v>
      </c>
      <c r="S155" t="s">
        <v>105</v>
      </c>
    </row>
    <row r="156" spans="1:19">
      <c r="A156" t="s">
        <v>3173</v>
      </c>
      <c r="B156" t="s">
        <v>3174</v>
      </c>
      <c r="C156" t="s">
        <v>128</v>
      </c>
      <c r="D156" t="s">
        <v>176</v>
      </c>
      <c r="E156" t="s">
        <v>177</v>
      </c>
      <c r="F156" t="s">
        <v>14080</v>
      </c>
      <c r="G156">
        <v>155</v>
      </c>
      <c r="H156" t="s">
        <v>17458</v>
      </c>
      <c r="I156" t="s">
        <v>178</v>
      </c>
      <c r="J156">
        <v>273.14999999999998</v>
      </c>
      <c r="K156">
        <v>7</v>
      </c>
      <c r="N156">
        <v>2.9999999999999997E-4</v>
      </c>
      <c r="Q156" t="s">
        <v>3175</v>
      </c>
      <c r="S156" t="s">
        <v>105</v>
      </c>
    </row>
    <row r="157" spans="1:19">
      <c r="A157" t="s">
        <v>174</v>
      </c>
      <c r="B157" t="s">
        <v>175</v>
      </c>
      <c r="C157" t="s">
        <v>128</v>
      </c>
      <c r="D157" t="s">
        <v>176</v>
      </c>
      <c r="E157" t="s">
        <v>177</v>
      </c>
      <c r="F157" t="s">
        <v>14080</v>
      </c>
      <c r="G157">
        <v>156</v>
      </c>
      <c r="H157" t="s">
        <v>16854</v>
      </c>
      <c r="I157" t="s">
        <v>178</v>
      </c>
      <c r="J157">
        <v>293.14999999999998</v>
      </c>
      <c r="K157">
        <v>7</v>
      </c>
      <c r="N157">
        <v>1.5E-3</v>
      </c>
      <c r="Q157" t="s">
        <v>3175</v>
      </c>
      <c r="S157" t="s">
        <v>105</v>
      </c>
    </row>
    <row r="158" spans="1:19">
      <c r="A158" t="s">
        <v>3173</v>
      </c>
      <c r="B158" t="s">
        <v>3174</v>
      </c>
      <c r="C158" t="s">
        <v>128</v>
      </c>
      <c r="D158" t="s">
        <v>176</v>
      </c>
      <c r="E158" t="s">
        <v>177</v>
      </c>
      <c r="F158" t="s">
        <v>14080</v>
      </c>
      <c r="G158">
        <v>157</v>
      </c>
      <c r="H158" t="s">
        <v>16853</v>
      </c>
      <c r="I158" t="s">
        <v>178</v>
      </c>
      <c r="J158">
        <v>333.15</v>
      </c>
      <c r="K158">
        <v>7</v>
      </c>
      <c r="N158">
        <v>1.2999999999999999E-2</v>
      </c>
      <c r="Q158" t="s">
        <v>3175</v>
      </c>
      <c r="S158" t="s">
        <v>105</v>
      </c>
    </row>
    <row r="159" spans="1:19">
      <c r="A159" t="s">
        <v>174</v>
      </c>
      <c r="B159" t="s">
        <v>175</v>
      </c>
      <c r="C159" t="s">
        <v>128</v>
      </c>
      <c r="D159" t="s">
        <v>176</v>
      </c>
      <c r="E159" t="s">
        <v>177</v>
      </c>
      <c r="F159" t="s">
        <v>14080</v>
      </c>
      <c r="G159">
        <v>158</v>
      </c>
      <c r="H159" t="s">
        <v>16848</v>
      </c>
      <c r="I159" t="s">
        <v>178</v>
      </c>
      <c r="J159">
        <v>343.15</v>
      </c>
      <c r="K159">
        <v>7</v>
      </c>
      <c r="N159">
        <v>2.1999999999999999E-2</v>
      </c>
      <c r="Q159" t="s">
        <v>3175</v>
      </c>
      <c r="S159" t="s">
        <v>105</v>
      </c>
    </row>
    <row r="160" spans="1:19">
      <c r="A160" t="s">
        <v>240</v>
      </c>
      <c r="B160" t="s">
        <v>241</v>
      </c>
      <c r="D160" t="s">
        <v>176</v>
      </c>
      <c r="E160" t="s">
        <v>243</v>
      </c>
      <c r="F160" t="s">
        <v>14111</v>
      </c>
      <c r="G160">
        <v>159</v>
      </c>
      <c r="H160" t="s">
        <v>16847</v>
      </c>
      <c r="I160" t="s">
        <v>244</v>
      </c>
      <c r="J160">
        <v>301.14999999999998</v>
      </c>
      <c r="N160">
        <v>2.2999999999999998</v>
      </c>
      <c r="Q160" t="s">
        <v>3176</v>
      </c>
      <c r="S160" t="s">
        <v>239</v>
      </c>
    </row>
    <row r="161" spans="1:19">
      <c r="A161" t="s">
        <v>3155</v>
      </c>
      <c r="B161" t="s">
        <v>3156</v>
      </c>
      <c r="C161" t="s">
        <v>3177</v>
      </c>
      <c r="D161" t="s">
        <v>176</v>
      </c>
      <c r="E161" t="s">
        <v>3158</v>
      </c>
      <c r="F161" t="s">
        <v>14014</v>
      </c>
      <c r="G161">
        <v>160</v>
      </c>
      <c r="H161" t="s">
        <v>16550</v>
      </c>
      <c r="I161" t="s">
        <v>3159</v>
      </c>
      <c r="J161">
        <v>278.14999999999998</v>
      </c>
      <c r="K161">
        <v>7</v>
      </c>
      <c r="N161">
        <v>2.3999999999999998E-3</v>
      </c>
      <c r="P161" t="s">
        <v>3170</v>
      </c>
      <c r="Q161" t="s">
        <v>3178</v>
      </c>
      <c r="S161" t="s">
        <v>105</v>
      </c>
    </row>
    <row r="162" spans="1:19">
      <c r="A162" t="s">
        <v>3155</v>
      </c>
      <c r="B162" t="s">
        <v>3156</v>
      </c>
      <c r="C162" t="s">
        <v>3177</v>
      </c>
      <c r="D162" t="s">
        <v>176</v>
      </c>
      <c r="E162" t="s">
        <v>3158</v>
      </c>
      <c r="F162" t="s">
        <v>14014</v>
      </c>
      <c r="G162">
        <v>161</v>
      </c>
      <c r="H162" t="s">
        <v>16551</v>
      </c>
      <c r="I162" t="s">
        <v>3159</v>
      </c>
      <c r="J162">
        <v>310.14999999999998</v>
      </c>
      <c r="K162">
        <v>7</v>
      </c>
      <c r="N162">
        <v>7.6E-3</v>
      </c>
      <c r="P162" t="s">
        <v>3170</v>
      </c>
      <c r="Q162" t="s">
        <v>3178</v>
      </c>
      <c r="S162" t="s">
        <v>105</v>
      </c>
    </row>
    <row r="163" spans="1:19">
      <c r="A163" t="s">
        <v>174</v>
      </c>
      <c r="B163" t="s">
        <v>175</v>
      </c>
      <c r="C163" t="s">
        <v>128</v>
      </c>
      <c r="D163" t="s">
        <v>176</v>
      </c>
      <c r="E163" t="s">
        <v>177</v>
      </c>
      <c r="F163" t="s">
        <v>14080</v>
      </c>
      <c r="G163">
        <v>162</v>
      </c>
      <c r="H163" t="s">
        <v>16552</v>
      </c>
      <c r="I163" t="s">
        <v>178</v>
      </c>
      <c r="J163">
        <v>293.14999999999998</v>
      </c>
      <c r="K163">
        <v>7</v>
      </c>
      <c r="N163">
        <v>1.4E-3</v>
      </c>
      <c r="O163" t="s">
        <v>179</v>
      </c>
      <c r="Q163" t="s">
        <v>180</v>
      </c>
      <c r="R163" t="s">
        <v>181</v>
      </c>
      <c r="S163" t="s">
        <v>105</v>
      </c>
    </row>
    <row r="164" spans="1:19">
      <c r="A164" t="s">
        <v>174</v>
      </c>
      <c r="B164" t="s">
        <v>175</v>
      </c>
      <c r="C164" t="s">
        <v>128</v>
      </c>
      <c r="D164" t="s">
        <v>176</v>
      </c>
      <c r="E164" t="s">
        <v>177</v>
      </c>
      <c r="F164" t="s">
        <v>14080</v>
      </c>
      <c r="G164">
        <v>163</v>
      </c>
      <c r="H164" t="s">
        <v>16553</v>
      </c>
      <c r="I164" t="s">
        <v>178</v>
      </c>
      <c r="J164">
        <v>313.14999999999998</v>
      </c>
      <c r="K164">
        <v>7</v>
      </c>
      <c r="N164">
        <v>5.5999999999999999E-3</v>
      </c>
      <c r="O164" t="s">
        <v>179</v>
      </c>
      <c r="Q164" t="s">
        <v>180</v>
      </c>
      <c r="R164" t="s">
        <v>181</v>
      </c>
      <c r="S164" t="s">
        <v>105</v>
      </c>
    </row>
    <row r="165" spans="1:19">
      <c r="A165" t="s">
        <v>174</v>
      </c>
      <c r="B165" t="s">
        <v>175</v>
      </c>
      <c r="C165" t="s">
        <v>128</v>
      </c>
      <c r="D165" t="s">
        <v>176</v>
      </c>
      <c r="E165" t="s">
        <v>177</v>
      </c>
      <c r="F165" t="s">
        <v>14080</v>
      </c>
      <c r="G165">
        <v>164</v>
      </c>
      <c r="H165" t="s">
        <v>16554</v>
      </c>
      <c r="I165" t="s">
        <v>178</v>
      </c>
      <c r="J165">
        <v>333.15</v>
      </c>
      <c r="K165">
        <v>7</v>
      </c>
      <c r="N165">
        <v>1.4999999999999999E-2</v>
      </c>
      <c r="O165" t="s">
        <v>179</v>
      </c>
      <c r="Q165" t="s">
        <v>180</v>
      </c>
      <c r="R165" t="s">
        <v>181</v>
      </c>
      <c r="S165" t="s">
        <v>105</v>
      </c>
    </row>
    <row r="166" spans="1:19">
      <c r="A166" t="s">
        <v>174</v>
      </c>
      <c r="B166" t="s">
        <v>175</v>
      </c>
      <c r="C166" t="s">
        <v>128</v>
      </c>
      <c r="D166" t="s">
        <v>176</v>
      </c>
      <c r="E166" t="s">
        <v>177</v>
      </c>
      <c r="F166" t="s">
        <v>14080</v>
      </c>
      <c r="G166">
        <v>165</v>
      </c>
      <c r="H166" t="s">
        <v>16555</v>
      </c>
      <c r="I166" t="s">
        <v>178</v>
      </c>
      <c r="J166">
        <v>293.14999999999998</v>
      </c>
      <c r="K166">
        <v>7</v>
      </c>
      <c r="N166">
        <v>1.1000000000000001E-3</v>
      </c>
      <c r="O166" t="s">
        <v>182</v>
      </c>
      <c r="Q166" t="s">
        <v>180</v>
      </c>
      <c r="R166" t="s">
        <v>183</v>
      </c>
      <c r="S166" t="s">
        <v>105</v>
      </c>
    </row>
    <row r="167" spans="1:19">
      <c r="A167" t="s">
        <v>174</v>
      </c>
      <c r="B167" t="s">
        <v>175</v>
      </c>
      <c r="C167" t="s">
        <v>128</v>
      </c>
      <c r="D167" t="s">
        <v>176</v>
      </c>
      <c r="E167" t="s">
        <v>177</v>
      </c>
      <c r="F167" t="s">
        <v>14080</v>
      </c>
      <c r="G167">
        <v>166</v>
      </c>
      <c r="H167" t="s">
        <v>16556</v>
      </c>
      <c r="I167" t="s">
        <v>178</v>
      </c>
      <c r="J167">
        <v>273.14999999999998</v>
      </c>
      <c r="K167">
        <v>7</v>
      </c>
      <c r="N167">
        <v>1.3999999999999999E-4</v>
      </c>
      <c r="O167" t="s">
        <v>184</v>
      </c>
      <c r="Q167" t="s">
        <v>180</v>
      </c>
      <c r="R167" t="s">
        <v>185</v>
      </c>
      <c r="S167" t="s">
        <v>105</v>
      </c>
    </row>
    <row r="168" spans="1:19">
      <c r="A168" t="s">
        <v>174</v>
      </c>
      <c r="B168" t="s">
        <v>175</v>
      </c>
      <c r="C168" t="s">
        <v>128</v>
      </c>
      <c r="D168" t="s">
        <v>176</v>
      </c>
      <c r="E168" t="s">
        <v>177</v>
      </c>
      <c r="F168" t="s">
        <v>14080</v>
      </c>
      <c r="G168">
        <v>167</v>
      </c>
      <c r="H168" t="s">
        <v>16557</v>
      </c>
      <c r="I168" t="s">
        <v>178</v>
      </c>
      <c r="J168">
        <v>293.14999999999998</v>
      </c>
      <c r="K168">
        <v>7</v>
      </c>
      <c r="N168">
        <v>6.4000000000000005E-4</v>
      </c>
      <c r="O168" t="s">
        <v>184</v>
      </c>
      <c r="Q168" t="s">
        <v>180</v>
      </c>
      <c r="R168" t="s">
        <v>185</v>
      </c>
      <c r="S168" t="s">
        <v>105</v>
      </c>
    </row>
    <row r="169" spans="1:19">
      <c r="A169" t="s">
        <v>174</v>
      </c>
      <c r="B169" t="s">
        <v>175</v>
      </c>
      <c r="C169" t="s">
        <v>128</v>
      </c>
      <c r="D169" t="s">
        <v>176</v>
      </c>
      <c r="E169" t="s">
        <v>177</v>
      </c>
      <c r="F169" t="s">
        <v>14080</v>
      </c>
      <c r="G169">
        <v>168</v>
      </c>
      <c r="H169" t="s">
        <v>16558</v>
      </c>
      <c r="I169" t="s">
        <v>178</v>
      </c>
      <c r="J169">
        <v>313.14999999999998</v>
      </c>
      <c r="K169">
        <v>7</v>
      </c>
      <c r="N169">
        <v>2.5000000000000001E-3</v>
      </c>
      <c r="O169" t="s">
        <v>184</v>
      </c>
      <c r="Q169" t="s">
        <v>180</v>
      </c>
      <c r="R169" t="s">
        <v>185</v>
      </c>
      <c r="S169" t="s">
        <v>105</v>
      </c>
    </row>
    <row r="170" spans="1:19">
      <c r="A170" t="s">
        <v>174</v>
      </c>
      <c r="B170" t="s">
        <v>175</v>
      </c>
      <c r="C170" t="s">
        <v>128</v>
      </c>
      <c r="D170" t="s">
        <v>176</v>
      </c>
      <c r="E170" t="s">
        <v>177</v>
      </c>
      <c r="F170" t="s">
        <v>14080</v>
      </c>
      <c r="G170">
        <v>169</v>
      </c>
      <c r="H170" t="s">
        <v>16559</v>
      </c>
      <c r="I170" t="s">
        <v>178</v>
      </c>
      <c r="J170">
        <v>333.15</v>
      </c>
      <c r="K170">
        <v>7</v>
      </c>
      <c r="N170">
        <v>8.2000000000000007E-3</v>
      </c>
      <c r="O170" t="s">
        <v>184</v>
      </c>
      <c r="Q170" t="s">
        <v>180</v>
      </c>
      <c r="R170" t="s">
        <v>185</v>
      </c>
      <c r="S170" t="s">
        <v>105</v>
      </c>
    </row>
    <row r="171" spans="1:19">
      <c r="A171" t="s">
        <v>174</v>
      </c>
      <c r="B171" t="s">
        <v>175</v>
      </c>
      <c r="C171" t="s">
        <v>128</v>
      </c>
      <c r="D171" t="s">
        <v>176</v>
      </c>
      <c r="E171" t="s">
        <v>177</v>
      </c>
      <c r="F171" t="s">
        <v>14080</v>
      </c>
      <c r="G171">
        <v>170</v>
      </c>
      <c r="H171" t="s">
        <v>16285</v>
      </c>
      <c r="I171" t="s">
        <v>178</v>
      </c>
      <c r="J171">
        <v>293.14999999999998</v>
      </c>
      <c r="K171">
        <v>7</v>
      </c>
      <c r="N171">
        <v>5.1000000000000004E-4</v>
      </c>
      <c r="O171" t="s">
        <v>186</v>
      </c>
      <c r="Q171" t="s">
        <v>180</v>
      </c>
      <c r="R171" t="s">
        <v>187</v>
      </c>
      <c r="S171" t="s">
        <v>105</v>
      </c>
    </row>
    <row r="172" spans="1:19">
      <c r="A172" t="s">
        <v>174</v>
      </c>
      <c r="B172" t="s">
        <v>175</v>
      </c>
      <c r="C172" t="s">
        <v>128</v>
      </c>
      <c r="D172" t="s">
        <v>176</v>
      </c>
      <c r="E172" t="s">
        <v>177</v>
      </c>
      <c r="F172" t="s">
        <v>14080</v>
      </c>
      <c r="G172">
        <v>171</v>
      </c>
      <c r="H172" t="s">
        <v>16284</v>
      </c>
      <c r="I172" t="s">
        <v>178</v>
      </c>
      <c r="J172">
        <v>313.14999999999998</v>
      </c>
      <c r="K172">
        <v>7</v>
      </c>
      <c r="N172">
        <v>2E-3</v>
      </c>
      <c r="O172" t="s">
        <v>186</v>
      </c>
      <c r="Q172" t="s">
        <v>180</v>
      </c>
      <c r="R172" t="s">
        <v>187</v>
      </c>
      <c r="S172" t="s">
        <v>105</v>
      </c>
    </row>
    <row r="173" spans="1:19">
      <c r="A173" t="s">
        <v>174</v>
      </c>
      <c r="B173" t="s">
        <v>175</v>
      </c>
      <c r="C173" t="s">
        <v>128</v>
      </c>
      <c r="D173" t="s">
        <v>176</v>
      </c>
      <c r="E173" t="s">
        <v>177</v>
      </c>
      <c r="F173" t="s">
        <v>14080</v>
      </c>
      <c r="G173">
        <v>172</v>
      </c>
      <c r="H173" t="s">
        <v>16283</v>
      </c>
      <c r="I173" t="s">
        <v>178</v>
      </c>
      <c r="J173">
        <v>333.15</v>
      </c>
      <c r="K173">
        <v>7</v>
      </c>
      <c r="N173">
        <v>5.5999999999999999E-3</v>
      </c>
      <c r="O173" t="s">
        <v>186</v>
      </c>
      <c r="Q173" t="s">
        <v>180</v>
      </c>
      <c r="R173" t="s">
        <v>187</v>
      </c>
      <c r="S173" t="s">
        <v>105</v>
      </c>
    </row>
    <row r="174" spans="1:19">
      <c r="A174" t="s">
        <v>174</v>
      </c>
      <c r="B174" t="s">
        <v>175</v>
      </c>
      <c r="C174" t="s">
        <v>128</v>
      </c>
      <c r="D174" t="s">
        <v>176</v>
      </c>
      <c r="E174" t="s">
        <v>177</v>
      </c>
      <c r="F174" t="s">
        <v>14080</v>
      </c>
      <c r="G174">
        <v>173</v>
      </c>
      <c r="H174" t="s">
        <v>16282</v>
      </c>
      <c r="I174" t="s">
        <v>178</v>
      </c>
      <c r="J174">
        <v>293.14999999999998</v>
      </c>
      <c r="K174">
        <v>7</v>
      </c>
      <c r="N174">
        <v>3.1E-4</v>
      </c>
      <c r="O174" t="s">
        <v>188</v>
      </c>
      <c r="Q174" t="s">
        <v>180</v>
      </c>
      <c r="R174" t="s">
        <v>189</v>
      </c>
      <c r="S174" t="s">
        <v>105</v>
      </c>
    </row>
    <row r="175" spans="1:19">
      <c r="A175" t="s">
        <v>174</v>
      </c>
      <c r="B175" t="s">
        <v>175</v>
      </c>
      <c r="C175" t="s">
        <v>128</v>
      </c>
      <c r="D175" t="s">
        <v>176</v>
      </c>
      <c r="E175" t="s">
        <v>177</v>
      </c>
      <c r="F175" t="s">
        <v>14080</v>
      </c>
      <c r="G175">
        <v>174</v>
      </c>
      <c r="H175" t="s">
        <v>16289</v>
      </c>
      <c r="I175" t="s">
        <v>178</v>
      </c>
      <c r="J175">
        <v>313.14999999999998</v>
      </c>
      <c r="K175">
        <v>7</v>
      </c>
      <c r="N175">
        <v>1.4E-3</v>
      </c>
      <c r="O175" t="s">
        <v>188</v>
      </c>
      <c r="Q175" t="s">
        <v>180</v>
      </c>
      <c r="R175" t="s">
        <v>189</v>
      </c>
      <c r="S175" t="s">
        <v>105</v>
      </c>
    </row>
    <row r="176" spans="1:19">
      <c r="A176" t="s">
        <v>174</v>
      </c>
      <c r="B176" t="s">
        <v>175</v>
      </c>
      <c r="C176" t="s">
        <v>128</v>
      </c>
      <c r="D176" t="s">
        <v>176</v>
      </c>
      <c r="E176" t="s">
        <v>177</v>
      </c>
      <c r="F176" t="s">
        <v>14080</v>
      </c>
      <c r="G176">
        <v>175</v>
      </c>
      <c r="H176" t="s">
        <v>16288</v>
      </c>
      <c r="I176" t="s">
        <v>178</v>
      </c>
      <c r="J176">
        <v>333.15</v>
      </c>
      <c r="K176">
        <v>7</v>
      </c>
      <c r="N176">
        <v>4.5999999999999999E-3</v>
      </c>
      <c r="O176" t="s">
        <v>188</v>
      </c>
      <c r="Q176" t="s">
        <v>180</v>
      </c>
      <c r="R176" t="s">
        <v>189</v>
      </c>
      <c r="S176" t="s">
        <v>105</v>
      </c>
    </row>
    <row r="177" spans="1:19">
      <c r="A177" t="s">
        <v>174</v>
      </c>
      <c r="B177" t="s">
        <v>175</v>
      </c>
      <c r="C177" t="s">
        <v>128</v>
      </c>
      <c r="D177" t="s">
        <v>176</v>
      </c>
      <c r="E177" t="s">
        <v>177</v>
      </c>
      <c r="F177" t="s">
        <v>14080</v>
      </c>
      <c r="G177">
        <v>176</v>
      </c>
      <c r="H177" t="s">
        <v>16287</v>
      </c>
      <c r="I177" t="s">
        <v>178</v>
      </c>
      <c r="J177">
        <v>293.14999999999998</v>
      </c>
      <c r="K177">
        <v>7</v>
      </c>
      <c r="N177">
        <v>3.5E-4</v>
      </c>
      <c r="O177" t="s">
        <v>190</v>
      </c>
      <c r="Q177" t="s">
        <v>180</v>
      </c>
      <c r="R177" t="s">
        <v>191</v>
      </c>
      <c r="S177" t="s">
        <v>105</v>
      </c>
    </row>
    <row r="178" spans="1:19">
      <c r="A178" t="s">
        <v>174</v>
      </c>
      <c r="B178" t="s">
        <v>175</v>
      </c>
      <c r="C178" t="s">
        <v>128</v>
      </c>
      <c r="D178" t="s">
        <v>176</v>
      </c>
      <c r="E178" t="s">
        <v>177</v>
      </c>
      <c r="F178" t="s">
        <v>14080</v>
      </c>
      <c r="G178">
        <v>177</v>
      </c>
      <c r="H178" t="s">
        <v>16286</v>
      </c>
      <c r="I178" t="s">
        <v>178</v>
      </c>
      <c r="J178">
        <v>293.14999999999998</v>
      </c>
      <c r="K178">
        <v>7</v>
      </c>
      <c r="N178">
        <v>3.6999999999999999E-4</v>
      </c>
      <c r="O178" t="s">
        <v>190</v>
      </c>
      <c r="Q178" t="s">
        <v>180</v>
      </c>
      <c r="R178" t="s">
        <v>191</v>
      </c>
      <c r="S178" t="s">
        <v>105</v>
      </c>
    </row>
    <row r="179" spans="1:19">
      <c r="A179" t="s">
        <v>174</v>
      </c>
      <c r="B179" t="s">
        <v>175</v>
      </c>
      <c r="C179" t="s">
        <v>128</v>
      </c>
      <c r="D179" t="s">
        <v>176</v>
      </c>
      <c r="E179" t="s">
        <v>177</v>
      </c>
      <c r="F179" t="s">
        <v>14080</v>
      </c>
      <c r="G179">
        <v>178</v>
      </c>
      <c r="H179" t="s">
        <v>18099</v>
      </c>
      <c r="I179" t="s">
        <v>178</v>
      </c>
      <c r="J179">
        <v>273.14999999999998</v>
      </c>
      <c r="K179">
        <v>7</v>
      </c>
      <c r="N179">
        <v>7.1000000000000005E-5</v>
      </c>
      <c r="O179" t="s">
        <v>192</v>
      </c>
      <c r="Q179" t="s">
        <v>180</v>
      </c>
      <c r="R179" t="s">
        <v>193</v>
      </c>
      <c r="S179" t="s">
        <v>105</v>
      </c>
    </row>
    <row r="180" spans="1:19">
      <c r="A180" t="s">
        <v>174</v>
      </c>
      <c r="B180" t="s">
        <v>175</v>
      </c>
      <c r="C180" t="s">
        <v>128</v>
      </c>
      <c r="D180" t="s">
        <v>176</v>
      </c>
      <c r="E180" t="s">
        <v>177</v>
      </c>
      <c r="F180" t="s">
        <v>14080</v>
      </c>
      <c r="G180">
        <v>179</v>
      </c>
      <c r="H180" t="s">
        <v>16290</v>
      </c>
      <c r="I180" t="s">
        <v>178</v>
      </c>
      <c r="J180">
        <v>293.14999999999998</v>
      </c>
      <c r="K180">
        <v>7</v>
      </c>
      <c r="N180">
        <v>2.9E-4</v>
      </c>
      <c r="O180" t="s">
        <v>192</v>
      </c>
      <c r="Q180" t="s">
        <v>180</v>
      </c>
      <c r="R180" t="s">
        <v>193</v>
      </c>
      <c r="S180" t="s">
        <v>105</v>
      </c>
    </row>
    <row r="181" spans="1:19">
      <c r="A181" t="s">
        <v>174</v>
      </c>
      <c r="B181" t="s">
        <v>175</v>
      </c>
      <c r="C181" t="s">
        <v>128</v>
      </c>
      <c r="D181" t="s">
        <v>176</v>
      </c>
      <c r="E181" t="s">
        <v>177</v>
      </c>
      <c r="F181" t="s">
        <v>14080</v>
      </c>
      <c r="G181">
        <v>180</v>
      </c>
      <c r="H181" t="s">
        <v>17679</v>
      </c>
      <c r="I181" t="s">
        <v>178</v>
      </c>
      <c r="J181">
        <v>293.14999999999998</v>
      </c>
      <c r="K181">
        <v>7</v>
      </c>
      <c r="N181">
        <v>3.5E-4</v>
      </c>
      <c r="O181" t="s">
        <v>192</v>
      </c>
      <c r="Q181" t="s">
        <v>180</v>
      </c>
      <c r="R181" t="s">
        <v>193</v>
      </c>
      <c r="S181" t="s">
        <v>105</v>
      </c>
    </row>
    <row r="182" spans="1:19">
      <c r="A182" t="s">
        <v>174</v>
      </c>
      <c r="B182" t="s">
        <v>175</v>
      </c>
      <c r="C182" t="s">
        <v>128</v>
      </c>
      <c r="D182" t="s">
        <v>176</v>
      </c>
      <c r="E182" t="s">
        <v>177</v>
      </c>
      <c r="F182" t="s">
        <v>14080</v>
      </c>
      <c r="G182">
        <v>181</v>
      </c>
      <c r="H182" t="s">
        <v>17680</v>
      </c>
      <c r="I182" t="s">
        <v>178</v>
      </c>
      <c r="J182">
        <v>333.15</v>
      </c>
      <c r="K182">
        <v>7</v>
      </c>
      <c r="N182">
        <v>1.1999999999999999E-3</v>
      </c>
      <c r="O182" t="s">
        <v>192</v>
      </c>
      <c r="Q182" t="s">
        <v>180</v>
      </c>
      <c r="R182" t="s">
        <v>193</v>
      </c>
      <c r="S182" t="s">
        <v>105</v>
      </c>
    </row>
    <row r="183" spans="1:19">
      <c r="A183" t="s">
        <v>174</v>
      </c>
      <c r="B183" t="s">
        <v>175</v>
      </c>
      <c r="C183" t="s">
        <v>128</v>
      </c>
      <c r="D183" t="s">
        <v>176</v>
      </c>
      <c r="E183" t="s">
        <v>177</v>
      </c>
      <c r="F183" t="s">
        <v>14080</v>
      </c>
      <c r="G183">
        <v>182</v>
      </c>
      <c r="H183" t="s">
        <v>17677</v>
      </c>
      <c r="I183" t="s">
        <v>178</v>
      </c>
      <c r="J183">
        <v>293.14999999999998</v>
      </c>
      <c r="K183">
        <v>7</v>
      </c>
      <c r="N183">
        <v>3.5E-4</v>
      </c>
      <c r="O183" t="s">
        <v>194</v>
      </c>
      <c r="Q183" t="s">
        <v>180</v>
      </c>
      <c r="R183" t="s">
        <v>195</v>
      </c>
      <c r="S183" t="s">
        <v>105</v>
      </c>
    </row>
    <row r="184" spans="1:19">
      <c r="A184" t="s">
        <v>174</v>
      </c>
      <c r="B184" t="s">
        <v>175</v>
      </c>
      <c r="C184" t="s">
        <v>128</v>
      </c>
      <c r="D184" t="s">
        <v>176</v>
      </c>
      <c r="E184" t="s">
        <v>177</v>
      </c>
      <c r="F184" t="s">
        <v>14080</v>
      </c>
      <c r="G184">
        <v>183</v>
      </c>
      <c r="H184" t="s">
        <v>17344</v>
      </c>
      <c r="I184" t="s">
        <v>178</v>
      </c>
      <c r="J184">
        <v>293.14999999999998</v>
      </c>
      <c r="K184">
        <v>7</v>
      </c>
      <c r="N184">
        <v>5.5000000000000003E-4</v>
      </c>
      <c r="O184" t="s">
        <v>3179</v>
      </c>
      <c r="Q184" t="s">
        <v>180</v>
      </c>
      <c r="R184" t="s">
        <v>3180</v>
      </c>
      <c r="S184" t="s">
        <v>105</v>
      </c>
    </row>
    <row r="185" spans="1:19">
      <c r="A185" t="s">
        <v>174</v>
      </c>
      <c r="B185" t="s">
        <v>175</v>
      </c>
      <c r="C185" t="s">
        <v>128</v>
      </c>
      <c r="D185" t="s">
        <v>176</v>
      </c>
      <c r="E185" t="s">
        <v>177</v>
      </c>
      <c r="F185" t="s">
        <v>14080</v>
      </c>
      <c r="G185">
        <v>184</v>
      </c>
      <c r="H185" t="s">
        <v>17676</v>
      </c>
      <c r="I185" t="s">
        <v>178</v>
      </c>
      <c r="J185">
        <v>293.14999999999998</v>
      </c>
      <c r="K185">
        <v>7</v>
      </c>
      <c r="N185">
        <v>1.1000000000000001E-3</v>
      </c>
      <c r="O185" t="s">
        <v>3181</v>
      </c>
      <c r="Q185" t="s">
        <v>180</v>
      </c>
      <c r="R185" t="s">
        <v>3182</v>
      </c>
      <c r="S185" t="s">
        <v>105</v>
      </c>
    </row>
    <row r="186" spans="1:19">
      <c r="A186" t="s">
        <v>174</v>
      </c>
      <c r="B186" t="s">
        <v>175</v>
      </c>
      <c r="C186" t="s">
        <v>128</v>
      </c>
      <c r="D186" t="s">
        <v>176</v>
      </c>
      <c r="E186" t="s">
        <v>177</v>
      </c>
      <c r="F186" t="s">
        <v>14080</v>
      </c>
      <c r="G186">
        <v>185</v>
      </c>
      <c r="H186" t="s">
        <v>16560</v>
      </c>
      <c r="I186" t="s">
        <v>178</v>
      </c>
      <c r="J186">
        <v>293.14999999999998</v>
      </c>
      <c r="K186">
        <v>7</v>
      </c>
      <c r="N186">
        <v>7.5000000000000002E-4</v>
      </c>
      <c r="O186" t="s">
        <v>3183</v>
      </c>
      <c r="Q186" t="s">
        <v>180</v>
      </c>
      <c r="R186" t="s">
        <v>3184</v>
      </c>
      <c r="S186" t="s">
        <v>105</v>
      </c>
    </row>
    <row r="187" spans="1:19">
      <c r="A187" t="s">
        <v>174</v>
      </c>
      <c r="B187" t="s">
        <v>175</v>
      </c>
      <c r="C187" t="s">
        <v>128</v>
      </c>
      <c r="D187" t="s">
        <v>176</v>
      </c>
      <c r="E187" t="s">
        <v>177</v>
      </c>
      <c r="F187" t="s">
        <v>14080</v>
      </c>
      <c r="G187">
        <v>186</v>
      </c>
      <c r="H187" t="s">
        <v>17674</v>
      </c>
      <c r="I187" t="s">
        <v>178</v>
      </c>
      <c r="J187">
        <v>293.14999999999998</v>
      </c>
      <c r="K187">
        <v>7</v>
      </c>
      <c r="N187">
        <v>4.6999999999999999E-4</v>
      </c>
      <c r="O187" t="s">
        <v>3185</v>
      </c>
      <c r="Q187" t="s">
        <v>180</v>
      </c>
      <c r="R187" t="s">
        <v>3186</v>
      </c>
      <c r="S187" t="s">
        <v>105</v>
      </c>
    </row>
    <row r="188" spans="1:19">
      <c r="A188" t="s">
        <v>174</v>
      </c>
      <c r="B188" t="s">
        <v>175</v>
      </c>
      <c r="C188" t="s">
        <v>128</v>
      </c>
      <c r="D188" t="s">
        <v>176</v>
      </c>
      <c r="E188" t="s">
        <v>177</v>
      </c>
      <c r="F188" t="s">
        <v>14080</v>
      </c>
      <c r="G188">
        <v>187</v>
      </c>
      <c r="H188" t="s">
        <v>14831</v>
      </c>
      <c r="I188" t="s">
        <v>178</v>
      </c>
      <c r="J188">
        <v>273.14999999999998</v>
      </c>
      <c r="K188">
        <v>7</v>
      </c>
      <c r="N188">
        <v>3.2000000000000003E-4</v>
      </c>
      <c r="O188" t="s">
        <v>104</v>
      </c>
      <c r="Q188" t="s">
        <v>180</v>
      </c>
      <c r="S188" t="s">
        <v>105</v>
      </c>
    </row>
    <row r="189" spans="1:19">
      <c r="A189" t="s">
        <v>174</v>
      </c>
      <c r="B189" t="s">
        <v>175</v>
      </c>
      <c r="C189" t="s">
        <v>128</v>
      </c>
      <c r="D189" t="s">
        <v>176</v>
      </c>
      <c r="E189" t="s">
        <v>177</v>
      </c>
      <c r="F189" t="s">
        <v>14080</v>
      </c>
      <c r="G189">
        <v>188</v>
      </c>
      <c r="H189" t="s">
        <v>17672</v>
      </c>
      <c r="I189" t="s">
        <v>178</v>
      </c>
      <c r="J189">
        <v>293.14999999999998</v>
      </c>
      <c r="K189">
        <v>7</v>
      </c>
      <c r="N189">
        <v>1.5E-3</v>
      </c>
      <c r="O189" t="s">
        <v>104</v>
      </c>
      <c r="Q189" t="s">
        <v>180</v>
      </c>
      <c r="S189" t="s">
        <v>105</v>
      </c>
    </row>
    <row r="190" spans="1:19">
      <c r="A190" t="s">
        <v>174</v>
      </c>
      <c r="B190" t="s">
        <v>175</v>
      </c>
      <c r="C190" t="s">
        <v>128</v>
      </c>
      <c r="D190" t="s">
        <v>176</v>
      </c>
      <c r="E190" t="s">
        <v>177</v>
      </c>
      <c r="F190" t="s">
        <v>14080</v>
      </c>
      <c r="G190">
        <v>189</v>
      </c>
      <c r="H190" t="s">
        <v>17673</v>
      </c>
      <c r="I190" t="s">
        <v>178</v>
      </c>
      <c r="J190">
        <v>313.14999999999998</v>
      </c>
      <c r="K190">
        <v>7</v>
      </c>
      <c r="N190">
        <v>6.4000000000000003E-3</v>
      </c>
      <c r="O190" t="s">
        <v>104</v>
      </c>
      <c r="Q190" t="s">
        <v>180</v>
      </c>
      <c r="S190" t="s">
        <v>105</v>
      </c>
    </row>
    <row r="191" spans="1:19">
      <c r="A191" t="s">
        <v>174</v>
      </c>
      <c r="B191" t="s">
        <v>175</v>
      </c>
      <c r="C191" t="s">
        <v>128</v>
      </c>
      <c r="D191" t="s">
        <v>176</v>
      </c>
      <c r="E191" t="s">
        <v>177</v>
      </c>
      <c r="F191" t="s">
        <v>14080</v>
      </c>
      <c r="G191">
        <v>190</v>
      </c>
      <c r="H191" t="s">
        <v>16714</v>
      </c>
      <c r="I191" t="s">
        <v>178</v>
      </c>
      <c r="J191">
        <v>333.15</v>
      </c>
      <c r="K191">
        <v>7</v>
      </c>
      <c r="N191">
        <v>1.9E-2</v>
      </c>
      <c r="O191" t="s">
        <v>104</v>
      </c>
      <c r="Q191" t="s">
        <v>180</v>
      </c>
      <c r="S191" t="s">
        <v>105</v>
      </c>
    </row>
    <row r="192" spans="1:19">
      <c r="A192" t="s">
        <v>233</v>
      </c>
      <c r="B192" t="s">
        <v>234</v>
      </c>
      <c r="C192" t="s">
        <v>203</v>
      </c>
      <c r="D192" t="s">
        <v>176</v>
      </c>
      <c r="E192" t="s">
        <v>235</v>
      </c>
      <c r="F192" t="s">
        <v>14025</v>
      </c>
      <c r="G192">
        <v>191</v>
      </c>
      <c r="H192" t="s">
        <v>16697</v>
      </c>
      <c r="I192" t="s">
        <v>236</v>
      </c>
      <c r="J192">
        <v>333.15</v>
      </c>
      <c r="N192">
        <v>2.2999999999999998</v>
      </c>
      <c r="Q192" t="s">
        <v>3187</v>
      </c>
      <c r="S192" t="s">
        <v>239</v>
      </c>
    </row>
    <row r="193" spans="1:19">
      <c r="A193" t="s">
        <v>233</v>
      </c>
      <c r="B193" t="s">
        <v>234</v>
      </c>
      <c r="C193" t="s">
        <v>203</v>
      </c>
      <c r="D193" t="s">
        <v>176</v>
      </c>
      <c r="E193" t="s">
        <v>235</v>
      </c>
      <c r="F193" t="s">
        <v>14025</v>
      </c>
      <c r="G193">
        <v>192</v>
      </c>
      <c r="H193" t="s">
        <v>16949</v>
      </c>
      <c r="I193" t="s">
        <v>236</v>
      </c>
      <c r="J193">
        <v>311.14999999999998</v>
      </c>
      <c r="N193">
        <v>3.45</v>
      </c>
      <c r="Q193" t="s">
        <v>3187</v>
      </c>
      <c r="S193" t="s">
        <v>239</v>
      </c>
    </row>
    <row r="194" spans="1:19">
      <c r="A194" t="s">
        <v>233</v>
      </c>
      <c r="B194" t="s">
        <v>234</v>
      </c>
      <c r="C194" t="s">
        <v>203</v>
      </c>
      <c r="D194" t="s">
        <v>176</v>
      </c>
      <c r="E194" t="s">
        <v>235</v>
      </c>
      <c r="F194" t="s">
        <v>14025</v>
      </c>
      <c r="G194">
        <v>193</v>
      </c>
      <c r="H194" t="s">
        <v>16735</v>
      </c>
      <c r="I194" t="s">
        <v>236</v>
      </c>
      <c r="J194">
        <v>301.14999999999998</v>
      </c>
      <c r="N194">
        <v>3.85</v>
      </c>
      <c r="Q194" t="s">
        <v>3187</v>
      </c>
      <c r="S194" t="s">
        <v>239</v>
      </c>
    </row>
    <row r="195" spans="1:19">
      <c r="A195" t="s">
        <v>233</v>
      </c>
      <c r="B195" t="s">
        <v>234</v>
      </c>
      <c r="C195" t="s">
        <v>203</v>
      </c>
      <c r="D195" t="s">
        <v>176</v>
      </c>
      <c r="E195" t="s">
        <v>235</v>
      </c>
      <c r="F195" t="s">
        <v>14025</v>
      </c>
      <c r="G195">
        <v>194</v>
      </c>
      <c r="H195" t="s">
        <v>16955</v>
      </c>
      <c r="I195" t="s">
        <v>236</v>
      </c>
      <c r="J195">
        <v>273.14999999999998</v>
      </c>
      <c r="N195">
        <v>7.3</v>
      </c>
      <c r="Q195" t="s">
        <v>3187</v>
      </c>
      <c r="S195" t="s">
        <v>239</v>
      </c>
    </row>
    <row r="196" spans="1:19">
      <c r="A196" t="s">
        <v>233</v>
      </c>
      <c r="B196" t="s">
        <v>234</v>
      </c>
      <c r="C196" t="s">
        <v>203</v>
      </c>
      <c r="D196" t="s">
        <v>129</v>
      </c>
      <c r="E196" t="s">
        <v>235</v>
      </c>
      <c r="F196" t="s">
        <v>14025</v>
      </c>
      <c r="G196">
        <v>195</v>
      </c>
      <c r="H196" t="s">
        <v>16771</v>
      </c>
      <c r="I196" t="s">
        <v>236</v>
      </c>
      <c r="J196">
        <v>301.14999999999998</v>
      </c>
      <c r="N196">
        <v>4</v>
      </c>
      <c r="Q196" t="s">
        <v>3188</v>
      </c>
      <c r="S196" t="s">
        <v>239</v>
      </c>
    </row>
    <row r="197" spans="1:19">
      <c r="A197" t="s">
        <v>3048</v>
      </c>
      <c r="B197" t="s">
        <v>3189</v>
      </c>
      <c r="C197" t="s">
        <v>128</v>
      </c>
      <c r="D197" t="s">
        <v>176</v>
      </c>
      <c r="E197" t="s">
        <v>3190</v>
      </c>
      <c r="F197" t="s">
        <v>14058</v>
      </c>
      <c r="G197">
        <v>196</v>
      </c>
      <c r="H197" t="s">
        <v>17959</v>
      </c>
      <c r="I197" t="s">
        <v>3191</v>
      </c>
      <c r="J197">
        <v>298.14999999999998</v>
      </c>
      <c r="K197">
        <v>6.4</v>
      </c>
      <c r="N197">
        <v>1.2999999999999999E-5</v>
      </c>
      <c r="P197" t="s">
        <v>123</v>
      </c>
      <c r="Q197" t="s">
        <v>3192</v>
      </c>
      <c r="S197" t="s">
        <v>105</v>
      </c>
    </row>
    <row r="198" spans="1:19">
      <c r="A198" t="s">
        <v>3048</v>
      </c>
      <c r="B198" t="s">
        <v>3189</v>
      </c>
      <c r="C198" t="s">
        <v>128</v>
      </c>
      <c r="D198" t="s">
        <v>176</v>
      </c>
      <c r="E198" t="s">
        <v>3190</v>
      </c>
      <c r="F198" t="s">
        <v>14058</v>
      </c>
      <c r="G198">
        <v>197</v>
      </c>
      <c r="H198" t="s">
        <v>17867</v>
      </c>
      <c r="I198" t="s">
        <v>3191</v>
      </c>
      <c r="J198">
        <v>298.14999999999998</v>
      </c>
      <c r="K198">
        <v>7</v>
      </c>
      <c r="N198">
        <v>5.3000000000000001E-5</v>
      </c>
      <c r="P198" t="s">
        <v>123</v>
      </c>
      <c r="Q198" t="s">
        <v>3192</v>
      </c>
      <c r="S198" t="s">
        <v>105</v>
      </c>
    </row>
    <row r="199" spans="1:19">
      <c r="A199" t="s">
        <v>3048</v>
      </c>
      <c r="B199" t="s">
        <v>3189</v>
      </c>
      <c r="C199" t="s">
        <v>128</v>
      </c>
      <c r="D199" t="s">
        <v>176</v>
      </c>
      <c r="E199" t="s">
        <v>3190</v>
      </c>
      <c r="F199" t="s">
        <v>14058</v>
      </c>
      <c r="G199">
        <v>198</v>
      </c>
      <c r="H199" t="s">
        <v>17407</v>
      </c>
      <c r="I199" t="s">
        <v>3191</v>
      </c>
      <c r="J199">
        <v>298.14999999999998</v>
      </c>
      <c r="K199">
        <v>7.7</v>
      </c>
      <c r="N199">
        <v>1.2999999999999999E-4</v>
      </c>
      <c r="P199" t="s">
        <v>123</v>
      </c>
      <c r="Q199" t="s">
        <v>3192</v>
      </c>
      <c r="S199" t="s">
        <v>105</v>
      </c>
    </row>
    <row r="200" spans="1:19">
      <c r="A200" t="s">
        <v>216</v>
      </c>
      <c r="B200" t="s">
        <v>217</v>
      </c>
      <c r="C200" t="s">
        <v>3157</v>
      </c>
      <c r="D200" t="s">
        <v>176</v>
      </c>
      <c r="E200" t="s">
        <v>219</v>
      </c>
      <c r="F200" t="s">
        <v>13998</v>
      </c>
      <c r="G200">
        <v>199</v>
      </c>
      <c r="H200" t="s">
        <v>16960</v>
      </c>
      <c r="I200" t="s">
        <v>220</v>
      </c>
      <c r="J200">
        <v>293.14999999999998</v>
      </c>
      <c r="K200">
        <v>7.7</v>
      </c>
      <c r="N200">
        <v>0.13</v>
      </c>
      <c r="P200" t="s">
        <v>952</v>
      </c>
      <c r="Q200" t="s">
        <v>3193</v>
      </c>
      <c r="S200" t="s">
        <v>105</v>
      </c>
    </row>
    <row r="201" spans="1:19">
      <c r="A201" t="s">
        <v>216</v>
      </c>
      <c r="B201" t="s">
        <v>217</v>
      </c>
      <c r="C201" t="s">
        <v>3157</v>
      </c>
      <c r="D201" t="s">
        <v>176</v>
      </c>
      <c r="E201" t="s">
        <v>219</v>
      </c>
      <c r="F201" t="s">
        <v>13998</v>
      </c>
      <c r="G201">
        <v>200</v>
      </c>
      <c r="H201" t="s">
        <v>14773</v>
      </c>
      <c r="I201" t="s">
        <v>220</v>
      </c>
      <c r="J201">
        <v>293.14999999999998</v>
      </c>
      <c r="K201">
        <v>8.8000000000000007</v>
      </c>
      <c r="N201">
        <v>0.48</v>
      </c>
      <c r="P201" t="s">
        <v>952</v>
      </c>
      <c r="Q201" t="s">
        <v>3193</v>
      </c>
      <c r="S201" t="s">
        <v>105</v>
      </c>
    </row>
    <row r="202" spans="1:19">
      <c r="A202" t="s">
        <v>920</v>
      </c>
      <c r="B202" t="s">
        <v>921</v>
      </c>
      <c r="C202" t="s">
        <v>3157</v>
      </c>
      <c r="D202" t="s">
        <v>176</v>
      </c>
      <c r="E202" t="s">
        <v>922</v>
      </c>
      <c r="F202" t="s">
        <v>14044</v>
      </c>
      <c r="G202">
        <v>201</v>
      </c>
      <c r="H202" t="s">
        <v>15719</v>
      </c>
      <c r="I202" t="s">
        <v>923</v>
      </c>
      <c r="J202">
        <v>293.14999999999998</v>
      </c>
      <c r="K202">
        <v>7.7</v>
      </c>
      <c r="N202">
        <v>0.32300000000000001</v>
      </c>
      <c r="P202" t="s">
        <v>952</v>
      </c>
      <c r="Q202" t="s">
        <v>3193</v>
      </c>
      <c r="S202" t="s">
        <v>105</v>
      </c>
    </row>
    <row r="203" spans="1:19">
      <c r="A203" t="s">
        <v>800</v>
      </c>
      <c r="B203" t="s">
        <v>801</v>
      </c>
      <c r="C203" t="s">
        <v>3157</v>
      </c>
      <c r="D203" t="s">
        <v>176</v>
      </c>
      <c r="E203" t="s">
        <v>3194</v>
      </c>
      <c r="F203" t="s">
        <v>14078</v>
      </c>
      <c r="G203">
        <v>202</v>
      </c>
      <c r="H203" t="s">
        <v>14776</v>
      </c>
      <c r="I203" t="s">
        <v>3195</v>
      </c>
      <c r="J203">
        <v>273.14999999999998</v>
      </c>
      <c r="N203">
        <v>2.0999999999999999E-3</v>
      </c>
      <c r="P203" t="s">
        <v>123</v>
      </c>
      <c r="Q203" t="s">
        <v>3196</v>
      </c>
      <c r="S203" t="s">
        <v>105</v>
      </c>
    </row>
    <row r="204" spans="1:19">
      <c r="A204" t="s">
        <v>800</v>
      </c>
      <c r="B204" t="s">
        <v>801</v>
      </c>
      <c r="C204" t="s">
        <v>3157</v>
      </c>
      <c r="D204" t="s">
        <v>176</v>
      </c>
      <c r="E204" t="s">
        <v>3194</v>
      </c>
      <c r="F204" t="s">
        <v>14078</v>
      </c>
      <c r="G204">
        <v>203</v>
      </c>
      <c r="H204" t="s">
        <v>14774</v>
      </c>
      <c r="I204" t="s">
        <v>3195</v>
      </c>
      <c r="J204">
        <v>293.14999999999998</v>
      </c>
      <c r="N204">
        <v>2.8999999999999998E-3</v>
      </c>
      <c r="P204" t="s">
        <v>123</v>
      </c>
      <c r="Q204" t="s">
        <v>3196</v>
      </c>
      <c r="S204" t="s">
        <v>105</v>
      </c>
    </row>
    <row r="205" spans="1:19">
      <c r="A205" t="s">
        <v>800</v>
      </c>
      <c r="B205" t="s">
        <v>801</v>
      </c>
      <c r="C205" t="s">
        <v>3157</v>
      </c>
      <c r="D205" t="s">
        <v>176</v>
      </c>
      <c r="E205" t="s">
        <v>3194</v>
      </c>
      <c r="F205" t="s">
        <v>14078</v>
      </c>
      <c r="G205">
        <v>204</v>
      </c>
      <c r="H205" t="s">
        <v>15716</v>
      </c>
      <c r="I205" t="s">
        <v>3195</v>
      </c>
      <c r="J205">
        <v>313.14999999999998</v>
      </c>
      <c r="N205">
        <v>6.7000000000000002E-3</v>
      </c>
      <c r="P205" t="s">
        <v>123</v>
      </c>
      <c r="Q205" t="s">
        <v>3196</v>
      </c>
      <c r="S205" t="s">
        <v>105</v>
      </c>
    </row>
    <row r="206" spans="1:19">
      <c r="A206" t="s">
        <v>3197</v>
      </c>
      <c r="B206" t="s">
        <v>3198</v>
      </c>
      <c r="C206" t="s">
        <v>203</v>
      </c>
      <c r="D206" t="s">
        <v>176</v>
      </c>
      <c r="E206" t="s">
        <v>3199</v>
      </c>
      <c r="F206" t="s">
        <v>14074</v>
      </c>
      <c r="G206">
        <v>205</v>
      </c>
      <c r="H206" t="s">
        <v>13768</v>
      </c>
      <c r="I206" t="s">
        <v>3200</v>
      </c>
      <c r="J206">
        <v>277.14999999999998</v>
      </c>
      <c r="N206">
        <v>8.6300000000000008</v>
      </c>
      <c r="Q206" t="s">
        <v>3201</v>
      </c>
      <c r="S206" t="s">
        <v>239</v>
      </c>
    </row>
    <row r="207" spans="1:19">
      <c r="A207" t="s">
        <v>3197</v>
      </c>
      <c r="B207" t="s">
        <v>3198</v>
      </c>
      <c r="C207" t="s">
        <v>203</v>
      </c>
      <c r="D207" t="s">
        <v>176</v>
      </c>
      <c r="E207" t="s">
        <v>3199</v>
      </c>
      <c r="F207" t="s">
        <v>14074</v>
      </c>
      <c r="G207">
        <v>206</v>
      </c>
      <c r="H207" t="s">
        <v>15718</v>
      </c>
      <c r="I207" t="s">
        <v>3200</v>
      </c>
      <c r="J207">
        <v>303.14999999999998</v>
      </c>
      <c r="N207">
        <v>9.48</v>
      </c>
      <c r="Q207" t="s">
        <v>3201</v>
      </c>
      <c r="S207" t="s">
        <v>239</v>
      </c>
    </row>
    <row r="208" spans="1:19">
      <c r="A208" t="s">
        <v>3197</v>
      </c>
      <c r="B208" t="s">
        <v>3198</v>
      </c>
      <c r="C208" t="s">
        <v>203</v>
      </c>
      <c r="D208" t="s">
        <v>176</v>
      </c>
      <c r="E208" t="s">
        <v>3202</v>
      </c>
      <c r="F208" t="s">
        <v>14276</v>
      </c>
      <c r="G208">
        <v>207</v>
      </c>
      <c r="H208" t="s">
        <v>15717</v>
      </c>
      <c r="I208" t="s">
        <v>3203</v>
      </c>
      <c r="J208">
        <v>277.14999999999998</v>
      </c>
      <c r="N208">
        <v>8.92</v>
      </c>
      <c r="Q208" t="s">
        <v>3201</v>
      </c>
      <c r="S208" t="s">
        <v>239</v>
      </c>
    </row>
    <row r="209" spans="1:19">
      <c r="A209" t="s">
        <v>3197</v>
      </c>
      <c r="B209" t="s">
        <v>3198</v>
      </c>
      <c r="C209" t="s">
        <v>203</v>
      </c>
      <c r="D209" t="s">
        <v>176</v>
      </c>
      <c r="E209" t="s">
        <v>3202</v>
      </c>
      <c r="F209" t="s">
        <v>14276</v>
      </c>
      <c r="G209">
        <v>208</v>
      </c>
      <c r="H209" t="s">
        <v>13769</v>
      </c>
      <c r="I209" t="s">
        <v>3203</v>
      </c>
      <c r="J209">
        <v>303.14999999999998</v>
      </c>
      <c r="N209">
        <v>9.98</v>
      </c>
      <c r="Q209" t="s">
        <v>3201</v>
      </c>
      <c r="S209" t="s">
        <v>239</v>
      </c>
    </row>
    <row r="210" spans="1:19">
      <c r="A210" t="s">
        <v>3197</v>
      </c>
      <c r="B210" t="s">
        <v>3198</v>
      </c>
      <c r="C210" t="s">
        <v>203</v>
      </c>
      <c r="D210" t="s">
        <v>176</v>
      </c>
      <c r="E210" t="s">
        <v>3204</v>
      </c>
      <c r="F210" t="s">
        <v>14275</v>
      </c>
      <c r="G210">
        <v>209</v>
      </c>
      <c r="H210" t="s">
        <v>13765</v>
      </c>
      <c r="I210" t="s">
        <v>3205</v>
      </c>
      <c r="J210">
        <v>277.14999999999998</v>
      </c>
      <c r="N210">
        <v>18.5</v>
      </c>
      <c r="Q210" t="s">
        <v>3201</v>
      </c>
      <c r="S210" t="s">
        <v>239</v>
      </c>
    </row>
    <row r="211" spans="1:19">
      <c r="A211" t="s">
        <v>3197</v>
      </c>
      <c r="B211" t="s">
        <v>3198</v>
      </c>
      <c r="C211" t="s">
        <v>203</v>
      </c>
      <c r="D211" t="s">
        <v>176</v>
      </c>
      <c r="E211" t="s">
        <v>3204</v>
      </c>
      <c r="F211" t="s">
        <v>14275</v>
      </c>
      <c r="G211">
        <v>210</v>
      </c>
      <c r="H211" t="s">
        <v>15989</v>
      </c>
      <c r="I211" t="s">
        <v>3205</v>
      </c>
      <c r="J211">
        <v>303.14999999999998</v>
      </c>
      <c r="N211">
        <v>21.1</v>
      </c>
      <c r="Q211" t="s">
        <v>3201</v>
      </c>
      <c r="S211" t="s">
        <v>239</v>
      </c>
    </row>
    <row r="212" spans="1:19">
      <c r="A212" t="s">
        <v>3197</v>
      </c>
      <c r="B212" t="s">
        <v>3198</v>
      </c>
      <c r="C212" t="s">
        <v>203</v>
      </c>
      <c r="D212" t="s">
        <v>176</v>
      </c>
      <c r="E212" t="s">
        <v>3206</v>
      </c>
      <c r="F212" t="s">
        <v>14317</v>
      </c>
      <c r="G212">
        <v>211</v>
      </c>
      <c r="H212" t="s">
        <v>13767</v>
      </c>
      <c r="I212" t="s">
        <v>3207</v>
      </c>
      <c r="J212">
        <v>277.14999999999998</v>
      </c>
      <c r="N212">
        <v>11.2</v>
      </c>
      <c r="Q212" t="s">
        <v>3201</v>
      </c>
      <c r="S212" t="s">
        <v>239</v>
      </c>
    </row>
    <row r="213" spans="1:19">
      <c r="A213" t="s">
        <v>3197</v>
      </c>
      <c r="B213" t="s">
        <v>3198</v>
      </c>
      <c r="C213" t="s">
        <v>203</v>
      </c>
      <c r="D213" t="s">
        <v>176</v>
      </c>
      <c r="E213" t="s">
        <v>3206</v>
      </c>
      <c r="F213" t="s">
        <v>14317</v>
      </c>
      <c r="G213">
        <v>212</v>
      </c>
      <c r="H213" t="s">
        <v>16216</v>
      </c>
      <c r="I213" t="s">
        <v>3207</v>
      </c>
      <c r="J213">
        <v>303.14999999999998</v>
      </c>
      <c r="N213">
        <v>11.9</v>
      </c>
      <c r="Q213" t="s">
        <v>3201</v>
      </c>
      <c r="S213" t="s">
        <v>239</v>
      </c>
    </row>
    <row r="214" spans="1:19">
      <c r="A214" t="s">
        <v>3197</v>
      </c>
      <c r="B214" t="s">
        <v>3198</v>
      </c>
      <c r="C214" t="s">
        <v>203</v>
      </c>
      <c r="D214" t="s">
        <v>176</v>
      </c>
      <c r="E214" t="s">
        <v>3208</v>
      </c>
      <c r="F214" t="s">
        <v>14316</v>
      </c>
      <c r="G214">
        <v>213</v>
      </c>
      <c r="H214" t="s">
        <v>13970</v>
      </c>
      <c r="I214" t="s">
        <v>3209</v>
      </c>
      <c r="J214">
        <v>277.14999999999998</v>
      </c>
      <c r="N214">
        <v>45</v>
      </c>
      <c r="Q214" t="s">
        <v>3201</v>
      </c>
      <c r="S214" t="s">
        <v>239</v>
      </c>
    </row>
    <row r="215" spans="1:19">
      <c r="A215" t="s">
        <v>3197</v>
      </c>
      <c r="B215" t="s">
        <v>3198</v>
      </c>
      <c r="C215" t="s">
        <v>203</v>
      </c>
      <c r="D215" t="s">
        <v>176</v>
      </c>
      <c r="E215" t="s">
        <v>3208</v>
      </c>
      <c r="F215" t="s">
        <v>14316</v>
      </c>
      <c r="G215">
        <v>214</v>
      </c>
      <c r="H215" t="s">
        <v>15991</v>
      </c>
      <c r="I215" t="s">
        <v>3209</v>
      </c>
      <c r="J215">
        <v>303.14999999999998</v>
      </c>
      <c r="N215">
        <v>57</v>
      </c>
      <c r="Q215" t="s">
        <v>3201</v>
      </c>
      <c r="S215" t="s">
        <v>239</v>
      </c>
    </row>
    <row r="216" spans="1:19">
      <c r="A216" t="s">
        <v>3197</v>
      </c>
      <c r="B216" t="s">
        <v>3198</v>
      </c>
      <c r="C216" t="s">
        <v>203</v>
      </c>
      <c r="D216" t="s">
        <v>176</v>
      </c>
      <c r="E216" t="s">
        <v>3210</v>
      </c>
      <c r="F216" t="s">
        <v>14318</v>
      </c>
      <c r="G216">
        <v>215</v>
      </c>
      <c r="H216" t="s">
        <v>16247</v>
      </c>
      <c r="I216" t="s">
        <v>3211</v>
      </c>
      <c r="J216">
        <v>277.14999999999998</v>
      </c>
      <c r="N216">
        <v>19</v>
      </c>
      <c r="Q216" t="s">
        <v>3201</v>
      </c>
      <c r="S216" t="s">
        <v>239</v>
      </c>
    </row>
    <row r="217" spans="1:19">
      <c r="A217" t="s">
        <v>3197</v>
      </c>
      <c r="B217" t="s">
        <v>3198</v>
      </c>
      <c r="C217" t="s">
        <v>203</v>
      </c>
      <c r="D217" t="s">
        <v>176</v>
      </c>
      <c r="E217" t="s">
        <v>3210</v>
      </c>
      <c r="F217" t="s">
        <v>14318</v>
      </c>
      <c r="G217">
        <v>216</v>
      </c>
      <c r="H217" t="s">
        <v>13766</v>
      </c>
      <c r="I217" t="s">
        <v>3211</v>
      </c>
      <c r="J217">
        <v>303.14999999999998</v>
      </c>
      <c r="N217">
        <v>22.7</v>
      </c>
      <c r="Q217" t="s">
        <v>3201</v>
      </c>
      <c r="S217" t="s">
        <v>239</v>
      </c>
    </row>
    <row r="218" spans="1:19">
      <c r="A218" t="s">
        <v>3197</v>
      </c>
      <c r="B218" t="s">
        <v>3198</v>
      </c>
      <c r="C218" t="s">
        <v>203</v>
      </c>
      <c r="D218" t="s">
        <v>176</v>
      </c>
      <c r="E218" t="s">
        <v>3212</v>
      </c>
      <c r="F218" t="s">
        <v>14314</v>
      </c>
      <c r="G218">
        <v>217</v>
      </c>
      <c r="H218" t="s">
        <v>15990</v>
      </c>
      <c r="I218" t="s">
        <v>3213</v>
      </c>
      <c r="J218">
        <v>277.14999999999998</v>
      </c>
      <c r="N218">
        <v>7.08</v>
      </c>
      <c r="Q218" t="s">
        <v>3201</v>
      </c>
      <c r="S218" t="s">
        <v>239</v>
      </c>
    </row>
    <row r="219" spans="1:19">
      <c r="A219" t="s">
        <v>3197</v>
      </c>
      <c r="B219" t="s">
        <v>3198</v>
      </c>
      <c r="C219" t="s">
        <v>203</v>
      </c>
      <c r="D219" t="s">
        <v>176</v>
      </c>
      <c r="E219" t="s">
        <v>3212</v>
      </c>
      <c r="F219" t="s">
        <v>14314</v>
      </c>
      <c r="G219">
        <v>218</v>
      </c>
      <c r="H219" t="s">
        <v>13770</v>
      </c>
      <c r="I219" t="s">
        <v>3213</v>
      </c>
      <c r="J219">
        <v>303.14999999999998</v>
      </c>
      <c r="N219">
        <v>7.88</v>
      </c>
      <c r="Q219" t="s">
        <v>3201</v>
      </c>
      <c r="S219" t="s">
        <v>239</v>
      </c>
    </row>
    <row r="220" spans="1:19">
      <c r="A220" t="s">
        <v>3197</v>
      </c>
      <c r="B220" t="s">
        <v>3198</v>
      </c>
      <c r="C220" t="s">
        <v>203</v>
      </c>
      <c r="D220" t="s">
        <v>176</v>
      </c>
      <c r="E220" t="s">
        <v>3214</v>
      </c>
      <c r="F220" t="s">
        <v>14196</v>
      </c>
      <c r="G220">
        <v>219</v>
      </c>
      <c r="H220" t="s">
        <v>15986</v>
      </c>
      <c r="I220" t="s">
        <v>3215</v>
      </c>
      <c r="J220">
        <v>277.14999999999998</v>
      </c>
      <c r="N220">
        <v>4.5</v>
      </c>
      <c r="Q220" t="s">
        <v>3201</v>
      </c>
      <c r="S220" t="s">
        <v>239</v>
      </c>
    </row>
    <row r="221" spans="1:19">
      <c r="A221" t="s">
        <v>3197</v>
      </c>
      <c r="B221" t="s">
        <v>3198</v>
      </c>
      <c r="C221" t="s">
        <v>203</v>
      </c>
      <c r="D221" t="s">
        <v>176</v>
      </c>
      <c r="E221" t="s">
        <v>3214</v>
      </c>
      <c r="F221" t="s">
        <v>14196</v>
      </c>
      <c r="G221">
        <v>220</v>
      </c>
      <c r="H221" t="s">
        <v>13771</v>
      </c>
      <c r="I221" t="s">
        <v>3215</v>
      </c>
      <c r="J221">
        <v>303.14999999999998</v>
      </c>
      <c r="N221">
        <v>4.7300000000000004</v>
      </c>
      <c r="Q221" t="s">
        <v>3201</v>
      </c>
      <c r="S221" t="s">
        <v>239</v>
      </c>
    </row>
    <row r="222" spans="1:19">
      <c r="A222" t="s">
        <v>3048</v>
      </c>
      <c r="B222" t="s">
        <v>3189</v>
      </c>
      <c r="C222" t="s">
        <v>128</v>
      </c>
      <c r="D222" t="s">
        <v>3216</v>
      </c>
      <c r="E222" t="s">
        <v>3190</v>
      </c>
      <c r="F222" t="s">
        <v>14058</v>
      </c>
      <c r="G222">
        <v>221</v>
      </c>
      <c r="H222" t="s">
        <v>15226</v>
      </c>
      <c r="I222" t="s">
        <v>3191</v>
      </c>
      <c r="J222">
        <v>298.14999999999998</v>
      </c>
      <c r="K222">
        <v>6.05</v>
      </c>
      <c r="N222">
        <v>6.0000000000000002E-6</v>
      </c>
      <c r="Q222" t="s">
        <v>3217</v>
      </c>
      <c r="S222" t="s">
        <v>105</v>
      </c>
    </row>
    <row r="223" spans="1:19">
      <c r="A223" t="s">
        <v>3048</v>
      </c>
      <c r="B223" t="s">
        <v>3189</v>
      </c>
      <c r="C223" t="s">
        <v>128</v>
      </c>
      <c r="D223" t="s">
        <v>3216</v>
      </c>
      <c r="E223" t="s">
        <v>3190</v>
      </c>
      <c r="F223" t="s">
        <v>14058</v>
      </c>
      <c r="G223">
        <v>222</v>
      </c>
      <c r="H223" t="s">
        <v>15225</v>
      </c>
      <c r="I223" t="s">
        <v>3191</v>
      </c>
      <c r="J223">
        <v>298.14999999999998</v>
      </c>
      <c r="K223">
        <v>8</v>
      </c>
      <c r="N223">
        <v>1.2E-5</v>
      </c>
      <c r="Q223" t="s">
        <v>3217</v>
      </c>
      <c r="S223" t="s">
        <v>105</v>
      </c>
    </row>
    <row r="224" spans="1:19">
      <c r="A224" t="s">
        <v>3048</v>
      </c>
      <c r="B224" t="s">
        <v>3189</v>
      </c>
      <c r="C224" t="s">
        <v>128</v>
      </c>
      <c r="D224" t="s">
        <v>3216</v>
      </c>
      <c r="E224" t="s">
        <v>3190</v>
      </c>
      <c r="F224" t="s">
        <v>14058</v>
      </c>
      <c r="G224">
        <v>223</v>
      </c>
      <c r="H224" t="s">
        <v>15224</v>
      </c>
      <c r="I224" t="s">
        <v>3191</v>
      </c>
      <c r="J224">
        <v>298.14999999999998</v>
      </c>
      <c r="K224">
        <v>7.25</v>
      </c>
      <c r="N224">
        <v>7.7000000000000001E-5</v>
      </c>
      <c r="Q224" t="s">
        <v>3217</v>
      </c>
      <c r="S224" t="s">
        <v>105</v>
      </c>
    </row>
    <row r="225" spans="1:19">
      <c r="A225" t="s">
        <v>3218</v>
      </c>
      <c r="B225" t="s">
        <v>3219</v>
      </c>
      <c r="C225" t="s">
        <v>128</v>
      </c>
      <c r="D225" t="s">
        <v>176</v>
      </c>
      <c r="E225" t="s">
        <v>3220</v>
      </c>
      <c r="F225" t="s">
        <v>14059</v>
      </c>
      <c r="G225">
        <v>224</v>
      </c>
      <c r="H225" t="s">
        <v>15230</v>
      </c>
      <c r="I225" t="s">
        <v>3221</v>
      </c>
      <c r="J225">
        <v>298.14999999999998</v>
      </c>
      <c r="K225">
        <v>7.58</v>
      </c>
      <c r="N225">
        <v>7.7000000000000001E-5</v>
      </c>
      <c r="P225" t="s">
        <v>123</v>
      </c>
      <c r="Q225" t="s">
        <v>3222</v>
      </c>
      <c r="S225" t="s">
        <v>105</v>
      </c>
    </row>
    <row r="226" spans="1:19">
      <c r="A226" t="s">
        <v>3218</v>
      </c>
      <c r="B226" t="s">
        <v>3219</v>
      </c>
      <c r="C226" t="s">
        <v>128</v>
      </c>
      <c r="D226" t="s">
        <v>176</v>
      </c>
      <c r="E226" t="s">
        <v>3220</v>
      </c>
      <c r="F226" t="s">
        <v>14059</v>
      </c>
      <c r="G226">
        <v>225</v>
      </c>
      <c r="H226" t="s">
        <v>15229</v>
      </c>
      <c r="I226" t="s">
        <v>3221</v>
      </c>
      <c r="J226">
        <v>298.14999999999998</v>
      </c>
      <c r="K226">
        <v>7.61</v>
      </c>
      <c r="N226">
        <v>8.2999999999999998E-5</v>
      </c>
      <c r="P226" t="s">
        <v>123</v>
      </c>
      <c r="Q226" t="s">
        <v>3222</v>
      </c>
      <c r="S226" t="s">
        <v>105</v>
      </c>
    </row>
    <row r="227" spans="1:19">
      <c r="A227" t="s">
        <v>3218</v>
      </c>
      <c r="B227" t="s">
        <v>3219</v>
      </c>
      <c r="C227" t="s">
        <v>128</v>
      </c>
      <c r="D227" t="s">
        <v>176</v>
      </c>
      <c r="E227" t="s">
        <v>3220</v>
      </c>
      <c r="F227" t="s">
        <v>14059</v>
      </c>
      <c r="G227">
        <v>226</v>
      </c>
      <c r="H227" t="s">
        <v>15228</v>
      </c>
      <c r="I227" t="s">
        <v>3221</v>
      </c>
      <c r="J227">
        <v>298.14999999999998</v>
      </c>
      <c r="K227">
        <v>8.3800000000000008</v>
      </c>
      <c r="N227">
        <v>1.1000000000000001E-3</v>
      </c>
      <c r="P227" t="s">
        <v>123</v>
      </c>
      <c r="Q227" t="s">
        <v>3222</v>
      </c>
      <c r="S227" t="s">
        <v>105</v>
      </c>
    </row>
    <row r="228" spans="1:19">
      <c r="A228" t="s">
        <v>3218</v>
      </c>
      <c r="B228" t="s">
        <v>3219</v>
      </c>
      <c r="C228" t="s">
        <v>128</v>
      </c>
      <c r="D228" t="s">
        <v>176</v>
      </c>
      <c r="E228" t="s">
        <v>3220</v>
      </c>
      <c r="F228" t="s">
        <v>14059</v>
      </c>
      <c r="G228">
        <v>227</v>
      </c>
      <c r="H228" t="s">
        <v>15227</v>
      </c>
      <c r="I228" t="s">
        <v>3221</v>
      </c>
      <c r="J228">
        <v>298.14999999999998</v>
      </c>
      <c r="K228">
        <v>8.51</v>
      </c>
      <c r="N228">
        <v>1.4E-3</v>
      </c>
      <c r="P228" t="s">
        <v>123</v>
      </c>
      <c r="Q228" t="s">
        <v>3222</v>
      </c>
      <c r="S228" t="s">
        <v>105</v>
      </c>
    </row>
    <row r="229" spans="1:19">
      <c r="A229" t="s">
        <v>3218</v>
      </c>
      <c r="B229" t="s">
        <v>3219</v>
      </c>
      <c r="C229" t="s">
        <v>128</v>
      </c>
      <c r="D229" t="s">
        <v>176</v>
      </c>
      <c r="E229" t="s">
        <v>3220</v>
      </c>
      <c r="F229" t="s">
        <v>14059</v>
      </c>
      <c r="G229">
        <v>228</v>
      </c>
      <c r="H229" t="s">
        <v>15233</v>
      </c>
      <c r="I229" t="s">
        <v>3221</v>
      </c>
      <c r="J229">
        <v>298.14999999999998</v>
      </c>
      <c r="K229">
        <v>8.82</v>
      </c>
      <c r="N229">
        <v>2E-3</v>
      </c>
      <c r="P229" t="s">
        <v>123</v>
      </c>
      <c r="Q229" t="s">
        <v>3222</v>
      </c>
      <c r="S229" t="s">
        <v>105</v>
      </c>
    </row>
    <row r="230" spans="1:19">
      <c r="A230" t="s">
        <v>3218</v>
      </c>
      <c r="B230" t="s">
        <v>3219</v>
      </c>
      <c r="C230" t="s">
        <v>128</v>
      </c>
      <c r="D230" t="s">
        <v>176</v>
      </c>
      <c r="E230" t="s">
        <v>3220</v>
      </c>
      <c r="F230" t="s">
        <v>14059</v>
      </c>
      <c r="G230">
        <v>229</v>
      </c>
      <c r="H230" t="s">
        <v>15232</v>
      </c>
      <c r="I230" t="s">
        <v>3221</v>
      </c>
      <c r="J230">
        <v>298.14999999999998</v>
      </c>
      <c r="K230">
        <v>8.83</v>
      </c>
      <c r="N230">
        <v>2.5000000000000001E-3</v>
      </c>
      <c r="P230" t="s">
        <v>123</v>
      </c>
      <c r="Q230" t="s">
        <v>3222</v>
      </c>
      <c r="S230" t="s">
        <v>105</v>
      </c>
    </row>
    <row r="231" spans="1:19">
      <c r="A231" t="s">
        <v>285</v>
      </c>
      <c r="B231" t="s">
        <v>286</v>
      </c>
      <c r="C231" t="s">
        <v>128</v>
      </c>
      <c r="D231" t="s">
        <v>176</v>
      </c>
      <c r="E231" t="s">
        <v>287</v>
      </c>
      <c r="F231" t="s">
        <v>14048</v>
      </c>
      <c r="G231">
        <v>230</v>
      </c>
      <c r="H231" t="s">
        <v>15457</v>
      </c>
      <c r="I231" t="s">
        <v>288</v>
      </c>
      <c r="J231">
        <v>298.14999999999998</v>
      </c>
      <c r="K231">
        <v>7.46</v>
      </c>
      <c r="N231">
        <v>2.3E-5</v>
      </c>
      <c r="P231" t="s">
        <v>123</v>
      </c>
      <c r="Q231" t="s">
        <v>3222</v>
      </c>
      <c r="S231" t="s">
        <v>105</v>
      </c>
    </row>
    <row r="232" spans="1:19">
      <c r="A232" t="s">
        <v>285</v>
      </c>
      <c r="B232" t="s">
        <v>286</v>
      </c>
      <c r="C232" t="s">
        <v>128</v>
      </c>
      <c r="D232" t="s">
        <v>176</v>
      </c>
      <c r="E232" t="s">
        <v>287</v>
      </c>
      <c r="F232" t="s">
        <v>14048</v>
      </c>
      <c r="G232">
        <v>231</v>
      </c>
      <c r="H232" t="s">
        <v>15458</v>
      </c>
      <c r="I232" t="s">
        <v>288</v>
      </c>
      <c r="J232">
        <v>298.14999999999998</v>
      </c>
      <c r="K232">
        <v>7.54</v>
      </c>
      <c r="N232">
        <v>3.4999999999999997E-5</v>
      </c>
      <c r="P232" t="s">
        <v>123</v>
      </c>
      <c r="Q232" t="s">
        <v>3222</v>
      </c>
      <c r="S232" t="s">
        <v>105</v>
      </c>
    </row>
    <row r="233" spans="1:19">
      <c r="A233" t="s">
        <v>285</v>
      </c>
      <c r="B233" t="s">
        <v>286</v>
      </c>
      <c r="C233" t="s">
        <v>128</v>
      </c>
      <c r="D233" t="s">
        <v>176</v>
      </c>
      <c r="E233" t="s">
        <v>287</v>
      </c>
      <c r="F233" t="s">
        <v>14048</v>
      </c>
      <c r="G233">
        <v>232</v>
      </c>
      <c r="H233" t="s">
        <v>15459</v>
      </c>
      <c r="I233" t="s">
        <v>288</v>
      </c>
      <c r="J233">
        <v>298.14999999999998</v>
      </c>
      <c r="K233">
        <v>7.71</v>
      </c>
      <c r="N233">
        <v>5.0000000000000002E-5</v>
      </c>
      <c r="P233" t="s">
        <v>123</v>
      </c>
      <c r="Q233" t="s">
        <v>3222</v>
      </c>
      <c r="S233" t="s">
        <v>105</v>
      </c>
    </row>
    <row r="234" spans="1:19">
      <c r="A234" t="s">
        <v>285</v>
      </c>
      <c r="B234" t="s">
        <v>286</v>
      </c>
      <c r="C234" t="s">
        <v>128</v>
      </c>
      <c r="D234" t="s">
        <v>176</v>
      </c>
      <c r="E234" t="s">
        <v>287</v>
      </c>
      <c r="F234" t="s">
        <v>14048</v>
      </c>
      <c r="G234">
        <v>233</v>
      </c>
      <c r="H234" t="s">
        <v>15460</v>
      </c>
      <c r="I234" t="s">
        <v>288</v>
      </c>
      <c r="J234">
        <v>298.14999999999998</v>
      </c>
      <c r="K234">
        <v>7.85</v>
      </c>
      <c r="N234">
        <v>1.1E-4</v>
      </c>
      <c r="P234" t="s">
        <v>123</v>
      </c>
      <c r="Q234" t="s">
        <v>3222</v>
      </c>
      <c r="S234" t="s">
        <v>105</v>
      </c>
    </row>
    <row r="235" spans="1:19">
      <c r="A235" t="s">
        <v>285</v>
      </c>
      <c r="B235" t="s">
        <v>286</v>
      </c>
      <c r="C235" t="s">
        <v>128</v>
      </c>
      <c r="D235" t="s">
        <v>176</v>
      </c>
      <c r="E235" t="s">
        <v>287</v>
      </c>
      <c r="F235" t="s">
        <v>14048</v>
      </c>
      <c r="G235">
        <v>234</v>
      </c>
      <c r="H235" t="s">
        <v>15461</v>
      </c>
      <c r="I235" t="s">
        <v>288</v>
      </c>
      <c r="J235">
        <v>298.14999999999998</v>
      </c>
      <c r="K235">
        <v>8.33</v>
      </c>
      <c r="N235">
        <v>2.0000000000000001E-4</v>
      </c>
      <c r="P235" t="s">
        <v>123</v>
      </c>
      <c r="Q235" t="s">
        <v>3222</v>
      </c>
      <c r="S235" t="s">
        <v>105</v>
      </c>
    </row>
    <row r="236" spans="1:19">
      <c r="A236" t="s">
        <v>285</v>
      </c>
      <c r="B236" t="s">
        <v>286</v>
      </c>
      <c r="C236" t="s">
        <v>128</v>
      </c>
      <c r="D236" t="s">
        <v>176</v>
      </c>
      <c r="E236" t="s">
        <v>287</v>
      </c>
      <c r="F236" t="s">
        <v>14048</v>
      </c>
      <c r="G236">
        <v>235</v>
      </c>
      <c r="H236" t="s">
        <v>15462</v>
      </c>
      <c r="I236" t="s">
        <v>288</v>
      </c>
      <c r="J236">
        <v>298.14999999999998</v>
      </c>
      <c r="K236">
        <v>8.44</v>
      </c>
      <c r="N236">
        <v>5.0000000000000001E-4</v>
      </c>
      <c r="P236" t="s">
        <v>123</v>
      </c>
      <c r="Q236" t="s">
        <v>3222</v>
      </c>
      <c r="S236" t="s">
        <v>105</v>
      </c>
    </row>
    <row r="237" spans="1:19">
      <c r="A237" t="s">
        <v>285</v>
      </c>
      <c r="B237" t="s">
        <v>286</v>
      </c>
      <c r="C237" t="s">
        <v>128</v>
      </c>
      <c r="D237" t="s">
        <v>176</v>
      </c>
      <c r="E237" t="s">
        <v>287</v>
      </c>
      <c r="F237" t="s">
        <v>14048</v>
      </c>
      <c r="G237">
        <v>236</v>
      </c>
      <c r="H237" t="s">
        <v>15463</v>
      </c>
      <c r="I237" t="s">
        <v>288</v>
      </c>
      <c r="J237">
        <v>298.14999999999998</v>
      </c>
      <c r="K237">
        <v>8.49</v>
      </c>
      <c r="N237">
        <v>6.3000000000000003E-4</v>
      </c>
      <c r="P237" t="s">
        <v>123</v>
      </c>
      <c r="Q237" t="s">
        <v>3222</v>
      </c>
      <c r="S237" t="s">
        <v>105</v>
      </c>
    </row>
    <row r="238" spans="1:19">
      <c r="A238" t="s">
        <v>3223</v>
      </c>
      <c r="B238" t="s">
        <v>3224</v>
      </c>
      <c r="C238" t="s">
        <v>128</v>
      </c>
      <c r="D238" t="s">
        <v>176</v>
      </c>
      <c r="E238" t="s">
        <v>3225</v>
      </c>
      <c r="F238" t="s">
        <v>14185</v>
      </c>
      <c r="G238">
        <v>237</v>
      </c>
      <c r="H238" t="s">
        <v>13605</v>
      </c>
      <c r="I238" t="s">
        <v>3226</v>
      </c>
      <c r="J238">
        <v>298.14999999999998</v>
      </c>
      <c r="K238">
        <v>6.9</v>
      </c>
      <c r="N238">
        <v>1.5999999999999999E-5</v>
      </c>
      <c r="P238" t="s">
        <v>123</v>
      </c>
      <c r="Q238" t="s">
        <v>3227</v>
      </c>
      <c r="S238" t="s">
        <v>105</v>
      </c>
    </row>
    <row r="239" spans="1:19">
      <c r="A239" t="s">
        <v>3223</v>
      </c>
      <c r="B239" t="s">
        <v>3224</v>
      </c>
      <c r="C239" t="s">
        <v>128</v>
      </c>
      <c r="D239" t="s">
        <v>176</v>
      </c>
      <c r="E239" t="s">
        <v>3225</v>
      </c>
      <c r="F239" t="s">
        <v>14185</v>
      </c>
      <c r="G239">
        <v>238</v>
      </c>
      <c r="H239" t="s">
        <v>15464</v>
      </c>
      <c r="I239" t="s">
        <v>3226</v>
      </c>
      <c r="J239">
        <v>298.14999999999998</v>
      </c>
      <c r="K239">
        <v>7.6</v>
      </c>
      <c r="N239">
        <v>2.9999999999999997E-4</v>
      </c>
      <c r="P239" t="s">
        <v>123</v>
      </c>
      <c r="Q239" t="s">
        <v>3227</v>
      </c>
      <c r="S239" t="s">
        <v>105</v>
      </c>
    </row>
    <row r="240" spans="1:19">
      <c r="A240" t="s">
        <v>3223</v>
      </c>
      <c r="B240" t="s">
        <v>3224</v>
      </c>
      <c r="C240" t="s">
        <v>128</v>
      </c>
      <c r="D240" t="s">
        <v>176</v>
      </c>
      <c r="E240" t="s">
        <v>3225</v>
      </c>
      <c r="F240" t="s">
        <v>14185</v>
      </c>
      <c r="G240">
        <v>239</v>
      </c>
      <c r="H240" t="s">
        <v>15465</v>
      </c>
      <c r="I240" t="s">
        <v>3226</v>
      </c>
      <c r="J240">
        <v>298.14999999999998</v>
      </c>
      <c r="K240">
        <v>8.1</v>
      </c>
      <c r="N240">
        <v>5.9000000000000003E-4</v>
      </c>
      <c r="P240" t="s">
        <v>123</v>
      </c>
      <c r="Q240" t="s">
        <v>3227</v>
      </c>
      <c r="S240" t="s">
        <v>105</v>
      </c>
    </row>
    <row r="241" spans="1:19">
      <c r="A241" t="s">
        <v>3218</v>
      </c>
      <c r="B241" t="s">
        <v>3219</v>
      </c>
      <c r="C241" t="s">
        <v>128</v>
      </c>
      <c r="D241" t="s">
        <v>176</v>
      </c>
      <c r="E241" t="s">
        <v>3220</v>
      </c>
      <c r="F241" t="s">
        <v>14059</v>
      </c>
      <c r="G241">
        <v>240</v>
      </c>
      <c r="H241" t="s">
        <v>14723</v>
      </c>
      <c r="I241" t="s">
        <v>3221</v>
      </c>
      <c r="J241">
        <v>298.14999999999998</v>
      </c>
      <c r="K241">
        <v>7.4</v>
      </c>
      <c r="N241">
        <v>8.3499999999999997E-6</v>
      </c>
      <c r="P241" t="s">
        <v>123</v>
      </c>
      <c r="Q241" t="s">
        <v>3228</v>
      </c>
      <c r="S241" t="s">
        <v>105</v>
      </c>
    </row>
    <row r="242" spans="1:19">
      <c r="A242" t="s">
        <v>3218</v>
      </c>
      <c r="B242" t="s">
        <v>3219</v>
      </c>
      <c r="C242" t="s">
        <v>128</v>
      </c>
      <c r="D242" t="s">
        <v>176</v>
      </c>
      <c r="E242" t="s">
        <v>3220</v>
      </c>
      <c r="F242" t="s">
        <v>14059</v>
      </c>
      <c r="G242">
        <v>241</v>
      </c>
      <c r="H242" t="s">
        <v>13617</v>
      </c>
      <c r="I242" t="s">
        <v>3221</v>
      </c>
      <c r="J242">
        <v>298.14999999999998</v>
      </c>
      <c r="K242">
        <v>7.9</v>
      </c>
      <c r="N242">
        <v>3.1000000000000001E-5</v>
      </c>
      <c r="P242" t="s">
        <v>123</v>
      </c>
      <c r="Q242" t="s">
        <v>3228</v>
      </c>
      <c r="S242" t="s">
        <v>105</v>
      </c>
    </row>
    <row r="243" spans="1:19">
      <c r="A243" t="s">
        <v>3218</v>
      </c>
      <c r="B243" t="s">
        <v>3219</v>
      </c>
      <c r="C243" t="s">
        <v>128</v>
      </c>
      <c r="D243" t="s">
        <v>176</v>
      </c>
      <c r="E243" t="s">
        <v>3220</v>
      </c>
      <c r="F243" t="s">
        <v>14059</v>
      </c>
      <c r="G243">
        <v>242</v>
      </c>
      <c r="H243" t="s">
        <v>15534</v>
      </c>
      <c r="I243" t="s">
        <v>3221</v>
      </c>
      <c r="J243">
        <v>298.14999999999998</v>
      </c>
      <c r="K243">
        <v>8.1</v>
      </c>
      <c r="N243">
        <v>5.0000000000000002E-5</v>
      </c>
      <c r="P243" t="s">
        <v>123</v>
      </c>
      <c r="Q243" t="s">
        <v>3228</v>
      </c>
      <c r="S243" t="s">
        <v>105</v>
      </c>
    </row>
    <row r="244" spans="1:19">
      <c r="A244" t="s">
        <v>3218</v>
      </c>
      <c r="B244" t="s">
        <v>3219</v>
      </c>
      <c r="C244" t="s">
        <v>128</v>
      </c>
      <c r="D244" t="s">
        <v>176</v>
      </c>
      <c r="E244" t="s">
        <v>3220</v>
      </c>
      <c r="F244" t="s">
        <v>14059</v>
      </c>
      <c r="G244">
        <v>243</v>
      </c>
      <c r="H244" t="s">
        <v>14724</v>
      </c>
      <c r="I244" t="s">
        <v>3221</v>
      </c>
      <c r="J244">
        <v>298.14999999999998</v>
      </c>
      <c r="K244">
        <v>8.6999999999999993</v>
      </c>
      <c r="N244">
        <v>1.4999999999999999E-4</v>
      </c>
      <c r="P244" t="s">
        <v>123</v>
      </c>
      <c r="Q244" t="s">
        <v>3228</v>
      </c>
      <c r="S244" t="s">
        <v>105</v>
      </c>
    </row>
    <row r="245" spans="1:19">
      <c r="A245" t="s">
        <v>3218</v>
      </c>
      <c r="B245" t="s">
        <v>3219</v>
      </c>
      <c r="C245" t="s">
        <v>128</v>
      </c>
      <c r="D245" t="s">
        <v>176</v>
      </c>
      <c r="E245" t="s">
        <v>3220</v>
      </c>
      <c r="F245" t="s">
        <v>14059</v>
      </c>
      <c r="G245">
        <v>244</v>
      </c>
      <c r="H245" t="s">
        <v>14726</v>
      </c>
      <c r="I245" t="s">
        <v>3221</v>
      </c>
      <c r="J245">
        <v>298.14999999999998</v>
      </c>
      <c r="K245">
        <v>8.1999999999999993</v>
      </c>
      <c r="N245">
        <v>2.0000000000000001E-4</v>
      </c>
      <c r="P245" t="s">
        <v>123</v>
      </c>
      <c r="Q245" t="s">
        <v>3228</v>
      </c>
      <c r="S245" t="s">
        <v>105</v>
      </c>
    </row>
    <row r="246" spans="1:19">
      <c r="A246" t="s">
        <v>3218</v>
      </c>
      <c r="B246" t="s">
        <v>3219</v>
      </c>
      <c r="C246" t="s">
        <v>128</v>
      </c>
      <c r="D246" t="s">
        <v>176</v>
      </c>
      <c r="E246" t="s">
        <v>3220</v>
      </c>
      <c r="F246" t="s">
        <v>14059</v>
      </c>
      <c r="G246">
        <v>245</v>
      </c>
      <c r="H246" t="s">
        <v>14725</v>
      </c>
      <c r="I246" t="s">
        <v>3221</v>
      </c>
      <c r="J246">
        <v>298.14999999999998</v>
      </c>
      <c r="K246">
        <v>8.35</v>
      </c>
      <c r="N246">
        <v>2.9E-4</v>
      </c>
      <c r="P246" t="s">
        <v>123</v>
      </c>
      <c r="Q246" t="s">
        <v>3228</v>
      </c>
      <c r="S246" t="s">
        <v>105</v>
      </c>
    </row>
    <row r="247" spans="1:19">
      <c r="A247" t="s">
        <v>3218</v>
      </c>
      <c r="B247" t="s">
        <v>3219</v>
      </c>
      <c r="C247" t="s">
        <v>128</v>
      </c>
      <c r="D247" t="s">
        <v>176</v>
      </c>
      <c r="E247" t="s">
        <v>3220</v>
      </c>
      <c r="F247" t="s">
        <v>14059</v>
      </c>
      <c r="G247">
        <v>246</v>
      </c>
      <c r="H247" t="s">
        <v>14728</v>
      </c>
      <c r="I247" t="s">
        <v>3221</v>
      </c>
      <c r="J247">
        <v>298.14999999999998</v>
      </c>
      <c r="K247">
        <v>8.3000000000000007</v>
      </c>
      <c r="N247">
        <v>2.9E-4</v>
      </c>
      <c r="P247" t="s">
        <v>123</v>
      </c>
      <c r="Q247" t="s">
        <v>3228</v>
      </c>
      <c r="S247" t="s">
        <v>105</v>
      </c>
    </row>
    <row r="248" spans="1:19">
      <c r="A248" t="s">
        <v>3218</v>
      </c>
      <c r="B248" t="s">
        <v>3219</v>
      </c>
      <c r="C248" t="s">
        <v>128</v>
      </c>
      <c r="D248" t="s">
        <v>176</v>
      </c>
      <c r="E248" t="s">
        <v>3220</v>
      </c>
      <c r="F248" t="s">
        <v>14059</v>
      </c>
      <c r="G248">
        <v>247</v>
      </c>
      <c r="H248" t="s">
        <v>14727</v>
      </c>
      <c r="I248" t="s">
        <v>3221</v>
      </c>
      <c r="J248">
        <v>298.14999999999998</v>
      </c>
      <c r="K248">
        <v>8.9</v>
      </c>
      <c r="N248">
        <v>3.3E-4</v>
      </c>
      <c r="P248" t="s">
        <v>123</v>
      </c>
      <c r="Q248" t="s">
        <v>3228</v>
      </c>
      <c r="S248" t="s">
        <v>105</v>
      </c>
    </row>
    <row r="249" spans="1:19">
      <c r="A249" t="s">
        <v>3048</v>
      </c>
      <c r="B249" t="s">
        <v>3189</v>
      </c>
      <c r="C249" t="s">
        <v>128</v>
      </c>
      <c r="D249" t="s">
        <v>176</v>
      </c>
      <c r="E249" t="s">
        <v>3190</v>
      </c>
      <c r="F249" t="s">
        <v>14058</v>
      </c>
      <c r="G249">
        <v>248</v>
      </c>
      <c r="H249" t="s">
        <v>13595</v>
      </c>
      <c r="I249" t="s">
        <v>3191</v>
      </c>
      <c r="J249">
        <v>293.14999999999998</v>
      </c>
      <c r="K249">
        <v>7.9</v>
      </c>
      <c r="N249">
        <v>7.4100000000000001E-4</v>
      </c>
      <c r="P249" t="s">
        <v>123</v>
      </c>
      <c r="Q249" t="s">
        <v>3229</v>
      </c>
      <c r="S249" t="s">
        <v>105</v>
      </c>
    </row>
    <row r="250" spans="1:19">
      <c r="A250" t="s">
        <v>3230</v>
      </c>
      <c r="B250" t="s">
        <v>3231</v>
      </c>
      <c r="C250" t="s">
        <v>128</v>
      </c>
      <c r="D250" t="s">
        <v>176</v>
      </c>
      <c r="E250" t="s">
        <v>3232</v>
      </c>
      <c r="F250" t="s">
        <v>14057</v>
      </c>
      <c r="G250">
        <v>249</v>
      </c>
      <c r="H250" t="s">
        <v>13589</v>
      </c>
      <c r="I250" t="s">
        <v>3233</v>
      </c>
      <c r="J250">
        <v>298.14999999999998</v>
      </c>
      <c r="K250">
        <v>6.05</v>
      </c>
      <c r="N250">
        <v>3.9000000000000001E-11</v>
      </c>
      <c r="P250" t="s">
        <v>123</v>
      </c>
      <c r="Q250" t="s">
        <v>3234</v>
      </c>
      <c r="S250" t="s">
        <v>105</v>
      </c>
    </row>
    <row r="251" spans="1:19">
      <c r="A251" t="s">
        <v>3230</v>
      </c>
      <c r="B251" t="s">
        <v>3231</v>
      </c>
      <c r="C251" t="s">
        <v>128</v>
      </c>
      <c r="D251" t="s">
        <v>176</v>
      </c>
      <c r="E251" t="s">
        <v>3232</v>
      </c>
      <c r="F251" t="s">
        <v>14057</v>
      </c>
      <c r="G251">
        <v>250</v>
      </c>
      <c r="H251" t="s">
        <v>14968</v>
      </c>
      <c r="I251" t="s">
        <v>3233</v>
      </c>
      <c r="J251">
        <v>298.14999999999998</v>
      </c>
      <c r="K251">
        <v>7.01</v>
      </c>
      <c r="N251">
        <v>1.3000000000000001E-9</v>
      </c>
      <c r="P251" t="s">
        <v>123</v>
      </c>
      <c r="Q251" t="s">
        <v>3234</v>
      </c>
      <c r="S251" t="s">
        <v>105</v>
      </c>
    </row>
    <row r="252" spans="1:19">
      <c r="A252" t="s">
        <v>3230</v>
      </c>
      <c r="B252" t="s">
        <v>3231</v>
      </c>
      <c r="C252" t="s">
        <v>128</v>
      </c>
      <c r="D252" t="s">
        <v>176</v>
      </c>
      <c r="E252" t="s">
        <v>3232</v>
      </c>
      <c r="F252" t="s">
        <v>14057</v>
      </c>
      <c r="G252">
        <v>251</v>
      </c>
      <c r="H252" t="s">
        <v>14969</v>
      </c>
      <c r="I252" t="s">
        <v>3233</v>
      </c>
      <c r="J252">
        <v>298.14999999999998</v>
      </c>
      <c r="K252">
        <v>6.63</v>
      </c>
      <c r="N252">
        <v>1.3000000000000001E-9</v>
      </c>
      <c r="P252" t="s">
        <v>123</v>
      </c>
      <c r="Q252" t="s">
        <v>3234</v>
      </c>
      <c r="S252" t="s">
        <v>105</v>
      </c>
    </row>
    <row r="253" spans="1:19">
      <c r="A253" t="s">
        <v>3230</v>
      </c>
      <c r="B253" t="s">
        <v>3231</v>
      </c>
      <c r="C253" t="s">
        <v>128</v>
      </c>
      <c r="D253" t="s">
        <v>176</v>
      </c>
      <c r="E253" t="s">
        <v>3232</v>
      </c>
      <c r="F253" t="s">
        <v>14057</v>
      </c>
      <c r="G253">
        <v>252</v>
      </c>
      <c r="H253" t="s">
        <v>14966</v>
      </c>
      <c r="I253" t="s">
        <v>3233</v>
      </c>
      <c r="J253">
        <v>298.14999999999998</v>
      </c>
      <c r="K253">
        <v>7.36</v>
      </c>
      <c r="N253">
        <v>6.5000000000000003E-9</v>
      </c>
      <c r="P253" t="s">
        <v>123</v>
      </c>
      <c r="Q253" t="s">
        <v>3234</v>
      </c>
      <c r="S253" t="s">
        <v>105</v>
      </c>
    </row>
    <row r="254" spans="1:19">
      <c r="A254" t="s">
        <v>3230</v>
      </c>
      <c r="B254" t="s">
        <v>3231</v>
      </c>
      <c r="C254" t="s">
        <v>128</v>
      </c>
      <c r="D254" t="s">
        <v>176</v>
      </c>
      <c r="E254" t="s">
        <v>3232</v>
      </c>
      <c r="F254" t="s">
        <v>14057</v>
      </c>
      <c r="G254">
        <v>253</v>
      </c>
      <c r="H254" t="s">
        <v>14967</v>
      </c>
      <c r="I254" t="s">
        <v>3233</v>
      </c>
      <c r="J254">
        <v>298.14999999999998</v>
      </c>
      <c r="K254">
        <v>7.26</v>
      </c>
      <c r="N254">
        <v>7.6000000000000002E-9</v>
      </c>
      <c r="P254" t="s">
        <v>123</v>
      </c>
      <c r="Q254" t="s">
        <v>3234</v>
      </c>
      <c r="S254" t="s">
        <v>105</v>
      </c>
    </row>
    <row r="255" spans="1:19">
      <c r="A255" t="s">
        <v>3230</v>
      </c>
      <c r="B255" t="s">
        <v>3231</v>
      </c>
      <c r="C255" t="s">
        <v>128</v>
      </c>
      <c r="D255" t="s">
        <v>176</v>
      </c>
      <c r="E255" t="s">
        <v>3232</v>
      </c>
      <c r="F255" t="s">
        <v>14057</v>
      </c>
      <c r="G255">
        <v>254</v>
      </c>
      <c r="H255" t="s">
        <v>14964</v>
      </c>
      <c r="I255" t="s">
        <v>3233</v>
      </c>
      <c r="J255">
        <v>298.14999999999998</v>
      </c>
      <c r="K255">
        <v>7.57</v>
      </c>
      <c r="N255">
        <v>7.6999999999999995E-9</v>
      </c>
      <c r="P255" t="s">
        <v>123</v>
      </c>
      <c r="Q255" t="s">
        <v>3234</v>
      </c>
      <c r="S255" t="s">
        <v>105</v>
      </c>
    </row>
    <row r="256" spans="1:19">
      <c r="A256" t="s">
        <v>3230</v>
      </c>
      <c r="B256" t="s">
        <v>3231</v>
      </c>
      <c r="C256" t="s">
        <v>128</v>
      </c>
      <c r="D256" t="s">
        <v>176</v>
      </c>
      <c r="E256" t="s">
        <v>3232</v>
      </c>
      <c r="F256" t="s">
        <v>14057</v>
      </c>
      <c r="G256">
        <v>255</v>
      </c>
      <c r="H256" t="s">
        <v>14965</v>
      </c>
      <c r="I256" t="s">
        <v>3233</v>
      </c>
      <c r="J256">
        <v>298.14999999999998</v>
      </c>
      <c r="K256">
        <v>7.4</v>
      </c>
      <c r="N256">
        <v>7.8999999999999996E-9</v>
      </c>
      <c r="P256" t="s">
        <v>123</v>
      </c>
      <c r="Q256" t="s">
        <v>3234</v>
      </c>
      <c r="S256" t="s">
        <v>105</v>
      </c>
    </row>
    <row r="257" spans="1:19">
      <c r="A257" t="s">
        <v>3230</v>
      </c>
      <c r="B257" t="s">
        <v>3231</v>
      </c>
      <c r="C257" t="s">
        <v>128</v>
      </c>
      <c r="D257" t="s">
        <v>176</v>
      </c>
      <c r="E257" t="s">
        <v>3232</v>
      </c>
      <c r="F257" t="s">
        <v>14057</v>
      </c>
      <c r="G257">
        <v>256</v>
      </c>
      <c r="H257" t="s">
        <v>14962</v>
      </c>
      <c r="I257" t="s">
        <v>3233</v>
      </c>
      <c r="J257">
        <v>298.14999999999998</v>
      </c>
      <c r="K257">
        <v>7.39</v>
      </c>
      <c r="N257">
        <v>9.3999999999999998E-9</v>
      </c>
      <c r="P257" t="s">
        <v>123</v>
      </c>
      <c r="Q257" t="s">
        <v>3234</v>
      </c>
      <c r="S257" t="s">
        <v>105</v>
      </c>
    </row>
    <row r="258" spans="1:19">
      <c r="A258" t="s">
        <v>3230</v>
      </c>
      <c r="B258" t="s">
        <v>3231</v>
      </c>
      <c r="C258" t="s">
        <v>128</v>
      </c>
      <c r="D258" t="s">
        <v>176</v>
      </c>
      <c r="E258" t="s">
        <v>3232</v>
      </c>
      <c r="F258" t="s">
        <v>14057</v>
      </c>
      <c r="G258">
        <v>257</v>
      </c>
      <c r="H258" t="s">
        <v>14963</v>
      </c>
      <c r="I258" t="s">
        <v>3233</v>
      </c>
      <c r="J258">
        <v>298.14999999999998</v>
      </c>
      <c r="K258">
        <v>7.66</v>
      </c>
      <c r="N258">
        <v>1.0999999999999999E-8</v>
      </c>
      <c r="P258" t="s">
        <v>123</v>
      </c>
      <c r="Q258" t="s">
        <v>3234</v>
      </c>
      <c r="S258" t="s">
        <v>105</v>
      </c>
    </row>
    <row r="259" spans="1:19">
      <c r="A259" t="s">
        <v>3230</v>
      </c>
      <c r="B259" t="s">
        <v>3231</v>
      </c>
      <c r="C259" t="s">
        <v>128</v>
      </c>
      <c r="D259" t="s">
        <v>176</v>
      </c>
      <c r="E259" t="s">
        <v>3232</v>
      </c>
      <c r="F259" t="s">
        <v>14057</v>
      </c>
      <c r="G259">
        <v>258</v>
      </c>
      <c r="H259" t="s">
        <v>14972</v>
      </c>
      <c r="I259" t="s">
        <v>3233</v>
      </c>
      <c r="J259">
        <v>298.14999999999998</v>
      </c>
      <c r="K259">
        <v>7.43</v>
      </c>
      <c r="N259">
        <v>1.4999999999999999E-8</v>
      </c>
      <c r="P259" t="s">
        <v>123</v>
      </c>
      <c r="Q259" t="s">
        <v>3234</v>
      </c>
      <c r="S259" t="s">
        <v>105</v>
      </c>
    </row>
    <row r="260" spans="1:19">
      <c r="A260" t="s">
        <v>3230</v>
      </c>
      <c r="B260" t="s">
        <v>3231</v>
      </c>
      <c r="C260" t="s">
        <v>128</v>
      </c>
      <c r="D260" t="s">
        <v>176</v>
      </c>
      <c r="E260" t="s">
        <v>3232</v>
      </c>
      <c r="F260" t="s">
        <v>14057</v>
      </c>
      <c r="G260">
        <v>259</v>
      </c>
      <c r="H260" t="s">
        <v>14973</v>
      </c>
      <c r="I260" t="s">
        <v>3233</v>
      </c>
      <c r="J260">
        <v>298.14999999999998</v>
      </c>
      <c r="K260">
        <v>7.45</v>
      </c>
      <c r="N260">
        <v>1.7E-8</v>
      </c>
      <c r="P260" t="s">
        <v>123</v>
      </c>
      <c r="Q260" t="s">
        <v>3234</v>
      </c>
      <c r="S260" t="s">
        <v>105</v>
      </c>
    </row>
    <row r="261" spans="1:19">
      <c r="A261" t="s">
        <v>3230</v>
      </c>
      <c r="B261" t="s">
        <v>3231</v>
      </c>
      <c r="C261" t="s">
        <v>128</v>
      </c>
      <c r="D261" t="s">
        <v>176</v>
      </c>
      <c r="E261" t="s">
        <v>3232</v>
      </c>
      <c r="F261" t="s">
        <v>14057</v>
      </c>
      <c r="G261">
        <v>260</v>
      </c>
      <c r="H261" t="s">
        <v>17916</v>
      </c>
      <c r="I261" t="s">
        <v>3233</v>
      </c>
      <c r="J261">
        <v>298.14999999999998</v>
      </c>
      <c r="K261">
        <v>7.6</v>
      </c>
      <c r="N261">
        <v>2E-8</v>
      </c>
      <c r="P261" t="s">
        <v>123</v>
      </c>
      <c r="Q261" t="s">
        <v>3234</v>
      </c>
      <c r="S261" t="s">
        <v>105</v>
      </c>
    </row>
    <row r="262" spans="1:19">
      <c r="A262" t="s">
        <v>3230</v>
      </c>
      <c r="B262" t="s">
        <v>3231</v>
      </c>
      <c r="C262" t="s">
        <v>128</v>
      </c>
      <c r="D262" t="s">
        <v>176</v>
      </c>
      <c r="E262" t="s">
        <v>3232</v>
      </c>
      <c r="F262" t="s">
        <v>14057</v>
      </c>
      <c r="G262">
        <v>261</v>
      </c>
      <c r="H262" t="s">
        <v>17915</v>
      </c>
      <c r="I262" t="s">
        <v>3233</v>
      </c>
      <c r="J262">
        <v>298.14999999999998</v>
      </c>
      <c r="K262">
        <v>7.82</v>
      </c>
      <c r="N262">
        <v>2.4E-8</v>
      </c>
      <c r="P262" t="s">
        <v>123</v>
      </c>
      <c r="Q262" t="s">
        <v>3234</v>
      </c>
      <c r="S262" t="s">
        <v>105</v>
      </c>
    </row>
    <row r="263" spans="1:19">
      <c r="A263" t="s">
        <v>3230</v>
      </c>
      <c r="B263" t="s">
        <v>3231</v>
      </c>
      <c r="C263" t="s">
        <v>128</v>
      </c>
      <c r="D263" t="s">
        <v>176</v>
      </c>
      <c r="E263" t="s">
        <v>3232</v>
      </c>
      <c r="F263" t="s">
        <v>14057</v>
      </c>
      <c r="G263">
        <v>262</v>
      </c>
      <c r="H263" t="s">
        <v>17914</v>
      </c>
      <c r="I263" t="s">
        <v>3233</v>
      </c>
      <c r="J263">
        <v>298.14999999999998</v>
      </c>
      <c r="K263">
        <v>8.01</v>
      </c>
      <c r="N263">
        <v>3.5999999999999998E-8</v>
      </c>
      <c r="P263" t="s">
        <v>123</v>
      </c>
      <c r="Q263" t="s">
        <v>3234</v>
      </c>
      <c r="S263" t="s">
        <v>105</v>
      </c>
    </row>
    <row r="264" spans="1:19">
      <c r="A264" t="s">
        <v>3230</v>
      </c>
      <c r="B264" t="s">
        <v>3231</v>
      </c>
      <c r="C264" t="s">
        <v>128</v>
      </c>
      <c r="D264" t="s">
        <v>176</v>
      </c>
      <c r="E264" t="s">
        <v>3232</v>
      </c>
      <c r="F264" t="s">
        <v>14057</v>
      </c>
      <c r="G264">
        <v>263</v>
      </c>
      <c r="H264" t="s">
        <v>16122</v>
      </c>
      <c r="I264" t="s">
        <v>3233</v>
      </c>
      <c r="J264">
        <v>298.14999999999998</v>
      </c>
      <c r="K264">
        <v>8.0500000000000007</v>
      </c>
      <c r="N264">
        <v>7.0000000000000005E-8</v>
      </c>
      <c r="P264" t="s">
        <v>123</v>
      </c>
      <c r="Q264" t="s">
        <v>3234</v>
      </c>
      <c r="S264" t="s">
        <v>105</v>
      </c>
    </row>
    <row r="265" spans="1:19">
      <c r="A265" t="s">
        <v>233</v>
      </c>
      <c r="B265" t="s">
        <v>234</v>
      </c>
      <c r="C265" t="s">
        <v>203</v>
      </c>
      <c r="D265" t="s">
        <v>176</v>
      </c>
      <c r="E265" t="s">
        <v>235</v>
      </c>
      <c r="F265" t="s">
        <v>14025</v>
      </c>
      <c r="G265">
        <v>264</v>
      </c>
      <c r="H265" t="s">
        <v>16121</v>
      </c>
      <c r="I265" t="s">
        <v>236</v>
      </c>
      <c r="J265">
        <v>333.15</v>
      </c>
      <c r="N265">
        <v>7.6</v>
      </c>
      <c r="Q265" t="s">
        <v>3235</v>
      </c>
      <c r="S265" t="s">
        <v>239</v>
      </c>
    </row>
    <row r="266" spans="1:19">
      <c r="A266" t="s">
        <v>233</v>
      </c>
      <c r="B266" t="s">
        <v>234</v>
      </c>
      <c r="C266" t="s">
        <v>203</v>
      </c>
      <c r="D266" t="s">
        <v>176</v>
      </c>
      <c r="E266" t="s">
        <v>235</v>
      </c>
      <c r="F266" t="s">
        <v>14025</v>
      </c>
      <c r="G266">
        <v>265</v>
      </c>
      <c r="H266" t="s">
        <v>17912</v>
      </c>
      <c r="I266" t="s">
        <v>236</v>
      </c>
      <c r="J266">
        <v>310.14999999999998</v>
      </c>
      <c r="N266">
        <v>7.9</v>
      </c>
      <c r="Q266" t="s">
        <v>3235</v>
      </c>
      <c r="S266" t="s">
        <v>239</v>
      </c>
    </row>
    <row r="267" spans="1:19">
      <c r="A267" t="s">
        <v>233</v>
      </c>
      <c r="B267" t="s">
        <v>234</v>
      </c>
      <c r="C267" t="s">
        <v>203</v>
      </c>
      <c r="D267" t="s">
        <v>176</v>
      </c>
      <c r="E267" t="s">
        <v>235</v>
      </c>
      <c r="F267" t="s">
        <v>14025</v>
      </c>
      <c r="G267">
        <v>266</v>
      </c>
      <c r="H267" t="s">
        <v>17911</v>
      </c>
      <c r="I267" t="s">
        <v>236</v>
      </c>
      <c r="J267">
        <v>293.14999999999998</v>
      </c>
      <c r="N267">
        <v>9.5</v>
      </c>
      <c r="Q267" t="s">
        <v>3235</v>
      </c>
      <c r="S267" t="s">
        <v>239</v>
      </c>
    </row>
    <row r="268" spans="1:19">
      <c r="A268" t="s">
        <v>233</v>
      </c>
      <c r="B268" t="s">
        <v>234</v>
      </c>
      <c r="C268" t="s">
        <v>203</v>
      </c>
      <c r="D268" t="s">
        <v>176</v>
      </c>
      <c r="E268" t="s">
        <v>235</v>
      </c>
      <c r="F268" t="s">
        <v>14025</v>
      </c>
      <c r="G268">
        <v>267</v>
      </c>
      <c r="H268" t="s">
        <v>17910</v>
      </c>
      <c r="I268" t="s">
        <v>236</v>
      </c>
      <c r="J268">
        <v>273.14999999999998</v>
      </c>
      <c r="N268">
        <v>10.8</v>
      </c>
      <c r="Q268" t="s">
        <v>3235</v>
      </c>
      <c r="S268" t="s">
        <v>239</v>
      </c>
    </row>
    <row r="269" spans="1:19">
      <c r="A269" t="s">
        <v>3048</v>
      </c>
      <c r="B269" t="s">
        <v>3189</v>
      </c>
      <c r="C269" t="s">
        <v>128</v>
      </c>
      <c r="D269" t="s">
        <v>176</v>
      </c>
      <c r="E269" t="s">
        <v>3236</v>
      </c>
      <c r="F269" t="s">
        <v>14567</v>
      </c>
      <c r="G269">
        <v>268</v>
      </c>
      <c r="H269" t="s">
        <v>17909</v>
      </c>
      <c r="I269" t="s">
        <v>3237</v>
      </c>
      <c r="J269">
        <v>298.14999999999998</v>
      </c>
      <c r="K269">
        <v>6.39</v>
      </c>
      <c r="N269">
        <v>9.0999999999999993E-6</v>
      </c>
      <c r="Q269" t="s">
        <v>3238</v>
      </c>
      <c r="S269" t="s">
        <v>105</v>
      </c>
    </row>
    <row r="270" spans="1:19">
      <c r="A270" t="s">
        <v>3048</v>
      </c>
      <c r="B270" t="s">
        <v>3189</v>
      </c>
      <c r="C270" t="s">
        <v>128</v>
      </c>
      <c r="D270" t="s">
        <v>176</v>
      </c>
      <c r="E270" t="s">
        <v>3236</v>
      </c>
      <c r="F270" t="s">
        <v>14567</v>
      </c>
      <c r="G270">
        <v>269</v>
      </c>
      <c r="H270" t="s">
        <v>13839</v>
      </c>
      <c r="I270" t="s">
        <v>3237</v>
      </c>
      <c r="J270">
        <v>298.14999999999998</v>
      </c>
      <c r="K270">
        <v>6.6</v>
      </c>
      <c r="N270">
        <v>3.0000000000000001E-5</v>
      </c>
      <c r="Q270" t="s">
        <v>3238</v>
      </c>
      <c r="S270" t="s">
        <v>105</v>
      </c>
    </row>
    <row r="271" spans="1:19">
      <c r="A271" t="s">
        <v>3048</v>
      </c>
      <c r="B271" t="s">
        <v>3189</v>
      </c>
      <c r="C271" t="s">
        <v>128</v>
      </c>
      <c r="D271" t="s">
        <v>176</v>
      </c>
      <c r="E271" t="s">
        <v>3236</v>
      </c>
      <c r="F271" t="s">
        <v>14567</v>
      </c>
      <c r="G271">
        <v>270</v>
      </c>
      <c r="H271" t="s">
        <v>18227</v>
      </c>
      <c r="I271" t="s">
        <v>3237</v>
      </c>
      <c r="J271">
        <v>298.14999999999998</v>
      </c>
      <c r="K271">
        <v>6.85</v>
      </c>
      <c r="N271">
        <v>5.1E-5</v>
      </c>
      <c r="Q271" t="s">
        <v>3238</v>
      </c>
      <c r="S271" t="s">
        <v>105</v>
      </c>
    </row>
    <row r="272" spans="1:19">
      <c r="A272" t="s">
        <v>3048</v>
      </c>
      <c r="B272" t="s">
        <v>3189</v>
      </c>
      <c r="C272" t="s">
        <v>128</v>
      </c>
      <c r="D272" t="s">
        <v>176</v>
      </c>
      <c r="E272" t="s">
        <v>3236</v>
      </c>
      <c r="F272" t="s">
        <v>14567</v>
      </c>
      <c r="G272">
        <v>271</v>
      </c>
      <c r="H272" t="s">
        <v>18228</v>
      </c>
      <c r="I272" t="s">
        <v>3237</v>
      </c>
      <c r="J272">
        <v>298.14999999999998</v>
      </c>
      <c r="K272">
        <v>7.18</v>
      </c>
      <c r="N272">
        <v>1.4999999999999999E-4</v>
      </c>
      <c r="Q272" t="s">
        <v>3238</v>
      </c>
      <c r="S272" t="s">
        <v>105</v>
      </c>
    </row>
    <row r="273" spans="1:19">
      <c r="A273" t="s">
        <v>3048</v>
      </c>
      <c r="B273" t="s">
        <v>3189</v>
      </c>
      <c r="C273" t="s">
        <v>128</v>
      </c>
      <c r="D273" t="s">
        <v>176</v>
      </c>
      <c r="E273" t="s">
        <v>3236</v>
      </c>
      <c r="F273" t="s">
        <v>14567</v>
      </c>
      <c r="G273">
        <v>272</v>
      </c>
      <c r="H273" t="s">
        <v>18229</v>
      </c>
      <c r="I273" t="s">
        <v>3237</v>
      </c>
      <c r="J273">
        <v>298.14999999999998</v>
      </c>
      <c r="K273">
        <v>7.31</v>
      </c>
      <c r="N273">
        <v>2.3000000000000001E-4</v>
      </c>
      <c r="Q273" t="s">
        <v>3238</v>
      </c>
      <c r="S273" t="s">
        <v>105</v>
      </c>
    </row>
    <row r="274" spans="1:19">
      <c r="A274" t="s">
        <v>3048</v>
      </c>
      <c r="B274" t="s">
        <v>3189</v>
      </c>
      <c r="C274" t="s">
        <v>128</v>
      </c>
      <c r="D274" t="s">
        <v>176</v>
      </c>
      <c r="E274" t="s">
        <v>3236</v>
      </c>
      <c r="F274" t="s">
        <v>14567</v>
      </c>
      <c r="G274">
        <v>273</v>
      </c>
      <c r="H274" t="s">
        <v>18230</v>
      </c>
      <c r="I274" t="s">
        <v>3237</v>
      </c>
      <c r="J274">
        <v>298.14999999999998</v>
      </c>
      <c r="K274">
        <v>7.69</v>
      </c>
      <c r="N274">
        <v>5.5999999999999995E-4</v>
      </c>
      <c r="Q274" t="s">
        <v>3238</v>
      </c>
      <c r="S274" t="s">
        <v>105</v>
      </c>
    </row>
    <row r="275" spans="1:19">
      <c r="A275" t="s">
        <v>3048</v>
      </c>
      <c r="B275" t="s">
        <v>3189</v>
      </c>
      <c r="C275" t="s">
        <v>128</v>
      </c>
      <c r="D275" t="s">
        <v>176</v>
      </c>
      <c r="E275" t="s">
        <v>3236</v>
      </c>
      <c r="F275" t="s">
        <v>14567</v>
      </c>
      <c r="G275">
        <v>274</v>
      </c>
      <c r="H275" t="s">
        <v>18223</v>
      </c>
      <c r="I275" t="s">
        <v>3237</v>
      </c>
      <c r="J275">
        <v>298.14999999999998</v>
      </c>
      <c r="K275">
        <v>8.06</v>
      </c>
      <c r="N275">
        <v>1.1000000000000001E-3</v>
      </c>
      <c r="Q275" t="s">
        <v>3238</v>
      </c>
      <c r="S275" t="s">
        <v>105</v>
      </c>
    </row>
    <row r="276" spans="1:19">
      <c r="A276" t="s">
        <v>3048</v>
      </c>
      <c r="B276" t="s">
        <v>3189</v>
      </c>
      <c r="C276" t="s">
        <v>128</v>
      </c>
      <c r="D276" t="s">
        <v>176</v>
      </c>
      <c r="E276" t="s">
        <v>3190</v>
      </c>
      <c r="F276" t="s">
        <v>14058</v>
      </c>
      <c r="G276">
        <v>275</v>
      </c>
      <c r="H276" t="s">
        <v>18224</v>
      </c>
      <c r="I276" t="s">
        <v>3191</v>
      </c>
      <c r="J276">
        <v>298.14999999999998</v>
      </c>
      <c r="K276">
        <v>6.3</v>
      </c>
      <c r="N276">
        <v>2.5999999999999998E-5</v>
      </c>
      <c r="Q276" t="s">
        <v>3238</v>
      </c>
      <c r="S276" t="s">
        <v>105</v>
      </c>
    </row>
    <row r="277" spans="1:19">
      <c r="A277" t="s">
        <v>3048</v>
      </c>
      <c r="B277" t="s">
        <v>3189</v>
      </c>
      <c r="C277" t="s">
        <v>128</v>
      </c>
      <c r="D277" t="s">
        <v>176</v>
      </c>
      <c r="E277" t="s">
        <v>3190</v>
      </c>
      <c r="F277" t="s">
        <v>14058</v>
      </c>
      <c r="G277">
        <v>276</v>
      </c>
      <c r="H277" t="s">
        <v>18225</v>
      </c>
      <c r="I277" t="s">
        <v>3191</v>
      </c>
      <c r="J277">
        <v>298.14999999999998</v>
      </c>
      <c r="K277">
        <v>6.85</v>
      </c>
      <c r="N277">
        <v>8.7999999999999998E-5</v>
      </c>
      <c r="Q277" t="s">
        <v>3238</v>
      </c>
      <c r="S277" t="s">
        <v>105</v>
      </c>
    </row>
    <row r="278" spans="1:19">
      <c r="A278" t="s">
        <v>3048</v>
      </c>
      <c r="B278" t="s">
        <v>3189</v>
      </c>
      <c r="C278" t="s">
        <v>128</v>
      </c>
      <c r="D278" t="s">
        <v>176</v>
      </c>
      <c r="E278" t="s">
        <v>3190</v>
      </c>
      <c r="F278" t="s">
        <v>14058</v>
      </c>
      <c r="G278">
        <v>277</v>
      </c>
      <c r="H278" t="s">
        <v>18226</v>
      </c>
      <c r="I278" t="s">
        <v>3191</v>
      </c>
      <c r="J278">
        <v>298.14999999999998</v>
      </c>
      <c r="K278">
        <v>7.15</v>
      </c>
      <c r="N278">
        <v>1.9000000000000001E-4</v>
      </c>
      <c r="Q278" t="s">
        <v>3238</v>
      </c>
      <c r="S278" t="s">
        <v>105</v>
      </c>
    </row>
    <row r="279" spans="1:19">
      <c r="A279" t="s">
        <v>3048</v>
      </c>
      <c r="B279" t="s">
        <v>3189</v>
      </c>
      <c r="C279" t="s">
        <v>128</v>
      </c>
      <c r="D279" t="s">
        <v>176</v>
      </c>
      <c r="E279" t="s">
        <v>3190</v>
      </c>
      <c r="F279" t="s">
        <v>14058</v>
      </c>
      <c r="G279">
        <v>278</v>
      </c>
      <c r="H279" t="s">
        <v>18220</v>
      </c>
      <c r="I279" t="s">
        <v>3191</v>
      </c>
      <c r="J279">
        <v>298.14999999999998</v>
      </c>
      <c r="K279">
        <v>7.34</v>
      </c>
      <c r="N279">
        <v>2.9999999999999997E-4</v>
      </c>
      <c r="Q279" t="s">
        <v>3238</v>
      </c>
      <c r="S279" t="s">
        <v>105</v>
      </c>
    </row>
    <row r="280" spans="1:19">
      <c r="A280" t="s">
        <v>3048</v>
      </c>
      <c r="B280" t="s">
        <v>3189</v>
      </c>
      <c r="C280" t="s">
        <v>128</v>
      </c>
      <c r="D280" t="s">
        <v>176</v>
      </c>
      <c r="E280" t="s">
        <v>3190</v>
      </c>
      <c r="F280" t="s">
        <v>14058</v>
      </c>
      <c r="G280">
        <v>279</v>
      </c>
      <c r="H280" t="s">
        <v>18221</v>
      </c>
      <c r="I280" t="s">
        <v>3191</v>
      </c>
      <c r="J280">
        <v>298.14999999999998</v>
      </c>
      <c r="K280">
        <v>7.61</v>
      </c>
      <c r="N280">
        <v>5.1000000000000004E-4</v>
      </c>
      <c r="Q280" t="s">
        <v>3238</v>
      </c>
      <c r="S280" t="s">
        <v>105</v>
      </c>
    </row>
    <row r="281" spans="1:19">
      <c r="A281" t="s">
        <v>3048</v>
      </c>
      <c r="B281" t="s">
        <v>3189</v>
      </c>
      <c r="C281" t="s">
        <v>128</v>
      </c>
      <c r="D281" t="s">
        <v>176</v>
      </c>
      <c r="E281" t="s">
        <v>3190</v>
      </c>
      <c r="F281" t="s">
        <v>14058</v>
      </c>
      <c r="G281">
        <v>280</v>
      </c>
      <c r="H281" t="s">
        <v>17352</v>
      </c>
      <c r="I281" t="s">
        <v>3191</v>
      </c>
      <c r="J281">
        <v>298.14999999999998</v>
      </c>
      <c r="K281">
        <v>7.77</v>
      </c>
      <c r="N281">
        <v>8.0000000000000004E-4</v>
      </c>
      <c r="Q281" t="s">
        <v>3238</v>
      </c>
      <c r="S281" t="s">
        <v>105</v>
      </c>
    </row>
    <row r="282" spans="1:19">
      <c r="A282" t="s">
        <v>3048</v>
      </c>
      <c r="B282" t="s">
        <v>3189</v>
      </c>
      <c r="C282" t="s">
        <v>128</v>
      </c>
      <c r="D282" t="s">
        <v>176</v>
      </c>
      <c r="E282" t="s">
        <v>3190</v>
      </c>
      <c r="F282" t="s">
        <v>14058</v>
      </c>
      <c r="G282">
        <v>281</v>
      </c>
      <c r="H282" t="s">
        <v>17351</v>
      </c>
      <c r="I282" t="s">
        <v>3191</v>
      </c>
      <c r="J282">
        <v>298.14999999999998</v>
      </c>
      <c r="K282">
        <v>8.17</v>
      </c>
      <c r="N282">
        <v>2.2000000000000001E-3</v>
      </c>
      <c r="Q282" t="s">
        <v>3238</v>
      </c>
      <c r="S282" t="s">
        <v>105</v>
      </c>
    </row>
    <row r="283" spans="1:19">
      <c r="A283" t="s">
        <v>3239</v>
      </c>
      <c r="B283" t="s">
        <v>3240</v>
      </c>
      <c r="D283" t="s">
        <v>176</v>
      </c>
      <c r="E283" t="s">
        <v>3241</v>
      </c>
      <c r="F283" t="s">
        <v>14125</v>
      </c>
      <c r="G283">
        <v>282</v>
      </c>
      <c r="H283" t="s">
        <v>16696</v>
      </c>
      <c r="I283" t="s">
        <v>3242</v>
      </c>
      <c r="J283">
        <v>313.14999999999998</v>
      </c>
      <c r="K283">
        <v>7.4</v>
      </c>
      <c r="N283">
        <v>0.77924755672643864</v>
      </c>
      <c r="P283" t="s">
        <v>3243</v>
      </c>
      <c r="Q283" t="s">
        <v>3244</v>
      </c>
      <c r="R283" t="s">
        <v>3245</v>
      </c>
      <c r="S283" t="s">
        <v>105</v>
      </c>
    </row>
    <row r="284" spans="1:19">
      <c r="A284" t="s">
        <v>3246</v>
      </c>
      <c r="E284" t="s">
        <v>3247</v>
      </c>
      <c r="F284" t="s">
        <v>14116</v>
      </c>
      <c r="G284">
        <v>283</v>
      </c>
      <c r="H284" t="s">
        <v>17353</v>
      </c>
      <c r="I284" t="s">
        <v>3248</v>
      </c>
      <c r="J284">
        <v>313.14999999999998</v>
      </c>
      <c r="K284">
        <v>7.4</v>
      </c>
      <c r="N284">
        <v>0.62283202448465202</v>
      </c>
      <c r="P284" t="s">
        <v>3243</v>
      </c>
      <c r="Q284" t="s">
        <v>3244</v>
      </c>
      <c r="R284" t="s">
        <v>3249</v>
      </c>
      <c r="S284" t="s">
        <v>105</v>
      </c>
    </row>
    <row r="285" spans="1:19">
      <c r="A285" t="s">
        <v>3246</v>
      </c>
      <c r="B285" t="s">
        <v>3250</v>
      </c>
      <c r="D285" t="s">
        <v>176</v>
      </c>
      <c r="E285" t="s">
        <v>3247</v>
      </c>
      <c r="F285" t="s">
        <v>14116</v>
      </c>
      <c r="G285">
        <v>284</v>
      </c>
      <c r="H285" t="s">
        <v>17348</v>
      </c>
      <c r="I285" t="s">
        <v>3248</v>
      </c>
      <c r="J285">
        <v>311.14999999999998</v>
      </c>
      <c r="K285">
        <v>7.5</v>
      </c>
      <c r="N285">
        <v>0.2857142857142857</v>
      </c>
      <c r="P285" t="s">
        <v>123</v>
      </c>
      <c r="Q285" t="s">
        <v>3251</v>
      </c>
      <c r="R285" t="s">
        <v>3252</v>
      </c>
      <c r="S285" t="s">
        <v>105</v>
      </c>
    </row>
    <row r="286" spans="1:19">
      <c r="A286" t="s">
        <v>800</v>
      </c>
      <c r="B286" t="s">
        <v>801</v>
      </c>
      <c r="D286" t="s">
        <v>176</v>
      </c>
      <c r="E286" t="s">
        <v>803</v>
      </c>
      <c r="F286" t="s">
        <v>14081</v>
      </c>
      <c r="G286">
        <v>285</v>
      </c>
      <c r="H286" t="s">
        <v>17347</v>
      </c>
      <c r="I286" t="s">
        <v>804</v>
      </c>
      <c r="J286">
        <v>301.14999999999998</v>
      </c>
      <c r="K286">
        <v>7.2</v>
      </c>
      <c r="N286">
        <v>6.0000000000000002E-5</v>
      </c>
      <c r="P286" t="s">
        <v>3253</v>
      </c>
      <c r="Q286" t="s">
        <v>3254</v>
      </c>
      <c r="R286" t="s">
        <v>3255</v>
      </c>
      <c r="S286" t="s">
        <v>105</v>
      </c>
    </row>
    <row r="287" spans="1:19">
      <c r="A287" t="s">
        <v>800</v>
      </c>
      <c r="B287" t="s">
        <v>801</v>
      </c>
      <c r="D287" t="s">
        <v>176</v>
      </c>
      <c r="E287" t="s">
        <v>803</v>
      </c>
      <c r="F287" t="s">
        <v>14081</v>
      </c>
      <c r="G287">
        <v>286</v>
      </c>
      <c r="H287" t="s">
        <v>17350</v>
      </c>
      <c r="I287" t="s">
        <v>804</v>
      </c>
      <c r="J287">
        <v>311.14999999999998</v>
      </c>
      <c r="K287">
        <v>7.2</v>
      </c>
      <c r="N287">
        <v>1.1900000000000001E-4</v>
      </c>
      <c r="P287" t="s">
        <v>3253</v>
      </c>
      <c r="Q287" t="s">
        <v>3254</v>
      </c>
      <c r="R287" t="s">
        <v>3255</v>
      </c>
      <c r="S287" t="s">
        <v>105</v>
      </c>
    </row>
    <row r="288" spans="1:19">
      <c r="A288" t="s">
        <v>800</v>
      </c>
      <c r="B288" t="s">
        <v>801</v>
      </c>
      <c r="D288" t="s">
        <v>176</v>
      </c>
      <c r="E288" t="s">
        <v>803</v>
      </c>
      <c r="F288" t="s">
        <v>14081</v>
      </c>
      <c r="G288">
        <v>287</v>
      </c>
      <c r="H288" t="s">
        <v>17349</v>
      </c>
      <c r="I288" t="s">
        <v>804</v>
      </c>
      <c r="J288">
        <v>311.14999999999998</v>
      </c>
      <c r="K288">
        <v>7.33</v>
      </c>
      <c r="N288">
        <v>1.2999999999999999E-4</v>
      </c>
      <c r="P288" t="s">
        <v>3253</v>
      </c>
      <c r="Q288" t="s">
        <v>3254</v>
      </c>
      <c r="R288" t="s">
        <v>3256</v>
      </c>
      <c r="S288" t="s">
        <v>105</v>
      </c>
    </row>
    <row r="289" spans="1:19" ht="15.75" customHeight="1">
      <c r="A289" t="s">
        <v>800</v>
      </c>
      <c r="E289" t="s">
        <v>803</v>
      </c>
      <c r="F289" t="s">
        <v>14081</v>
      </c>
      <c r="G289">
        <v>288</v>
      </c>
      <c r="H289" t="s">
        <v>17357</v>
      </c>
      <c r="I289" t="s">
        <v>804</v>
      </c>
      <c r="J289">
        <v>311.14999999999998</v>
      </c>
      <c r="K289">
        <v>7.33</v>
      </c>
      <c r="N289">
        <v>1.1900000000000001E-4</v>
      </c>
      <c r="P289" t="s">
        <v>3253</v>
      </c>
      <c r="Q289" t="s">
        <v>3254</v>
      </c>
      <c r="R289" t="s">
        <v>3255</v>
      </c>
      <c r="S289" t="s">
        <v>105</v>
      </c>
    </row>
    <row r="290" spans="1:19" ht="15.75" customHeight="1">
      <c r="A290" t="s">
        <v>800</v>
      </c>
      <c r="E290" t="s">
        <v>803</v>
      </c>
      <c r="F290" t="s">
        <v>14081</v>
      </c>
      <c r="G290">
        <v>289</v>
      </c>
      <c r="H290" t="s">
        <v>17356</v>
      </c>
      <c r="I290" t="s">
        <v>804</v>
      </c>
      <c r="J290">
        <v>311.14999999999998</v>
      </c>
      <c r="K290">
        <v>7.33</v>
      </c>
      <c r="N290">
        <v>1.21E-4</v>
      </c>
      <c r="P290" t="s">
        <v>3253</v>
      </c>
      <c r="Q290" t="s">
        <v>3254</v>
      </c>
      <c r="R290" t="s">
        <v>3257</v>
      </c>
      <c r="S290" t="s">
        <v>105</v>
      </c>
    </row>
    <row r="291" spans="1:19" ht="15.75" customHeight="1">
      <c r="A291" t="s">
        <v>800</v>
      </c>
      <c r="E291" t="s">
        <v>803</v>
      </c>
      <c r="F291" t="s">
        <v>14081</v>
      </c>
      <c r="G291">
        <v>290</v>
      </c>
      <c r="H291" t="s">
        <v>14785</v>
      </c>
      <c r="I291" t="s">
        <v>804</v>
      </c>
      <c r="J291">
        <v>311.14999999999998</v>
      </c>
      <c r="K291">
        <v>7.33</v>
      </c>
      <c r="N291">
        <v>1.16E-4</v>
      </c>
      <c r="P291" t="s">
        <v>3253</v>
      </c>
      <c r="Q291" t="s">
        <v>3254</v>
      </c>
      <c r="R291" t="s">
        <v>3258</v>
      </c>
      <c r="S291" t="s">
        <v>105</v>
      </c>
    </row>
    <row r="292" spans="1:19">
      <c r="A292" t="s">
        <v>800</v>
      </c>
      <c r="B292" t="s">
        <v>801</v>
      </c>
      <c r="D292" t="s">
        <v>176</v>
      </c>
      <c r="E292" t="s">
        <v>803</v>
      </c>
      <c r="F292" t="s">
        <v>14081</v>
      </c>
      <c r="G292">
        <v>291</v>
      </c>
      <c r="H292" t="s">
        <v>17626</v>
      </c>
      <c r="I292" t="s">
        <v>804</v>
      </c>
      <c r="J292">
        <v>321.14999999999998</v>
      </c>
      <c r="K292">
        <v>7.2</v>
      </c>
      <c r="N292">
        <v>2.34E-4</v>
      </c>
      <c r="P292" t="s">
        <v>3253</v>
      </c>
      <c r="Q292" t="s">
        <v>3254</v>
      </c>
      <c r="R292" t="s">
        <v>3255</v>
      </c>
      <c r="S292" t="s">
        <v>105</v>
      </c>
    </row>
    <row r="293" spans="1:19">
      <c r="A293" t="s">
        <v>3163</v>
      </c>
      <c r="B293" t="s">
        <v>3164</v>
      </c>
      <c r="C293" t="s">
        <v>3259</v>
      </c>
      <c r="D293" t="s">
        <v>129</v>
      </c>
      <c r="E293" t="s">
        <v>3166</v>
      </c>
      <c r="F293" t="s">
        <v>14003</v>
      </c>
      <c r="G293">
        <v>292</v>
      </c>
      <c r="H293" t="s">
        <v>17623</v>
      </c>
      <c r="I293" t="s">
        <v>3167</v>
      </c>
      <c r="J293">
        <v>323.14999999999998</v>
      </c>
      <c r="K293">
        <v>7.4</v>
      </c>
      <c r="N293">
        <v>2.65</v>
      </c>
      <c r="P293" t="s">
        <v>441</v>
      </c>
      <c r="Q293" t="s">
        <v>3260</v>
      </c>
      <c r="R293" t="s">
        <v>3261</v>
      </c>
      <c r="S293" t="s">
        <v>105</v>
      </c>
    </row>
    <row r="294" spans="1:19">
      <c r="A294" t="s">
        <v>3163</v>
      </c>
      <c r="B294" t="s">
        <v>3164</v>
      </c>
      <c r="C294" t="s">
        <v>3259</v>
      </c>
      <c r="D294" t="s">
        <v>129</v>
      </c>
      <c r="E294" t="s">
        <v>3166</v>
      </c>
      <c r="F294" t="s">
        <v>14003</v>
      </c>
      <c r="G294">
        <v>293</v>
      </c>
      <c r="H294" t="s">
        <v>17624</v>
      </c>
      <c r="I294" t="s">
        <v>3167</v>
      </c>
      <c r="J294">
        <v>313.14999999999998</v>
      </c>
      <c r="K294">
        <v>7.4</v>
      </c>
      <c r="N294">
        <v>3.17</v>
      </c>
      <c r="P294" t="s">
        <v>441</v>
      </c>
      <c r="Q294" t="s">
        <v>3260</v>
      </c>
      <c r="R294" t="s">
        <v>3261</v>
      </c>
      <c r="S294" t="s">
        <v>105</v>
      </c>
    </row>
    <row r="295" spans="1:19">
      <c r="A295" t="s">
        <v>3163</v>
      </c>
      <c r="B295" t="s">
        <v>3164</v>
      </c>
      <c r="C295" t="s">
        <v>3259</v>
      </c>
      <c r="D295" t="s">
        <v>129</v>
      </c>
      <c r="E295" t="s">
        <v>3166</v>
      </c>
      <c r="F295" t="s">
        <v>14003</v>
      </c>
      <c r="G295">
        <v>294</v>
      </c>
      <c r="H295" t="s">
        <v>17629</v>
      </c>
      <c r="I295" t="s">
        <v>3167</v>
      </c>
      <c r="J295">
        <v>303.14999999999998</v>
      </c>
      <c r="K295">
        <v>7.4</v>
      </c>
      <c r="N295">
        <v>3.54</v>
      </c>
      <c r="P295" t="s">
        <v>441</v>
      </c>
      <c r="Q295" t="s">
        <v>3260</v>
      </c>
      <c r="R295" t="s">
        <v>3261</v>
      </c>
      <c r="S295" t="s">
        <v>105</v>
      </c>
    </row>
    <row r="296" spans="1:19">
      <c r="A296" t="s">
        <v>3163</v>
      </c>
      <c r="B296" t="s">
        <v>3164</v>
      </c>
      <c r="C296" t="s">
        <v>3259</v>
      </c>
      <c r="D296" t="s">
        <v>129</v>
      </c>
      <c r="E296" t="s">
        <v>3166</v>
      </c>
      <c r="F296" t="s">
        <v>14003</v>
      </c>
      <c r="G296">
        <v>295</v>
      </c>
      <c r="H296" t="s">
        <v>17630</v>
      </c>
      <c r="I296" t="s">
        <v>3167</v>
      </c>
      <c r="J296">
        <v>293.14999999999998</v>
      </c>
      <c r="K296">
        <v>7.4</v>
      </c>
      <c r="N296">
        <v>4.57</v>
      </c>
      <c r="P296" t="s">
        <v>441</v>
      </c>
      <c r="Q296" t="s">
        <v>3260</v>
      </c>
      <c r="R296" t="s">
        <v>3261</v>
      </c>
      <c r="S296" t="s">
        <v>105</v>
      </c>
    </row>
    <row r="297" spans="1:19">
      <c r="A297" t="s">
        <v>174</v>
      </c>
      <c r="B297" t="s">
        <v>175</v>
      </c>
      <c r="C297" t="s">
        <v>3157</v>
      </c>
      <c r="D297" t="s">
        <v>129</v>
      </c>
      <c r="E297" t="s">
        <v>177</v>
      </c>
      <c r="F297" t="s">
        <v>14080</v>
      </c>
      <c r="G297">
        <v>296</v>
      </c>
      <c r="H297" t="s">
        <v>17627</v>
      </c>
      <c r="I297" t="s">
        <v>178</v>
      </c>
      <c r="J297">
        <v>278.14999999999998</v>
      </c>
      <c r="K297">
        <v>9</v>
      </c>
      <c r="N297">
        <v>4.7699999999999999E-4</v>
      </c>
      <c r="P297" t="s">
        <v>2968</v>
      </c>
      <c r="Q297" t="s">
        <v>3262</v>
      </c>
      <c r="R297" t="s">
        <v>3263</v>
      </c>
      <c r="S297" t="s">
        <v>105</v>
      </c>
    </row>
    <row r="298" spans="1:19">
      <c r="A298" t="s">
        <v>174</v>
      </c>
      <c r="C298" t="s">
        <v>3157</v>
      </c>
      <c r="E298" t="s">
        <v>177</v>
      </c>
      <c r="F298" t="s">
        <v>14080</v>
      </c>
      <c r="G298">
        <v>297</v>
      </c>
      <c r="H298" t="s">
        <v>17628</v>
      </c>
      <c r="I298" t="s">
        <v>178</v>
      </c>
      <c r="J298">
        <v>278.14999999999998</v>
      </c>
      <c r="K298">
        <v>9</v>
      </c>
      <c r="N298">
        <v>4.5399999999999998E-4</v>
      </c>
      <c r="P298" t="s">
        <v>2968</v>
      </c>
      <c r="Q298" t="s">
        <v>3262</v>
      </c>
      <c r="R298" t="s">
        <v>3264</v>
      </c>
      <c r="S298" t="s">
        <v>105</v>
      </c>
    </row>
    <row r="299" spans="1:19">
      <c r="A299" t="s">
        <v>174</v>
      </c>
      <c r="C299" t="s">
        <v>3157</v>
      </c>
      <c r="E299" t="s">
        <v>177</v>
      </c>
      <c r="F299" t="s">
        <v>14080</v>
      </c>
      <c r="G299">
        <v>298</v>
      </c>
      <c r="H299" t="s">
        <v>17632</v>
      </c>
      <c r="I299" t="s">
        <v>178</v>
      </c>
      <c r="J299">
        <v>278.14999999999998</v>
      </c>
      <c r="K299">
        <v>9</v>
      </c>
      <c r="N299">
        <v>3.7500000000000001E-4</v>
      </c>
      <c r="P299" t="s">
        <v>2968</v>
      </c>
      <c r="Q299" t="s">
        <v>3262</v>
      </c>
      <c r="R299" t="s">
        <v>3265</v>
      </c>
      <c r="S299" t="s">
        <v>105</v>
      </c>
    </row>
    <row r="300" spans="1:19">
      <c r="A300" t="s">
        <v>174</v>
      </c>
      <c r="B300" t="s">
        <v>175</v>
      </c>
      <c r="C300" t="s">
        <v>3157</v>
      </c>
      <c r="D300" t="s">
        <v>129</v>
      </c>
      <c r="E300" t="s">
        <v>177</v>
      </c>
      <c r="F300" t="s">
        <v>14080</v>
      </c>
      <c r="G300">
        <v>299</v>
      </c>
      <c r="H300" t="s">
        <v>17633</v>
      </c>
      <c r="I300" t="s">
        <v>178</v>
      </c>
      <c r="J300">
        <v>298.14999999999998</v>
      </c>
      <c r="K300">
        <v>9</v>
      </c>
      <c r="N300">
        <v>1.7099999999999999E-3</v>
      </c>
      <c r="P300" t="s">
        <v>2968</v>
      </c>
      <c r="Q300" t="s">
        <v>3262</v>
      </c>
      <c r="R300" t="s">
        <v>3266</v>
      </c>
      <c r="S300" t="s">
        <v>105</v>
      </c>
    </row>
    <row r="301" spans="1:19">
      <c r="A301" t="s">
        <v>174</v>
      </c>
      <c r="C301" t="s">
        <v>3157</v>
      </c>
      <c r="E301" t="s">
        <v>177</v>
      </c>
      <c r="F301" t="s">
        <v>14080</v>
      </c>
      <c r="G301">
        <v>300</v>
      </c>
      <c r="H301" t="s">
        <v>18301</v>
      </c>
      <c r="I301" t="s">
        <v>178</v>
      </c>
      <c r="J301">
        <v>298.14999999999998</v>
      </c>
      <c r="K301">
        <v>9</v>
      </c>
      <c r="N301">
        <v>1.9400000000000001E-3</v>
      </c>
      <c r="P301" t="s">
        <v>2968</v>
      </c>
      <c r="Q301" t="s">
        <v>3262</v>
      </c>
      <c r="R301" t="s">
        <v>3267</v>
      </c>
      <c r="S301" t="s">
        <v>105</v>
      </c>
    </row>
    <row r="302" spans="1:19">
      <c r="A302" t="s">
        <v>174</v>
      </c>
      <c r="C302" t="s">
        <v>3157</v>
      </c>
      <c r="E302" t="s">
        <v>177</v>
      </c>
      <c r="F302" t="s">
        <v>14080</v>
      </c>
      <c r="G302">
        <v>301</v>
      </c>
      <c r="H302" t="s">
        <v>18131</v>
      </c>
      <c r="I302" t="s">
        <v>178</v>
      </c>
      <c r="J302">
        <v>298.14999999999998</v>
      </c>
      <c r="K302">
        <v>9</v>
      </c>
      <c r="N302">
        <v>1.82E-3</v>
      </c>
      <c r="P302" t="s">
        <v>2968</v>
      </c>
      <c r="Q302" t="s">
        <v>3262</v>
      </c>
      <c r="R302" t="s">
        <v>3268</v>
      </c>
      <c r="S302" t="s">
        <v>105</v>
      </c>
    </row>
    <row r="303" spans="1:19">
      <c r="A303" t="s">
        <v>174</v>
      </c>
      <c r="B303" t="s">
        <v>175</v>
      </c>
      <c r="C303" t="s">
        <v>3157</v>
      </c>
      <c r="D303" t="s">
        <v>129</v>
      </c>
      <c r="E303" t="s">
        <v>177</v>
      </c>
      <c r="F303" t="s">
        <v>14080</v>
      </c>
      <c r="G303">
        <v>302</v>
      </c>
      <c r="H303" t="s">
        <v>16423</v>
      </c>
      <c r="I303" t="s">
        <v>178</v>
      </c>
      <c r="J303">
        <v>313.14999999999998</v>
      </c>
      <c r="K303">
        <v>9</v>
      </c>
      <c r="N303">
        <v>6.3600000000000002E-3</v>
      </c>
      <c r="P303" t="s">
        <v>2968</v>
      </c>
      <c r="Q303" t="s">
        <v>3262</v>
      </c>
      <c r="R303" t="s">
        <v>3269</v>
      </c>
      <c r="S303" t="s">
        <v>105</v>
      </c>
    </row>
    <row r="304" spans="1:19">
      <c r="A304" t="s">
        <v>174</v>
      </c>
      <c r="C304" t="s">
        <v>3157</v>
      </c>
      <c r="E304" t="s">
        <v>177</v>
      </c>
      <c r="F304" t="s">
        <v>14080</v>
      </c>
      <c r="G304">
        <v>303</v>
      </c>
      <c r="H304" t="s">
        <v>16482</v>
      </c>
      <c r="I304" t="s">
        <v>178</v>
      </c>
      <c r="J304">
        <v>313.14999999999998</v>
      </c>
      <c r="K304">
        <v>9</v>
      </c>
      <c r="N304">
        <v>6.7200000000000003E-3</v>
      </c>
      <c r="P304" t="s">
        <v>2968</v>
      </c>
      <c r="Q304" t="s">
        <v>3262</v>
      </c>
      <c r="R304" t="s">
        <v>3270</v>
      </c>
      <c r="S304" t="s">
        <v>105</v>
      </c>
    </row>
    <row r="305" spans="1:19">
      <c r="A305" t="s">
        <v>174</v>
      </c>
      <c r="C305" t="s">
        <v>3157</v>
      </c>
      <c r="E305" t="s">
        <v>177</v>
      </c>
      <c r="F305" t="s">
        <v>14080</v>
      </c>
      <c r="G305">
        <v>304</v>
      </c>
      <c r="H305" t="s">
        <v>18297</v>
      </c>
      <c r="I305" t="s">
        <v>178</v>
      </c>
      <c r="J305">
        <v>313.14999999999998</v>
      </c>
      <c r="K305">
        <v>9</v>
      </c>
      <c r="N305">
        <v>6.0200000000000002E-3</v>
      </c>
      <c r="P305" t="s">
        <v>2968</v>
      </c>
      <c r="Q305" t="s">
        <v>3262</v>
      </c>
      <c r="R305" t="s">
        <v>3271</v>
      </c>
      <c r="S305" t="s">
        <v>105</v>
      </c>
    </row>
    <row r="306" spans="1:19">
      <c r="A306" t="s">
        <v>240</v>
      </c>
      <c r="B306" t="s">
        <v>241</v>
      </c>
      <c r="C306" t="s">
        <v>128</v>
      </c>
      <c r="D306" t="s">
        <v>176</v>
      </c>
      <c r="E306" t="s">
        <v>243</v>
      </c>
      <c r="F306" t="s">
        <v>14111</v>
      </c>
      <c r="G306">
        <v>305</v>
      </c>
      <c r="H306" t="s">
        <v>17038</v>
      </c>
      <c r="I306" t="s">
        <v>244</v>
      </c>
      <c r="J306">
        <v>293.14999999999998</v>
      </c>
      <c r="K306">
        <v>7.34</v>
      </c>
      <c r="N306">
        <v>1.43</v>
      </c>
      <c r="P306" t="s">
        <v>3272</v>
      </c>
      <c r="Q306" t="s">
        <v>3273</v>
      </c>
      <c r="S306" t="s">
        <v>105</v>
      </c>
    </row>
    <row r="307" spans="1:19">
      <c r="A307" t="s">
        <v>290</v>
      </c>
      <c r="B307" t="s">
        <v>291</v>
      </c>
      <c r="D307" t="s">
        <v>176</v>
      </c>
      <c r="E307" t="s">
        <v>617</v>
      </c>
      <c r="F307" t="s">
        <v>14362</v>
      </c>
      <c r="G307">
        <v>306</v>
      </c>
      <c r="H307" t="s">
        <v>18299</v>
      </c>
      <c r="I307" t="s">
        <v>618</v>
      </c>
      <c r="J307">
        <v>313.14999999999998</v>
      </c>
      <c r="K307">
        <v>7.5</v>
      </c>
      <c r="N307">
        <v>16.2</v>
      </c>
      <c r="P307" t="s">
        <v>3274</v>
      </c>
      <c r="Q307" t="s">
        <v>3275</v>
      </c>
      <c r="R307" t="s">
        <v>3276</v>
      </c>
      <c r="S307" t="s">
        <v>105</v>
      </c>
    </row>
    <row r="308" spans="1:19">
      <c r="A308" t="s">
        <v>290</v>
      </c>
      <c r="B308" t="s">
        <v>291</v>
      </c>
      <c r="D308" t="s">
        <v>176</v>
      </c>
      <c r="E308" t="s">
        <v>617</v>
      </c>
      <c r="F308" t="s">
        <v>14362</v>
      </c>
      <c r="G308">
        <v>307</v>
      </c>
      <c r="H308" t="s">
        <v>18300</v>
      </c>
      <c r="I308" t="s">
        <v>618</v>
      </c>
      <c r="J308">
        <v>303.14999999999998</v>
      </c>
      <c r="K308">
        <v>7.5</v>
      </c>
      <c r="N308">
        <v>17.2</v>
      </c>
      <c r="P308" t="s">
        <v>3274</v>
      </c>
      <c r="Q308" t="s">
        <v>3275</v>
      </c>
      <c r="R308" t="s">
        <v>3276</v>
      </c>
      <c r="S308" t="s">
        <v>105</v>
      </c>
    </row>
    <row r="309" spans="1:19">
      <c r="A309" t="s">
        <v>290</v>
      </c>
      <c r="B309" t="s">
        <v>291</v>
      </c>
      <c r="D309" t="s">
        <v>176</v>
      </c>
      <c r="E309" t="s">
        <v>617</v>
      </c>
      <c r="F309" t="s">
        <v>14362</v>
      </c>
      <c r="G309">
        <v>308</v>
      </c>
      <c r="H309" t="s">
        <v>18157</v>
      </c>
      <c r="I309" t="s">
        <v>618</v>
      </c>
      <c r="J309">
        <v>293.14999999999998</v>
      </c>
      <c r="K309">
        <v>7.5</v>
      </c>
      <c r="N309">
        <v>19.8</v>
      </c>
      <c r="P309" t="s">
        <v>3274</v>
      </c>
      <c r="Q309" t="s">
        <v>3275</v>
      </c>
      <c r="R309" t="s">
        <v>3276</v>
      </c>
      <c r="S309" t="s">
        <v>105</v>
      </c>
    </row>
    <row r="310" spans="1:19">
      <c r="A310" t="s">
        <v>3239</v>
      </c>
      <c r="B310" t="s">
        <v>3240</v>
      </c>
      <c r="C310" t="s">
        <v>3157</v>
      </c>
      <c r="D310" t="s">
        <v>176</v>
      </c>
      <c r="E310" t="s">
        <v>3241</v>
      </c>
      <c r="F310" t="s">
        <v>14125</v>
      </c>
      <c r="G310">
        <v>309</v>
      </c>
      <c r="H310" t="s">
        <v>15814</v>
      </c>
      <c r="I310" t="s">
        <v>3242</v>
      </c>
      <c r="J310">
        <v>310.14999999999998</v>
      </c>
      <c r="K310">
        <v>7.3</v>
      </c>
      <c r="N310">
        <v>0.7</v>
      </c>
      <c r="P310" t="s">
        <v>3243</v>
      </c>
      <c r="Q310" t="s">
        <v>3277</v>
      </c>
      <c r="R310" t="s">
        <v>3278</v>
      </c>
      <c r="S310" t="s">
        <v>105</v>
      </c>
    </row>
    <row r="311" spans="1:19">
      <c r="A311" t="s">
        <v>216</v>
      </c>
      <c r="B311" t="s">
        <v>217</v>
      </c>
      <c r="C311" t="s">
        <v>3157</v>
      </c>
      <c r="D311" t="s">
        <v>176</v>
      </c>
      <c r="E311" t="s">
        <v>219</v>
      </c>
      <c r="F311" t="s">
        <v>13998</v>
      </c>
      <c r="G311">
        <v>310</v>
      </c>
      <c r="H311" t="s">
        <v>17995</v>
      </c>
      <c r="I311" t="s">
        <v>220</v>
      </c>
      <c r="J311">
        <v>311.14999999999998</v>
      </c>
      <c r="K311">
        <v>7.5</v>
      </c>
      <c r="N311">
        <v>2.3E-3</v>
      </c>
      <c r="P311" t="s">
        <v>3279</v>
      </c>
      <c r="Q311" t="s">
        <v>3280</v>
      </c>
      <c r="S311" t="s">
        <v>105</v>
      </c>
    </row>
    <row r="312" spans="1:19">
      <c r="A312" t="s">
        <v>216</v>
      </c>
      <c r="B312" t="s">
        <v>217</v>
      </c>
      <c r="C312" t="s">
        <v>3157</v>
      </c>
      <c r="D312" t="s">
        <v>176</v>
      </c>
      <c r="E312" t="s">
        <v>219</v>
      </c>
      <c r="F312" t="s">
        <v>13998</v>
      </c>
      <c r="G312">
        <v>311</v>
      </c>
      <c r="H312" t="s">
        <v>17994</v>
      </c>
      <c r="I312" t="s">
        <v>220</v>
      </c>
      <c r="J312">
        <v>311.14999999999998</v>
      </c>
      <c r="K312">
        <v>7.6</v>
      </c>
      <c r="N312">
        <v>4.8999999999999998E-3</v>
      </c>
      <c r="P312" t="s">
        <v>3279</v>
      </c>
      <c r="Q312" t="s">
        <v>3280</v>
      </c>
      <c r="S312" t="s">
        <v>105</v>
      </c>
    </row>
    <row r="313" spans="1:19">
      <c r="A313" t="s">
        <v>216</v>
      </c>
      <c r="B313" t="s">
        <v>217</v>
      </c>
      <c r="C313" t="s">
        <v>3157</v>
      </c>
      <c r="D313" t="s">
        <v>176</v>
      </c>
      <c r="E313" t="s">
        <v>219</v>
      </c>
      <c r="F313" t="s">
        <v>13998</v>
      </c>
      <c r="G313">
        <v>312</v>
      </c>
      <c r="H313" t="s">
        <v>17993</v>
      </c>
      <c r="I313" t="s">
        <v>220</v>
      </c>
      <c r="J313">
        <v>311.14999999999998</v>
      </c>
      <c r="K313">
        <v>9.6999999999999993</v>
      </c>
      <c r="N313">
        <v>6.1000000000000004E-3</v>
      </c>
      <c r="P313" t="s">
        <v>3279</v>
      </c>
      <c r="Q313" t="s">
        <v>3280</v>
      </c>
      <c r="S313" t="s">
        <v>105</v>
      </c>
    </row>
    <row r="314" spans="1:19">
      <c r="A314" t="s">
        <v>216</v>
      </c>
      <c r="B314" t="s">
        <v>217</v>
      </c>
      <c r="C314" t="s">
        <v>3157</v>
      </c>
      <c r="D314" t="s">
        <v>176</v>
      </c>
      <c r="E314" t="s">
        <v>219</v>
      </c>
      <c r="F314" t="s">
        <v>13998</v>
      </c>
      <c r="G314">
        <v>313</v>
      </c>
      <c r="H314" t="s">
        <v>17992</v>
      </c>
      <c r="I314" t="s">
        <v>220</v>
      </c>
      <c r="J314">
        <v>311.14999999999998</v>
      </c>
      <c r="K314">
        <v>7.8</v>
      </c>
      <c r="N314">
        <v>2.3900000000000001E-2</v>
      </c>
      <c r="P314" t="s">
        <v>3279</v>
      </c>
      <c r="Q314" t="s">
        <v>3280</v>
      </c>
      <c r="S314" t="s">
        <v>105</v>
      </c>
    </row>
    <row r="315" spans="1:19">
      <c r="A315" t="s">
        <v>216</v>
      </c>
      <c r="B315" t="s">
        <v>217</v>
      </c>
      <c r="C315" t="s">
        <v>3157</v>
      </c>
      <c r="D315" t="s">
        <v>176</v>
      </c>
      <c r="E315" t="s">
        <v>219</v>
      </c>
      <c r="F315" t="s">
        <v>13998</v>
      </c>
      <c r="G315">
        <v>314</v>
      </c>
      <c r="H315" t="s">
        <v>17266</v>
      </c>
      <c r="I315" t="s">
        <v>220</v>
      </c>
      <c r="J315">
        <v>311.14999999999998</v>
      </c>
      <c r="K315">
        <v>8.1999999999999993</v>
      </c>
      <c r="N315">
        <v>9.2499999999999999E-2</v>
      </c>
      <c r="P315" t="s">
        <v>3279</v>
      </c>
      <c r="Q315" t="s">
        <v>3280</v>
      </c>
      <c r="S315" t="s">
        <v>105</v>
      </c>
    </row>
    <row r="316" spans="1:19">
      <c r="A316" t="s">
        <v>216</v>
      </c>
      <c r="B316" t="s">
        <v>217</v>
      </c>
      <c r="C316" t="s">
        <v>3157</v>
      </c>
      <c r="D316" t="s">
        <v>176</v>
      </c>
      <c r="E316" t="s">
        <v>219</v>
      </c>
      <c r="F316" t="s">
        <v>13998</v>
      </c>
      <c r="G316">
        <v>315</v>
      </c>
      <c r="H316" t="s">
        <v>17990</v>
      </c>
      <c r="I316" t="s">
        <v>220</v>
      </c>
      <c r="J316">
        <v>311.14999999999998</v>
      </c>
      <c r="K316">
        <v>9.5</v>
      </c>
      <c r="N316">
        <v>0.13800000000000001</v>
      </c>
      <c r="P316" t="s">
        <v>3279</v>
      </c>
      <c r="Q316" t="s">
        <v>3280</v>
      </c>
      <c r="S316" t="s">
        <v>105</v>
      </c>
    </row>
    <row r="317" spans="1:19">
      <c r="A317" t="s">
        <v>216</v>
      </c>
      <c r="B317" t="s">
        <v>217</v>
      </c>
      <c r="C317" t="s">
        <v>3157</v>
      </c>
      <c r="D317" t="s">
        <v>176</v>
      </c>
      <c r="E317" t="s">
        <v>219</v>
      </c>
      <c r="F317" t="s">
        <v>13998</v>
      </c>
      <c r="G317">
        <v>316</v>
      </c>
      <c r="H317" t="s">
        <v>17989</v>
      </c>
      <c r="I317" t="s">
        <v>220</v>
      </c>
      <c r="J317">
        <v>311.14999999999998</v>
      </c>
      <c r="K317">
        <v>8.5</v>
      </c>
      <c r="N317">
        <v>0.191</v>
      </c>
      <c r="P317" t="s">
        <v>3279</v>
      </c>
      <c r="Q317" t="s">
        <v>3280</v>
      </c>
      <c r="S317" t="s">
        <v>105</v>
      </c>
    </row>
    <row r="318" spans="1:19">
      <c r="A318" t="s">
        <v>216</v>
      </c>
      <c r="B318" t="s">
        <v>217</v>
      </c>
      <c r="C318" t="s">
        <v>3157</v>
      </c>
      <c r="D318" t="s">
        <v>176</v>
      </c>
      <c r="E318" t="s">
        <v>219</v>
      </c>
      <c r="F318" t="s">
        <v>13998</v>
      </c>
      <c r="G318">
        <v>317</v>
      </c>
      <c r="H318" t="s">
        <v>17988</v>
      </c>
      <c r="I318" t="s">
        <v>220</v>
      </c>
      <c r="J318">
        <v>311.14999999999998</v>
      </c>
      <c r="K318">
        <v>9.0500000000000007</v>
      </c>
      <c r="N318">
        <v>0.36499999999999999</v>
      </c>
      <c r="P318" t="s">
        <v>3279</v>
      </c>
      <c r="Q318" t="s">
        <v>3280</v>
      </c>
      <c r="S318" t="s">
        <v>105</v>
      </c>
    </row>
    <row r="319" spans="1:19">
      <c r="A319" t="s">
        <v>216</v>
      </c>
      <c r="B319" t="s">
        <v>217</v>
      </c>
      <c r="C319" t="s">
        <v>3157</v>
      </c>
      <c r="D319" t="s">
        <v>176</v>
      </c>
      <c r="E319" t="s">
        <v>219</v>
      </c>
      <c r="F319" t="s">
        <v>13998</v>
      </c>
      <c r="G319">
        <v>318</v>
      </c>
      <c r="H319" t="s">
        <v>17513</v>
      </c>
      <c r="I319" t="s">
        <v>220</v>
      </c>
      <c r="J319">
        <v>311.14999999999998</v>
      </c>
      <c r="K319">
        <v>8.5500000000000007</v>
      </c>
      <c r="N319">
        <v>3.9E-2</v>
      </c>
      <c r="P319" t="s">
        <v>3281</v>
      </c>
      <c r="Q319" t="s">
        <v>3280</v>
      </c>
      <c r="S319" t="s">
        <v>105</v>
      </c>
    </row>
    <row r="320" spans="1:19">
      <c r="A320" t="s">
        <v>3282</v>
      </c>
      <c r="B320" t="s">
        <v>3283</v>
      </c>
      <c r="D320" t="s">
        <v>176</v>
      </c>
      <c r="E320" t="s">
        <v>3284</v>
      </c>
      <c r="F320" t="s">
        <v>14155</v>
      </c>
      <c r="G320">
        <v>319</v>
      </c>
      <c r="H320" t="s">
        <v>18001</v>
      </c>
      <c r="I320" t="s">
        <v>3285</v>
      </c>
      <c r="J320">
        <v>303.14999999999998</v>
      </c>
      <c r="K320">
        <v>5.8</v>
      </c>
      <c r="N320">
        <v>11</v>
      </c>
      <c r="P320" t="s">
        <v>3286</v>
      </c>
      <c r="Q320" t="s">
        <v>3287</v>
      </c>
    </row>
    <row r="321" spans="1:19">
      <c r="A321" t="s">
        <v>3282</v>
      </c>
      <c r="B321" t="s">
        <v>3283</v>
      </c>
      <c r="D321" t="s">
        <v>176</v>
      </c>
      <c r="E321" t="s">
        <v>3284</v>
      </c>
      <c r="F321" t="s">
        <v>14155</v>
      </c>
      <c r="G321">
        <v>320</v>
      </c>
      <c r="H321" t="s">
        <v>14987</v>
      </c>
      <c r="I321" t="s">
        <v>3285</v>
      </c>
      <c r="J321">
        <v>303.14999999999998</v>
      </c>
      <c r="K321">
        <v>6.6</v>
      </c>
      <c r="N321">
        <v>20</v>
      </c>
      <c r="P321" t="s">
        <v>3286</v>
      </c>
      <c r="Q321" t="s">
        <v>3287</v>
      </c>
    </row>
    <row r="322" spans="1:19">
      <c r="A322" t="s">
        <v>270</v>
      </c>
      <c r="B322" t="s">
        <v>271</v>
      </c>
      <c r="C322" t="s">
        <v>128</v>
      </c>
      <c r="D322" t="s">
        <v>176</v>
      </c>
      <c r="E322" t="s">
        <v>273</v>
      </c>
      <c r="F322" t="s">
        <v>14009</v>
      </c>
      <c r="G322">
        <v>321</v>
      </c>
      <c r="H322" t="s">
        <v>14988</v>
      </c>
      <c r="I322" t="s">
        <v>274</v>
      </c>
      <c r="J322">
        <v>303.14999999999998</v>
      </c>
      <c r="K322">
        <v>7.5</v>
      </c>
      <c r="N322">
        <v>0.3</v>
      </c>
      <c r="Q322" t="s">
        <v>3288</v>
      </c>
    </row>
    <row r="323" spans="1:19">
      <c r="A323" t="s">
        <v>196</v>
      </c>
      <c r="B323" t="s">
        <v>197</v>
      </c>
      <c r="C323" t="s">
        <v>198</v>
      </c>
      <c r="D323" t="s">
        <v>129</v>
      </c>
      <c r="E323" t="s">
        <v>199</v>
      </c>
      <c r="F323" t="s">
        <v>14154</v>
      </c>
      <c r="G323">
        <v>322</v>
      </c>
      <c r="H323" t="s">
        <v>14985</v>
      </c>
      <c r="I323" t="s">
        <v>200</v>
      </c>
      <c r="J323">
        <v>311.14999999999998</v>
      </c>
      <c r="K323">
        <v>6.8</v>
      </c>
      <c r="N323">
        <v>4.8000000000000001E-2</v>
      </c>
      <c r="P323" t="s">
        <v>123</v>
      </c>
      <c r="Q323" t="s">
        <v>201</v>
      </c>
      <c r="R323" t="s">
        <v>3289</v>
      </c>
      <c r="S323" t="s">
        <v>105</v>
      </c>
    </row>
    <row r="324" spans="1:19">
      <c r="A324" t="s">
        <v>196</v>
      </c>
      <c r="B324" t="s">
        <v>197</v>
      </c>
      <c r="C324" t="s">
        <v>203</v>
      </c>
      <c r="D324" t="s">
        <v>129</v>
      </c>
      <c r="E324" t="s">
        <v>204</v>
      </c>
      <c r="F324" t="s">
        <v>14153</v>
      </c>
      <c r="G324">
        <v>323</v>
      </c>
      <c r="H324" t="s">
        <v>14986</v>
      </c>
      <c r="I324" t="s">
        <v>205</v>
      </c>
      <c r="J324">
        <v>311.14999999999998</v>
      </c>
      <c r="K324">
        <v>6.8</v>
      </c>
      <c r="N324">
        <v>0.69</v>
      </c>
      <c r="P324" t="s">
        <v>123</v>
      </c>
      <c r="Q324" t="s">
        <v>201</v>
      </c>
      <c r="R324" t="s">
        <v>3289</v>
      </c>
      <c r="S324" t="s">
        <v>105</v>
      </c>
    </row>
    <row r="325" spans="1:19">
      <c r="A325" t="s">
        <v>196</v>
      </c>
      <c r="B325" t="s">
        <v>197</v>
      </c>
      <c r="C325" t="s">
        <v>198</v>
      </c>
      <c r="D325" t="s">
        <v>129</v>
      </c>
      <c r="E325" t="s">
        <v>206</v>
      </c>
      <c r="F325" t="s">
        <v>14087</v>
      </c>
      <c r="G325">
        <v>324</v>
      </c>
      <c r="H325" t="s">
        <v>14984</v>
      </c>
      <c r="I325" t="s">
        <v>207</v>
      </c>
      <c r="J325">
        <v>311.14999999999998</v>
      </c>
      <c r="K325">
        <v>6.8</v>
      </c>
      <c r="N325">
        <v>14.4</v>
      </c>
      <c r="P325" t="s">
        <v>123</v>
      </c>
      <c r="Q325" t="s">
        <v>201</v>
      </c>
      <c r="R325" t="s">
        <v>3289</v>
      </c>
      <c r="S325" t="s">
        <v>105</v>
      </c>
    </row>
    <row r="326" spans="1:19">
      <c r="A326" t="s">
        <v>196</v>
      </c>
      <c r="B326" t="s">
        <v>197</v>
      </c>
      <c r="C326" t="s">
        <v>198</v>
      </c>
      <c r="D326" t="s">
        <v>129</v>
      </c>
      <c r="E326" t="s">
        <v>199</v>
      </c>
      <c r="F326" t="s">
        <v>14154</v>
      </c>
      <c r="G326">
        <v>325</v>
      </c>
      <c r="H326" t="s">
        <v>13809</v>
      </c>
      <c r="I326" t="s">
        <v>200</v>
      </c>
      <c r="J326">
        <v>311.14999999999998</v>
      </c>
      <c r="K326">
        <v>6.8</v>
      </c>
      <c r="N326">
        <v>1.6701461377870565E-2</v>
      </c>
      <c r="P326" t="s">
        <v>123</v>
      </c>
      <c r="Q326" t="s">
        <v>201</v>
      </c>
      <c r="R326" t="s">
        <v>202</v>
      </c>
      <c r="S326" t="s">
        <v>105</v>
      </c>
    </row>
    <row r="327" spans="1:19">
      <c r="A327" t="s">
        <v>196</v>
      </c>
      <c r="B327" t="s">
        <v>197</v>
      </c>
      <c r="C327" t="s">
        <v>203</v>
      </c>
      <c r="D327" t="s">
        <v>129</v>
      </c>
      <c r="E327" t="s">
        <v>204</v>
      </c>
      <c r="F327" t="s">
        <v>14153</v>
      </c>
      <c r="G327">
        <v>326</v>
      </c>
      <c r="H327" t="s">
        <v>14982</v>
      </c>
      <c r="I327" t="s">
        <v>205</v>
      </c>
      <c r="J327">
        <v>311.14999999999998</v>
      </c>
      <c r="K327">
        <v>6.8</v>
      </c>
      <c r="N327">
        <v>0.61538461538461542</v>
      </c>
      <c r="P327" t="s">
        <v>123</v>
      </c>
      <c r="Q327" t="s">
        <v>201</v>
      </c>
      <c r="R327" t="s">
        <v>202</v>
      </c>
      <c r="S327" t="s">
        <v>105</v>
      </c>
    </row>
    <row r="328" spans="1:19">
      <c r="A328" t="s">
        <v>196</v>
      </c>
      <c r="B328" t="s">
        <v>197</v>
      </c>
      <c r="C328" t="s">
        <v>198</v>
      </c>
      <c r="D328" t="s">
        <v>129</v>
      </c>
      <c r="E328" t="s">
        <v>206</v>
      </c>
      <c r="F328" t="s">
        <v>14087</v>
      </c>
      <c r="G328">
        <v>327</v>
      </c>
      <c r="H328" t="s">
        <v>14983</v>
      </c>
      <c r="I328" t="s">
        <v>207</v>
      </c>
      <c r="J328">
        <v>311.14999999999998</v>
      </c>
      <c r="K328">
        <v>6.8</v>
      </c>
      <c r="N328">
        <v>36.799999999999997</v>
      </c>
      <c r="P328" t="s">
        <v>123</v>
      </c>
      <c r="Q328" t="s">
        <v>201</v>
      </c>
      <c r="R328" t="s">
        <v>202</v>
      </c>
      <c r="S328" t="s">
        <v>105</v>
      </c>
    </row>
    <row r="329" spans="1:19">
      <c r="A329" t="s">
        <v>3218</v>
      </c>
      <c r="B329" t="s">
        <v>3219</v>
      </c>
      <c r="C329" t="s">
        <v>128</v>
      </c>
      <c r="D329" t="s">
        <v>176</v>
      </c>
      <c r="E329" t="s">
        <v>3220</v>
      </c>
      <c r="F329" t="s">
        <v>14059</v>
      </c>
      <c r="G329">
        <v>328</v>
      </c>
      <c r="H329" t="s">
        <v>14980</v>
      </c>
      <c r="I329" t="s">
        <v>3221</v>
      </c>
      <c r="J329">
        <v>295.14999999999998</v>
      </c>
      <c r="K329">
        <v>7.4</v>
      </c>
      <c r="N329">
        <v>6.0000000000000002E-5</v>
      </c>
      <c r="P329" t="s">
        <v>123</v>
      </c>
      <c r="Q329" t="s">
        <v>3290</v>
      </c>
      <c r="S329" t="s">
        <v>105</v>
      </c>
    </row>
    <row r="330" spans="1:19" ht="15.75" customHeight="1">
      <c r="A330" t="s">
        <v>3173</v>
      </c>
      <c r="B330" t="s">
        <v>3174</v>
      </c>
      <c r="C330" t="s">
        <v>984</v>
      </c>
      <c r="D330" t="s">
        <v>129</v>
      </c>
      <c r="E330" t="s">
        <v>177</v>
      </c>
      <c r="F330" t="s">
        <v>14080</v>
      </c>
      <c r="G330">
        <v>329</v>
      </c>
      <c r="H330" t="s">
        <v>14981</v>
      </c>
      <c r="I330" t="s">
        <v>178</v>
      </c>
      <c r="J330">
        <v>333.15</v>
      </c>
      <c r="K330">
        <v>7</v>
      </c>
      <c r="N330">
        <v>1.0687500000000001E-2</v>
      </c>
      <c r="Q330" t="s">
        <v>3291</v>
      </c>
      <c r="R330" t="s">
        <v>3292</v>
      </c>
      <c r="S330" t="s">
        <v>105</v>
      </c>
    </row>
    <row r="331" spans="1:19">
      <c r="A331" t="s">
        <v>3173</v>
      </c>
      <c r="B331" t="s">
        <v>3174</v>
      </c>
      <c r="C331" t="s">
        <v>984</v>
      </c>
      <c r="D331" t="s">
        <v>129</v>
      </c>
      <c r="E331" t="s">
        <v>177</v>
      </c>
      <c r="F331" t="s">
        <v>14080</v>
      </c>
      <c r="G331">
        <v>330</v>
      </c>
      <c r="H331" t="s">
        <v>14778</v>
      </c>
      <c r="I331" t="s">
        <v>178</v>
      </c>
      <c r="J331">
        <v>313.14999999999998</v>
      </c>
      <c r="K331">
        <v>7</v>
      </c>
      <c r="N331">
        <v>2.3549999999999999E-3</v>
      </c>
      <c r="Q331" t="s">
        <v>3291</v>
      </c>
      <c r="R331" t="s">
        <v>3293</v>
      </c>
      <c r="S331" t="s">
        <v>105</v>
      </c>
    </row>
    <row r="332" spans="1:19">
      <c r="A332" t="s">
        <v>3173</v>
      </c>
      <c r="B332" t="s">
        <v>3174</v>
      </c>
      <c r="C332" t="s">
        <v>984</v>
      </c>
      <c r="D332" t="s">
        <v>129</v>
      </c>
      <c r="E332" t="s">
        <v>177</v>
      </c>
      <c r="F332" t="s">
        <v>14080</v>
      </c>
      <c r="G332">
        <v>331</v>
      </c>
      <c r="H332" t="s">
        <v>13559</v>
      </c>
      <c r="I332" t="s">
        <v>178</v>
      </c>
      <c r="J332">
        <v>311.14999999999998</v>
      </c>
      <c r="K332">
        <v>7</v>
      </c>
      <c r="N332">
        <v>2.9680000000000002E-3</v>
      </c>
      <c r="Q332" t="s">
        <v>3291</v>
      </c>
      <c r="R332" t="s">
        <v>3294</v>
      </c>
      <c r="S332" t="s">
        <v>105</v>
      </c>
    </row>
    <row r="333" spans="1:19">
      <c r="A333" t="s">
        <v>3173</v>
      </c>
      <c r="B333" t="s">
        <v>3174</v>
      </c>
      <c r="C333" t="s">
        <v>984</v>
      </c>
      <c r="D333" t="s">
        <v>129</v>
      </c>
      <c r="E333" t="s">
        <v>177</v>
      </c>
      <c r="F333" t="s">
        <v>14080</v>
      </c>
      <c r="G333">
        <v>332</v>
      </c>
      <c r="H333" t="s">
        <v>14779</v>
      </c>
      <c r="I333" t="s">
        <v>178</v>
      </c>
      <c r="J333">
        <v>303.14999999999998</v>
      </c>
      <c r="K333">
        <v>7</v>
      </c>
      <c r="N333">
        <v>1.9499999999999999E-3</v>
      </c>
      <c r="Q333" t="s">
        <v>3291</v>
      </c>
      <c r="R333" t="s">
        <v>3295</v>
      </c>
      <c r="S333" t="s">
        <v>105</v>
      </c>
    </row>
    <row r="334" spans="1:19">
      <c r="A334" t="s">
        <v>800</v>
      </c>
      <c r="B334" t="s">
        <v>801</v>
      </c>
      <c r="C334" t="s">
        <v>984</v>
      </c>
      <c r="D334" t="s">
        <v>129</v>
      </c>
      <c r="E334" t="s">
        <v>803</v>
      </c>
      <c r="F334" t="s">
        <v>14081</v>
      </c>
      <c r="G334">
        <v>333</v>
      </c>
      <c r="H334" t="s">
        <v>13565</v>
      </c>
      <c r="I334" t="s">
        <v>804</v>
      </c>
      <c r="J334">
        <v>333.15</v>
      </c>
      <c r="K334">
        <v>7</v>
      </c>
      <c r="N334">
        <v>4.4999999999999999E-4</v>
      </c>
      <c r="Q334" t="s">
        <v>3291</v>
      </c>
      <c r="R334" t="s">
        <v>3292</v>
      </c>
      <c r="S334" t="s">
        <v>105</v>
      </c>
    </row>
    <row r="335" spans="1:19">
      <c r="A335" t="s">
        <v>800</v>
      </c>
      <c r="B335" t="s">
        <v>801</v>
      </c>
      <c r="C335" t="s">
        <v>984</v>
      </c>
      <c r="D335" t="s">
        <v>129</v>
      </c>
      <c r="E335" t="s">
        <v>803</v>
      </c>
      <c r="F335" t="s">
        <v>14081</v>
      </c>
      <c r="G335">
        <v>334</v>
      </c>
      <c r="H335" t="s">
        <v>14781</v>
      </c>
      <c r="I335" t="s">
        <v>804</v>
      </c>
      <c r="J335">
        <v>313.14999999999998</v>
      </c>
      <c r="K335">
        <v>7</v>
      </c>
      <c r="N335">
        <v>1.08E-4</v>
      </c>
      <c r="Q335" t="s">
        <v>3291</v>
      </c>
      <c r="R335" t="s">
        <v>3293</v>
      </c>
      <c r="S335" t="s">
        <v>105</v>
      </c>
    </row>
    <row r="336" spans="1:19">
      <c r="A336" t="s">
        <v>800</v>
      </c>
      <c r="B336" t="s">
        <v>801</v>
      </c>
      <c r="C336" t="s">
        <v>984</v>
      </c>
      <c r="D336" t="s">
        <v>129</v>
      </c>
      <c r="E336" t="s">
        <v>803</v>
      </c>
      <c r="F336" t="s">
        <v>14081</v>
      </c>
      <c r="G336">
        <v>335</v>
      </c>
      <c r="H336" t="s">
        <v>14780</v>
      </c>
      <c r="I336" t="s">
        <v>804</v>
      </c>
      <c r="J336">
        <v>311.14999999999998</v>
      </c>
      <c r="K336">
        <v>7</v>
      </c>
      <c r="N336">
        <v>1.5239999999999999E-4</v>
      </c>
      <c r="Q336" t="s">
        <v>3291</v>
      </c>
      <c r="R336" t="s">
        <v>3294</v>
      </c>
      <c r="S336" t="s">
        <v>105</v>
      </c>
    </row>
    <row r="337" spans="1:19">
      <c r="A337" t="s">
        <v>800</v>
      </c>
      <c r="B337" t="s">
        <v>801</v>
      </c>
      <c r="C337" t="s">
        <v>984</v>
      </c>
      <c r="D337" t="s">
        <v>129</v>
      </c>
      <c r="E337" t="s">
        <v>803</v>
      </c>
      <c r="F337" t="s">
        <v>14081</v>
      </c>
      <c r="G337">
        <v>336</v>
      </c>
      <c r="H337" t="s">
        <v>14782</v>
      </c>
      <c r="I337" t="s">
        <v>804</v>
      </c>
      <c r="J337">
        <v>303.14999999999998</v>
      </c>
      <c r="K337">
        <v>7</v>
      </c>
      <c r="N337">
        <v>8.0000000000000007E-5</v>
      </c>
      <c r="Q337" t="s">
        <v>3291</v>
      </c>
      <c r="R337" t="s">
        <v>3295</v>
      </c>
      <c r="S337" t="s">
        <v>105</v>
      </c>
    </row>
    <row r="338" spans="1:19">
      <c r="A338" t="s">
        <v>1101</v>
      </c>
      <c r="B338" t="s">
        <v>1102</v>
      </c>
      <c r="C338" t="s">
        <v>984</v>
      </c>
      <c r="D338" t="s">
        <v>176</v>
      </c>
      <c r="E338" t="s">
        <v>1103</v>
      </c>
      <c r="F338" t="s">
        <v>14082</v>
      </c>
      <c r="G338">
        <v>337</v>
      </c>
      <c r="H338" t="s">
        <v>13571</v>
      </c>
      <c r="I338" t="s">
        <v>1104</v>
      </c>
      <c r="J338">
        <v>333.15</v>
      </c>
      <c r="K338">
        <v>7</v>
      </c>
      <c r="N338">
        <v>24.708300000000001</v>
      </c>
      <c r="Q338" t="s">
        <v>3291</v>
      </c>
      <c r="R338" t="s">
        <v>3292</v>
      </c>
      <c r="S338" t="s">
        <v>105</v>
      </c>
    </row>
    <row r="339" spans="1:19">
      <c r="A339" t="s">
        <v>1101</v>
      </c>
      <c r="B339" t="s">
        <v>1102</v>
      </c>
      <c r="C339" t="s">
        <v>984</v>
      </c>
      <c r="D339" t="s">
        <v>176</v>
      </c>
      <c r="E339" t="s">
        <v>1103</v>
      </c>
      <c r="F339" t="s">
        <v>14082</v>
      </c>
      <c r="G339">
        <v>338</v>
      </c>
      <c r="H339" t="s">
        <v>14784</v>
      </c>
      <c r="I339" t="s">
        <v>1104</v>
      </c>
      <c r="J339">
        <v>313.14999999999998</v>
      </c>
      <c r="K339">
        <v>7</v>
      </c>
      <c r="N339">
        <v>22</v>
      </c>
      <c r="Q339" t="s">
        <v>3291</v>
      </c>
      <c r="R339" t="s">
        <v>3293</v>
      </c>
      <c r="S339" t="s">
        <v>105</v>
      </c>
    </row>
    <row r="340" spans="1:19">
      <c r="A340" t="s">
        <v>1101</v>
      </c>
      <c r="B340" t="s">
        <v>1102</v>
      </c>
      <c r="C340" t="s">
        <v>984</v>
      </c>
      <c r="D340" t="s">
        <v>176</v>
      </c>
      <c r="E340" t="s">
        <v>1103</v>
      </c>
      <c r="F340" t="s">
        <v>14082</v>
      </c>
      <c r="G340">
        <v>339</v>
      </c>
      <c r="H340" t="s">
        <v>14783</v>
      </c>
      <c r="I340" t="s">
        <v>1104</v>
      </c>
      <c r="J340">
        <v>311.14999999999998</v>
      </c>
      <c r="K340">
        <v>7</v>
      </c>
      <c r="N340">
        <v>20.72</v>
      </c>
      <c r="Q340" t="s">
        <v>3291</v>
      </c>
      <c r="R340" t="s">
        <v>3294</v>
      </c>
      <c r="S340" t="s">
        <v>105</v>
      </c>
    </row>
    <row r="341" spans="1:19">
      <c r="A341" t="s">
        <v>1101</v>
      </c>
      <c r="B341" t="s">
        <v>1102</v>
      </c>
      <c r="C341" t="s">
        <v>984</v>
      </c>
      <c r="D341" t="s">
        <v>176</v>
      </c>
      <c r="E341" t="s">
        <v>1103</v>
      </c>
      <c r="F341" t="s">
        <v>14082</v>
      </c>
      <c r="G341">
        <v>340</v>
      </c>
      <c r="H341" t="s">
        <v>15468</v>
      </c>
      <c r="I341" t="s">
        <v>1104</v>
      </c>
      <c r="J341">
        <v>303.14999999999998</v>
      </c>
      <c r="K341">
        <v>7</v>
      </c>
      <c r="N341">
        <v>24</v>
      </c>
      <c r="Q341" t="s">
        <v>3291</v>
      </c>
      <c r="R341" t="s">
        <v>3295</v>
      </c>
      <c r="S341" t="s">
        <v>105</v>
      </c>
    </row>
    <row r="342" spans="1:19">
      <c r="A342" t="s">
        <v>394</v>
      </c>
      <c r="B342" t="s">
        <v>395</v>
      </c>
      <c r="C342" t="s">
        <v>3157</v>
      </c>
      <c r="D342" t="s">
        <v>176</v>
      </c>
      <c r="E342" t="s">
        <v>396</v>
      </c>
      <c r="F342" t="s">
        <v>14237</v>
      </c>
      <c r="G342">
        <v>341</v>
      </c>
      <c r="H342" t="s">
        <v>13756</v>
      </c>
      <c r="I342" t="s">
        <v>397</v>
      </c>
      <c r="J342">
        <v>310.14999999999998</v>
      </c>
      <c r="K342">
        <v>6.3</v>
      </c>
      <c r="N342">
        <v>5.6497199999999996E-3</v>
      </c>
      <c r="P342" t="s">
        <v>3243</v>
      </c>
      <c r="Q342" t="s">
        <v>3296</v>
      </c>
      <c r="R342" t="s">
        <v>3297</v>
      </c>
      <c r="S342" t="s">
        <v>105</v>
      </c>
    </row>
    <row r="343" spans="1:19">
      <c r="A343" t="s">
        <v>3239</v>
      </c>
      <c r="B343" t="s">
        <v>3240</v>
      </c>
      <c r="C343" t="s">
        <v>128</v>
      </c>
      <c r="D343" t="s">
        <v>176</v>
      </c>
      <c r="E343" t="s">
        <v>3241</v>
      </c>
      <c r="F343" t="s">
        <v>14125</v>
      </c>
      <c r="G343">
        <v>342</v>
      </c>
      <c r="H343" t="s">
        <v>15469</v>
      </c>
      <c r="I343" t="s">
        <v>3242</v>
      </c>
      <c r="J343">
        <v>298.14999999999998</v>
      </c>
      <c r="K343">
        <v>7.15</v>
      </c>
      <c r="N343">
        <v>0.48309200000000002</v>
      </c>
      <c r="P343" t="s">
        <v>3298</v>
      </c>
      <c r="Q343" t="s">
        <v>3299</v>
      </c>
      <c r="R343" t="s">
        <v>3300</v>
      </c>
      <c r="S343" t="s">
        <v>105</v>
      </c>
    </row>
    <row r="344" spans="1:19">
      <c r="A344" t="s">
        <v>3239</v>
      </c>
      <c r="B344" t="s">
        <v>3240</v>
      </c>
      <c r="C344" t="s">
        <v>128</v>
      </c>
      <c r="D344" t="s">
        <v>176</v>
      </c>
      <c r="E344" t="s">
        <v>3241</v>
      </c>
      <c r="F344" t="s">
        <v>14125</v>
      </c>
      <c r="G344">
        <v>343</v>
      </c>
      <c r="H344" t="s">
        <v>15470</v>
      </c>
      <c r="I344" t="s">
        <v>3242</v>
      </c>
      <c r="J344">
        <v>308.14999999999998</v>
      </c>
      <c r="K344">
        <v>7.15</v>
      </c>
      <c r="N344">
        <v>0.48309200000000002</v>
      </c>
      <c r="P344" t="s">
        <v>3298</v>
      </c>
      <c r="Q344" t="s">
        <v>3299</v>
      </c>
      <c r="R344" t="s">
        <v>3300</v>
      </c>
      <c r="S344" t="s">
        <v>105</v>
      </c>
    </row>
    <row r="345" spans="1:19">
      <c r="A345" t="s">
        <v>3246</v>
      </c>
      <c r="B345" t="s">
        <v>3250</v>
      </c>
      <c r="C345" t="s">
        <v>128</v>
      </c>
      <c r="D345" t="s">
        <v>176</v>
      </c>
      <c r="E345" t="s">
        <v>3247</v>
      </c>
      <c r="F345" t="s">
        <v>14116</v>
      </c>
      <c r="G345">
        <v>344</v>
      </c>
      <c r="H345" t="s">
        <v>15471</v>
      </c>
      <c r="I345" t="s">
        <v>3248</v>
      </c>
      <c r="J345">
        <v>298.14999999999998</v>
      </c>
      <c r="K345">
        <v>7.15</v>
      </c>
      <c r="N345">
        <v>0.18382399999999999</v>
      </c>
      <c r="P345" t="s">
        <v>3298</v>
      </c>
      <c r="Q345" t="s">
        <v>3299</v>
      </c>
      <c r="R345" t="s">
        <v>3301</v>
      </c>
      <c r="S345" t="s">
        <v>105</v>
      </c>
    </row>
    <row r="346" spans="1:19">
      <c r="A346" t="s">
        <v>2033</v>
      </c>
      <c r="B346" t="s">
        <v>2034</v>
      </c>
      <c r="C346" t="s">
        <v>128</v>
      </c>
      <c r="D346" t="s">
        <v>176</v>
      </c>
      <c r="E346" t="s">
        <v>2035</v>
      </c>
      <c r="F346" t="s">
        <v>14199</v>
      </c>
      <c r="G346">
        <v>345</v>
      </c>
      <c r="H346" t="s">
        <v>15472</v>
      </c>
      <c r="I346" t="s">
        <v>2036</v>
      </c>
      <c r="J346">
        <v>296.14999999999998</v>
      </c>
      <c r="K346">
        <v>7.2</v>
      </c>
      <c r="N346">
        <v>0.36</v>
      </c>
      <c r="Q346" t="s">
        <v>3302</v>
      </c>
      <c r="R346" t="s">
        <v>3303</v>
      </c>
      <c r="S346" t="s">
        <v>105</v>
      </c>
    </row>
    <row r="347" spans="1:19">
      <c r="A347" t="s">
        <v>2033</v>
      </c>
      <c r="B347" t="s">
        <v>2034</v>
      </c>
      <c r="C347" t="s">
        <v>128</v>
      </c>
      <c r="D347" t="s">
        <v>176</v>
      </c>
      <c r="E347" t="s">
        <v>2035</v>
      </c>
      <c r="F347" t="s">
        <v>14199</v>
      </c>
      <c r="G347">
        <v>346</v>
      </c>
      <c r="H347" t="s">
        <v>15473</v>
      </c>
      <c r="I347" t="s">
        <v>2036</v>
      </c>
      <c r="J347">
        <v>296.14999999999998</v>
      </c>
      <c r="K347">
        <v>8.3000000000000007</v>
      </c>
      <c r="N347">
        <v>0.92</v>
      </c>
      <c r="Q347" t="s">
        <v>3302</v>
      </c>
      <c r="R347" t="s">
        <v>3304</v>
      </c>
      <c r="S347" t="s">
        <v>105</v>
      </c>
    </row>
    <row r="348" spans="1:19">
      <c r="A348" t="s">
        <v>2033</v>
      </c>
      <c r="B348" t="s">
        <v>2034</v>
      </c>
      <c r="C348" t="s">
        <v>128</v>
      </c>
      <c r="D348" t="s">
        <v>176</v>
      </c>
      <c r="E348" t="s">
        <v>2035</v>
      </c>
      <c r="F348" t="s">
        <v>14199</v>
      </c>
      <c r="G348">
        <v>347</v>
      </c>
      <c r="H348" t="s">
        <v>15474</v>
      </c>
      <c r="I348" t="s">
        <v>2036</v>
      </c>
      <c r="J348">
        <v>296.14999999999998</v>
      </c>
      <c r="K348">
        <v>8</v>
      </c>
      <c r="N348">
        <v>1.31</v>
      </c>
      <c r="Q348" t="s">
        <v>3302</v>
      </c>
      <c r="R348" t="s">
        <v>3305</v>
      </c>
      <c r="S348" t="s">
        <v>105</v>
      </c>
    </row>
    <row r="349" spans="1:19">
      <c r="A349" t="s">
        <v>3239</v>
      </c>
      <c r="B349" t="s">
        <v>3240</v>
      </c>
      <c r="C349" t="s">
        <v>128</v>
      </c>
      <c r="D349" t="s">
        <v>176</v>
      </c>
      <c r="E349" t="s">
        <v>3241</v>
      </c>
      <c r="F349" t="s">
        <v>14125</v>
      </c>
      <c r="G349">
        <v>348</v>
      </c>
      <c r="H349" t="s">
        <v>15466</v>
      </c>
      <c r="I349" t="s">
        <v>3242</v>
      </c>
      <c r="J349">
        <v>311.14999999999998</v>
      </c>
      <c r="K349">
        <v>7.3</v>
      </c>
      <c r="N349">
        <v>1</v>
      </c>
      <c r="P349" t="s">
        <v>3306</v>
      </c>
      <c r="Q349" t="s">
        <v>3307</v>
      </c>
      <c r="R349" t="s">
        <v>3308</v>
      </c>
      <c r="S349" t="s">
        <v>105</v>
      </c>
    </row>
    <row r="350" spans="1:19">
      <c r="A350" t="s">
        <v>3246</v>
      </c>
      <c r="B350" t="s">
        <v>3250</v>
      </c>
      <c r="C350" t="s">
        <v>128</v>
      </c>
      <c r="D350" t="s">
        <v>176</v>
      </c>
      <c r="E350" t="s">
        <v>3247</v>
      </c>
      <c r="F350" t="s">
        <v>14116</v>
      </c>
      <c r="G350">
        <v>349</v>
      </c>
      <c r="H350" t="s">
        <v>15467</v>
      </c>
      <c r="I350" t="s">
        <v>3248</v>
      </c>
      <c r="J350">
        <v>311.14999999999998</v>
      </c>
      <c r="K350">
        <v>7.3</v>
      </c>
      <c r="N350">
        <v>0.3</v>
      </c>
      <c r="P350" t="s">
        <v>441</v>
      </c>
      <c r="Q350" t="s">
        <v>3307</v>
      </c>
      <c r="R350" t="s">
        <v>3309</v>
      </c>
      <c r="S350" t="s">
        <v>105</v>
      </c>
    </row>
    <row r="351" spans="1:19">
      <c r="A351" t="s">
        <v>3310</v>
      </c>
      <c r="B351" t="s">
        <v>3311</v>
      </c>
      <c r="C351" t="s">
        <v>3157</v>
      </c>
      <c r="D351" t="s">
        <v>129</v>
      </c>
      <c r="E351" t="s">
        <v>2613</v>
      </c>
      <c r="F351" t="s">
        <v>14200</v>
      </c>
      <c r="G351">
        <v>350</v>
      </c>
      <c r="H351" t="s">
        <v>15238</v>
      </c>
      <c r="I351" t="s">
        <v>2614</v>
      </c>
      <c r="J351">
        <v>293</v>
      </c>
      <c r="K351">
        <v>5.8</v>
      </c>
      <c r="N351">
        <v>75</v>
      </c>
      <c r="P351" t="s">
        <v>3312</v>
      </c>
      <c r="Q351" t="s">
        <v>3313</v>
      </c>
      <c r="S351" t="s">
        <v>105</v>
      </c>
    </row>
    <row r="352" spans="1:19">
      <c r="A352" t="s">
        <v>3310</v>
      </c>
      <c r="B352" t="s">
        <v>3311</v>
      </c>
      <c r="C352" t="s">
        <v>3157</v>
      </c>
      <c r="D352" t="s">
        <v>129</v>
      </c>
      <c r="E352" t="s">
        <v>2613</v>
      </c>
      <c r="F352" t="s">
        <v>14200</v>
      </c>
      <c r="G352">
        <v>351</v>
      </c>
      <c r="H352" t="s">
        <v>15237</v>
      </c>
      <c r="I352" t="s">
        <v>2614</v>
      </c>
      <c r="J352">
        <v>310</v>
      </c>
      <c r="K352">
        <v>5.8</v>
      </c>
      <c r="N352">
        <v>19</v>
      </c>
      <c r="P352" t="s">
        <v>3314</v>
      </c>
      <c r="Q352" t="s">
        <v>3313</v>
      </c>
      <c r="S352" t="s">
        <v>105</v>
      </c>
    </row>
    <row r="353" spans="1:19">
      <c r="A353" t="s">
        <v>3310</v>
      </c>
      <c r="B353" t="s">
        <v>3311</v>
      </c>
      <c r="C353" t="s">
        <v>3157</v>
      </c>
      <c r="D353" t="s">
        <v>129</v>
      </c>
      <c r="E353" t="s">
        <v>2613</v>
      </c>
      <c r="F353" t="s">
        <v>14200</v>
      </c>
      <c r="G353">
        <v>352</v>
      </c>
      <c r="H353" t="s">
        <v>15236</v>
      </c>
      <c r="I353" t="s">
        <v>2614</v>
      </c>
      <c r="J353">
        <v>274</v>
      </c>
      <c r="K353">
        <v>5.8</v>
      </c>
      <c r="N353">
        <v>22</v>
      </c>
      <c r="P353" t="s">
        <v>3314</v>
      </c>
      <c r="Q353" t="s">
        <v>3313</v>
      </c>
      <c r="S353" t="s">
        <v>105</v>
      </c>
    </row>
    <row r="354" spans="1:19">
      <c r="A354" t="s">
        <v>3310</v>
      </c>
      <c r="B354" t="s">
        <v>3311</v>
      </c>
      <c r="C354" t="s">
        <v>3157</v>
      </c>
      <c r="D354" t="s">
        <v>129</v>
      </c>
      <c r="E354" t="s">
        <v>2613</v>
      </c>
      <c r="F354" t="s">
        <v>14200</v>
      </c>
      <c r="G354">
        <v>353</v>
      </c>
      <c r="H354" t="s">
        <v>13562</v>
      </c>
      <c r="I354" t="s">
        <v>2614</v>
      </c>
      <c r="J354">
        <v>293</v>
      </c>
      <c r="K354">
        <v>5.8</v>
      </c>
      <c r="N354">
        <v>21</v>
      </c>
      <c r="P354" t="s">
        <v>3315</v>
      </c>
      <c r="Q354" t="s">
        <v>3313</v>
      </c>
      <c r="S354" t="s">
        <v>105</v>
      </c>
    </row>
    <row r="355" spans="1:19">
      <c r="A355" t="s">
        <v>1147</v>
      </c>
      <c r="B355" t="s">
        <v>1148</v>
      </c>
      <c r="C355" t="s">
        <v>128</v>
      </c>
      <c r="D355" t="s">
        <v>176</v>
      </c>
      <c r="E355" t="s">
        <v>1149</v>
      </c>
      <c r="F355" t="s">
        <v>14167</v>
      </c>
      <c r="G355">
        <v>354</v>
      </c>
      <c r="H355" t="s">
        <v>15242</v>
      </c>
      <c r="I355" t="s">
        <v>1150</v>
      </c>
      <c r="J355">
        <v>298.14999999999998</v>
      </c>
      <c r="K355">
        <v>6.9</v>
      </c>
      <c r="N355">
        <v>3.1199999999999999E-4</v>
      </c>
      <c r="Q355" t="s">
        <v>3316</v>
      </c>
      <c r="R355" t="s">
        <v>3317</v>
      </c>
      <c r="S355" t="s">
        <v>105</v>
      </c>
    </row>
    <row r="356" spans="1:19">
      <c r="A356" t="s">
        <v>2816</v>
      </c>
      <c r="B356" t="s">
        <v>2817</v>
      </c>
      <c r="C356" t="s">
        <v>128</v>
      </c>
      <c r="D356" t="s">
        <v>129</v>
      </c>
      <c r="E356" t="s">
        <v>2823</v>
      </c>
      <c r="F356" t="s">
        <v>14140</v>
      </c>
      <c r="G356">
        <v>355</v>
      </c>
      <c r="H356" t="s">
        <v>15241</v>
      </c>
      <c r="I356" t="s">
        <v>2824</v>
      </c>
      <c r="J356">
        <v>303.14999999999998</v>
      </c>
      <c r="K356">
        <v>7.5</v>
      </c>
      <c r="N356">
        <v>1.9E-2</v>
      </c>
      <c r="Q356" t="s">
        <v>3318</v>
      </c>
      <c r="S356" t="s">
        <v>239</v>
      </c>
    </row>
    <row r="357" spans="1:19">
      <c r="A357" t="s">
        <v>2033</v>
      </c>
      <c r="B357" t="s">
        <v>2034</v>
      </c>
      <c r="C357" t="s">
        <v>128</v>
      </c>
      <c r="D357" t="s">
        <v>176</v>
      </c>
      <c r="E357" t="s">
        <v>2035</v>
      </c>
      <c r="F357" t="s">
        <v>14199</v>
      </c>
      <c r="G357">
        <v>356</v>
      </c>
      <c r="H357" t="s">
        <v>15240</v>
      </c>
      <c r="I357" t="s">
        <v>2036</v>
      </c>
      <c r="J357">
        <v>298.14999999999998</v>
      </c>
      <c r="K357">
        <v>8.1999999999999993</v>
      </c>
      <c r="N357">
        <v>23.986666670000002</v>
      </c>
      <c r="P357" t="s">
        <v>3319</v>
      </c>
      <c r="Q357" t="s">
        <v>3320</v>
      </c>
      <c r="R357" t="s">
        <v>3321</v>
      </c>
      <c r="S357" t="s">
        <v>105</v>
      </c>
    </row>
    <row r="358" spans="1:19">
      <c r="A358" t="s">
        <v>2033</v>
      </c>
      <c r="B358" t="s">
        <v>2034</v>
      </c>
      <c r="C358" t="s">
        <v>128</v>
      </c>
      <c r="D358" t="s">
        <v>176</v>
      </c>
      <c r="E358" t="s">
        <v>2035</v>
      </c>
      <c r="F358" t="s">
        <v>14199</v>
      </c>
      <c r="G358">
        <v>357</v>
      </c>
      <c r="H358" t="s">
        <v>15239</v>
      </c>
      <c r="I358" t="s">
        <v>2036</v>
      </c>
      <c r="J358">
        <v>298.14999999999998</v>
      </c>
      <c r="K358">
        <v>7.15</v>
      </c>
      <c r="N358">
        <v>1.227142857</v>
      </c>
      <c r="P358" t="s">
        <v>3319</v>
      </c>
      <c r="Q358" t="s">
        <v>3320</v>
      </c>
      <c r="R358" t="s">
        <v>3322</v>
      </c>
      <c r="S358" t="s">
        <v>105</v>
      </c>
    </row>
    <row r="359" spans="1:19">
      <c r="A359" t="s">
        <v>2033</v>
      </c>
      <c r="B359" t="s">
        <v>2034</v>
      </c>
      <c r="C359" t="s">
        <v>128</v>
      </c>
      <c r="D359" t="s">
        <v>176</v>
      </c>
      <c r="E359" t="s">
        <v>2035</v>
      </c>
      <c r="F359" t="s">
        <v>14199</v>
      </c>
      <c r="G359">
        <v>358</v>
      </c>
      <c r="H359" t="s">
        <v>15235</v>
      </c>
      <c r="I359" t="s">
        <v>2036</v>
      </c>
      <c r="J359">
        <v>298.14999999999998</v>
      </c>
      <c r="K359">
        <v>6.95</v>
      </c>
      <c r="N359">
        <v>0.69</v>
      </c>
      <c r="P359" t="s">
        <v>3319</v>
      </c>
      <c r="Q359" t="s">
        <v>3320</v>
      </c>
      <c r="R359" t="s">
        <v>3323</v>
      </c>
      <c r="S359" t="s">
        <v>105</v>
      </c>
    </row>
    <row r="360" spans="1:19">
      <c r="A360" t="s">
        <v>2033</v>
      </c>
      <c r="B360" t="s">
        <v>2034</v>
      </c>
      <c r="C360" t="s">
        <v>128</v>
      </c>
      <c r="D360" t="s">
        <v>176</v>
      </c>
      <c r="E360" t="s">
        <v>2035</v>
      </c>
      <c r="F360" t="s">
        <v>14199</v>
      </c>
      <c r="G360">
        <v>359</v>
      </c>
      <c r="H360" t="s">
        <v>13826</v>
      </c>
      <c r="I360" t="s">
        <v>2036</v>
      </c>
      <c r="J360">
        <v>298.14999999999998</v>
      </c>
      <c r="K360">
        <v>7</v>
      </c>
      <c r="N360">
        <v>0.54555555600000005</v>
      </c>
      <c r="P360" t="s">
        <v>3319</v>
      </c>
      <c r="Q360" t="s">
        <v>3320</v>
      </c>
      <c r="R360" t="s">
        <v>3324</v>
      </c>
      <c r="S360" t="s">
        <v>105</v>
      </c>
    </row>
    <row r="361" spans="1:19">
      <c r="A361" t="s">
        <v>2033</v>
      </c>
      <c r="B361" t="s">
        <v>2034</v>
      </c>
      <c r="C361" t="s">
        <v>128</v>
      </c>
      <c r="D361" t="s">
        <v>176</v>
      </c>
      <c r="E361" t="s">
        <v>2035</v>
      </c>
      <c r="F361" t="s">
        <v>14199</v>
      </c>
      <c r="G361">
        <v>360</v>
      </c>
      <c r="H361" t="s">
        <v>16867</v>
      </c>
      <c r="I361" t="s">
        <v>2036</v>
      </c>
      <c r="J361">
        <v>298.14999999999998</v>
      </c>
      <c r="K361">
        <v>6</v>
      </c>
      <c r="N361">
        <v>6.9000000000000006E-2</v>
      </c>
      <c r="P361" t="s">
        <v>3319</v>
      </c>
      <c r="Q361" t="s">
        <v>3320</v>
      </c>
      <c r="R361" t="s">
        <v>3325</v>
      </c>
      <c r="S361" t="s">
        <v>105</v>
      </c>
    </row>
    <row r="362" spans="1:19">
      <c r="A362" t="s">
        <v>1101</v>
      </c>
      <c r="B362" t="s">
        <v>1102</v>
      </c>
      <c r="C362" t="s">
        <v>984</v>
      </c>
      <c r="D362" t="s">
        <v>176</v>
      </c>
      <c r="E362" t="s">
        <v>1103</v>
      </c>
      <c r="F362" t="s">
        <v>14082</v>
      </c>
      <c r="G362">
        <v>361</v>
      </c>
      <c r="H362" t="s">
        <v>16589</v>
      </c>
      <c r="I362" t="s">
        <v>1104</v>
      </c>
      <c r="J362">
        <v>298.14999999999998</v>
      </c>
      <c r="K362">
        <v>8</v>
      </c>
      <c r="N362">
        <v>16.985137999999999</v>
      </c>
      <c r="P362" t="s">
        <v>3326</v>
      </c>
      <c r="Q362" t="s">
        <v>3320</v>
      </c>
      <c r="R362" t="s">
        <v>3327</v>
      </c>
      <c r="S362" t="s">
        <v>105</v>
      </c>
    </row>
    <row r="363" spans="1:19">
      <c r="A363" t="s">
        <v>208</v>
      </c>
      <c r="B363" t="s">
        <v>209</v>
      </c>
      <c r="C363" t="s">
        <v>128</v>
      </c>
      <c r="D363" t="s">
        <v>129</v>
      </c>
      <c r="E363" t="s">
        <v>210</v>
      </c>
      <c r="F363" t="s">
        <v>14088</v>
      </c>
      <c r="G363">
        <v>362</v>
      </c>
      <c r="H363" t="s">
        <v>16574</v>
      </c>
      <c r="I363" t="s">
        <v>211</v>
      </c>
      <c r="J363">
        <v>311.14999999999998</v>
      </c>
      <c r="K363">
        <v>7.4</v>
      </c>
      <c r="N363">
        <v>0.3</v>
      </c>
      <c r="P363" t="s">
        <v>212</v>
      </c>
      <c r="Q363" t="s">
        <v>213</v>
      </c>
      <c r="R363" t="s">
        <v>214</v>
      </c>
      <c r="S363" t="s">
        <v>105</v>
      </c>
    </row>
    <row r="364" spans="1:19">
      <c r="A364" t="s">
        <v>208</v>
      </c>
      <c r="B364" t="s">
        <v>209</v>
      </c>
      <c r="C364" t="s">
        <v>128</v>
      </c>
      <c r="D364" t="s">
        <v>129</v>
      </c>
      <c r="E364" t="s">
        <v>210</v>
      </c>
      <c r="F364" t="s">
        <v>14088</v>
      </c>
      <c r="G364">
        <v>363</v>
      </c>
      <c r="H364" t="s">
        <v>16577</v>
      </c>
      <c r="I364" t="s">
        <v>211</v>
      </c>
      <c r="J364">
        <v>311.14999999999998</v>
      </c>
      <c r="K364">
        <v>7.4</v>
      </c>
      <c r="N364">
        <v>0.5</v>
      </c>
      <c r="P364" t="s">
        <v>212</v>
      </c>
      <c r="Q364" t="s">
        <v>213</v>
      </c>
      <c r="R364" t="s">
        <v>215</v>
      </c>
      <c r="S364" t="s">
        <v>105</v>
      </c>
    </row>
    <row r="365" spans="1:19">
      <c r="A365" t="s">
        <v>1001</v>
      </c>
      <c r="B365" t="s">
        <v>1002</v>
      </c>
      <c r="C365" t="s">
        <v>128</v>
      </c>
      <c r="D365" t="s">
        <v>176</v>
      </c>
      <c r="E365" t="s">
        <v>1003</v>
      </c>
      <c r="F365" t="s">
        <v>14077</v>
      </c>
      <c r="G365">
        <v>364</v>
      </c>
      <c r="H365" t="s">
        <v>16058</v>
      </c>
      <c r="I365" t="s">
        <v>1004</v>
      </c>
      <c r="J365">
        <v>295.14999999999998</v>
      </c>
      <c r="K365">
        <v>6.95</v>
      </c>
      <c r="N365">
        <v>0.75757600000000003</v>
      </c>
      <c r="P365" t="s">
        <v>3328</v>
      </c>
      <c r="Q365" t="s">
        <v>3329</v>
      </c>
      <c r="R365" t="s">
        <v>3330</v>
      </c>
      <c r="S365" t="s">
        <v>105</v>
      </c>
    </row>
    <row r="366" spans="1:19">
      <c r="A366" t="s">
        <v>3163</v>
      </c>
      <c r="B366" t="s">
        <v>3164</v>
      </c>
      <c r="C366" t="s">
        <v>3157</v>
      </c>
      <c r="D366" t="s">
        <v>129</v>
      </c>
      <c r="E366" t="s">
        <v>3166</v>
      </c>
      <c r="F366" t="s">
        <v>14003</v>
      </c>
      <c r="G366">
        <v>365</v>
      </c>
      <c r="H366" t="s">
        <v>16059</v>
      </c>
      <c r="I366" t="s">
        <v>3167</v>
      </c>
      <c r="J366">
        <v>323.3</v>
      </c>
      <c r="K366">
        <v>7.29</v>
      </c>
      <c r="L366">
        <v>0.2</v>
      </c>
      <c r="N366">
        <v>2.46</v>
      </c>
      <c r="P366" t="s">
        <v>123</v>
      </c>
      <c r="Q366" t="s">
        <v>3331</v>
      </c>
      <c r="R366" t="s">
        <v>3332</v>
      </c>
      <c r="S366" t="s">
        <v>105</v>
      </c>
    </row>
    <row r="367" spans="1:19">
      <c r="A367" t="s">
        <v>3163</v>
      </c>
      <c r="B367" t="s">
        <v>3164</v>
      </c>
      <c r="C367" t="s">
        <v>3157</v>
      </c>
      <c r="D367" t="s">
        <v>129</v>
      </c>
      <c r="E367" t="s">
        <v>3166</v>
      </c>
      <c r="F367" t="s">
        <v>14003</v>
      </c>
      <c r="G367">
        <v>366</v>
      </c>
      <c r="H367" t="s">
        <v>16891</v>
      </c>
      <c r="I367" t="s">
        <v>3167</v>
      </c>
      <c r="J367">
        <v>318.3</v>
      </c>
      <c r="K367">
        <v>7.29</v>
      </c>
      <c r="L367">
        <v>0.2</v>
      </c>
      <c r="N367">
        <v>2.79</v>
      </c>
      <c r="P367" t="s">
        <v>123</v>
      </c>
      <c r="Q367" t="s">
        <v>3331</v>
      </c>
      <c r="R367" t="s">
        <v>3333</v>
      </c>
      <c r="S367" t="s">
        <v>105</v>
      </c>
    </row>
    <row r="368" spans="1:19">
      <c r="A368" t="s">
        <v>3163</v>
      </c>
      <c r="B368" t="s">
        <v>3164</v>
      </c>
      <c r="C368" t="s">
        <v>3157</v>
      </c>
      <c r="D368" t="s">
        <v>129</v>
      </c>
      <c r="E368" t="s">
        <v>3166</v>
      </c>
      <c r="F368" t="s">
        <v>14003</v>
      </c>
      <c r="G368">
        <v>367</v>
      </c>
      <c r="H368" t="s">
        <v>16908</v>
      </c>
      <c r="I368" t="s">
        <v>3167</v>
      </c>
      <c r="J368">
        <v>313.39999999999998</v>
      </c>
      <c r="K368">
        <v>7.29</v>
      </c>
      <c r="L368">
        <v>0.2</v>
      </c>
      <c r="N368">
        <v>3.13</v>
      </c>
      <c r="P368" t="s">
        <v>123</v>
      </c>
      <c r="Q368" t="s">
        <v>3331</v>
      </c>
      <c r="R368" t="s">
        <v>3334</v>
      </c>
      <c r="S368" t="s">
        <v>105</v>
      </c>
    </row>
    <row r="369" spans="1:19">
      <c r="A369" t="s">
        <v>3163</v>
      </c>
      <c r="B369" t="s">
        <v>3164</v>
      </c>
      <c r="C369" t="s">
        <v>3157</v>
      </c>
      <c r="D369" t="s">
        <v>129</v>
      </c>
      <c r="E369" t="s">
        <v>3166</v>
      </c>
      <c r="F369" t="s">
        <v>14003</v>
      </c>
      <c r="G369">
        <v>368</v>
      </c>
      <c r="H369" t="s">
        <v>16060</v>
      </c>
      <c r="I369" t="s">
        <v>3167</v>
      </c>
      <c r="J369">
        <v>308.10000000000002</v>
      </c>
      <c r="K369">
        <v>7.29</v>
      </c>
      <c r="L369">
        <v>0.2</v>
      </c>
      <c r="N369">
        <v>3.31</v>
      </c>
      <c r="P369" t="s">
        <v>123</v>
      </c>
      <c r="Q369" t="s">
        <v>3331</v>
      </c>
      <c r="R369" t="s">
        <v>3335</v>
      </c>
      <c r="S369" t="s">
        <v>105</v>
      </c>
    </row>
    <row r="370" spans="1:19">
      <c r="A370" t="s">
        <v>3163</v>
      </c>
      <c r="B370" t="s">
        <v>3164</v>
      </c>
      <c r="C370" t="s">
        <v>3157</v>
      </c>
      <c r="D370" t="s">
        <v>129</v>
      </c>
      <c r="E370" t="s">
        <v>3166</v>
      </c>
      <c r="F370" t="s">
        <v>14003</v>
      </c>
      <c r="G370">
        <v>369</v>
      </c>
      <c r="H370" t="s">
        <v>16623</v>
      </c>
      <c r="I370" t="s">
        <v>3167</v>
      </c>
      <c r="J370">
        <v>303</v>
      </c>
      <c r="K370">
        <v>7.29</v>
      </c>
      <c r="L370">
        <v>0.2</v>
      </c>
      <c r="N370">
        <v>3.64</v>
      </c>
      <c r="P370" t="s">
        <v>123</v>
      </c>
      <c r="Q370" t="s">
        <v>3331</v>
      </c>
      <c r="R370" t="s">
        <v>3336</v>
      </c>
      <c r="S370" t="s">
        <v>105</v>
      </c>
    </row>
    <row r="371" spans="1:19">
      <c r="A371" t="s">
        <v>3163</v>
      </c>
      <c r="B371" t="s">
        <v>3164</v>
      </c>
      <c r="C371" t="s">
        <v>3157</v>
      </c>
      <c r="D371" t="s">
        <v>129</v>
      </c>
      <c r="E371" t="s">
        <v>3166</v>
      </c>
      <c r="F371" t="s">
        <v>14003</v>
      </c>
      <c r="G371">
        <v>370</v>
      </c>
      <c r="H371" t="s">
        <v>17203</v>
      </c>
      <c r="I371" t="s">
        <v>3167</v>
      </c>
      <c r="J371">
        <v>298.5</v>
      </c>
      <c r="K371">
        <v>7.29</v>
      </c>
      <c r="L371">
        <v>0.2</v>
      </c>
      <c r="N371">
        <v>4.07</v>
      </c>
      <c r="P371" t="s">
        <v>123</v>
      </c>
      <c r="Q371" t="s">
        <v>3331</v>
      </c>
      <c r="R371" t="s">
        <v>3337</v>
      </c>
      <c r="S371" t="s">
        <v>105</v>
      </c>
    </row>
    <row r="372" spans="1:19">
      <c r="A372" t="s">
        <v>3163</v>
      </c>
      <c r="B372" t="s">
        <v>3164</v>
      </c>
      <c r="C372" t="s">
        <v>3157</v>
      </c>
      <c r="D372" t="s">
        <v>129</v>
      </c>
      <c r="E372" t="s">
        <v>3166</v>
      </c>
      <c r="F372" t="s">
        <v>14003</v>
      </c>
      <c r="G372">
        <v>371</v>
      </c>
      <c r="H372" t="s">
        <v>17193</v>
      </c>
      <c r="I372" t="s">
        <v>3167</v>
      </c>
      <c r="J372">
        <v>292.8</v>
      </c>
      <c r="K372">
        <v>7.29</v>
      </c>
      <c r="L372">
        <v>0.2</v>
      </c>
      <c r="N372">
        <v>4.4800000000000004</v>
      </c>
      <c r="P372" t="s">
        <v>123</v>
      </c>
      <c r="Q372" t="s">
        <v>3331</v>
      </c>
      <c r="R372" t="s">
        <v>3338</v>
      </c>
      <c r="S372" t="s">
        <v>105</v>
      </c>
    </row>
    <row r="373" spans="1:19">
      <c r="A373" t="s">
        <v>3163</v>
      </c>
      <c r="B373" t="s">
        <v>3164</v>
      </c>
      <c r="C373" t="s">
        <v>3157</v>
      </c>
      <c r="D373" t="s">
        <v>129</v>
      </c>
      <c r="E373" t="s">
        <v>3166</v>
      </c>
      <c r="F373" t="s">
        <v>14003</v>
      </c>
      <c r="G373">
        <v>372</v>
      </c>
      <c r="H373" t="s">
        <v>15562</v>
      </c>
      <c r="I373" t="s">
        <v>3167</v>
      </c>
      <c r="J373">
        <v>288.3</v>
      </c>
      <c r="K373">
        <v>7.29</v>
      </c>
      <c r="L373">
        <v>0.2</v>
      </c>
      <c r="N373">
        <v>4.8600000000000003</v>
      </c>
      <c r="P373" t="s">
        <v>123</v>
      </c>
      <c r="Q373" t="s">
        <v>3331</v>
      </c>
      <c r="R373" t="s">
        <v>3339</v>
      </c>
      <c r="S373" t="s">
        <v>105</v>
      </c>
    </row>
    <row r="374" spans="1:19">
      <c r="A374" t="s">
        <v>216</v>
      </c>
      <c r="B374" t="s">
        <v>217</v>
      </c>
      <c r="C374" t="s">
        <v>218</v>
      </c>
      <c r="D374" t="s">
        <v>129</v>
      </c>
      <c r="E374" t="s">
        <v>219</v>
      </c>
      <c r="F374" t="s">
        <v>13998</v>
      </c>
      <c r="G374">
        <v>373</v>
      </c>
      <c r="H374" t="s">
        <v>15789</v>
      </c>
      <c r="I374" t="s">
        <v>220</v>
      </c>
      <c r="J374">
        <v>310.14999999999998</v>
      </c>
      <c r="K374">
        <v>9.1</v>
      </c>
      <c r="N374">
        <v>9.2600000000000002E-2</v>
      </c>
      <c r="O374" t="s">
        <v>221</v>
      </c>
      <c r="P374" t="s">
        <v>222</v>
      </c>
      <c r="Q374" t="s">
        <v>223</v>
      </c>
      <c r="R374" t="s">
        <v>224</v>
      </c>
      <c r="S374" t="s">
        <v>105</v>
      </c>
    </row>
    <row r="375" spans="1:19">
      <c r="A375" t="s">
        <v>216</v>
      </c>
      <c r="B375" t="s">
        <v>217</v>
      </c>
      <c r="C375" t="s">
        <v>218</v>
      </c>
      <c r="D375" t="s">
        <v>129</v>
      </c>
      <c r="E375" t="s">
        <v>219</v>
      </c>
      <c r="F375" t="s">
        <v>13998</v>
      </c>
      <c r="G375">
        <v>374</v>
      </c>
      <c r="H375" t="s">
        <v>17160</v>
      </c>
      <c r="I375" t="s">
        <v>220</v>
      </c>
      <c r="J375">
        <v>310.14999999999998</v>
      </c>
      <c r="K375">
        <v>9.1</v>
      </c>
      <c r="N375">
        <v>0.13</v>
      </c>
      <c r="O375" t="s">
        <v>225</v>
      </c>
      <c r="P375" t="s">
        <v>222</v>
      </c>
      <c r="Q375" t="s">
        <v>223</v>
      </c>
      <c r="R375" t="s">
        <v>226</v>
      </c>
      <c r="S375" t="s">
        <v>105</v>
      </c>
    </row>
    <row r="376" spans="1:19">
      <c r="A376" t="s">
        <v>216</v>
      </c>
      <c r="B376" t="s">
        <v>217</v>
      </c>
      <c r="C376" t="s">
        <v>218</v>
      </c>
      <c r="D376" t="s">
        <v>129</v>
      </c>
      <c r="E376" t="s">
        <v>219</v>
      </c>
      <c r="F376" t="s">
        <v>13998</v>
      </c>
      <c r="G376">
        <v>375</v>
      </c>
      <c r="H376" t="s">
        <v>17140</v>
      </c>
      <c r="I376" t="s">
        <v>220</v>
      </c>
      <c r="J376">
        <v>310.14999999999998</v>
      </c>
      <c r="K376">
        <v>9.1</v>
      </c>
      <c r="N376">
        <v>0.24</v>
      </c>
      <c r="O376" t="s">
        <v>227</v>
      </c>
      <c r="P376" t="s">
        <v>222</v>
      </c>
      <c r="Q376" t="s">
        <v>223</v>
      </c>
      <c r="R376" t="s">
        <v>228</v>
      </c>
      <c r="S376" t="s">
        <v>105</v>
      </c>
    </row>
    <row r="377" spans="1:19">
      <c r="A377" t="s">
        <v>216</v>
      </c>
      <c r="B377" t="s">
        <v>217</v>
      </c>
      <c r="C377" t="s">
        <v>218</v>
      </c>
      <c r="D377" t="s">
        <v>129</v>
      </c>
      <c r="E377" t="s">
        <v>219</v>
      </c>
      <c r="F377" t="s">
        <v>13998</v>
      </c>
      <c r="G377">
        <v>376</v>
      </c>
      <c r="H377" t="s">
        <v>15788</v>
      </c>
      <c r="I377" t="s">
        <v>220</v>
      </c>
      <c r="J377">
        <v>310.14999999999998</v>
      </c>
      <c r="K377">
        <v>9.1</v>
      </c>
      <c r="N377">
        <v>0.1</v>
      </c>
      <c r="O377" t="s">
        <v>229</v>
      </c>
      <c r="P377" t="s">
        <v>222</v>
      </c>
      <c r="Q377" t="s">
        <v>223</v>
      </c>
      <c r="R377" t="s">
        <v>230</v>
      </c>
      <c r="S377" t="s">
        <v>105</v>
      </c>
    </row>
    <row r="378" spans="1:19">
      <c r="A378" t="s">
        <v>216</v>
      </c>
      <c r="B378" t="s">
        <v>217</v>
      </c>
      <c r="C378" t="s">
        <v>218</v>
      </c>
      <c r="D378" t="s">
        <v>129</v>
      </c>
      <c r="E378" t="s">
        <v>219</v>
      </c>
      <c r="F378" t="s">
        <v>13998</v>
      </c>
      <c r="G378">
        <v>377</v>
      </c>
      <c r="H378" t="s">
        <v>15787</v>
      </c>
      <c r="I378" t="s">
        <v>220</v>
      </c>
      <c r="J378">
        <v>310.14999999999998</v>
      </c>
      <c r="K378">
        <v>9.1</v>
      </c>
      <c r="N378">
        <v>0.12</v>
      </c>
      <c r="O378" t="s">
        <v>229</v>
      </c>
      <c r="P378" t="s">
        <v>222</v>
      </c>
      <c r="Q378" t="s">
        <v>223</v>
      </c>
      <c r="R378" t="s">
        <v>230</v>
      </c>
      <c r="S378" t="s">
        <v>105</v>
      </c>
    </row>
    <row r="379" spans="1:19">
      <c r="A379" t="s">
        <v>216</v>
      </c>
      <c r="B379" t="s">
        <v>217</v>
      </c>
      <c r="C379" t="s">
        <v>218</v>
      </c>
      <c r="D379" t="s">
        <v>129</v>
      </c>
      <c r="E379" t="s">
        <v>219</v>
      </c>
      <c r="F379" t="s">
        <v>13998</v>
      </c>
      <c r="G379">
        <v>378</v>
      </c>
      <c r="H379" t="s">
        <v>15791</v>
      </c>
      <c r="I379" t="s">
        <v>220</v>
      </c>
      <c r="J379">
        <v>310.14999999999998</v>
      </c>
      <c r="K379">
        <v>9.1</v>
      </c>
      <c r="N379">
        <v>0.15</v>
      </c>
      <c r="O379" t="s">
        <v>231</v>
      </c>
      <c r="P379" t="s">
        <v>222</v>
      </c>
      <c r="Q379" t="s">
        <v>223</v>
      </c>
      <c r="R379" t="s">
        <v>232</v>
      </c>
      <c r="S379" t="s">
        <v>105</v>
      </c>
    </row>
    <row r="380" spans="1:19">
      <c r="A380" t="s">
        <v>216</v>
      </c>
      <c r="B380" t="s">
        <v>217</v>
      </c>
      <c r="C380" t="s">
        <v>218</v>
      </c>
      <c r="D380" t="s">
        <v>129</v>
      </c>
      <c r="E380" t="s">
        <v>219</v>
      </c>
      <c r="F380" t="s">
        <v>13998</v>
      </c>
      <c r="G380">
        <v>379</v>
      </c>
      <c r="H380" t="s">
        <v>15790</v>
      </c>
      <c r="I380" t="s">
        <v>220</v>
      </c>
      <c r="J380">
        <v>310.14999999999998</v>
      </c>
      <c r="K380">
        <v>9.1</v>
      </c>
      <c r="N380">
        <v>0.28999999999999998</v>
      </c>
      <c r="O380" t="s">
        <v>231</v>
      </c>
      <c r="P380" t="s">
        <v>222</v>
      </c>
      <c r="Q380" t="s">
        <v>223</v>
      </c>
      <c r="R380" t="s">
        <v>232</v>
      </c>
      <c r="S380" t="s">
        <v>105</v>
      </c>
    </row>
    <row r="381" spans="1:19">
      <c r="A381" t="s">
        <v>216</v>
      </c>
      <c r="B381" t="s">
        <v>217</v>
      </c>
      <c r="C381" t="s">
        <v>218</v>
      </c>
      <c r="D381" t="s">
        <v>129</v>
      </c>
      <c r="E381" t="s">
        <v>219</v>
      </c>
      <c r="F381" t="s">
        <v>13998</v>
      </c>
      <c r="G381">
        <v>380</v>
      </c>
      <c r="H381" t="s">
        <v>16015</v>
      </c>
      <c r="I381" t="s">
        <v>220</v>
      </c>
      <c r="J381">
        <v>310.14999999999998</v>
      </c>
      <c r="K381">
        <v>9.1</v>
      </c>
      <c r="N381">
        <v>0.45</v>
      </c>
      <c r="O381" t="s">
        <v>3340</v>
      </c>
      <c r="P381" t="s">
        <v>222</v>
      </c>
      <c r="Q381" t="s">
        <v>223</v>
      </c>
      <c r="R381" t="s">
        <v>3341</v>
      </c>
      <c r="S381" t="s">
        <v>105</v>
      </c>
    </row>
    <row r="382" spans="1:19">
      <c r="A382" t="s">
        <v>216</v>
      </c>
      <c r="B382" t="s">
        <v>217</v>
      </c>
      <c r="C382" t="s">
        <v>218</v>
      </c>
      <c r="D382" t="s">
        <v>129</v>
      </c>
      <c r="E382" t="s">
        <v>219</v>
      </c>
      <c r="F382" t="s">
        <v>13998</v>
      </c>
      <c r="G382">
        <v>381</v>
      </c>
      <c r="H382" t="s">
        <v>16019</v>
      </c>
      <c r="I382" t="s">
        <v>220</v>
      </c>
      <c r="J382">
        <v>310.14999999999998</v>
      </c>
      <c r="K382">
        <v>9.1</v>
      </c>
      <c r="N382">
        <v>0.15</v>
      </c>
      <c r="O382" t="s">
        <v>3342</v>
      </c>
      <c r="P382" t="s">
        <v>222</v>
      </c>
      <c r="Q382" t="s">
        <v>223</v>
      </c>
      <c r="R382" t="s">
        <v>3343</v>
      </c>
      <c r="S382" t="s">
        <v>105</v>
      </c>
    </row>
    <row r="383" spans="1:19">
      <c r="A383" t="s">
        <v>216</v>
      </c>
      <c r="B383" t="s">
        <v>217</v>
      </c>
      <c r="C383" t="s">
        <v>218</v>
      </c>
      <c r="D383" t="s">
        <v>129</v>
      </c>
      <c r="E383" t="s">
        <v>219</v>
      </c>
      <c r="F383" t="s">
        <v>13998</v>
      </c>
      <c r="G383">
        <v>382</v>
      </c>
      <c r="H383" t="s">
        <v>16600</v>
      </c>
      <c r="I383" t="s">
        <v>220</v>
      </c>
      <c r="J383">
        <v>310.14999999999998</v>
      </c>
      <c r="K383">
        <v>9.1</v>
      </c>
      <c r="N383">
        <v>0.23</v>
      </c>
      <c r="O383" t="s">
        <v>3342</v>
      </c>
      <c r="P383" t="s">
        <v>222</v>
      </c>
      <c r="Q383" t="s">
        <v>223</v>
      </c>
      <c r="R383" t="s">
        <v>3343</v>
      </c>
      <c r="S383" t="s">
        <v>105</v>
      </c>
    </row>
    <row r="384" spans="1:19">
      <c r="A384" t="s">
        <v>216</v>
      </c>
      <c r="B384" t="s">
        <v>217</v>
      </c>
      <c r="C384" t="s">
        <v>218</v>
      </c>
      <c r="D384" t="s">
        <v>129</v>
      </c>
      <c r="E384" t="s">
        <v>219</v>
      </c>
      <c r="F384" t="s">
        <v>13998</v>
      </c>
      <c r="G384">
        <v>383</v>
      </c>
      <c r="H384" t="s">
        <v>16601</v>
      </c>
      <c r="I384" t="s">
        <v>220</v>
      </c>
      <c r="J384">
        <v>310.14999999999998</v>
      </c>
      <c r="K384">
        <v>9.1</v>
      </c>
      <c r="N384">
        <v>0.17</v>
      </c>
      <c r="O384" t="s">
        <v>3344</v>
      </c>
      <c r="P384" t="s">
        <v>222</v>
      </c>
      <c r="Q384" t="s">
        <v>223</v>
      </c>
      <c r="R384" t="s">
        <v>3345</v>
      </c>
      <c r="S384" t="s">
        <v>105</v>
      </c>
    </row>
    <row r="385" spans="1:19">
      <c r="A385" t="s">
        <v>216</v>
      </c>
      <c r="B385" t="s">
        <v>217</v>
      </c>
      <c r="C385" t="s">
        <v>218</v>
      </c>
      <c r="D385" t="s">
        <v>129</v>
      </c>
      <c r="E385" t="s">
        <v>219</v>
      </c>
      <c r="F385" t="s">
        <v>13998</v>
      </c>
      <c r="G385">
        <v>384</v>
      </c>
      <c r="H385" t="s">
        <v>16594</v>
      </c>
      <c r="I385" t="s">
        <v>220</v>
      </c>
      <c r="J385">
        <v>310.14999999999998</v>
      </c>
      <c r="K385">
        <v>9.1</v>
      </c>
      <c r="N385">
        <v>0.1</v>
      </c>
      <c r="O385" t="s">
        <v>3346</v>
      </c>
      <c r="P385" t="s">
        <v>222</v>
      </c>
      <c r="Q385" t="s">
        <v>223</v>
      </c>
      <c r="R385" t="s">
        <v>3347</v>
      </c>
      <c r="S385" t="s">
        <v>105</v>
      </c>
    </row>
    <row r="386" spans="1:19">
      <c r="A386" t="s">
        <v>216</v>
      </c>
      <c r="B386" t="s">
        <v>217</v>
      </c>
      <c r="C386" t="s">
        <v>218</v>
      </c>
      <c r="D386" t="s">
        <v>129</v>
      </c>
      <c r="E386" t="s">
        <v>219</v>
      </c>
      <c r="F386" t="s">
        <v>13998</v>
      </c>
      <c r="G386">
        <v>385</v>
      </c>
      <c r="H386" t="s">
        <v>16595</v>
      </c>
      <c r="I386" t="s">
        <v>220</v>
      </c>
      <c r="J386">
        <v>310.14999999999998</v>
      </c>
      <c r="K386">
        <v>9.1</v>
      </c>
      <c r="N386">
        <v>0.13</v>
      </c>
      <c r="O386" t="s">
        <v>3346</v>
      </c>
      <c r="P386" t="s">
        <v>222</v>
      </c>
      <c r="Q386" t="s">
        <v>223</v>
      </c>
      <c r="R386" t="s">
        <v>3347</v>
      </c>
      <c r="S386" t="s">
        <v>105</v>
      </c>
    </row>
    <row r="387" spans="1:19">
      <c r="A387" t="s">
        <v>216</v>
      </c>
      <c r="B387" t="s">
        <v>217</v>
      </c>
      <c r="C387" t="s">
        <v>218</v>
      </c>
      <c r="D387" t="s">
        <v>129</v>
      </c>
      <c r="E387" t="s">
        <v>219</v>
      </c>
      <c r="F387" t="s">
        <v>13998</v>
      </c>
      <c r="G387">
        <v>386</v>
      </c>
      <c r="H387" t="s">
        <v>16596</v>
      </c>
      <c r="I387" t="s">
        <v>220</v>
      </c>
      <c r="J387">
        <v>310.14999999999998</v>
      </c>
      <c r="K387">
        <v>9.1</v>
      </c>
      <c r="N387">
        <v>0.13</v>
      </c>
      <c r="O387" t="s">
        <v>3348</v>
      </c>
      <c r="P387" t="s">
        <v>222</v>
      </c>
      <c r="Q387" t="s">
        <v>223</v>
      </c>
      <c r="R387" t="s">
        <v>3349</v>
      </c>
      <c r="S387" t="s">
        <v>105</v>
      </c>
    </row>
    <row r="388" spans="1:19">
      <c r="A388" t="s">
        <v>216</v>
      </c>
      <c r="B388" t="s">
        <v>217</v>
      </c>
      <c r="C388" t="s">
        <v>218</v>
      </c>
      <c r="D388" t="s">
        <v>129</v>
      </c>
      <c r="E388" t="s">
        <v>219</v>
      </c>
      <c r="F388" t="s">
        <v>13998</v>
      </c>
      <c r="G388">
        <v>387</v>
      </c>
      <c r="H388" t="s">
        <v>16597</v>
      </c>
      <c r="I388" t="s">
        <v>220</v>
      </c>
      <c r="J388">
        <v>310.14999999999998</v>
      </c>
      <c r="K388">
        <v>9.1</v>
      </c>
      <c r="N388">
        <v>0.1</v>
      </c>
      <c r="O388" t="s">
        <v>3350</v>
      </c>
      <c r="P388" t="s">
        <v>222</v>
      </c>
      <c r="Q388" t="s">
        <v>223</v>
      </c>
      <c r="R388" t="s">
        <v>3351</v>
      </c>
      <c r="S388" t="s">
        <v>105</v>
      </c>
    </row>
    <row r="389" spans="1:19">
      <c r="A389" t="s">
        <v>216</v>
      </c>
      <c r="B389" t="s">
        <v>217</v>
      </c>
      <c r="C389" t="s">
        <v>218</v>
      </c>
      <c r="D389" t="s">
        <v>129</v>
      </c>
      <c r="E389" t="s">
        <v>219</v>
      </c>
      <c r="F389" t="s">
        <v>13998</v>
      </c>
      <c r="G389">
        <v>388</v>
      </c>
      <c r="H389" t="s">
        <v>16590</v>
      </c>
      <c r="I389" t="s">
        <v>220</v>
      </c>
      <c r="J389">
        <v>310.14999999999998</v>
      </c>
      <c r="K389">
        <v>5.98</v>
      </c>
      <c r="N389">
        <v>0.15</v>
      </c>
      <c r="O389" t="s">
        <v>3352</v>
      </c>
      <c r="P389" t="s">
        <v>222</v>
      </c>
      <c r="Q389" t="s">
        <v>223</v>
      </c>
      <c r="R389" t="s">
        <v>3353</v>
      </c>
      <c r="S389" t="s">
        <v>105</v>
      </c>
    </row>
    <row r="390" spans="1:19">
      <c r="A390" t="s">
        <v>216</v>
      </c>
      <c r="B390" t="s">
        <v>217</v>
      </c>
      <c r="C390" t="s">
        <v>218</v>
      </c>
      <c r="D390" t="s">
        <v>129</v>
      </c>
      <c r="E390" t="s">
        <v>219</v>
      </c>
      <c r="F390" t="s">
        <v>13998</v>
      </c>
      <c r="G390">
        <v>389</v>
      </c>
      <c r="H390" t="s">
        <v>16591</v>
      </c>
      <c r="I390" t="s">
        <v>220</v>
      </c>
      <c r="J390">
        <v>310.14999999999998</v>
      </c>
      <c r="K390">
        <v>8.7200000000000006</v>
      </c>
      <c r="N390">
        <v>0.26</v>
      </c>
      <c r="O390" t="s">
        <v>3352</v>
      </c>
      <c r="P390" t="s">
        <v>222</v>
      </c>
      <c r="Q390" t="s">
        <v>223</v>
      </c>
      <c r="R390" t="s">
        <v>3353</v>
      </c>
      <c r="S390" t="s">
        <v>105</v>
      </c>
    </row>
    <row r="391" spans="1:19">
      <c r="A391" t="s">
        <v>216</v>
      </c>
      <c r="B391" t="s">
        <v>217</v>
      </c>
      <c r="C391" t="s">
        <v>218</v>
      </c>
      <c r="D391" t="s">
        <v>129</v>
      </c>
      <c r="E391" t="s">
        <v>219</v>
      </c>
      <c r="F391" t="s">
        <v>13998</v>
      </c>
      <c r="G391">
        <v>390</v>
      </c>
      <c r="H391" t="s">
        <v>16322</v>
      </c>
      <c r="I391" t="s">
        <v>220</v>
      </c>
      <c r="J391">
        <v>310.14999999999998</v>
      </c>
      <c r="K391">
        <v>6.02</v>
      </c>
      <c r="N391">
        <v>0.37</v>
      </c>
      <c r="P391" t="s">
        <v>222</v>
      </c>
      <c r="Q391" t="s">
        <v>223</v>
      </c>
      <c r="S391" t="s">
        <v>105</v>
      </c>
    </row>
    <row r="392" spans="1:19">
      <c r="A392" t="s">
        <v>216</v>
      </c>
      <c r="B392" t="s">
        <v>217</v>
      </c>
      <c r="C392" t="s">
        <v>218</v>
      </c>
      <c r="D392" t="s">
        <v>129</v>
      </c>
      <c r="E392" t="s">
        <v>219</v>
      </c>
      <c r="F392" t="s">
        <v>13998</v>
      </c>
      <c r="G392">
        <v>391</v>
      </c>
      <c r="H392" t="s">
        <v>16321</v>
      </c>
      <c r="I392" t="s">
        <v>220</v>
      </c>
      <c r="J392">
        <v>310.14999999999998</v>
      </c>
      <c r="K392">
        <v>9.1</v>
      </c>
      <c r="N392">
        <v>7.94</v>
      </c>
      <c r="P392" t="s">
        <v>222</v>
      </c>
      <c r="Q392" t="s">
        <v>223</v>
      </c>
      <c r="S392" t="s">
        <v>105</v>
      </c>
    </row>
    <row r="393" spans="1:19">
      <c r="A393" t="s">
        <v>3223</v>
      </c>
      <c r="B393" t="s">
        <v>3224</v>
      </c>
      <c r="C393" t="s">
        <v>128</v>
      </c>
      <c r="D393" t="s">
        <v>176</v>
      </c>
      <c r="E393" t="s">
        <v>3225</v>
      </c>
      <c r="F393" t="s">
        <v>14185</v>
      </c>
      <c r="G393">
        <v>392</v>
      </c>
      <c r="H393" t="s">
        <v>18329</v>
      </c>
      <c r="I393" t="s">
        <v>3226</v>
      </c>
      <c r="J393">
        <v>295.14999999999998</v>
      </c>
      <c r="K393">
        <v>7</v>
      </c>
      <c r="N393">
        <v>7.1428599999999996E-5</v>
      </c>
      <c r="P393" t="s">
        <v>3354</v>
      </c>
      <c r="Q393" t="s">
        <v>3355</v>
      </c>
      <c r="R393" t="s">
        <v>3356</v>
      </c>
      <c r="S393" t="s">
        <v>105</v>
      </c>
    </row>
    <row r="394" spans="1:19">
      <c r="A394" t="s">
        <v>249</v>
      </c>
      <c r="B394" t="s">
        <v>250</v>
      </c>
      <c r="C394" t="s">
        <v>128</v>
      </c>
      <c r="D394" t="s">
        <v>176</v>
      </c>
      <c r="E394" t="s">
        <v>251</v>
      </c>
      <c r="F394" t="s">
        <v>14374</v>
      </c>
      <c r="G394">
        <v>393</v>
      </c>
      <c r="H394" t="s">
        <v>13634</v>
      </c>
      <c r="I394" t="s">
        <v>252</v>
      </c>
      <c r="J394">
        <v>296.14999999999998</v>
      </c>
      <c r="K394">
        <v>5.0999999999999996</v>
      </c>
      <c r="N394">
        <v>538</v>
      </c>
      <c r="Q394" t="s">
        <v>3357</v>
      </c>
      <c r="R394" t="s">
        <v>3358</v>
      </c>
      <c r="S394" t="s">
        <v>105</v>
      </c>
    </row>
    <row r="395" spans="1:19">
      <c r="A395" t="s">
        <v>3310</v>
      </c>
      <c r="B395" t="s">
        <v>3311</v>
      </c>
      <c r="C395" t="s">
        <v>3157</v>
      </c>
      <c r="D395" t="s">
        <v>176</v>
      </c>
      <c r="E395" t="s">
        <v>3359</v>
      </c>
      <c r="F395" t="s">
        <v>14373</v>
      </c>
      <c r="G395">
        <v>394</v>
      </c>
      <c r="H395" t="s">
        <v>16319</v>
      </c>
      <c r="I395" t="s">
        <v>3360</v>
      </c>
      <c r="J395">
        <v>311.14999999999998</v>
      </c>
      <c r="K395">
        <v>5.8</v>
      </c>
      <c r="N395">
        <v>8</v>
      </c>
      <c r="Q395" t="s">
        <v>3361</v>
      </c>
      <c r="S395" t="s">
        <v>105</v>
      </c>
    </row>
    <row r="396" spans="1:19">
      <c r="A396" t="s">
        <v>704</v>
      </c>
      <c r="B396" t="s">
        <v>705</v>
      </c>
      <c r="C396" t="s">
        <v>3157</v>
      </c>
      <c r="D396" t="s">
        <v>176</v>
      </c>
      <c r="E396" t="s">
        <v>3359</v>
      </c>
      <c r="F396" t="s">
        <v>14373</v>
      </c>
      <c r="G396">
        <v>395</v>
      </c>
      <c r="H396" t="s">
        <v>13762</v>
      </c>
      <c r="I396" t="s">
        <v>3360</v>
      </c>
      <c r="J396">
        <v>311.14999999999998</v>
      </c>
      <c r="K396">
        <v>8.5</v>
      </c>
      <c r="N396">
        <v>14</v>
      </c>
      <c r="Q396" t="s">
        <v>3361</v>
      </c>
      <c r="S396" t="s">
        <v>105</v>
      </c>
    </row>
    <row r="397" spans="1:19">
      <c r="A397" t="s">
        <v>3310</v>
      </c>
      <c r="B397" t="s">
        <v>3311</v>
      </c>
      <c r="C397" t="s">
        <v>3157</v>
      </c>
      <c r="D397" t="s">
        <v>176</v>
      </c>
      <c r="E397" t="s">
        <v>1815</v>
      </c>
      <c r="F397" t="s">
        <v>13996</v>
      </c>
      <c r="G397">
        <v>396</v>
      </c>
      <c r="H397" t="s">
        <v>18341</v>
      </c>
      <c r="I397" t="s">
        <v>1816</v>
      </c>
      <c r="J397">
        <v>311.14999999999998</v>
      </c>
      <c r="K397">
        <v>5.8</v>
      </c>
      <c r="N397">
        <v>5.3</v>
      </c>
      <c r="Q397" t="s">
        <v>3361</v>
      </c>
      <c r="S397" t="s">
        <v>1208</v>
      </c>
    </row>
    <row r="398" spans="1:19">
      <c r="A398" t="s">
        <v>704</v>
      </c>
      <c r="B398" t="s">
        <v>705</v>
      </c>
      <c r="C398" t="s">
        <v>3157</v>
      </c>
      <c r="D398" t="s">
        <v>176</v>
      </c>
      <c r="E398" t="s">
        <v>1815</v>
      </c>
      <c r="F398" t="s">
        <v>13996</v>
      </c>
      <c r="G398">
        <v>397</v>
      </c>
      <c r="H398" t="s">
        <v>18342</v>
      </c>
      <c r="I398" t="s">
        <v>1816</v>
      </c>
      <c r="J398">
        <v>311.14999999999998</v>
      </c>
      <c r="K398">
        <v>8.5</v>
      </c>
      <c r="N398">
        <v>6.3</v>
      </c>
      <c r="Q398" t="s">
        <v>3361</v>
      </c>
      <c r="S398" t="s">
        <v>1208</v>
      </c>
    </row>
    <row r="399" spans="1:19">
      <c r="A399" t="s">
        <v>704</v>
      </c>
      <c r="B399" t="s">
        <v>705</v>
      </c>
      <c r="C399" t="s">
        <v>3157</v>
      </c>
      <c r="D399" t="s">
        <v>176</v>
      </c>
      <c r="E399" t="s">
        <v>3362</v>
      </c>
      <c r="F399" t="s">
        <v>14372</v>
      </c>
      <c r="G399">
        <v>398</v>
      </c>
      <c r="H399" t="s">
        <v>18308</v>
      </c>
      <c r="I399" t="s">
        <v>3363</v>
      </c>
      <c r="J399">
        <v>311.14999999999998</v>
      </c>
      <c r="K399">
        <v>8.5</v>
      </c>
      <c r="N399">
        <v>53</v>
      </c>
      <c r="Q399" t="s">
        <v>3361</v>
      </c>
      <c r="S399" t="s">
        <v>105</v>
      </c>
    </row>
    <row r="400" spans="1:19">
      <c r="A400" t="s">
        <v>3310</v>
      </c>
      <c r="B400" t="s">
        <v>3311</v>
      </c>
      <c r="C400" t="s">
        <v>3157</v>
      </c>
      <c r="D400" t="s">
        <v>176</v>
      </c>
      <c r="E400" t="s">
        <v>3362</v>
      </c>
      <c r="F400" t="s">
        <v>14372</v>
      </c>
      <c r="G400">
        <v>399</v>
      </c>
      <c r="H400" t="s">
        <v>13763</v>
      </c>
      <c r="I400" t="s">
        <v>3363</v>
      </c>
      <c r="J400">
        <v>311.14999999999998</v>
      </c>
      <c r="K400">
        <v>5.8</v>
      </c>
      <c r="N400">
        <v>168</v>
      </c>
      <c r="Q400" t="s">
        <v>3361</v>
      </c>
      <c r="S400" t="s">
        <v>105</v>
      </c>
    </row>
    <row r="401" spans="1:19">
      <c r="A401" t="s">
        <v>704</v>
      </c>
      <c r="B401" t="s">
        <v>705</v>
      </c>
      <c r="C401" t="s">
        <v>3157</v>
      </c>
      <c r="D401" t="s">
        <v>176</v>
      </c>
      <c r="E401" t="s">
        <v>3364</v>
      </c>
      <c r="F401" t="s">
        <v>14537</v>
      </c>
      <c r="G401">
        <v>400</v>
      </c>
      <c r="H401" t="s">
        <v>17958</v>
      </c>
      <c r="I401" t="s">
        <v>3365</v>
      </c>
      <c r="J401">
        <v>311.14999999999998</v>
      </c>
      <c r="K401">
        <v>8.5</v>
      </c>
      <c r="N401">
        <v>124</v>
      </c>
      <c r="Q401" t="s">
        <v>3361</v>
      </c>
      <c r="S401" t="s">
        <v>105</v>
      </c>
    </row>
    <row r="402" spans="1:19">
      <c r="A402" t="s">
        <v>3310</v>
      </c>
      <c r="B402" t="s">
        <v>3311</v>
      </c>
      <c r="C402" t="s">
        <v>3157</v>
      </c>
      <c r="D402" t="s">
        <v>176</v>
      </c>
      <c r="E402" t="s">
        <v>3364</v>
      </c>
      <c r="F402" t="s">
        <v>14537</v>
      </c>
      <c r="G402">
        <v>401</v>
      </c>
      <c r="H402" t="s">
        <v>17957</v>
      </c>
      <c r="I402" t="s">
        <v>3365</v>
      </c>
      <c r="J402">
        <v>311.14999999999998</v>
      </c>
      <c r="K402">
        <v>5.8</v>
      </c>
      <c r="N402">
        <v>260</v>
      </c>
      <c r="Q402" t="s">
        <v>3361</v>
      </c>
      <c r="S402" t="s">
        <v>105</v>
      </c>
    </row>
    <row r="403" spans="1:19">
      <c r="A403" t="s">
        <v>704</v>
      </c>
      <c r="B403" t="s">
        <v>705</v>
      </c>
      <c r="C403" t="s">
        <v>3157</v>
      </c>
      <c r="D403" t="s">
        <v>176</v>
      </c>
      <c r="E403" t="s">
        <v>3366</v>
      </c>
      <c r="F403" t="s">
        <v>14574</v>
      </c>
      <c r="G403">
        <v>402</v>
      </c>
      <c r="H403" t="s">
        <v>13761</v>
      </c>
      <c r="I403" t="s">
        <v>3367</v>
      </c>
      <c r="J403">
        <v>311.14999999999998</v>
      </c>
      <c r="K403">
        <v>8.5</v>
      </c>
      <c r="N403">
        <v>87</v>
      </c>
      <c r="Q403" t="s">
        <v>3361</v>
      </c>
      <c r="S403" t="s">
        <v>105</v>
      </c>
    </row>
    <row r="404" spans="1:19">
      <c r="A404" t="s">
        <v>704</v>
      </c>
      <c r="B404" t="s">
        <v>705</v>
      </c>
      <c r="C404" t="s">
        <v>3157</v>
      </c>
      <c r="D404" t="s">
        <v>176</v>
      </c>
      <c r="E404" t="s">
        <v>706</v>
      </c>
      <c r="F404" t="s">
        <v>14093</v>
      </c>
      <c r="G404">
        <v>403</v>
      </c>
      <c r="H404" t="s">
        <v>16803</v>
      </c>
      <c r="I404" t="s">
        <v>707</v>
      </c>
      <c r="J404">
        <v>311.14999999999998</v>
      </c>
      <c r="K404">
        <v>8.5</v>
      </c>
      <c r="N404">
        <v>62</v>
      </c>
      <c r="Q404" t="s">
        <v>3361</v>
      </c>
      <c r="S404" t="s">
        <v>105</v>
      </c>
    </row>
    <row r="405" spans="1:19">
      <c r="A405" t="s">
        <v>704</v>
      </c>
      <c r="B405" t="s">
        <v>705</v>
      </c>
      <c r="C405" t="s">
        <v>3157</v>
      </c>
      <c r="D405" t="s">
        <v>176</v>
      </c>
      <c r="E405" t="s">
        <v>3368</v>
      </c>
      <c r="F405" t="s">
        <v>14575</v>
      </c>
      <c r="G405">
        <v>404</v>
      </c>
      <c r="H405" t="s">
        <v>13663</v>
      </c>
      <c r="I405" t="s">
        <v>3369</v>
      </c>
      <c r="J405">
        <v>311.14999999999998</v>
      </c>
      <c r="K405">
        <v>8.5</v>
      </c>
      <c r="N405">
        <v>39</v>
      </c>
      <c r="Q405" t="s">
        <v>3361</v>
      </c>
      <c r="S405" t="s">
        <v>105</v>
      </c>
    </row>
    <row r="406" spans="1:19">
      <c r="A406" t="s">
        <v>3310</v>
      </c>
      <c r="B406" t="s">
        <v>3311</v>
      </c>
      <c r="C406" t="s">
        <v>3157</v>
      </c>
      <c r="D406" t="s">
        <v>176</v>
      </c>
      <c r="E406" t="s">
        <v>2613</v>
      </c>
      <c r="F406" t="s">
        <v>14200</v>
      </c>
      <c r="G406">
        <v>405</v>
      </c>
      <c r="H406" t="s">
        <v>17961</v>
      </c>
      <c r="I406" t="s">
        <v>2614</v>
      </c>
      <c r="J406">
        <v>311.14999999999998</v>
      </c>
      <c r="K406">
        <v>5.8</v>
      </c>
      <c r="N406">
        <v>40</v>
      </c>
      <c r="Q406" t="s">
        <v>3361</v>
      </c>
      <c r="S406" t="s">
        <v>105</v>
      </c>
    </row>
    <row r="407" spans="1:19">
      <c r="A407" t="s">
        <v>704</v>
      </c>
      <c r="B407" t="s">
        <v>705</v>
      </c>
      <c r="C407" t="s">
        <v>3157</v>
      </c>
      <c r="D407" t="s">
        <v>176</v>
      </c>
      <c r="E407" t="s">
        <v>2613</v>
      </c>
      <c r="F407" t="s">
        <v>14200</v>
      </c>
      <c r="G407">
        <v>406</v>
      </c>
      <c r="H407" t="s">
        <v>17960</v>
      </c>
      <c r="I407" t="s">
        <v>2614</v>
      </c>
      <c r="J407">
        <v>311.14999999999998</v>
      </c>
      <c r="K407">
        <v>8.5</v>
      </c>
      <c r="N407" t="s">
        <v>3370</v>
      </c>
      <c r="Q407" t="s">
        <v>3361</v>
      </c>
      <c r="S407" t="s">
        <v>105</v>
      </c>
    </row>
    <row r="408" spans="1:19">
      <c r="A408" t="s">
        <v>233</v>
      </c>
      <c r="B408" t="s">
        <v>234</v>
      </c>
      <c r="C408" t="s">
        <v>203</v>
      </c>
      <c r="D408" t="s">
        <v>176</v>
      </c>
      <c r="E408" t="s">
        <v>235</v>
      </c>
      <c r="F408" t="s">
        <v>14025</v>
      </c>
      <c r="G408">
        <v>407</v>
      </c>
      <c r="H408" t="s">
        <v>16295</v>
      </c>
      <c r="I408" t="s">
        <v>236</v>
      </c>
      <c r="J408">
        <v>297.14999999999998</v>
      </c>
      <c r="N408">
        <v>6</v>
      </c>
      <c r="Q408" t="s">
        <v>237</v>
      </c>
      <c r="R408" t="s">
        <v>238</v>
      </c>
      <c r="S408" t="s">
        <v>239</v>
      </c>
    </row>
    <row r="409" spans="1:19">
      <c r="A409" t="s">
        <v>240</v>
      </c>
      <c r="B409" t="s">
        <v>241</v>
      </c>
      <c r="C409" t="s">
        <v>242</v>
      </c>
      <c r="D409" t="s">
        <v>176</v>
      </c>
      <c r="E409" t="s">
        <v>243</v>
      </c>
      <c r="F409" t="s">
        <v>14111</v>
      </c>
      <c r="G409">
        <v>408</v>
      </c>
      <c r="H409" t="s">
        <v>17953</v>
      </c>
      <c r="I409" t="s">
        <v>244</v>
      </c>
      <c r="J409">
        <v>297.14999999999998</v>
      </c>
      <c r="N409">
        <v>2.9</v>
      </c>
      <c r="P409" t="s">
        <v>245</v>
      </c>
      <c r="Q409" t="s">
        <v>237</v>
      </c>
      <c r="R409" t="s">
        <v>238</v>
      </c>
      <c r="S409" t="s">
        <v>239</v>
      </c>
    </row>
    <row r="410" spans="1:19">
      <c r="A410" t="s">
        <v>118</v>
      </c>
      <c r="B410" t="s">
        <v>119</v>
      </c>
      <c r="C410" t="s">
        <v>246</v>
      </c>
      <c r="D410" t="s">
        <v>176</v>
      </c>
      <c r="E410" t="s">
        <v>247</v>
      </c>
      <c r="F410" t="s">
        <v>14094</v>
      </c>
      <c r="G410">
        <v>409</v>
      </c>
      <c r="H410" t="s">
        <v>17952</v>
      </c>
      <c r="I410" t="s">
        <v>122</v>
      </c>
      <c r="J410">
        <v>303.14999999999998</v>
      </c>
      <c r="N410">
        <v>6.1349699999999996E-4</v>
      </c>
      <c r="P410" t="s">
        <v>245</v>
      </c>
      <c r="Q410" t="s">
        <v>237</v>
      </c>
      <c r="R410" t="s">
        <v>248</v>
      </c>
      <c r="S410" t="s">
        <v>239</v>
      </c>
    </row>
    <row r="411" spans="1:19">
      <c r="A411" t="s">
        <v>920</v>
      </c>
      <c r="B411" t="s">
        <v>921</v>
      </c>
      <c r="D411" t="s">
        <v>176</v>
      </c>
      <c r="E411" t="s">
        <v>922</v>
      </c>
      <c r="F411" t="s">
        <v>14044</v>
      </c>
      <c r="G411">
        <v>410</v>
      </c>
      <c r="H411" t="s">
        <v>18269</v>
      </c>
      <c r="I411" t="s">
        <v>923</v>
      </c>
      <c r="J411">
        <v>298.14999999999998</v>
      </c>
      <c r="K411">
        <v>6.1</v>
      </c>
      <c r="N411">
        <v>2E-3</v>
      </c>
      <c r="P411" t="s">
        <v>222</v>
      </c>
      <c r="Q411" t="s">
        <v>3371</v>
      </c>
      <c r="S411" t="s">
        <v>105</v>
      </c>
    </row>
    <row r="412" spans="1:19">
      <c r="A412" t="s">
        <v>920</v>
      </c>
      <c r="B412" t="s">
        <v>921</v>
      </c>
      <c r="D412" t="s">
        <v>176</v>
      </c>
      <c r="E412" t="s">
        <v>922</v>
      </c>
      <c r="F412" t="s">
        <v>14044</v>
      </c>
      <c r="G412">
        <v>411</v>
      </c>
      <c r="H412" t="s">
        <v>18270</v>
      </c>
      <c r="I412" t="s">
        <v>923</v>
      </c>
      <c r="J412">
        <v>298.14999999999998</v>
      </c>
      <c r="K412">
        <v>9.1</v>
      </c>
      <c r="N412">
        <v>0.17</v>
      </c>
      <c r="P412" t="s">
        <v>222</v>
      </c>
      <c r="Q412" t="s">
        <v>3371</v>
      </c>
      <c r="S412" t="s">
        <v>105</v>
      </c>
    </row>
    <row r="413" spans="1:19">
      <c r="A413" t="s">
        <v>2033</v>
      </c>
      <c r="B413" t="s">
        <v>2034</v>
      </c>
      <c r="C413" t="s">
        <v>573</v>
      </c>
      <c r="D413" t="s">
        <v>176</v>
      </c>
      <c r="E413" t="s">
        <v>2035</v>
      </c>
      <c r="F413" t="s">
        <v>14199</v>
      </c>
      <c r="G413">
        <v>412</v>
      </c>
      <c r="H413" t="s">
        <v>18271</v>
      </c>
      <c r="I413" t="s">
        <v>2036</v>
      </c>
      <c r="J413">
        <v>298.14999999999998</v>
      </c>
      <c r="K413">
        <v>7.09</v>
      </c>
      <c r="N413">
        <v>9.8400000000000001E-2</v>
      </c>
      <c r="Q413" t="s">
        <v>3372</v>
      </c>
      <c r="R413" t="s">
        <v>3373</v>
      </c>
      <c r="S413" t="s">
        <v>105</v>
      </c>
    </row>
    <row r="414" spans="1:19">
      <c r="A414" t="s">
        <v>2033</v>
      </c>
      <c r="B414" t="s">
        <v>2034</v>
      </c>
      <c r="C414" t="s">
        <v>573</v>
      </c>
      <c r="D414" t="s">
        <v>176</v>
      </c>
      <c r="E414" t="s">
        <v>2035</v>
      </c>
      <c r="F414" t="s">
        <v>14199</v>
      </c>
      <c r="G414">
        <v>413</v>
      </c>
      <c r="H414" t="s">
        <v>18272</v>
      </c>
      <c r="I414" t="s">
        <v>2036</v>
      </c>
      <c r="J414">
        <v>298.14999999999998</v>
      </c>
      <c r="K414">
        <v>7.08</v>
      </c>
      <c r="N414">
        <v>0.156</v>
      </c>
      <c r="Q414" t="s">
        <v>3372</v>
      </c>
      <c r="R414" t="s">
        <v>3374</v>
      </c>
      <c r="S414" t="s">
        <v>105</v>
      </c>
    </row>
    <row r="415" spans="1:19">
      <c r="A415" t="s">
        <v>2033</v>
      </c>
      <c r="B415" t="s">
        <v>2034</v>
      </c>
      <c r="C415" t="s">
        <v>573</v>
      </c>
      <c r="D415" t="s">
        <v>176</v>
      </c>
      <c r="E415" t="s">
        <v>2035</v>
      </c>
      <c r="F415" t="s">
        <v>14199</v>
      </c>
      <c r="G415">
        <v>414</v>
      </c>
      <c r="H415" t="s">
        <v>18273</v>
      </c>
      <c r="I415" t="s">
        <v>2036</v>
      </c>
      <c r="J415">
        <v>298.14999999999998</v>
      </c>
      <c r="K415">
        <v>7.85</v>
      </c>
      <c r="N415">
        <v>0.193</v>
      </c>
      <c r="Q415" t="s">
        <v>3372</v>
      </c>
      <c r="R415" t="s">
        <v>3375</v>
      </c>
      <c r="S415" t="s">
        <v>105</v>
      </c>
    </row>
    <row r="416" spans="1:19">
      <c r="A416" t="s">
        <v>2033</v>
      </c>
      <c r="B416" t="s">
        <v>2034</v>
      </c>
      <c r="C416" t="s">
        <v>573</v>
      </c>
      <c r="D416" t="s">
        <v>176</v>
      </c>
      <c r="E416" t="s">
        <v>2035</v>
      </c>
      <c r="F416" t="s">
        <v>14199</v>
      </c>
      <c r="G416">
        <v>415</v>
      </c>
      <c r="H416" t="s">
        <v>15644</v>
      </c>
      <c r="I416" t="s">
        <v>2036</v>
      </c>
      <c r="J416">
        <v>298.14999999999998</v>
      </c>
      <c r="K416">
        <v>8.1</v>
      </c>
      <c r="N416">
        <v>0.187</v>
      </c>
      <c r="Q416" t="s">
        <v>3372</v>
      </c>
      <c r="R416" t="s">
        <v>3376</v>
      </c>
      <c r="S416" t="s">
        <v>105</v>
      </c>
    </row>
    <row r="417" spans="1:19">
      <c r="A417" t="s">
        <v>2816</v>
      </c>
      <c r="B417" t="s">
        <v>2817</v>
      </c>
      <c r="C417" t="s">
        <v>128</v>
      </c>
      <c r="D417" t="s">
        <v>176</v>
      </c>
      <c r="E417" t="s">
        <v>3377</v>
      </c>
      <c r="F417" t="s">
        <v>14546</v>
      </c>
      <c r="G417">
        <v>416</v>
      </c>
      <c r="H417" t="s">
        <v>18275</v>
      </c>
      <c r="I417" t="s">
        <v>3378</v>
      </c>
      <c r="J417">
        <v>297.14999999999998</v>
      </c>
      <c r="K417">
        <v>7.4</v>
      </c>
      <c r="N417">
        <v>1.9E-2</v>
      </c>
      <c r="P417" t="s">
        <v>3379</v>
      </c>
      <c r="Q417" t="s">
        <v>3380</v>
      </c>
      <c r="R417" t="s">
        <v>3381</v>
      </c>
      <c r="S417" t="s">
        <v>105</v>
      </c>
    </row>
    <row r="418" spans="1:19">
      <c r="A418" t="s">
        <v>249</v>
      </c>
      <c r="B418" t="s">
        <v>250</v>
      </c>
      <c r="C418" t="s">
        <v>128</v>
      </c>
      <c r="D418" t="s">
        <v>129</v>
      </c>
      <c r="E418" t="s">
        <v>251</v>
      </c>
      <c r="F418" t="s">
        <v>14374</v>
      </c>
      <c r="G418">
        <v>417</v>
      </c>
      <c r="H418" t="s">
        <v>18276</v>
      </c>
      <c r="I418" t="s">
        <v>252</v>
      </c>
      <c r="J418">
        <v>296.14999999999998</v>
      </c>
      <c r="K418">
        <v>5.0999999999999996</v>
      </c>
      <c r="N418">
        <v>510.81099999999998</v>
      </c>
      <c r="P418" t="s">
        <v>123</v>
      </c>
      <c r="Q418" t="s">
        <v>253</v>
      </c>
      <c r="R418" t="s">
        <v>254</v>
      </c>
      <c r="S418" t="s">
        <v>105</v>
      </c>
    </row>
    <row r="419" spans="1:19">
      <c r="A419" t="s">
        <v>249</v>
      </c>
      <c r="B419" t="s">
        <v>250</v>
      </c>
      <c r="C419" t="s">
        <v>128</v>
      </c>
      <c r="D419" t="s">
        <v>129</v>
      </c>
      <c r="E419" t="s">
        <v>251</v>
      </c>
      <c r="F419" t="s">
        <v>14374</v>
      </c>
      <c r="G419">
        <v>418</v>
      </c>
      <c r="H419" t="s">
        <v>18265</v>
      </c>
      <c r="I419" t="s">
        <v>252</v>
      </c>
      <c r="J419">
        <v>296.14999999999998</v>
      </c>
      <c r="K419">
        <v>5.9</v>
      </c>
      <c r="N419">
        <v>2175</v>
      </c>
      <c r="P419" t="s">
        <v>123</v>
      </c>
      <c r="Q419" t="s">
        <v>253</v>
      </c>
      <c r="R419" t="s">
        <v>255</v>
      </c>
      <c r="S419" t="s">
        <v>105</v>
      </c>
    </row>
    <row r="420" spans="1:19">
      <c r="A420" t="s">
        <v>249</v>
      </c>
      <c r="B420" t="s">
        <v>250</v>
      </c>
      <c r="C420" t="s">
        <v>128</v>
      </c>
      <c r="D420" t="s">
        <v>129</v>
      </c>
      <c r="E420" t="s">
        <v>256</v>
      </c>
      <c r="F420" t="s">
        <v>14089</v>
      </c>
      <c r="G420">
        <v>419</v>
      </c>
      <c r="H420" t="s">
        <v>18266</v>
      </c>
      <c r="I420" t="s">
        <v>257</v>
      </c>
      <c r="J420">
        <v>291.14999999999998</v>
      </c>
      <c r="K420">
        <v>5</v>
      </c>
      <c r="N420">
        <v>576.923</v>
      </c>
      <c r="P420" t="s">
        <v>123</v>
      </c>
      <c r="Q420" t="s">
        <v>253</v>
      </c>
      <c r="R420" t="s">
        <v>258</v>
      </c>
      <c r="S420" t="s">
        <v>105</v>
      </c>
    </row>
    <row r="421" spans="1:19">
      <c r="A421" t="s">
        <v>249</v>
      </c>
      <c r="B421" t="s">
        <v>250</v>
      </c>
      <c r="C421" t="s">
        <v>128</v>
      </c>
      <c r="D421" t="s">
        <v>129</v>
      </c>
      <c r="E421" t="s">
        <v>256</v>
      </c>
      <c r="F421" t="s">
        <v>14089</v>
      </c>
      <c r="G421">
        <v>420</v>
      </c>
      <c r="H421" t="s">
        <v>13964</v>
      </c>
      <c r="I421" t="s">
        <v>257</v>
      </c>
      <c r="J421">
        <v>291.14999999999998</v>
      </c>
      <c r="K421">
        <v>5.8</v>
      </c>
      <c r="N421">
        <v>1726.19</v>
      </c>
      <c r="P421" t="s">
        <v>123</v>
      </c>
      <c r="Q421" t="s">
        <v>253</v>
      </c>
      <c r="R421" t="s">
        <v>259</v>
      </c>
      <c r="S421" t="s">
        <v>105</v>
      </c>
    </row>
    <row r="422" spans="1:19">
      <c r="A422" t="s">
        <v>208</v>
      </c>
      <c r="B422" t="s">
        <v>209</v>
      </c>
      <c r="C422" t="s">
        <v>128</v>
      </c>
      <c r="D422" t="s">
        <v>129</v>
      </c>
      <c r="E422" t="s">
        <v>210</v>
      </c>
      <c r="F422" t="s">
        <v>14088</v>
      </c>
      <c r="G422">
        <v>421</v>
      </c>
      <c r="H422" t="s">
        <v>13690</v>
      </c>
      <c r="I422" t="s">
        <v>211</v>
      </c>
      <c r="J422">
        <v>311.14999999999998</v>
      </c>
      <c r="K422">
        <v>7.4</v>
      </c>
      <c r="N422">
        <v>0.45</v>
      </c>
      <c r="P422" t="s">
        <v>260</v>
      </c>
      <c r="Q422" t="s">
        <v>261</v>
      </c>
      <c r="R422" t="s">
        <v>262</v>
      </c>
      <c r="S422" t="s">
        <v>105</v>
      </c>
    </row>
    <row r="423" spans="1:19">
      <c r="A423" t="s">
        <v>1101</v>
      </c>
      <c r="B423" t="s">
        <v>1102</v>
      </c>
      <c r="C423" t="s">
        <v>128</v>
      </c>
      <c r="D423" t="s">
        <v>176</v>
      </c>
      <c r="E423" t="s">
        <v>1103</v>
      </c>
      <c r="F423" t="s">
        <v>14082</v>
      </c>
      <c r="G423">
        <v>422</v>
      </c>
      <c r="H423" t="s">
        <v>14802</v>
      </c>
      <c r="I423" t="s">
        <v>1104</v>
      </c>
      <c r="J423">
        <v>311.14999999999998</v>
      </c>
      <c r="K423" t="s">
        <v>3382</v>
      </c>
      <c r="N423">
        <v>22</v>
      </c>
      <c r="P423" t="s">
        <v>3326</v>
      </c>
      <c r="Q423" t="s">
        <v>3383</v>
      </c>
      <c r="S423" t="s">
        <v>105</v>
      </c>
    </row>
    <row r="424" spans="1:19">
      <c r="A424" t="s">
        <v>3218</v>
      </c>
      <c r="B424" t="s">
        <v>3219</v>
      </c>
      <c r="C424" t="s">
        <v>128</v>
      </c>
      <c r="D424" t="s">
        <v>129</v>
      </c>
      <c r="E424" t="s">
        <v>3220</v>
      </c>
      <c r="F424" t="s">
        <v>14059</v>
      </c>
      <c r="G424">
        <v>423</v>
      </c>
      <c r="H424" t="s">
        <v>14801</v>
      </c>
      <c r="I424" t="s">
        <v>3221</v>
      </c>
      <c r="J424">
        <v>298.14999999999998</v>
      </c>
      <c r="K424">
        <v>7.5</v>
      </c>
      <c r="N424">
        <v>1.3899999999999999E-4</v>
      </c>
      <c r="P424" t="s">
        <v>3384</v>
      </c>
      <c r="Q424" t="s">
        <v>3385</v>
      </c>
      <c r="R424" t="s">
        <v>3386</v>
      </c>
      <c r="S424" t="s">
        <v>105</v>
      </c>
    </row>
    <row r="425" spans="1:19">
      <c r="A425" t="s">
        <v>3218</v>
      </c>
      <c r="B425" t="s">
        <v>3219</v>
      </c>
      <c r="C425" t="s">
        <v>128</v>
      </c>
      <c r="D425" t="s">
        <v>129</v>
      </c>
      <c r="E425" t="s">
        <v>3220</v>
      </c>
      <c r="F425" t="s">
        <v>14059</v>
      </c>
      <c r="G425">
        <v>424</v>
      </c>
      <c r="H425" t="s">
        <v>14798</v>
      </c>
      <c r="I425" t="s">
        <v>3221</v>
      </c>
      <c r="J425">
        <v>298.14999999999998</v>
      </c>
      <c r="K425">
        <v>8</v>
      </c>
      <c r="N425">
        <v>4.4000000000000002E-4</v>
      </c>
      <c r="P425" t="s">
        <v>3384</v>
      </c>
      <c r="Q425" t="s">
        <v>3385</v>
      </c>
      <c r="R425" t="s">
        <v>3386</v>
      </c>
      <c r="S425" t="s">
        <v>105</v>
      </c>
    </row>
    <row r="426" spans="1:19">
      <c r="A426" t="s">
        <v>3218</v>
      </c>
      <c r="B426" t="s">
        <v>3219</v>
      </c>
      <c r="C426" t="s">
        <v>128</v>
      </c>
      <c r="D426" t="s">
        <v>129</v>
      </c>
      <c r="E426" t="s">
        <v>3220</v>
      </c>
      <c r="F426" t="s">
        <v>14059</v>
      </c>
      <c r="G426">
        <v>425</v>
      </c>
      <c r="H426" t="s">
        <v>14797</v>
      </c>
      <c r="I426" t="s">
        <v>3221</v>
      </c>
      <c r="J426">
        <v>298.14999999999998</v>
      </c>
      <c r="K426">
        <v>8.5</v>
      </c>
      <c r="N426">
        <v>1.39E-3</v>
      </c>
      <c r="P426" t="s">
        <v>3384</v>
      </c>
      <c r="Q426" t="s">
        <v>3385</v>
      </c>
      <c r="R426" t="s">
        <v>3386</v>
      </c>
      <c r="S426" t="s">
        <v>105</v>
      </c>
    </row>
    <row r="427" spans="1:19">
      <c r="A427" t="s">
        <v>3218</v>
      </c>
      <c r="B427" t="s">
        <v>3219</v>
      </c>
      <c r="C427" t="s">
        <v>128</v>
      </c>
      <c r="D427" t="s">
        <v>129</v>
      </c>
      <c r="E427" t="s">
        <v>3220</v>
      </c>
      <c r="F427" t="s">
        <v>14059</v>
      </c>
      <c r="G427">
        <v>426</v>
      </c>
      <c r="H427" t="s">
        <v>14800</v>
      </c>
      <c r="I427" t="s">
        <v>3221</v>
      </c>
      <c r="J427">
        <v>298.14999999999998</v>
      </c>
      <c r="K427">
        <v>9</v>
      </c>
      <c r="N427">
        <v>4.4000000000000003E-3</v>
      </c>
      <c r="P427" t="s">
        <v>3384</v>
      </c>
      <c r="Q427" t="s">
        <v>3385</v>
      </c>
      <c r="R427" t="s">
        <v>3386</v>
      </c>
      <c r="S427" t="s">
        <v>105</v>
      </c>
    </row>
    <row r="428" spans="1:19">
      <c r="A428" t="s">
        <v>3048</v>
      </c>
      <c r="B428" t="s">
        <v>3189</v>
      </c>
      <c r="C428" t="s">
        <v>128</v>
      </c>
      <c r="D428" t="s">
        <v>129</v>
      </c>
      <c r="E428" t="s">
        <v>3190</v>
      </c>
      <c r="F428" t="s">
        <v>14058</v>
      </c>
      <c r="G428">
        <v>427</v>
      </c>
      <c r="H428" t="s">
        <v>14799</v>
      </c>
      <c r="I428" t="s">
        <v>3191</v>
      </c>
      <c r="J428">
        <v>298.14999999999998</v>
      </c>
      <c r="K428">
        <v>7.5</v>
      </c>
      <c r="N428">
        <v>3.6400000000000001E-4</v>
      </c>
      <c r="P428" t="s">
        <v>3387</v>
      </c>
      <c r="Q428" t="s">
        <v>3385</v>
      </c>
      <c r="R428" t="s">
        <v>3386</v>
      </c>
      <c r="S428" t="s">
        <v>105</v>
      </c>
    </row>
    <row r="429" spans="1:19">
      <c r="A429" t="s">
        <v>3048</v>
      </c>
      <c r="B429" t="s">
        <v>3189</v>
      </c>
      <c r="C429" t="s">
        <v>128</v>
      </c>
      <c r="D429" t="s">
        <v>129</v>
      </c>
      <c r="E429" t="s">
        <v>3190</v>
      </c>
      <c r="F429" t="s">
        <v>14058</v>
      </c>
      <c r="G429">
        <v>428</v>
      </c>
      <c r="H429" t="s">
        <v>14805</v>
      </c>
      <c r="I429" t="s">
        <v>3191</v>
      </c>
      <c r="J429">
        <v>298.14999999999998</v>
      </c>
      <c r="K429">
        <v>8</v>
      </c>
      <c r="N429">
        <v>1.15E-3</v>
      </c>
      <c r="P429" t="s">
        <v>3387</v>
      </c>
      <c r="Q429" t="s">
        <v>3385</v>
      </c>
      <c r="R429" t="s">
        <v>3386</v>
      </c>
      <c r="S429" t="s">
        <v>105</v>
      </c>
    </row>
    <row r="430" spans="1:19">
      <c r="A430" t="s">
        <v>3048</v>
      </c>
      <c r="B430" t="s">
        <v>3189</v>
      </c>
      <c r="C430" t="s">
        <v>128</v>
      </c>
      <c r="D430" t="s">
        <v>129</v>
      </c>
      <c r="E430" t="s">
        <v>3190</v>
      </c>
      <c r="F430" t="s">
        <v>14058</v>
      </c>
      <c r="G430">
        <v>429</v>
      </c>
      <c r="H430" t="s">
        <v>14804</v>
      </c>
      <c r="I430" t="s">
        <v>3191</v>
      </c>
      <c r="J430">
        <v>298.14999999999998</v>
      </c>
      <c r="K430">
        <v>8.5</v>
      </c>
      <c r="N430">
        <v>3.64E-3</v>
      </c>
      <c r="P430" t="s">
        <v>3387</v>
      </c>
      <c r="Q430" t="s">
        <v>3385</v>
      </c>
      <c r="R430" t="s">
        <v>3386</v>
      </c>
      <c r="S430" t="s">
        <v>105</v>
      </c>
    </row>
    <row r="431" spans="1:19">
      <c r="A431" t="s">
        <v>3048</v>
      </c>
      <c r="B431" t="s">
        <v>3189</v>
      </c>
      <c r="C431" t="s">
        <v>128</v>
      </c>
      <c r="D431" t="s">
        <v>129</v>
      </c>
      <c r="E431" t="s">
        <v>3190</v>
      </c>
      <c r="F431" t="s">
        <v>14058</v>
      </c>
      <c r="G431">
        <v>430</v>
      </c>
      <c r="H431" t="s">
        <v>15005</v>
      </c>
      <c r="I431" t="s">
        <v>3191</v>
      </c>
      <c r="J431">
        <v>298.14999999999998</v>
      </c>
      <c r="K431">
        <v>9</v>
      </c>
      <c r="N431">
        <v>1.15E-2</v>
      </c>
      <c r="P431" t="s">
        <v>3387</v>
      </c>
      <c r="Q431" t="s">
        <v>3385</v>
      </c>
      <c r="R431" t="s">
        <v>3386</v>
      </c>
      <c r="S431" t="s">
        <v>105</v>
      </c>
    </row>
    <row r="432" spans="1:19">
      <c r="A432" t="s">
        <v>3048</v>
      </c>
      <c r="B432" t="s">
        <v>3189</v>
      </c>
      <c r="C432" t="s">
        <v>128</v>
      </c>
      <c r="D432" t="s">
        <v>129</v>
      </c>
      <c r="E432" t="s">
        <v>3190</v>
      </c>
      <c r="F432" t="s">
        <v>14058</v>
      </c>
      <c r="G432">
        <v>431</v>
      </c>
      <c r="H432" t="s">
        <v>15006</v>
      </c>
      <c r="I432" t="s">
        <v>3191</v>
      </c>
      <c r="J432">
        <v>298.14999999999998</v>
      </c>
      <c r="K432">
        <v>9.5</v>
      </c>
      <c r="N432">
        <v>3.6400000000000002E-2</v>
      </c>
      <c r="P432" t="s">
        <v>3387</v>
      </c>
      <c r="Q432" t="s">
        <v>3385</v>
      </c>
      <c r="R432" t="s">
        <v>3386</v>
      </c>
      <c r="S432" t="s">
        <v>105</v>
      </c>
    </row>
    <row r="433" spans="1:19">
      <c r="A433" t="s">
        <v>150</v>
      </c>
      <c r="B433" t="s">
        <v>151</v>
      </c>
      <c r="C433" t="s">
        <v>128</v>
      </c>
      <c r="D433" t="s">
        <v>129</v>
      </c>
      <c r="E433" t="s">
        <v>153</v>
      </c>
      <c r="F433" t="s">
        <v>14156</v>
      </c>
      <c r="G433">
        <v>432</v>
      </c>
      <c r="H433" t="s">
        <v>13650</v>
      </c>
      <c r="I433" t="s">
        <v>154</v>
      </c>
      <c r="J433">
        <v>303.14999999999998</v>
      </c>
      <c r="K433">
        <v>7.4</v>
      </c>
      <c r="N433">
        <v>0.45</v>
      </c>
      <c r="P433" t="s">
        <v>263</v>
      </c>
      <c r="Q433" t="s">
        <v>264</v>
      </c>
      <c r="R433" t="s">
        <v>265</v>
      </c>
      <c r="S433" t="s">
        <v>105</v>
      </c>
    </row>
    <row r="434" spans="1:19">
      <c r="A434" t="s">
        <v>266</v>
      </c>
      <c r="B434" t="s">
        <v>267</v>
      </c>
      <c r="C434" t="s">
        <v>128</v>
      </c>
      <c r="D434" t="s">
        <v>129</v>
      </c>
      <c r="E434" t="s">
        <v>268</v>
      </c>
      <c r="F434" t="s">
        <v>14157</v>
      </c>
      <c r="G434">
        <v>433</v>
      </c>
      <c r="H434" t="s">
        <v>13558</v>
      </c>
      <c r="I434" t="s">
        <v>269</v>
      </c>
      <c r="J434">
        <v>303.14999999999998</v>
      </c>
      <c r="K434">
        <v>7.4</v>
      </c>
      <c r="N434">
        <v>1.5</v>
      </c>
      <c r="P434" t="s">
        <v>263</v>
      </c>
      <c r="Q434" t="s">
        <v>264</v>
      </c>
      <c r="R434" t="s">
        <v>265</v>
      </c>
      <c r="S434" t="s">
        <v>105</v>
      </c>
    </row>
    <row r="435" spans="1:19">
      <c r="A435" t="s">
        <v>3388</v>
      </c>
      <c r="B435" t="s">
        <v>3389</v>
      </c>
      <c r="C435" t="s">
        <v>3390</v>
      </c>
      <c r="D435" t="s">
        <v>129</v>
      </c>
      <c r="E435" t="s">
        <v>3391</v>
      </c>
      <c r="F435" t="s">
        <v>14159</v>
      </c>
      <c r="G435">
        <v>434</v>
      </c>
      <c r="H435" t="s">
        <v>13621</v>
      </c>
      <c r="I435" t="s">
        <v>3392</v>
      </c>
      <c r="J435">
        <v>293.14999999999998</v>
      </c>
      <c r="K435">
        <v>8</v>
      </c>
      <c r="N435">
        <v>0.24</v>
      </c>
      <c r="P435" t="s">
        <v>3393</v>
      </c>
      <c r="Q435" t="s">
        <v>3394</v>
      </c>
      <c r="R435" t="s">
        <v>3395</v>
      </c>
      <c r="S435" t="s">
        <v>105</v>
      </c>
    </row>
    <row r="436" spans="1:19">
      <c r="A436" t="s">
        <v>3048</v>
      </c>
      <c r="B436" t="s">
        <v>3189</v>
      </c>
      <c r="C436" t="s">
        <v>128</v>
      </c>
      <c r="D436" t="s">
        <v>176</v>
      </c>
      <c r="E436" t="s">
        <v>3396</v>
      </c>
      <c r="F436" t="s">
        <v>14158</v>
      </c>
      <c r="G436">
        <v>435</v>
      </c>
      <c r="H436" t="s">
        <v>18343</v>
      </c>
      <c r="I436" t="s">
        <v>3397</v>
      </c>
      <c r="J436">
        <v>310.14999999999998</v>
      </c>
      <c r="K436">
        <v>7</v>
      </c>
      <c r="N436">
        <v>3.3000000000000002E-2</v>
      </c>
      <c r="P436" t="s">
        <v>3398</v>
      </c>
      <c r="Q436" t="s">
        <v>3399</v>
      </c>
      <c r="S436" t="s">
        <v>1208</v>
      </c>
    </row>
    <row r="437" spans="1:19">
      <c r="A437" t="s">
        <v>3048</v>
      </c>
      <c r="B437" t="s">
        <v>3189</v>
      </c>
      <c r="C437" t="s">
        <v>128</v>
      </c>
      <c r="D437" t="s">
        <v>176</v>
      </c>
      <c r="E437" t="s">
        <v>3396</v>
      </c>
      <c r="F437" t="s">
        <v>14158</v>
      </c>
      <c r="G437">
        <v>436</v>
      </c>
      <c r="H437" t="s">
        <v>13836</v>
      </c>
      <c r="I437" t="s">
        <v>3397</v>
      </c>
      <c r="J437">
        <v>310.14999999999998</v>
      </c>
      <c r="K437">
        <v>8</v>
      </c>
      <c r="N437">
        <v>0.33</v>
      </c>
      <c r="P437" t="s">
        <v>3398</v>
      </c>
      <c r="Q437" t="s">
        <v>3399</v>
      </c>
      <c r="R437" t="s">
        <v>3400</v>
      </c>
      <c r="S437" t="s">
        <v>105</v>
      </c>
    </row>
    <row r="438" spans="1:19">
      <c r="A438" t="s">
        <v>3048</v>
      </c>
      <c r="B438" t="s">
        <v>3189</v>
      </c>
      <c r="C438" t="s">
        <v>128</v>
      </c>
      <c r="D438" t="s">
        <v>176</v>
      </c>
      <c r="E438" t="s">
        <v>3396</v>
      </c>
      <c r="F438" t="s">
        <v>14158</v>
      </c>
      <c r="G438">
        <v>437</v>
      </c>
      <c r="H438" t="s">
        <v>18344</v>
      </c>
      <c r="I438" t="s">
        <v>3397</v>
      </c>
      <c r="J438">
        <v>310.14999999999998</v>
      </c>
      <c r="K438">
        <v>9</v>
      </c>
      <c r="N438">
        <v>3.3</v>
      </c>
      <c r="P438" t="s">
        <v>3398</v>
      </c>
      <c r="Q438" t="s">
        <v>3399</v>
      </c>
      <c r="S438" t="s">
        <v>1208</v>
      </c>
    </row>
    <row r="439" spans="1:19">
      <c r="A439" t="s">
        <v>3401</v>
      </c>
      <c r="B439" t="s">
        <v>3402</v>
      </c>
      <c r="C439" t="s">
        <v>336</v>
      </c>
      <c r="D439" t="s">
        <v>176</v>
      </c>
      <c r="E439" t="s">
        <v>3403</v>
      </c>
      <c r="F439" t="s">
        <v>14160</v>
      </c>
      <c r="G439">
        <v>438</v>
      </c>
      <c r="H439" t="s">
        <v>15007</v>
      </c>
      <c r="I439" t="s">
        <v>3404</v>
      </c>
      <c r="J439">
        <v>298.14999999999998</v>
      </c>
      <c r="K439">
        <v>8</v>
      </c>
      <c r="N439">
        <v>5</v>
      </c>
      <c r="Q439" t="s">
        <v>3405</v>
      </c>
      <c r="R439" t="s">
        <v>3406</v>
      </c>
      <c r="S439" t="s">
        <v>105</v>
      </c>
    </row>
    <row r="440" spans="1:19">
      <c r="A440" t="s">
        <v>2816</v>
      </c>
      <c r="B440" t="s">
        <v>2817</v>
      </c>
      <c r="C440" t="s">
        <v>1868</v>
      </c>
      <c r="D440" t="s">
        <v>176</v>
      </c>
      <c r="E440" t="s">
        <v>3407</v>
      </c>
      <c r="F440" t="s">
        <v>14161</v>
      </c>
      <c r="G440">
        <v>439</v>
      </c>
      <c r="H440" t="s">
        <v>13913</v>
      </c>
      <c r="I440" t="s">
        <v>3408</v>
      </c>
      <c r="J440">
        <v>298.14999999999998</v>
      </c>
      <c r="K440">
        <v>7.4</v>
      </c>
      <c r="N440">
        <v>4.5999999999999994E-7</v>
      </c>
      <c r="P440" t="s">
        <v>212</v>
      </c>
      <c r="Q440" t="s">
        <v>3409</v>
      </c>
      <c r="R440" t="s">
        <v>3410</v>
      </c>
      <c r="S440" t="s">
        <v>105</v>
      </c>
    </row>
    <row r="441" spans="1:19">
      <c r="A441" t="s">
        <v>2816</v>
      </c>
      <c r="B441" t="s">
        <v>2817</v>
      </c>
      <c r="C441" t="s">
        <v>1868</v>
      </c>
      <c r="D441" t="s">
        <v>176</v>
      </c>
      <c r="E441" t="s">
        <v>3407</v>
      </c>
      <c r="F441" t="s">
        <v>14161</v>
      </c>
      <c r="G441">
        <v>440</v>
      </c>
      <c r="H441" t="s">
        <v>16866</v>
      </c>
      <c r="I441" t="s">
        <v>3408</v>
      </c>
      <c r="J441">
        <v>298.14999999999998</v>
      </c>
      <c r="K441">
        <v>8</v>
      </c>
      <c r="N441">
        <v>3.9810717055349687E-7</v>
      </c>
      <c r="P441" t="s">
        <v>212</v>
      </c>
      <c r="Q441" t="s">
        <v>3409</v>
      </c>
      <c r="R441" t="s">
        <v>3410</v>
      </c>
      <c r="S441" t="s">
        <v>105</v>
      </c>
    </row>
    <row r="442" spans="1:19">
      <c r="A442" t="s">
        <v>3048</v>
      </c>
      <c r="B442" t="s">
        <v>3189</v>
      </c>
      <c r="C442" t="s">
        <v>128</v>
      </c>
      <c r="D442" t="s">
        <v>129</v>
      </c>
      <c r="E442" t="s">
        <v>3190</v>
      </c>
      <c r="F442" t="s">
        <v>14058</v>
      </c>
      <c r="G442">
        <v>441</v>
      </c>
      <c r="H442" t="s">
        <v>16865</v>
      </c>
      <c r="I442" t="s">
        <v>3191</v>
      </c>
      <c r="J442">
        <v>293.14999999999998</v>
      </c>
      <c r="K442">
        <v>7</v>
      </c>
      <c r="N442">
        <v>1.1E-4</v>
      </c>
      <c r="P442" t="s">
        <v>3411</v>
      </c>
      <c r="Q442" t="s">
        <v>3412</v>
      </c>
      <c r="R442" t="s">
        <v>3413</v>
      </c>
      <c r="S442" t="s">
        <v>105</v>
      </c>
    </row>
    <row r="443" spans="1:19">
      <c r="A443" t="s">
        <v>3048</v>
      </c>
      <c r="B443" t="s">
        <v>3189</v>
      </c>
      <c r="C443" t="s">
        <v>128</v>
      </c>
      <c r="D443" t="s">
        <v>129</v>
      </c>
      <c r="E443" t="s">
        <v>3190</v>
      </c>
      <c r="F443" t="s">
        <v>14058</v>
      </c>
      <c r="G443">
        <v>442</v>
      </c>
      <c r="H443" t="s">
        <v>16864</v>
      </c>
      <c r="I443" t="s">
        <v>3191</v>
      </c>
      <c r="J443">
        <v>293.14999999999998</v>
      </c>
      <c r="K443">
        <v>8</v>
      </c>
      <c r="N443">
        <v>7.1000000000000002E-4</v>
      </c>
      <c r="P443" t="s">
        <v>3411</v>
      </c>
      <c r="Q443" t="s">
        <v>3412</v>
      </c>
      <c r="R443" t="s">
        <v>3414</v>
      </c>
      <c r="S443" t="s">
        <v>105</v>
      </c>
    </row>
    <row r="444" spans="1:19">
      <c r="A444" t="s">
        <v>3048</v>
      </c>
      <c r="B444" t="s">
        <v>3189</v>
      </c>
      <c r="C444" t="s">
        <v>128</v>
      </c>
      <c r="D444" t="s">
        <v>129</v>
      </c>
      <c r="E444" t="s">
        <v>3190</v>
      </c>
      <c r="F444" t="s">
        <v>14058</v>
      </c>
      <c r="G444">
        <v>443</v>
      </c>
      <c r="H444" t="s">
        <v>16863</v>
      </c>
      <c r="I444" t="s">
        <v>3191</v>
      </c>
      <c r="J444">
        <v>293.14999999999998</v>
      </c>
      <c r="K444">
        <v>9</v>
      </c>
      <c r="N444">
        <v>1.0500000000000001E-2</v>
      </c>
      <c r="P444" t="s">
        <v>3411</v>
      </c>
      <c r="Q444" t="s">
        <v>3412</v>
      </c>
      <c r="R444" t="s">
        <v>3414</v>
      </c>
      <c r="S444" t="s">
        <v>105</v>
      </c>
    </row>
    <row r="445" spans="1:19">
      <c r="A445" t="s">
        <v>3048</v>
      </c>
      <c r="B445" t="s">
        <v>3189</v>
      </c>
      <c r="C445" t="s">
        <v>128</v>
      </c>
      <c r="D445" t="s">
        <v>129</v>
      </c>
      <c r="E445" t="s">
        <v>3190</v>
      </c>
      <c r="F445" t="s">
        <v>14058</v>
      </c>
      <c r="G445">
        <v>444</v>
      </c>
      <c r="H445" t="s">
        <v>16862</v>
      </c>
      <c r="I445" t="s">
        <v>3191</v>
      </c>
      <c r="J445">
        <v>293.14999999999998</v>
      </c>
      <c r="K445">
        <v>10</v>
      </c>
      <c r="N445">
        <v>0.09</v>
      </c>
      <c r="P445" t="s">
        <v>3411</v>
      </c>
      <c r="Q445" t="s">
        <v>3412</v>
      </c>
      <c r="R445" t="s">
        <v>3415</v>
      </c>
      <c r="S445" t="s">
        <v>105</v>
      </c>
    </row>
    <row r="446" spans="1:19">
      <c r="A446" t="s">
        <v>3120</v>
      </c>
      <c r="B446" t="s">
        <v>3121</v>
      </c>
      <c r="C446" t="s">
        <v>3416</v>
      </c>
      <c r="D446" t="s">
        <v>129</v>
      </c>
      <c r="E446" t="s">
        <v>3122</v>
      </c>
      <c r="F446" t="s">
        <v>14189</v>
      </c>
      <c r="G446">
        <v>445</v>
      </c>
      <c r="H446" t="s">
        <v>16861</v>
      </c>
      <c r="I446" t="s">
        <v>3123</v>
      </c>
      <c r="J446">
        <v>310.14999999999998</v>
      </c>
      <c r="K446">
        <v>8.1</v>
      </c>
      <c r="N446">
        <v>1</v>
      </c>
      <c r="P446" t="s">
        <v>3417</v>
      </c>
      <c r="Q446" t="s">
        <v>3418</v>
      </c>
      <c r="R446" t="s">
        <v>3278</v>
      </c>
      <c r="S446" t="s">
        <v>105</v>
      </c>
    </row>
    <row r="447" spans="1:19">
      <c r="A447" t="s">
        <v>216</v>
      </c>
      <c r="B447" t="s">
        <v>217</v>
      </c>
      <c r="D447" t="s">
        <v>176</v>
      </c>
      <c r="E447" t="s">
        <v>219</v>
      </c>
      <c r="F447" t="s">
        <v>13998</v>
      </c>
      <c r="G447">
        <v>446</v>
      </c>
      <c r="H447" t="s">
        <v>17493</v>
      </c>
      <c r="I447" t="s">
        <v>220</v>
      </c>
      <c r="J447">
        <v>311.14999999999998</v>
      </c>
      <c r="K447">
        <v>8.5</v>
      </c>
      <c r="N447">
        <v>0.2</v>
      </c>
      <c r="P447" t="s">
        <v>3419</v>
      </c>
      <c r="Q447" t="s">
        <v>3420</v>
      </c>
      <c r="S447" t="s">
        <v>105</v>
      </c>
    </row>
    <row r="448" spans="1:19">
      <c r="A448" t="s">
        <v>216</v>
      </c>
      <c r="B448" t="s">
        <v>217</v>
      </c>
      <c r="D448" t="s">
        <v>176</v>
      </c>
      <c r="E448" t="s">
        <v>219</v>
      </c>
      <c r="F448" t="s">
        <v>13998</v>
      </c>
      <c r="G448">
        <v>447</v>
      </c>
      <c r="H448" t="s">
        <v>16859</v>
      </c>
      <c r="I448" t="s">
        <v>220</v>
      </c>
      <c r="J448">
        <v>311.14999999999998</v>
      </c>
      <c r="K448">
        <v>8.5</v>
      </c>
      <c r="N448">
        <v>0.04</v>
      </c>
      <c r="P448" t="s">
        <v>3421</v>
      </c>
      <c r="Q448" t="s">
        <v>3420</v>
      </c>
      <c r="S448" t="s">
        <v>105</v>
      </c>
    </row>
    <row r="449" spans="1:19">
      <c r="A449" t="s">
        <v>3048</v>
      </c>
      <c r="B449" t="s">
        <v>3189</v>
      </c>
      <c r="D449" t="s">
        <v>129</v>
      </c>
      <c r="E449" t="s">
        <v>3422</v>
      </c>
      <c r="F449" t="s">
        <v>14257</v>
      </c>
      <c r="G449">
        <v>448</v>
      </c>
      <c r="H449" t="s">
        <v>17644</v>
      </c>
      <c r="I449" t="s">
        <v>3423</v>
      </c>
      <c r="J449">
        <v>298.14999999999998</v>
      </c>
      <c r="K449">
        <v>7.64</v>
      </c>
      <c r="N449">
        <v>0.31429139921291932</v>
      </c>
      <c r="Q449" t="s">
        <v>3424</v>
      </c>
      <c r="R449" t="s">
        <v>3425</v>
      </c>
      <c r="S449" t="s">
        <v>105</v>
      </c>
    </row>
    <row r="450" spans="1:19">
      <c r="A450" t="s">
        <v>3401</v>
      </c>
      <c r="B450" t="s">
        <v>3402</v>
      </c>
      <c r="C450" t="s">
        <v>3426</v>
      </c>
      <c r="D450" t="s">
        <v>97</v>
      </c>
      <c r="E450" t="s">
        <v>3427</v>
      </c>
      <c r="F450" t="s">
        <v>14454</v>
      </c>
      <c r="G450">
        <v>449</v>
      </c>
      <c r="H450" t="s">
        <v>13635</v>
      </c>
      <c r="I450" t="s">
        <v>3428</v>
      </c>
      <c r="J450">
        <v>298.14999999999998</v>
      </c>
      <c r="K450">
        <v>7.9</v>
      </c>
      <c r="N450">
        <v>3.9</v>
      </c>
      <c r="P450" t="s">
        <v>3429</v>
      </c>
      <c r="Q450" t="s">
        <v>3430</v>
      </c>
      <c r="R450" t="s">
        <v>3431</v>
      </c>
      <c r="S450" t="s">
        <v>105</v>
      </c>
    </row>
    <row r="451" spans="1:19">
      <c r="A451" t="s">
        <v>270</v>
      </c>
      <c r="B451" t="s">
        <v>271</v>
      </c>
      <c r="C451" t="s">
        <v>272</v>
      </c>
      <c r="D451" t="s">
        <v>176</v>
      </c>
      <c r="E451" t="s">
        <v>273</v>
      </c>
      <c r="F451" t="s">
        <v>14009</v>
      </c>
      <c r="G451">
        <v>450</v>
      </c>
      <c r="H451" t="s">
        <v>17143</v>
      </c>
      <c r="I451" t="s">
        <v>274</v>
      </c>
      <c r="J451">
        <v>298.14999999999998</v>
      </c>
      <c r="K451">
        <v>7.4</v>
      </c>
      <c r="N451">
        <v>0.44400000000000001</v>
      </c>
      <c r="P451" t="s">
        <v>275</v>
      </c>
      <c r="Q451" t="s">
        <v>276</v>
      </c>
      <c r="R451" t="s">
        <v>277</v>
      </c>
      <c r="S451" t="s">
        <v>105</v>
      </c>
    </row>
    <row r="452" spans="1:19">
      <c r="A452" t="s">
        <v>3432</v>
      </c>
      <c r="B452" t="s">
        <v>3433</v>
      </c>
      <c r="C452" t="s">
        <v>111</v>
      </c>
      <c r="D452" t="s">
        <v>176</v>
      </c>
      <c r="E452" t="s">
        <v>3434</v>
      </c>
      <c r="F452" t="s">
        <v>14485</v>
      </c>
      <c r="G452">
        <v>451</v>
      </c>
      <c r="H452" t="s">
        <v>13742</v>
      </c>
      <c r="I452" t="s">
        <v>3435</v>
      </c>
      <c r="J452">
        <v>310.14999999999998</v>
      </c>
      <c r="K452">
        <v>7</v>
      </c>
      <c r="N452">
        <v>0.23</v>
      </c>
      <c r="P452" t="s">
        <v>981</v>
      </c>
      <c r="Q452" t="s">
        <v>3436</v>
      </c>
      <c r="R452" t="s">
        <v>3437</v>
      </c>
      <c r="S452" t="s">
        <v>105</v>
      </c>
    </row>
    <row r="453" spans="1:19">
      <c r="A453" t="s">
        <v>394</v>
      </c>
      <c r="B453" t="s">
        <v>395</v>
      </c>
      <c r="D453" t="s">
        <v>3216</v>
      </c>
      <c r="E453" t="s">
        <v>396</v>
      </c>
      <c r="F453" t="s">
        <v>14237</v>
      </c>
      <c r="G453">
        <v>452</v>
      </c>
      <c r="H453" t="s">
        <v>17144</v>
      </c>
      <c r="I453" t="s">
        <v>397</v>
      </c>
      <c r="J453">
        <v>298.14999999999998</v>
      </c>
      <c r="N453">
        <v>1.2999999999999999E-2</v>
      </c>
      <c r="Q453" t="s">
        <v>3438</v>
      </c>
      <c r="S453" t="s">
        <v>105</v>
      </c>
    </row>
    <row r="454" spans="1:19">
      <c r="A454" t="s">
        <v>3439</v>
      </c>
      <c r="B454" t="s">
        <v>3440</v>
      </c>
      <c r="C454" t="s">
        <v>819</v>
      </c>
      <c r="D454" t="s">
        <v>176</v>
      </c>
      <c r="E454" t="s">
        <v>3441</v>
      </c>
      <c r="F454" t="s">
        <v>14484</v>
      </c>
      <c r="G454">
        <v>453</v>
      </c>
      <c r="H454" t="s">
        <v>17145</v>
      </c>
      <c r="I454" t="s">
        <v>3442</v>
      </c>
      <c r="J454">
        <v>310.14999999999998</v>
      </c>
      <c r="K454">
        <v>7.4</v>
      </c>
      <c r="N454">
        <v>3</v>
      </c>
      <c r="Q454" t="s">
        <v>3443</v>
      </c>
      <c r="S454" t="s">
        <v>105</v>
      </c>
    </row>
    <row r="455" spans="1:19">
      <c r="A455" t="s">
        <v>3444</v>
      </c>
      <c r="B455" t="s">
        <v>3445</v>
      </c>
      <c r="C455" t="s">
        <v>819</v>
      </c>
      <c r="D455" t="s">
        <v>176</v>
      </c>
      <c r="E455" t="s">
        <v>3441</v>
      </c>
      <c r="F455" t="s">
        <v>14484</v>
      </c>
      <c r="G455">
        <v>454</v>
      </c>
      <c r="H455" t="s">
        <v>17139</v>
      </c>
      <c r="I455" t="s">
        <v>3442</v>
      </c>
      <c r="J455">
        <v>310.14999999999998</v>
      </c>
      <c r="K455">
        <v>7.4</v>
      </c>
      <c r="N455">
        <v>3</v>
      </c>
      <c r="Q455" t="s">
        <v>3443</v>
      </c>
      <c r="S455" t="s">
        <v>105</v>
      </c>
    </row>
    <row r="456" spans="1:19">
      <c r="A456" t="s">
        <v>3446</v>
      </c>
      <c r="B456" t="s">
        <v>3447</v>
      </c>
      <c r="C456" t="s">
        <v>292</v>
      </c>
      <c r="D456" t="s">
        <v>129</v>
      </c>
      <c r="E456" t="s">
        <v>3448</v>
      </c>
      <c r="F456" t="s">
        <v>14488</v>
      </c>
      <c r="G456">
        <v>455</v>
      </c>
      <c r="H456" t="s">
        <v>13704</v>
      </c>
      <c r="I456" t="s">
        <v>3449</v>
      </c>
      <c r="J456">
        <v>310.14999999999998</v>
      </c>
      <c r="K456">
        <v>6.8</v>
      </c>
      <c r="N456">
        <v>1</v>
      </c>
      <c r="P456" t="s">
        <v>3243</v>
      </c>
      <c r="Q456" t="s">
        <v>3450</v>
      </c>
      <c r="R456" t="s">
        <v>3289</v>
      </c>
      <c r="S456" t="s">
        <v>105</v>
      </c>
    </row>
    <row r="457" spans="1:19">
      <c r="A457" t="s">
        <v>3218</v>
      </c>
      <c r="B457" t="s">
        <v>3219</v>
      </c>
      <c r="D457" t="s">
        <v>176</v>
      </c>
      <c r="E457" t="s">
        <v>3220</v>
      </c>
      <c r="F457" t="s">
        <v>14059</v>
      </c>
      <c r="G457">
        <v>456</v>
      </c>
      <c r="H457" t="s">
        <v>17141</v>
      </c>
      <c r="I457" t="s">
        <v>3221</v>
      </c>
      <c r="J457">
        <v>298.14999999999998</v>
      </c>
      <c r="K457">
        <v>7</v>
      </c>
      <c r="N457">
        <v>2.3E-5</v>
      </c>
      <c r="P457" t="s">
        <v>3451</v>
      </c>
      <c r="Q457" t="s">
        <v>3452</v>
      </c>
      <c r="R457" t="s">
        <v>3278</v>
      </c>
      <c r="S457" t="s">
        <v>105</v>
      </c>
    </row>
    <row r="458" spans="1:19">
      <c r="A458" t="s">
        <v>3218</v>
      </c>
      <c r="B458" t="s">
        <v>3219</v>
      </c>
      <c r="D458" t="s">
        <v>176</v>
      </c>
      <c r="E458" t="s">
        <v>3220</v>
      </c>
      <c r="F458" t="s">
        <v>14059</v>
      </c>
      <c r="G458">
        <v>457</v>
      </c>
      <c r="H458" t="s">
        <v>17142</v>
      </c>
      <c r="I458" t="s">
        <v>3221</v>
      </c>
      <c r="J458">
        <v>298.14999999999998</v>
      </c>
      <c r="K458">
        <v>8</v>
      </c>
      <c r="N458">
        <v>3.3E-4</v>
      </c>
      <c r="P458" t="s">
        <v>3451</v>
      </c>
      <c r="Q458" t="s">
        <v>3452</v>
      </c>
      <c r="R458" t="s">
        <v>3453</v>
      </c>
      <c r="S458" t="s">
        <v>105</v>
      </c>
    </row>
    <row r="459" spans="1:19">
      <c r="A459" t="s">
        <v>3218</v>
      </c>
      <c r="B459" t="s">
        <v>3219</v>
      </c>
      <c r="D459" t="s">
        <v>176</v>
      </c>
      <c r="E459" t="s">
        <v>3220</v>
      </c>
      <c r="F459" t="s">
        <v>14059</v>
      </c>
      <c r="G459">
        <v>458</v>
      </c>
      <c r="H459" t="s">
        <v>17147</v>
      </c>
      <c r="I459" t="s">
        <v>3221</v>
      </c>
      <c r="J459">
        <v>298.14999999999998</v>
      </c>
      <c r="K459">
        <v>9</v>
      </c>
      <c r="N459">
        <v>3.0000000000000001E-3</v>
      </c>
      <c r="P459" t="s">
        <v>3451</v>
      </c>
      <c r="Q459" t="s">
        <v>3452</v>
      </c>
      <c r="R459" t="s">
        <v>3454</v>
      </c>
      <c r="S459" t="s">
        <v>105</v>
      </c>
    </row>
    <row r="460" spans="1:19">
      <c r="A460" t="s">
        <v>3218</v>
      </c>
      <c r="B460" t="s">
        <v>3219</v>
      </c>
      <c r="D460" t="s">
        <v>176</v>
      </c>
      <c r="E460" t="s">
        <v>3220</v>
      </c>
      <c r="F460" t="s">
        <v>14059</v>
      </c>
      <c r="G460">
        <v>459</v>
      </c>
      <c r="H460" t="s">
        <v>17148</v>
      </c>
      <c r="I460" t="s">
        <v>3221</v>
      </c>
      <c r="J460">
        <v>298.14999999999998</v>
      </c>
      <c r="K460">
        <v>10</v>
      </c>
      <c r="N460">
        <v>4.3999999999999997E-2</v>
      </c>
      <c r="P460" t="s">
        <v>3451</v>
      </c>
      <c r="Q460" t="s">
        <v>3452</v>
      </c>
      <c r="R460" t="s">
        <v>3454</v>
      </c>
      <c r="S460" t="s">
        <v>105</v>
      </c>
    </row>
    <row r="461" spans="1:19">
      <c r="A461" t="s">
        <v>3455</v>
      </c>
      <c r="B461" t="s">
        <v>3456</v>
      </c>
      <c r="C461" t="s">
        <v>128</v>
      </c>
      <c r="D461" t="s">
        <v>176</v>
      </c>
      <c r="E461" t="s">
        <v>3457</v>
      </c>
      <c r="F461" t="s">
        <v>14163</v>
      </c>
      <c r="G461">
        <v>460</v>
      </c>
      <c r="H461" t="s">
        <v>17391</v>
      </c>
      <c r="I461" t="s">
        <v>3458</v>
      </c>
      <c r="J461">
        <v>301.14999999999998</v>
      </c>
      <c r="K461">
        <v>8.1</v>
      </c>
      <c r="N461">
        <v>1.7264275999999999E-2</v>
      </c>
      <c r="P461" t="s">
        <v>3459</v>
      </c>
      <c r="Q461" t="s">
        <v>3460</v>
      </c>
      <c r="R461" t="s">
        <v>3461</v>
      </c>
      <c r="S461" t="s">
        <v>105</v>
      </c>
    </row>
    <row r="462" spans="1:19">
      <c r="A462" t="s">
        <v>278</v>
      </c>
      <c r="B462" t="s">
        <v>279</v>
      </c>
      <c r="C462" t="s">
        <v>128</v>
      </c>
      <c r="D462" t="s">
        <v>129</v>
      </c>
      <c r="E462" t="s">
        <v>280</v>
      </c>
      <c r="F462" t="s">
        <v>14448</v>
      </c>
      <c r="G462">
        <v>461</v>
      </c>
      <c r="H462" t="s">
        <v>13787</v>
      </c>
      <c r="I462" t="s">
        <v>281</v>
      </c>
      <c r="J462">
        <v>295.14999999999998</v>
      </c>
      <c r="K462">
        <v>6.25</v>
      </c>
      <c r="N462">
        <v>0.48007499999999997</v>
      </c>
      <c r="P462" t="s">
        <v>282</v>
      </c>
      <c r="Q462" t="s">
        <v>283</v>
      </c>
      <c r="R462" t="s">
        <v>284</v>
      </c>
      <c r="S462" t="s">
        <v>105</v>
      </c>
    </row>
    <row r="463" spans="1:19">
      <c r="A463" t="s">
        <v>278</v>
      </c>
      <c r="B463" t="s">
        <v>279</v>
      </c>
      <c r="C463" t="s">
        <v>128</v>
      </c>
      <c r="D463" t="s">
        <v>129</v>
      </c>
      <c r="E463" t="s">
        <v>280</v>
      </c>
      <c r="F463" t="s">
        <v>14448</v>
      </c>
      <c r="G463">
        <v>462</v>
      </c>
      <c r="H463" t="s">
        <v>16907</v>
      </c>
      <c r="I463" t="s">
        <v>281</v>
      </c>
      <c r="J463">
        <v>295.14999999999998</v>
      </c>
      <c r="K463">
        <v>7.2</v>
      </c>
      <c r="N463">
        <v>10.8225</v>
      </c>
      <c r="P463" t="s">
        <v>282</v>
      </c>
      <c r="Q463" t="s">
        <v>283</v>
      </c>
      <c r="R463" t="s">
        <v>284</v>
      </c>
      <c r="S463" t="s">
        <v>105</v>
      </c>
    </row>
    <row r="464" spans="1:19">
      <c r="A464" t="s">
        <v>278</v>
      </c>
      <c r="B464" t="s">
        <v>279</v>
      </c>
      <c r="C464" t="s">
        <v>128</v>
      </c>
      <c r="D464" t="s">
        <v>129</v>
      </c>
      <c r="E464" t="s">
        <v>280</v>
      </c>
      <c r="F464" t="s">
        <v>14448</v>
      </c>
      <c r="G464">
        <v>463</v>
      </c>
      <c r="H464" t="s">
        <v>17392</v>
      </c>
      <c r="I464" t="s">
        <v>281</v>
      </c>
      <c r="J464">
        <v>295.14999999999998</v>
      </c>
      <c r="K464">
        <v>7.6</v>
      </c>
      <c r="N464">
        <v>101.01</v>
      </c>
      <c r="P464" t="s">
        <v>282</v>
      </c>
      <c r="Q464" t="s">
        <v>283</v>
      </c>
      <c r="R464" t="s">
        <v>284</v>
      </c>
      <c r="S464" t="s">
        <v>105</v>
      </c>
    </row>
    <row r="465" spans="1:19">
      <c r="A465" t="s">
        <v>278</v>
      </c>
      <c r="B465" t="s">
        <v>279</v>
      </c>
      <c r="C465" t="s">
        <v>128</v>
      </c>
      <c r="D465" t="s">
        <v>129</v>
      </c>
      <c r="E465" t="s">
        <v>280</v>
      </c>
      <c r="F465" t="s">
        <v>14448</v>
      </c>
      <c r="G465">
        <v>464</v>
      </c>
      <c r="H465" t="s">
        <v>16826</v>
      </c>
      <c r="I465" t="s">
        <v>281</v>
      </c>
      <c r="J465">
        <v>295.14999999999998</v>
      </c>
      <c r="K465">
        <v>8.1999999999999993</v>
      </c>
      <c r="N465">
        <v>599.4</v>
      </c>
      <c r="P465" t="s">
        <v>282</v>
      </c>
      <c r="Q465" t="s">
        <v>283</v>
      </c>
      <c r="R465" t="s">
        <v>284</v>
      </c>
      <c r="S465" t="s">
        <v>105</v>
      </c>
    </row>
    <row r="466" spans="1:19">
      <c r="A466" t="s">
        <v>278</v>
      </c>
      <c r="B466" t="s">
        <v>279</v>
      </c>
      <c r="C466" t="s">
        <v>128</v>
      </c>
      <c r="D466" t="s">
        <v>129</v>
      </c>
      <c r="E466" t="s">
        <v>280</v>
      </c>
      <c r="F466" t="s">
        <v>14448</v>
      </c>
      <c r="G466">
        <v>465</v>
      </c>
      <c r="H466" t="s">
        <v>17394</v>
      </c>
      <c r="I466" t="s">
        <v>281</v>
      </c>
      <c r="J466">
        <v>295.14999999999998</v>
      </c>
      <c r="K466">
        <v>8.6999999999999993</v>
      </c>
      <c r="N466">
        <v>5605.5</v>
      </c>
      <c r="P466" t="s">
        <v>282</v>
      </c>
      <c r="Q466" t="s">
        <v>283</v>
      </c>
      <c r="R466" t="s">
        <v>284</v>
      </c>
      <c r="S466" t="s">
        <v>105</v>
      </c>
    </row>
    <row r="467" spans="1:19">
      <c r="A467" t="s">
        <v>285</v>
      </c>
      <c r="B467" t="s">
        <v>286</v>
      </c>
      <c r="C467" t="s">
        <v>128</v>
      </c>
      <c r="D467" t="s">
        <v>129</v>
      </c>
      <c r="E467" t="s">
        <v>287</v>
      </c>
      <c r="F467" t="s">
        <v>14048</v>
      </c>
      <c r="G467">
        <v>466</v>
      </c>
      <c r="H467" t="s">
        <v>17397</v>
      </c>
      <c r="I467" t="s">
        <v>288</v>
      </c>
      <c r="J467">
        <v>295.14999999999998</v>
      </c>
      <c r="K467">
        <v>6.05</v>
      </c>
      <c r="N467">
        <v>1.3400000000000001E-6</v>
      </c>
      <c r="P467" t="s">
        <v>282</v>
      </c>
      <c r="Q467" t="s">
        <v>283</v>
      </c>
      <c r="R467" t="s">
        <v>289</v>
      </c>
      <c r="S467" t="s">
        <v>105</v>
      </c>
    </row>
    <row r="468" spans="1:19">
      <c r="A468" t="s">
        <v>285</v>
      </c>
      <c r="B468" t="s">
        <v>286</v>
      </c>
      <c r="C468" t="s">
        <v>128</v>
      </c>
      <c r="D468" t="s">
        <v>129</v>
      </c>
      <c r="E468" t="s">
        <v>287</v>
      </c>
      <c r="F468" t="s">
        <v>14048</v>
      </c>
      <c r="G468">
        <v>467</v>
      </c>
      <c r="H468" t="s">
        <v>17396</v>
      </c>
      <c r="I468" t="s">
        <v>288</v>
      </c>
      <c r="J468">
        <v>295.14999999999998</v>
      </c>
      <c r="K468">
        <v>6.55</v>
      </c>
      <c r="N468">
        <v>5.5500000000000002E-6</v>
      </c>
      <c r="P468" t="s">
        <v>282</v>
      </c>
      <c r="Q468" t="s">
        <v>283</v>
      </c>
      <c r="R468" t="s">
        <v>289</v>
      </c>
      <c r="S468" t="s">
        <v>105</v>
      </c>
    </row>
    <row r="469" spans="1:19">
      <c r="A469" t="s">
        <v>285</v>
      </c>
      <c r="B469" t="s">
        <v>286</v>
      </c>
      <c r="C469" t="s">
        <v>128</v>
      </c>
      <c r="D469" t="s">
        <v>129</v>
      </c>
      <c r="E469" t="s">
        <v>287</v>
      </c>
      <c r="F469" t="s">
        <v>14048</v>
      </c>
      <c r="G469">
        <v>468</v>
      </c>
      <c r="H469" t="s">
        <v>17399</v>
      </c>
      <c r="I469" t="s">
        <v>288</v>
      </c>
      <c r="J469">
        <v>295.14999999999998</v>
      </c>
      <c r="K469">
        <v>7.2</v>
      </c>
      <c r="N469">
        <v>2.3300000000000001E-5</v>
      </c>
      <c r="P469" t="s">
        <v>282</v>
      </c>
      <c r="Q469" t="s">
        <v>283</v>
      </c>
      <c r="R469" t="s">
        <v>289</v>
      </c>
      <c r="S469" t="s">
        <v>105</v>
      </c>
    </row>
    <row r="470" spans="1:19">
      <c r="A470" t="s">
        <v>285</v>
      </c>
      <c r="B470" t="s">
        <v>286</v>
      </c>
      <c r="C470" t="s">
        <v>128</v>
      </c>
      <c r="D470" t="s">
        <v>129</v>
      </c>
      <c r="E470" t="s">
        <v>287</v>
      </c>
      <c r="F470" t="s">
        <v>14048</v>
      </c>
      <c r="G470">
        <v>469</v>
      </c>
      <c r="H470" t="s">
        <v>17398</v>
      </c>
      <c r="I470" t="s">
        <v>288</v>
      </c>
      <c r="J470">
        <v>295.14999999999998</v>
      </c>
      <c r="K470">
        <v>7.75</v>
      </c>
      <c r="N470">
        <v>6.9400000000000006E-5</v>
      </c>
      <c r="P470" t="s">
        <v>282</v>
      </c>
      <c r="Q470" t="s">
        <v>283</v>
      </c>
      <c r="R470" t="s">
        <v>289</v>
      </c>
      <c r="S470" t="s">
        <v>105</v>
      </c>
    </row>
    <row r="471" spans="1:19">
      <c r="A471" t="s">
        <v>285</v>
      </c>
      <c r="B471" t="s">
        <v>286</v>
      </c>
      <c r="C471" t="s">
        <v>128</v>
      </c>
      <c r="D471" t="s">
        <v>129</v>
      </c>
      <c r="E471" t="s">
        <v>287</v>
      </c>
      <c r="F471" t="s">
        <v>14048</v>
      </c>
      <c r="G471">
        <v>470</v>
      </c>
      <c r="H471" t="s">
        <v>17669</v>
      </c>
      <c r="I471" t="s">
        <v>288</v>
      </c>
      <c r="J471">
        <v>295.14999999999998</v>
      </c>
      <c r="K471">
        <v>8.3000000000000007</v>
      </c>
      <c r="N471">
        <v>2.0799999999999999E-4</v>
      </c>
      <c r="P471" t="s">
        <v>282</v>
      </c>
      <c r="Q471" t="s">
        <v>283</v>
      </c>
      <c r="R471" t="s">
        <v>289</v>
      </c>
      <c r="S471" t="s">
        <v>105</v>
      </c>
    </row>
    <row r="472" spans="1:19">
      <c r="A472" t="s">
        <v>285</v>
      </c>
      <c r="B472" t="s">
        <v>286</v>
      </c>
      <c r="C472" t="s">
        <v>128</v>
      </c>
      <c r="D472" t="s">
        <v>129</v>
      </c>
      <c r="E472" t="s">
        <v>287</v>
      </c>
      <c r="F472" t="s">
        <v>14048</v>
      </c>
      <c r="G472">
        <v>471</v>
      </c>
      <c r="H472" t="s">
        <v>17670</v>
      </c>
      <c r="I472" t="s">
        <v>288</v>
      </c>
      <c r="J472">
        <v>295.14999999999998</v>
      </c>
      <c r="K472">
        <v>9.9499999999999993</v>
      </c>
      <c r="N472">
        <v>6.7600000000000004E-3</v>
      </c>
      <c r="P472" t="s">
        <v>282</v>
      </c>
      <c r="Q472" t="s">
        <v>283</v>
      </c>
      <c r="R472" t="s">
        <v>289</v>
      </c>
      <c r="S472" t="s">
        <v>105</v>
      </c>
    </row>
    <row r="473" spans="1:19">
      <c r="A473" t="s">
        <v>3462</v>
      </c>
      <c r="B473" t="s">
        <v>3463</v>
      </c>
      <c r="C473" t="s">
        <v>128</v>
      </c>
      <c r="D473" t="s">
        <v>176</v>
      </c>
      <c r="E473" t="s">
        <v>3464</v>
      </c>
      <c r="F473" t="s">
        <v>14481</v>
      </c>
      <c r="G473">
        <v>472</v>
      </c>
      <c r="H473" t="s">
        <v>17667</v>
      </c>
      <c r="I473" t="s">
        <v>3465</v>
      </c>
      <c r="J473">
        <v>303.14999999999998</v>
      </c>
      <c r="K473">
        <v>6.7</v>
      </c>
      <c r="N473">
        <v>15</v>
      </c>
      <c r="P473" t="s">
        <v>441</v>
      </c>
      <c r="Q473" t="s">
        <v>3466</v>
      </c>
      <c r="R473" t="s">
        <v>3413</v>
      </c>
      <c r="S473" t="s">
        <v>105</v>
      </c>
    </row>
    <row r="474" spans="1:19">
      <c r="A474" t="s">
        <v>3163</v>
      </c>
      <c r="B474" t="s">
        <v>3164</v>
      </c>
      <c r="C474" t="s">
        <v>128</v>
      </c>
      <c r="D474" t="s">
        <v>97</v>
      </c>
      <c r="E474" t="s">
        <v>3166</v>
      </c>
      <c r="F474" t="s">
        <v>14003</v>
      </c>
      <c r="G474">
        <v>473</v>
      </c>
      <c r="H474" t="s">
        <v>14806</v>
      </c>
      <c r="I474" t="s">
        <v>3167</v>
      </c>
      <c r="J474">
        <v>298.14999999999998</v>
      </c>
      <c r="K474">
        <v>7.3</v>
      </c>
      <c r="L474">
        <v>8.8241559999999997E-3</v>
      </c>
      <c r="N474">
        <v>4.2804329780000003</v>
      </c>
      <c r="P474" t="s">
        <v>3467</v>
      </c>
      <c r="Q474" t="s">
        <v>3468</v>
      </c>
      <c r="R474" t="s">
        <v>3469</v>
      </c>
      <c r="S474" t="s">
        <v>105</v>
      </c>
    </row>
    <row r="475" spans="1:19">
      <c r="A475" t="s">
        <v>3163</v>
      </c>
      <c r="B475" t="s">
        <v>3164</v>
      </c>
      <c r="C475" t="s">
        <v>128</v>
      </c>
      <c r="D475" t="s">
        <v>97</v>
      </c>
      <c r="E475" t="s">
        <v>3166</v>
      </c>
      <c r="F475" t="s">
        <v>14003</v>
      </c>
      <c r="G475">
        <v>474</v>
      </c>
      <c r="H475" t="s">
        <v>17985</v>
      </c>
      <c r="I475" t="s">
        <v>3167</v>
      </c>
      <c r="J475">
        <v>298.14999999999998</v>
      </c>
      <c r="K475">
        <v>7.3</v>
      </c>
      <c r="L475">
        <v>2.8296356000000002E-2</v>
      </c>
      <c r="N475">
        <v>4.3712240319999998</v>
      </c>
      <c r="P475" t="s">
        <v>3467</v>
      </c>
      <c r="Q475" t="s">
        <v>3468</v>
      </c>
      <c r="R475" t="s">
        <v>3470</v>
      </c>
      <c r="S475" t="s">
        <v>105</v>
      </c>
    </row>
    <row r="476" spans="1:19">
      <c r="A476" t="s">
        <v>3163</v>
      </c>
      <c r="B476" t="s">
        <v>3164</v>
      </c>
      <c r="C476" t="s">
        <v>128</v>
      </c>
      <c r="D476" t="s">
        <v>97</v>
      </c>
      <c r="E476" t="s">
        <v>3166</v>
      </c>
      <c r="F476" t="s">
        <v>14003</v>
      </c>
      <c r="G476">
        <v>475</v>
      </c>
      <c r="H476" t="s">
        <v>17666</v>
      </c>
      <c r="I476" t="s">
        <v>3167</v>
      </c>
      <c r="J476">
        <v>298.14999999999998</v>
      </c>
      <c r="K476">
        <v>7.3</v>
      </c>
      <c r="L476">
        <v>0.11859905599999999</v>
      </c>
      <c r="N476">
        <v>4.4539420219999997</v>
      </c>
      <c r="P476" t="s">
        <v>3467</v>
      </c>
      <c r="Q476" t="s">
        <v>3468</v>
      </c>
      <c r="R476" t="s">
        <v>3471</v>
      </c>
      <c r="S476" t="s">
        <v>105</v>
      </c>
    </row>
    <row r="477" spans="1:19">
      <c r="A477" t="s">
        <v>3163</v>
      </c>
      <c r="B477" t="s">
        <v>3164</v>
      </c>
      <c r="C477" t="s">
        <v>128</v>
      </c>
      <c r="D477" t="s">
        <v>97</v>
      </c>
      <c r="E477" t="s">
        <v>3166</v>
      </c>
      <c r="F477" t="s">
        <v>14003</v>
      </c>
      <c r="G477">
        <v>476</v>
      </c>
      <c r="H477" t="s">
        <v>17663</v>
      </c>
      <c r="I477" t="s">
        <v>3167</v>
      </c>
      <c r="J477">
        <v>298.14999999999998</v>
      </c>
      <c r="K477">
        <v>7.3</v>
      </c>
      <c r="L477">
        <v>0.233250236</v>
      </c>
      <c r="N477">
        <v>4.5841091369999996</v>
      </c>
      <c r="P477" t="s">
        <v>3467</v>
      </c>
      <c r="Q477" t="s">
        <v>3468</v>
      </c>
      <c r="R477" t="s">
        <v>3472</v>
      </c>
      <c r="S477" t="s">
        <v>105</v>
      </c>
    </row>
    <row r="478" spans="1:19">
      <c r="A478" t="s">
        <v>3163</v>
      </c>
      <c r="B478" t="s">
        <v>3164</v>
      </c>
      <c r="C478" t="s">
        <v>128</v>
      </c>
      <c r="D478" t="s">
        <v>97</v>
      </c>
      <c r="E478" t="s">
        <v>3166</v>
      </c>
      <c r="F478" t="s">
        <v>14003</v>
      </c>
      <c r="G478">
        <v>477</v>
      </c>
      <c r="H478" t="s">
        <v>17664</v>
      </c>
      <c r="I478" t="s">
        <v>3167</v>
      </c>
      <c r="J478">
        <v>298.14999999999998</v>
      </c>
      <c r="K478">
        <v>7.3</v>
      </c>
      <c r="L478">
        <v>0.5</v>
      </c>
      <c r="N478">
        <v>4.8</v>
      </c>
      <c r="P478" t="s">
        <v>3467</v>
      </c>
      <c r="Q478" t="s">
        <v>3468</v>
      </c>
      <c r="R478" t="s">
        <v>3473</v>
      </c>
      <c r="S478" t="s">
        <v>105</v>
      </c>
    </row>
    <row r="479" spans="1:19">
      <c r="A479" t="s">
        <v>3163</v>
      </c>
      <c r="B479" t="s">
        <v>3164</v>
      </c>
      <c r="C479" t="s">
        <v>128</v>
      </c>
      <c r="D479" t="s">
        <v>97</v>
      </c>
      <c r="E479" t="s">
        <v>3166</v>
      </c>
      <c r="F479" t="s">
        <v>14003</v>
      </c>
      <c r="G479">
        <v>478</v>
      </c>
      <c r="H479" t="s">
        <v>17661</v>
      </c>
      <c r="I479" t="s">
        <v>3167</v>
      </c>
      <c r="J479">
        <v>298.14999999999998</v>
      </c>
      <c r="K479">
        <v>7.99</v>
      </c>
      <c r="L479">
        <v>0.05</v>
      </c>
      <c r="N479">
        <v>4.3099999999999996</v>
      </c>
      <c r="P479" t="s">
        <v>3474</v>
      </c>
      <c r="Q479" t="s">
        <v>3468</v>
      </c>
      <c r="R479" t="s">
        <v>3475</v>
      </c>
      <c r="S479" t="s">
        <v>105</v>
      </c>
    </row>
    <row r="480" spans="1:19">
      <c r="A480" t="s">
        <v>3163</v>
      </c>
      <c r="B480" t="s">
        <v>3164</v>
      </c>
      <c r="C480" t="s">
        <v>128</v>
      </c>
      <c r="D480" t="s">
        <v>97</v>
      </c>
      <c r="E480" t="s">
        <v>3166</v>
      </c>
      <c r="F480" t="s">
        <v>14003</v>
      </c>
      <c r="G480">
        <v>479</v>
      </c>
      <c r="H480" t="s">
        <v>17662</v>
      </c>
      <c r="I480" t="s">
        <v>3167</v>
      </c>
      <c r="J480">
        <v>298.14999999999998</v>
      </c>
      <c r="K480">
        <v>8</v>
      </c>
      <c r="L480">
        <v>0.05</v>
      </c>
      <c r="N480">
        <v>4.3499999999999996</v>
      </c>
      <c r="P480" t="s">
        <v>3474</v>
      </c>
      <c r="Q480" t="s">
        <v>3468</v>
      </c>
      <c r="R480" t="s">
        <v>3475</v>
      </c>
      <c r="S480" t="s">
        <v>105</v>
      </c>
    </row>
    <row r="481" spans="1:19">
      <c r="A481" t="s">
        <v>3163</v>
      </c>
      <c r="B481" t="s">
        <v>3164</v>
      </c>
      <c r="C481" t="s">
        <v>128</v>
      </c>
      <c r="D481" t="s">
        <v>97</v>
      </c>
      <c r="E481" t="s">
        <v>3166</v>
      </c>
      <c r="F481" t="s">
        <v>14003</v>
      </c>
      <c r="G481">
        <v>480</v>
      </c>
      <c r="H481" t="s">
        <v>16272</v>
      </c>
      <c r="I481" t="s">
        <v>3167</v>
      </c>
      <c r="J481">
        <v>298.14999999999998</v>
      </c>
      <c r="K481">
        <v>6.01</v>
      </c>
      <c r="L481">
        <v>0.05</v>
      </c>
      <c r="N481">
        <v>4.42</v>
      </c>
      <c r="P481" t="s">
        <v>3474</v>
      </c>
      <c r="Q481" t="s">
        <v>3468</v>
      </c>
      <c r="R481" t="s">
        <v>3475</v>
      </c>
      <c r="S481" t="s">
        <v>105</v>
      </c>
    </row>
    <row r="482" spans="1:19">
      <c r="A482" t="s">
        <v>3163</v>
      </c>
      <c r="B482" t="s">
        <v>3164</v>
      </c>
      <c r="C482" t="s">
        <v>128</v>
      </c>
      <c r="D482" t="s">
        <v>97</v>
      </c>
      <c r="E482" t="s">
        <v>3166</v>
      </c>
      <c r="F482" t="s">
        <v>14003</v>
      </c>
      <c r="G482">
        <v>481</v>
      </c>
      <c r="H482" t="s">
        <v>18023</v>
      </c>
      <c r="I482" t="s">
        <v>3167</v>
      </c>
      <c r="J482">
        <v>298.14999999999998</v>
      </c>
      <c r="K482">
        <v>9.01</v>
      </c>
      <c r="L482">
        <v>0.05</v>
      </c>
      <c r="N482">
        <v>4.43</v>
      </c>
      <c r="P482" t="s">
        <v>3474</v>
      </c>
      <c r="Q482" t="s">
        <v>3468</v>
      </c>
      <c r="R482" t="s">
        <v>3475</v>
      </c>
      <c r="S482" t="s">
        <v>105</v>
      </c>
    </row>
    <row r="483" spans="1:19">
      <c r="A483" t="s">
        <v>3163</v>
      </c>
      <c r="B483" t="s">
        <v>3164</v>
      </c>
      <c r="C483" t="s">
        <v>128</v>
      </c>
      <c r="D483" t="s">
        <v>97</v>
      </c>
      <c r="E483" t="s">
        <v>3166</v>
      </c>
      <c r="F483" t="s">
        <v>14003</v>
      </c>
      <c r="G483">
        <v>482</v>
      </c>
      <c r="H483" t="s">
        <v>16270</v>
      </c>
      <c r="I483" t="s">
        <v>3167</v>
      </c>
      <c r="J483">
        <v>298.14999999999998</v>
      </c>
      <c r="K483">
        <v>6.06</v>
      </c>
      <c r="L483">
        <v>0.05</v>
      </c>
      <c r="N483">
        <v>4.47</v>
      </c>
      <c r="P483" t="s">
        <v>3474</v>
      </c>
      <c r="Q483" t="s">
        <v>3468</v>
      </c>
      <c r="R483" t="s">
        <v>3475</v>
      </c>
      <c r="S483" t="s">
        <v>105</v>
      </c>
    </row>
    <row r="484" spans="1:19">
      <c r="A484" t="s">
        <v>3163</v>
      </c>
      <c r="B484" t="s">
        <v>3164</v>
      </c>
      <c r="C484" t="s">
        <v>128</v>
      </c>
      <c r="D484" t="s">
        <v>97</v>
      </c>
      <c r="E484" t="s">
        <v>3166</v>
      </c>
      <c r="F484" t="s">
        <v>14003</v>
      </c>
      <c r="G484">
        <v>483</v>
      </c>
      <c r="H484" t="s">
        <v>18258</v>
      </c>
      <c r="I484" t="s">
        <v>3167</v>
      </c>
      <c r="J484">
        <v>298.14999999999998</v>
      </c>
      <c r="K484">
        <v>6</v>
      </c>
      <c r="L484">
        <v>0.05</v>
      </c>
      <c r="N484">
        <v>4.55</v>
      </c>
      <c r="P484" t="s">
        <v>3474</v>
      </c>
      <c r="Q484" t="s">
        <v>3468</v>
      </c>
      <c r="R484" t="s">
        <v>3475</v>
      </c>
      <c r="S484" t="s">
        <v>105</v>
      </c>
    </row>
    <row r="485" spans="1:19">
      <c r="A485" t="s">
        <v>3163</v>
      </c>
      <c r="B485" t="s">
        <v>3164</v>
      </c>
      <c r="C485" t="s">
        <v>128</v>
      </c>
      <c r="D485" t="s">
        <v>97</v>
      </c>
      <c r="E485" t="s">
        <v>3166</v>
      </c>
      <c r="F485" t="s">
        <v>14003</v>
      </c>
      <c r="G485">
        <v>484</v>
      </c>
      <c r="H485" t="s">
        <v>16276</v>
      </c>
      <c r="I485" t="s">
        <v>3167</v>
      </c>
      <c r="J485">
        <v>298.14999999999998</v>
      </c>
      <c r="K485">
        <v>5.05</v>
      </c>
      <c r="L485">
        <v>0.05</v>
      </c>
      <c r="N485">
        <v>4.66</v>
      </c>
      <c r="P485" t="s">
        <v>3474</v>
      </c>
      <c r="Q485" t="s">
        <v>3468</v>
      </c>
      <c r="R485" t="s">
        <v>3475</v>
      </c>
      <c r="S485" t="s">
        <v>105</v>
      </c>
    </row>
    <row r="486" spans="1:19">
      <c r="A486" t="s">
        <v>3163</v>
      </c>
      <c r="B486" t="s">
        <v>3164</v>
      </c>
      <c r="C486" t="s">
        <v>128</v>
      </c>
      <c r="D486" t="s">
        <v>97</v>
      </c>
      <c r="E486" t="s">
        <v>3166</v>
      </c>
      <c r="F486" t="s">
        <v>14003</v>
      </c>
      <c r="G486">
        <v>485</v>
      </c>
      <c r="H486" t="s">
        <v>16275</v>
      </c>
      <c r="I486" t="s">
        <v>3167</v>
      </c>
      <c r="J486">
        <v>298.14999999999998</v>
      </c>
      <c r="K486">
        <v>5</v>
      </c>
      <c r="L486">
        <v>0.05</v>
      </c>
      <c r="N486">
        <v>5.66</v>
      </c>
      <c r="P486" t="s">
        <v>3474</v>
      </c>
      <c r="Q486" t="s">
        <v>3468</v>
      </c>
      <c r="R486" t="s">
        <v>3475</v>
      </c>
      <c r="S486" t="s">
        <v>105</v>
      </c>
    </row>
    <row r="487" spans="1:19">
      <c r="A487" t="s">
        <v>3163</v>
      </c>
      <c r="B487" t="s">
        <v>3164</v>
      </c>
      <c r="C487" t="s">
        <v>128</v>
      </c>
      <c r="D487" t="s">
        <v>97</v>
      </c>
      <c r="E487" t="s">
        <v>3166</v>
      </c>
      <c r="F487" t="s">
        <v>14003</v>
      </c>
      <c r="G487">
        <v>486</v>
      </c>
      <c r="H487" t="s">
        <v>18039</v>
      </c>
      <c r="I487" t="s">
        <v>3167</v>
      </c>
      <c r="J487">
        <v>298.14999999999998</v>
      </c>
      <c r="K487">
        <v>4.0599999999999996</v>
      </c>
      <c r="L487">
        <v>0.05</v>
      </c>
      <c r="N487">
        <v>9.49</v>
      </c>
      <c r="P487" t="s">
        <v>3474</v>
      </c>
      <c r="Q487" t="s">
        <v>3468</v>
      </c>
      <c r="R487" t="s">
        <v>3475</v>
      </c>
      <c r="S487" t="s">
        <v>105</v>
      </c>
    </row>
    <row r="488" spans="1:19">
      <c r="A488" t="s">
        <v>3163</v>
      </c>
      <c r="B488" t="s">
        <v>3164</v>
      </c>
      <c r="C488" t="s">
        <v>128</v>
      </c>
      <c r="D488" t="s">
        <v>97</v>
      </c>
      <c r="E488" t="s">
        <v>3166</v>
      </c>
      <c r="F488" t="s">
        <v>14003</v>
      </c>
      <c r="G488">
        <v>487</v>
      </c>
      <c r="H488" t="s">
        <v>16273</v>
      </c>
      <c r="I488" t="s">
        <v>3167</v>
      </c>
      <c r="J488">
        <v>313</v>
      </c>
      <c r="K488">
        <v>7.3</v>
      </c>
      <c r="L488">
        <v>0.1</v>
      </c>
      <c r="N488">
        <v>3.11</v>
      </c>
      <c r="P488" t="s">
        <v>3476</v>
      </c>
      <c r="Q488" t="s">
        <v>3468</v>
      </c>
      <c r="R488" t="s">
        <v>3477</v>
      </c>
      <c r="S488" t="s">
        <v>105</v>
      </c>
    </row>
    <row r="489" spans="1:19">
      <c r="A489" t="s">
        <v>3163</v>
      </c>
      <c r="B489" t="s">
        <v>3164</v>
      </c>
      <c r="C489" t="s">
        <v>128</v>
      </c>
      <c r="D489" t="s">
        <v>97</v>
      </c>
      <c r="E489" t="s">
        <v>3166</v>
      </c>
      <c r="F489" t="s">
        <v>14003</v>
      </c>
      <c r="G489">
        <v>488</v>
      </c>
      <c r="H489" t="s">
        <v>16279</v>
      </c>
      <c r="I489" t="s">
        <v>3167</v>
      </c>
      <c r="J489">
        <v>313</v>
      </c>
      <c r="K489">
        <v>7.3</v>
      </c>
      <c r="L489">
        <v>0.1</v>
      </c>
      <c r="N489">
        <v>3.13</v>
      </c>
      <c r="P489" t="s">
        <v>3476</v>
      </c>
      <c r="Q489" t="s">
        <v>3468</v>
      </c>
      <c r="R489" t="s">
        <v>3477</v>
      </c>
      <c r="S489" t="s">
        <v>105</v>
      </c>
    </row>
    <row r="490" spans="1:19">
      <c r="A490" t="s">
        <v>3163</v>
      </c>
      <c r="B490" t="s">
        <v>3164</v>
      </c>
      <c r="C490" t="s">
        <v>128</v>
      </c>
      <c r="D490" t="s">
        <v>97</v>
      </c>
      <c r="E490" t="s">
        <v>3166</v>
      </c>
      <c r="F490" t="s">
        <v>14003</v>
      </c>
      <c r="G490">
        <v>489</v>
      </c>
      <c r="H490" t="s">
        <v>16278</v>
      </c>
      <c r="I490" t="s">
        <v>3167</v>
      </c>
      <c r="J490">
        <v>308.3</v>
      </c>
      <c r="K490">
        <v>7.3</v>
      </c>
      <c r="L490">
        <v>0.1</v>
      </c>
      <c r="N490">
        <v>3.72</v>
      </c>
      <c r="P490" t="s">
        <v>3476</v>
      </c>
      <c r="Q490" t="s">
        <v>3468</v>
      </c>
      <c r="R490" t="s">
        <v>3477</v>
      </c>
      <c r="S490" t="s">
        <v>105</v>
      </c>
    </row>
    <row r="491" spans="1:19">
      <c r="A491" t="s">
        <v>3163</v>
      </c>
      <c r="B491" t="s">
        <v>3164</v>
      </c>
      <c r="C491" t="s">
        <v>128</v>
      </c>
      <c r="D491" t="s">
        <v>97</v>
      </c>
      <c r="E491" t="s">
        <v>3166</v>
      </c>
      <c r="F491" t="s">
        <v>14003</v>
      </c>
      <c r="G491">
        <v>490</v>
      </c>
      <c r="H491" t="s">
        <v>17849</v>
      </c>
      <c r="I491" t="s">
        <v>3167</v>
      </c>
      <c r="J491">
        <v>308.3</v>
      </c>
      <c r="K491">
        <v>7.3</v>
      </c>
      <c r="L491">
        <v>0.1</v>
      </c>
      <c r="N491">
        <v>3.81</v>
      </c>
      <c r="P491" t="s">
        <v>3476</v>
      </c>
      <c r="Q491" t="s">
        <v>3468</v>
      </c>
      <c r="R491" t="s">
        <v>3477</v>
      </c>
      <c r="S491" t="s">
        <v>105</v>
      </c>
    </row>
    <row r="492" spans="1:19">
      <c r="A492" t="s">
        <v>3163</v>
      </c>
      <c r="B492" t="s">
        <v>3164</v>
      </c>
      <c r="C492" t="s">
        <v>128</v>
      </c>
      <c r="D492" t="s">
        <v>97</v>
      </c>
      <c r="E492" t="s">
        <v>3166</v>
      </c>
      <c r="F492" t="s">
        <v>14003</v>
      </c>
      <c r="G492">
        <v>491</v>
      </c>
      <c r="H492" t="s">
        <v>17406</v>
      </c>
      <c r="I492" t="s">
        <v>3167</v>
      </c>
      <c r="J492">
        <v>307.5</v>
      </c>
      <c r="K492">
        <v>7.3</v>
      </c>
      <c r="L492">
        <v>0.1</v>
      </c>
      <c r="N492">
        <v>3.93</v>
      </c>
      <c r="P492" t="s">
        <v>3476</v>
      </c>
      <c r="Q492" t="s">
        <v>3468</v>
      </c>
      <c r="R492" t="s">
        <v>3477</v>
      </c>
      <c r="S492" t="s">
        <v>105</v>
      </c>
    </row>
    <row r="493" spans="1:19">
      <c r="A493" t="s">
        <v>3163</v>
      </c>
      <c r="B493" t="s">
        <v>3164</v>
      </c>
      <c r="C493" t="s">
        <v>128</v>
      </c>
      <c r="D493" t="s">
        <v>97</v>
      </c>
      <c r="E493" t="s">
        <v>3166</v>
      </c>
      <c r="F493" t="s">
        <v>14003</v>
      </c>
      <c r="G493">
        <v>492</v>
      </c>
      <c r="H493" t="s">
        <v>16536</v>
      </c>
      <c r="I493" t="s">
        <v>3167</v>
      </c>
      <c r="J493">
        <v>307.3</v>
      </c>
      <c r="K493">
        <v>7.3</v>
      </c>
      <c r="L493">
        <v>0.1</v>
      </c>
      <c r="N493">
        <v>3.97</v>
      </c>
      <c r="P493" t="s">
        <v>3476</v>
      </c>
      <c r="Q493" t="s">
        <v>3468</v>
      </c>
      <c r="R493" t="s">
        <v>3477</v>
      </c>
      <c r="S493" t="s">
        <v>105</v>
      </c>
    </row>
    <row r="494" spans="1:19">
      <c r="A494" t="s">
        <v>3163</v>
      </c>
      <c r="B494" t="s">
        <v>3164</v>
      </c>
      <c r="C494" t="s">
        <v>128</v>
      </c>
      <c r="D494" t="s">
        <v>97</v>
      </c>
      <c r="E494" t="s">
        <v>3166</v>
      </c>
      <c r="F494" t="s">
        <v>14003</v>
      </c>
      <c r="G494">
        <v>493</v>
      </c>
      <c r="H494" t="s">
        <v>16537</v>
      </c>
      <c r="I494" t="s">
        <v>3167</v>
      </c>
      <c r="J494">
        <v>307.60000000000002</v>
      </c>
      <c r="K494">
        <v>7.3</v>
      </c>
      <c r="L494">
        <v>0.1</v>
      </c>
      <c r="N494">
        <v>3.97</v>
      </c>
      <c r="P494" t="s">
        <v>3476</v>
      </c>
      <c r="Q494" t="s">
        <v>3468</v>
      </c>
      <c r="R494" t="s">
        <v>3477</v>
      </c>
      <c r="S494" t="s">
        <v>105</v>
      </c>
    </row>
    <row r="495" spans="1:19">
      <c r="A495" t="s">
        <v>3163</v>
      </c>
      <c r="B495" t="s">
        <v>3164</v>
      </c>
      <c r="C495" t="s">
        <v>128</v>
      </c>
      <c r="D495" t="s">
        <v>97</v>
      </c>
      <c r="E495" t="s">
        <v>3166</v>
      </c>
      <c r="F495" t="s">
        <v>14003</v>
      </c>
      <c r="G495">
        <v>494</v>
      </c>
      <c r="H495" t="s">
        <v>16538</v>
      </c>
      <c r="I495" t="s">
        <v>3167</v>
      </c>
      <c r="J495">
        <v>307.5</v>
      </c>
      <c r="K495">
        <v>7.3</v>
      </c>
      <c r="L495">
        <v>0.1</v>
      </c>
      <c r="N495">
        <v>4</v>
      </c>
      <c r="P495" t="s">
        <v>3476</v>
      </c>
      <c r="Q495" t="s">
        <v>3468</v>
      </c>
      <c r="R495" t="s">
        <v>3477</v>
      </c>
      <c r="S495" t="s">
        <v>105</v>
      </c>
    </row>
    <row r="496" spans="1:19">
      <c r="A496" t="s">
        <v>3163</v>
      </c>
      <c r="B496" t="s">
        <v>3164</v>
      </c>
      <c r="C496" t="s">
        <v>128</v>
      </c>
      <c r="D496" t="s">
        <v>97</v>
      </c>
      <c r="E496" t="s">
        <v>3166</v>
      </c>
      <c r="F496" t="s">
        <v>14003</v>
      </c>
      <c r="G496">
        <v>495</v>
      </c>
      <c r="H496" t="s">
        <v>16539</v>
      </c>
      <c r="I496" t="s">
        <v>3167</v>
      </c>
      <c r="J496">
        <v>307.7</v>
      </c>
      <c r="K496">
        <v>7.3</v>
      </c>
      <c r="L496">
        <v>0.1</v>
      </c>
      <c r="N496">
        <v>4.01</v>
      </c>
      <c r="P496" t="s">
        <v>3476</v>
      </c>
      <c r="Q496" t="s">
        <v>3468</v>
      </c>
      <c r="R496" t="s">
        <v>3477</v>
      </c>
      <c r="S496" t="s">
        <v>105</v>
      </c>
    </row>
    <row r="497" spans="1:19">
      <c r="A497" t="s">
        <v>3163</v>
      </c>
      <c r="B497" t="s">
        <v>3164</v>
      </c>
      <c r="C497" t="s">
        <v>128</v>
      </c>
      <c r="D497" t="s">
        <v>97</v>
      </c>
      <c r="E497" t="s">
        <v>3166</v>
      </c>
      <c r="F497" t="s">
        <v>14003</v>
      </c>
      <c r="G497">
        <v>496</v>
      </c>
      <c r="H497" t="s">
        <v>16540</v>
      </c>
      <c r="I497" t="s">
        <v>3167</v>
      </c>
      <c r="J497">
        <v>304.10000000000002</v>
      </c>
      <c r="K497">
        <v>7.3</v>
      </c>
      <c r="L497">
        <v>0.1</v>
      </c>
      <c r="N497">
        <v>4.68</v>
      </c>
      <c r="P497" t="s">
        <v>3476</v>
      </c>
      <c r="Q497" t="s">
        <v>3468</v>
      </c>
      <c r="R497" t="s">
        <v>3477</v>
      </c>
      <c r="S497" t="s">
        <v>105</v>
      </c>
    </row>
    <row r="498" spans="1:19">
      <c r="A498" t="s">
        <v>3163</v>
      </c>
      <c r="B498" t="s">
        <v>3164</v>
      </c>
      <c r="C498" t="s">
        <v>128</v>
      </c>
      <c r="D498" t="s">
        <v>97</v>
      </c>
      <c r="E498" t="s">
        <v>3166</v>
      </c>
      <c r="F498" t="s">
        <v>14003</v>
      </c>
      <c r="G498">
        <v>497</v>
      </c>
      <c r="H498" t="s">
        <v>16541</v>
      </c>
      <c r="I498" t="s">
        <v>3167</v>
      </c>
      <c r="J498">
        <v>303.60000000000002</v>
      </c>
      <c r="K498">
        <v>7.3</v>
      </c>
      <c r="L498">
        <v>0.1</v>
      </c>
      <c r="N498">
        <v>4.6900000000000004</v>
      </c>
      <c r="P498" t="s">
        <v>3476</v>
      </c>
      <c r="Q498" t="s">
        <v>3468</v>
      </c>
      <c r="R498" t="s">
        <v>3477</v>
      </c>
      <c r="S498" t="s">
        <v>105</v>
      </c>
    </row>
    <row r="499" spans="1:19">
      <c r="A499" t="s">
        <v>3163</v>
      </c>
      <c r="B499" t="s">
        <v>3164</v>
      </c>
      <c r="C499" t="s">
        <v>128</v>
      </c>
      <c r="D499" t="s">
        <v>97</v>
      </c>
      <c r="E499" t="s">
        <v>3166</v>
      </c>
      <c r="F499" t="s">
        <v>14003</v>
      </c>
      <c r="G499">
        <v>498</v>
      </c>
      <c r="H499" t="s">
        <v>16542</v>
      </c>
      <c r="I499" t="s">
        <v>3167</v>
      </c>
      <c r="J499">
        <v>304.10000000000002</v>
      </c>
      <c r="K499">
        <v>7.3</v>
      </c>
      <c r="L499">
        <v>0.1</v>
      </c>
      <c r="N499">
        <v>4.74</v>
      </c>
      <c r="P499" t="s">
        <v>3476</v>
      </c>
      <c r="Q499" t="s">
        <v>3468</v>
      </c>
      <c r="R499" t="s">
        <v>3477</v>
      </c>
      <c r="S499" t="s">
        <v>105</v>
      </c>
    </row>
    <row r="500" spans="1:19">
      <c r="A500" t="s">
        <v>3163</v>
      </c>
      <c r="B500" t="s">
        <v>3164</v>
      </c>
      <c r="C500" t="s">
        <v>128</v>
      </c>
      <c r="D500" t="s">
        <v>97</v>
      </c>
      <c r="E500" t="s">
        <v>3166</v>
      </c>
      <c r="F500" t="s">
        <v>14003</v>
      </c>
      <c r="G500">
        <v>499</v>
      </c>
      <c r="H500" t="s">
        <v>16543</v>
      </c>
      <c r="I500" t="s">
        <v>3167</v>
      </c>
      <c r="J500">
        <v>294.10000000000002</v>
      </c>
      <c r="K500">
        <v>7.3</v>
      </c>
      <c r="L500">
        <v>0.1</v>
      </c>
      <c r="N500">
        <v>4.82</v>
      </c>
      <c r="P500" t="s">
        <v>3476</v>
      </c>
      <c r="Q500" t="s">
        <v>3468</v>
      </c>
      <c r="R500" t="s">
        <v>3477</v>
      </c>
      <c r="S500" t="s">
        <v>105</v>
      </c>
    </row>
    <row r="501" spans="1:19">
      <c r="A501" t="s">
        <v>3163</v>
      </c>
      <c r="B501" t="s">
        <v>3164</v>
      </c>
      <c r="C501" t="s">
        <v>128</v>
      </c>
      <c r="D501" t="s">
        <v>97</v>
      </c>
      <c r="E501" t="s">
        <v>3166</v>
      </c>
      <c r="F501" t="s">
        <v>14003</v>
      </c>
      <c r="G501">
        <v>500</v>
      </c>
      <c r="H501" t="s">
        <v>17697</v>
      </c>
      <c r="I501" t="s">
        <v>3167</v>
      </c>
      <c r="J501">
        <v>303.60000000000002</v>
      </c>
      <c r="K501">
        <v>7.3</v>
      </c>
      <c r="L501">
        <v>0.1</v>
      </c>
      <c r="N501">
        <v>4.8499999999999996</v>
      </c>
      <c r="P501" t="s">
        <v>3476</v>
      </c>
      <c r="Q501" t="s">
        <v>3468</v>
      </c>
      <c r="R501" t="s">
        <v>3477</v>
      </c>
      <c r="S501" t="s">
        <v>105</v>
      </c>
    </row>
    <row r="502" spans="1:19">
      <c r="A502" t="s">
        <v>3163</v>
      </c>
      <c r="B502" t="s">
        <v>3164</v>
      </c>
      <c r="C502" t="s">
        <v>128</v>
      </c>
      <c r="D502" t="s">
        <v>97</v>
      </c>
      <c r="E502" t="s">
        <v>3166</v>
      </c>
      <c r="F502" t="s">
        <v>14003</v>
      </c>
      <c r="G502">
        <v>501</v>
      </c>
      <c r="H502" t="s">
        <v>17698</v>
      </c>
      <c r="I502" t="s">
        <v>3167</v>
      </c>
      <c r="J502">
        <v>294.10000000000002</v>
      </c>
      <c r="K502">
        <v>7.3</v>
      </c>
      <c r="L502">
        <v>0.1</v>
      </c>
      <c r="N502">
        <v>4.88</v>
      </c>
      <c r="P502" t="s">
        <v>3476</v>
      </c>
      <c r="Q502" t="s">
        <v>3468</v>
      </c>
      <c r="R502" t="s">
        <v>3477</v>
      </c>
      <c r="S502" t="s">
        <v>105</v>
      </c>
    </row>
    <row r="503" spans="1:19">
      <c r="A503" t="s">
        <v>3163</v>
      </c>
      <c r="B503" t="s">
        <v>3164</v>
      </c>
      <c r="C503" t="s">
        <v>128</v>
      </c>
      <c r="D503" t="s">
        <v>97</v>
      </c>
      <c r="E503" t="s">
        <v>3166</v>
      </c>
      <c r="F503" t="s">
        <v>14003</v>
      </c>
      <c r="G503">
        <v>502</v>
      </c>
      <c r="H503" t="s">
        <v>17695</v>
      </c>
      <c r="I503" t="s">
        <v>3167</v>
      </c>
      <c r="J503">
        <v>293.39999999999998</v>
      </c>
      <c r="K503">
        <v>7.3</v>
      </c>
      <c r="L503">
        <v>0.1</v>
      </c>
      <c r="N503">
        <v>4.99</v>
      </c>
      <c r="P503" t="s">
        <v>3476</v>
      </c>
      <c r="Q503" t="s">
        <v>3468</v>
      </c>
      <c r="R503" t="s">
        <v>3477</v>
      </c>
      <c r="S503" t="s">
        <v>105</v>
      </c>
    </row>
    <row r="504" spans="1:19">
      <c r="A504" t="s">
        <v>3163</v>
      </c>
      <c r="B504" t="s">
        <v>3164</v>
      </c>
      <c r="C504" t="s">
        <v>128</v>
      </c>
      <c r="D504" t="s">
        <v>97</v>
      </c>
      <c r="E504" t="s">
        <v>3166</v>
      </c>
      <c r="F504" t="s">
        <v>14003</v>
      </c>
      <c r="G504">
        <v>503</v>
      </c>
      <c r="H504" t="s">
        <v>17696</v>
      </c>
      <c r="I504" t="s">
        <v>3167</v>
      </c>
      <c r="J504">
        <v>293.3</v>
      </c>
      <c r="K504">
        <v>7.3</v>
      </c>
      <c r="L504">
        <v>0.1</v>
      </c>
      <c r="N504">
        <v>5.04</v>
      </c>
      <c r="P504" t="s">
        <v>3476</v>
      </c>
      <c r="Q504" t="s">
        <v>3468</v>
      </c>
      <c r="R504" t="s">
        <v>3477</v>
      </c>
      <c r="S504" t="s">
        <v>105</v>
      </c>
    </row>
    <row r="505" spans="1:19">
      <c r="A505" t="s">
        <v>3163</v>
      </c>
      <c r="B505" t="s">
        <v>3164</v>
      </c>
      <c r="C505" t="s">
        <v>128</v>
      </c>
      <c r="D505" t="s">
        <v>97</v>
      </c>
      <c r="E505" t="s">
        <v>3166</v>
      </c>
      <c r="F505" t="s">
        <v>14003</v>
      </c>
      <c r="G505">
        <v>504</v>
      </c>
      <c r="H505" t="s">
        <v>17701</v>
      </c>
      <c r="I505" t="s">
        <v>3167</v>
      </c>
      <c r="J505">
        <v>291.2</v>
      </c>
      <c r="K505">
        <v>7.3</v>
      </c>
      <c r="L505">
        <v>0.1</v>
      </c>
      <c r="N505">
        <v>5.54</v>
      </c>
      <c r="P505" t="s">
        <v>3476</v>
      </c>
      <c r="Q505" t="s">
        <v>3468</v>
      </c>
      <c r="R505" t="s">
        <v>3477</v>
      </c>
      <c r="S505" t="s">
        <v>105</v>
      </c>
    </row>
    <row r="506" spans="1:19">
      <c r="A506" t="s">
        <v>3163</v>
      </c>
      <c r="B506" t="s">
        <v>3164</v>
      </c>
      <c r="C506" t="s">
        <v>128</v>
      </c>
      <c r="D506" t="s">
        <v>97</v>
      </c>
      <c r="E506" t="s">
        <v>3166</v>
      </c>
      <c r="F506" t="s">
        <v>14003</v>
      </c>
      <c r="G506">
        <v>505</v>
      </c>
      <c r="H506" t="s">
        <v>17702</v>
      </c>
      <c r="I506" t="s">
        <v>3167</v>
      </c>
      <c r="J506">
        <v>290.8</v>
      </c>
      <c r="K506">
        <v>7.3</v>
      </c>
      <c r="L506">
        <v>0.1</v>
      </c>
      <c r="N506">
        <v>5.61</v>
      </c>
      <c r="P506" t="s">
        <v>3476</v>
      </c>
      <c r="Q506" t="s">
        <v>3468</v>
      </c>
      <c r="R506" t="s">
        <v>3477</v>
      </c>
      <c r="S506" t="s">
        <v>105</v>
      </c>
    </row>
    <row r="507" spans="1:19">
      <c r="A507" t="s">
        <v>3163</v>
      </c>
      <c r="B507" t="s">
        <v>3164</v>
      </c>
      <c r="C507" t="s">
        <v>128</v>
      </c>
      <c r="D507" t="s">
        <v>97</v>
      </c>
      <c r="E507" t="s">
        <v>3166</v>
      </c>
      <c r="F507" t="s">
        <v>14003</v>
      </c>
      <c r="G507">
        <v>506</v>
      </c>
      <c r="H507" t="s">
        <v>17699</v>
      </c>
      <c r="I507" t="s">
        <v>3167</v>
      </c>
      <c r="J507">
        <v>290.8</v>
      </c>
      <c r="K507">
        <v>7.3</v>
      </c>
      <c r="L507">
        <v>0.1</v>
      </c>
      <c r="N507">
        <v>5.68</v>
      </c>
      <c r="P507" t="s">
        <v>3476</v>
      </c>
      <c r="Q507" t="s">
        <v>3468</v>
      </c>
      <c r="R507" t="s">
        <v>3477</v>
      </c>
      <c r="S507" t="s">
        <v>105</v>
      </c>
    </row>
    <row r="508" spans="1:19">
      <c r="A508" t="s">
        <v>3163</v>
      </c>
      <c r="B508" t="s">
        <v>3164</v>
      </c>
      <c r="C508" t="s">
        <v>128</v>
      </c>
      <c r="D508" t="s">
        <v>97</v>
      </c>
      <c r="E508" t="s">
        <v>3166</v>
      </c>
      <c r="F508" t="s">
        <v>14003</v>
      </c>
      <c r="G508">
        <v>507</v>
      </c>
      <c r="H508" t="s">
        <v>17700</v>
      </c>
      <c r="I508" t="s">
        <v>3167</v>
      </c>
      <c r="J508">
        <v>291.2</v>
      </c>
      <c r="K508">
        <v>7.3</v>
      </c>
      <c r="L508">
        <v>0.1</v>
      </c>
      <c r="N508">
        <v>5.7</v>
      </c>
      <c r="P508" t="s">
        <v>3476</v>
      </c>
      <c r="Q508" t="s">
        <v>3468</v>
      </c>
      <c r="R508" t="s">
        <v>3477</v>
      </c>
      <c r="S508" t="s">
        <v>105</v>
      </c>
    </row>
    <row r="509" spans="1:19">
      <c r="A509" t="s">
        <v>3163</v>
      </c>
      <c r="B509" t="s">
        <v>3164</v>
      </c>
      <c r="C509" t="s">
        <v>128</v>
      </c>
      <c r="D509" t="s">
        <v>97</v>
      </c>
      <c r="E509" t="s">
        <v>3166</v>
      </c>
      <c r="F509" t="s">
        <v>14003</v>
      </c>
      <c r="G509">
        <v>508</v>
      </c>
      <c r="H509" t="s">
        <v>17705</v>
      </c>
      <c r="I509" t="s">
        <v>3167</v>
      </c>
      <c r="J509">
        <v>277.8</v>
      </c>
      <c r="K509">
        <v>7.3</v>
      </c>
      <c r="L509">
        <v>0.1</v>
      </c>
      <c r="N509">
        <v>7.22</v>
      </c>
      <c r="P509" t="s">
        <v>3476</v>
      </c>
      <c r="Q509" t="s">
        <v>3468</v>
      </c>
      <c r="R509" t="s">
        <v>3477</v>
      </c>
      <c r="S509" t="s">
        <v>105</v>
      </c>
    </row>
    <row r="510" spans="1:19">
      <c r="A510" t="s">
        <v>3163</v>
      </c>
      <c r="B510" t="s">
        <v>3164</v>
      </c>
      <c r="C510" t="s">
        <v>128</v>
      </c>
      <c r="D510" t="s">
        <v>97</v>
      </c>
      <c r="E510" t="s">
        <v>3166</v>
      </c>
      <c r="F510" t="s">
        <v>14003</v>
      </c>
      <c r="G510">
        <v>509</v>
      </c>
      <c r="H510" t="s">
        <v>14871</v>
      </c>
      <c r="I510" t="s">
        <v>3167</v>
      </c>
      <c r="J510">
        <v>277.8</v>
      </c>
      <c r="K510">
        <v>7.3</v>
      </c>
      <c r="L510">
        <v>0.1</v>
      </c>
      <c r="N510">
        <v>7.22</v>
      </c>
      <c r="P510" t="s">
        <v>3476</v>
      </c>
      <c r="Q510" t="s">
        <v>3468</v>
      </c>
      <c r="R510" t="s">
        <v>3477</v>
      </c>
      <c r="S510" t="s">
        <v>105</v>
      </c>
    </row>
    <row r="511" spans="1:19">
      <c r="A511" t="s">
        <v>3163</v>
      </c>
      <c r="B511" t="s">
        <v>3164</v>
      </c>
      <c r="C511" t="s">
        <v>128</v>
      </c>
      <c r="D511" t="s">
        <v>97</v>
      </c>
      <c r="E511" t="s">
        <v>3166</v>
      </c>
      <c r="F511" t="s">
        <v>14003</v>
      </c>
      <c r="G511">
        <v>510</v>
      </c>
      <c r="H511" t="s">
        <v>17429</v>
      </c>
      <c r="I511" t="s">
        <v>3167</v>
      </c>
      <c r="J511">
        <v>277.8</v>
      </c>
      <c r="K511">
        <v>7.3</v>
      </c>
      <c r="L511">
        <v>0.1</v>
      </c>
      <c r="N511">
        <v>7.37</v>
      </c>
      <c r="P511" t="s">
        <v>3476</v>
      </c>
      <c r="Q511" t="s">
        <v>3468</v>
      </c>
      <c r="R511" t="s">
        <v>3477</v>
      </c>
      <c r="S511" t="s">
        <v>105</v>
      </c>
    </row>
    <row r="512" spans="1:19">
      <c r="A512" t="s">
        <v>3163</v>
      </c>
      <c r="B512" t="s">
        <v>3164</v>
      </c>
      <c r="C512" t="s">
        <v>128</v>
      </c>
      <c r="D512" t="s">
        <v>97</v>
      </c>
      <c r="E512" t="s">
        <v>3166</v>
      </c>
      <c r="F512" t="s">
        <v>14003</v>
      </c>
      <c r="G512">
        <v>511</v>
      </c>
      <c r="H512" t="s">
        <v>17042</v>
      </c>
      <c r="I512" t="s">
        <v>3167</v>
      </c>
      <c r="J512">
        <v>298.14999999999998</v>
      </c>
      <c r="K512">
        <v>7.3</v>
      </c>
      <c r="L512">
        <v>0.1</v>
      </c>
      <c r="N512">
        <v>4.59</v>
      </c>
      <c r="P512" t="s">
        <v>3467</v>
      </c>
      <c r="Q512" t="s">
        <v>3468</v>
      </c>
      <c r="R512" t="s">
        <v>3477</v>
      </c>
      <c r="S512" t="s">
        <v>105</v>
      </c>
    </row>
    <row r="513" spans="1:19">
      <c r="A513" t="s">
        <v>3163</v>
      </c>
      <c r="B513" t="s">
        <v>3164</v>
      </c>
      <c r="C513" t="s">
        <v>128</v>
      </c>
      <c r="D513" t="s">
        <v>97</v>
      </c>
      <c r="E513" t="s">
        <v>3166</v>
      </c>
      <c r="F513" t="s">
        <v>14003</v>
      </c>
      <c r="G513">
        <v>512</v>
      </c>
      <c r="H513" t="s">
        <v>17431</v>
      </c>
      <c r="I513" t="s">
        <v>3167</v>
      </c>
      <c r="J513">
        <v>307.5</v>
      </c>
      <c r="K513">
        <v>4.91</v>
      </c>
      <c r="L513">
        <v>0.1</v>
      </c>
      <c r="N513">
        <v>5.94</v>
      </c>
      <c r="P513" t="s">
        <v>3478</v>
      </c>
      <c r="Q513" t="s">
        <v>3468</v>
      </c>
      <c r="R513" t="s">
        <v>3479</v>
      </c>
      <c r="S513" t="s">
        <v>105</v>
      </c>
    </row>
    <row r="514" spans="1:19">
      <c r="A514" t="s">
        <v>3163</v>
      </c>
      <c r="B514" t="s">
        <v>3164</v>
      </c>
      <c r="C514" t="s">
        <v>128</v>
      </c>
      <c r="D514" t="s">
        <v>97</v>
      </c>
      <c r="E514" t="s">
        <v>3166</v>
      </c>
      <c r="F514" t="s">
        <v>14003</v>
      </c>
      <c r="G514">
        <v>513</v>
      </c>
      <c r="H514" t="s">
        <v>17430</v>
      </c>
      <c r="I514" t="s">
        <v>3167</v>
      </c>
      <c r="J514">
        <v>307.5</v>
      </c>
      <c r="K514">
        <v>4.91</v>
      </c>
      <c r="L514">
        <v>0.1</v>
      </c>
      <c r="N514">
        <v>5.94</v>
      </c>
      <c r="P514" t="s">
        <v>3478</v>
      </c>
      <c r="Q514" t="s">
        <v>3468</v>
      </c>
      <c r="R514" t="s">
        <v>3479</v>
      </c>
      <c r="S514" t="s">
        <v>105</v>
      </c>
    </row>
    <row r="515" spans="1:19">
      <c r="A515" t="s">
        <v>3163</v>
      </c>
      <c r="B515" t="s">
        <v>3164</v>
      </c>
      <c r="C515" t="s">
        <v>128</v>
      </c>
      <c r="D515" t="s">
        <v>97</v>
      </c>
      <c r="E515" t="s">
        <v>3166</v>
      </c>
      <c r="F515" t="s">
        <v>14003</v>
      </c>
      <c r="G515">
        <v>514</v>
      </c>
      <c r="H515" t="s">
        <v>17425</v>
      </c>
      <c r="I515" t="s">
        <v>3167</v>
      </c>
      <c r="J515">
        <v>295.2</v>
      </c>
      <c r="K515">
        <v>4.91</v>
      </c>
      <c r="L515">
        <v>0.1</v>
      </c>
      <c r="N515">
        <v>6.34</v>
      </c>
      <c r="P515" t="s">
        <v>3478</v>
      </c>
      <c r="Q515" t="s">
        <v>3468</v>
      </c>
      <c r="R515" t="s">
        <v>3479</v>
      </c>
      <c r="S515" t="s">
        <v>105</v>
      </c>
    </row>
    <row r="516" spans="1:19">
      <c r="A516" t="s">
        <v>3163</v>
      </c>
      <c r="B516" t="s">
        <v>3164</v>
      </c>
      <c r="C516" t="s">
        <v>128</v>
      </c>
      <c r="D516" t="s">
        <v>97</v>
      </c>
      <c r="E516" t="s">
        <v>3166</v>
      </c>
      <c r="F516" t="s">
        <v>14003</v>
      </c>
      <c r="G516">
        <v>515</v>
      </c>
      <c r="H516" t="s">
        <v>17424</v>
      </c>
      <c r="I516" t="s">
        <v>3167</v>
      </c>
      <c r="J516">
        <v>292.60000000000002</v>
      </c>
      <c r="K516">
        <v>4.91</v>
      </c>
      <c r="L516">
        <v>0.1</v>
      </c>
      <c r="N516">
        <v>6.69</v>
      </c>
      <c r="P516" t="s">
        <v>3478</v>
      </c>
      <c r="Q516" t="s">
        <v>3468</v>
      </c>
      <c r="R516" t="s">
        <v>3479</v>
      </c>
      <c r="S516" t="s">
        <v>105</v>
      </c>
    </row>
    <row r="517" spans="1:19">
      <c r="A517" t="s">
        <v>3163</v>
      </c>
      <c r="B517" t="s">
        <v>3164</v>
      </c>
      <c r="C517" t="s">
        <v>128</v>
      </c>
      <c r="D517" t="s">
        <v>97</v>
      </c>
      <c r="E517" t="s">
        <v>3166</v>
      </c>
      <c r="F517" t="s">
        <v>14003</v>
      </c>
      <c r="G517">
        <v>516</v>
      </c>
      <c r="H517" t="s">
        <v>17427</v>
      </c>
      <c r="I517" t="s">
        <v>3167</v>
      </c>
      <c r="J517">
        <v>292.60000000000002</v>
      </c>
      <c r="K517">
        <v>4.91</v>
      </c>
      <c r="L517">
        <v>0.1</v>
      </c>
      <c r="N517">
        <v>6.88</v>
      </c>
      <c r="P517" t="s">
        <v>3478</v>
      </c>
      <c r="Q517" t="s">
        <v>3468</v>
      </c>
      <c r="R517" t="s">
        <v>3479</v>
      </c>
      <c r="S517" t="s">
        <v>105</v>
      </c>
    </row>
    <row r="518" spans="1:19">
      <c r="A518" t="s">
        <v>3163</v>
      </c>
      <c r="B518" t="s">
        <v>3164</v>
      </c>
      <c r="C518" t="s">
        <v>128</v>
      </c>
      <c r="D518" t="s">
        <v>97</v>
      </c>
      <c r="E518" t="s">
        <v>3166</v>
      </c>
      <c r="F518" t="s">
        <v>14003</v>
      </c>
      <c r="G518">
        <v>517</v>
      </c>
      <c r="H518" t="s">
        <v>17426</v>
      </c>
      <c r="I518" t="s">
        <v>3167</v>
      </c>
      <c r="J518">
        <v>290.8</v>
      </c>
      <c r="K518">
        <v>4.91</v>
      </c>
      <c r="L518">
        <v>0.1</v>
      </c>
      <c r="N518">
        <v>7.01</v>
      </c>
      <c r="P518" t="s">
        <v>3478</v>
      </c>
      <c r="Q518" t="s">
        <v>3468</v>
      </c>
      <c r="R518" t="s">
        <v>3479</v>
      </c>
      <c r="S518" t="s">
        <v>105</v>
      </c>
    </row>
    <row r="519" spans="1:19">
      <c r="A519" t="s">
        <v>3163</v>
      </c>
      <c r="B519" t="s">
        <v>3164</v>
      </c>
      <c r="C519" t="s">
        <v>128</v>
      </c>
      <c r="D519" t="s">
        <v>97</v>
      </c>
      <c r="E519" t="s">
        <v>3166</v>
      </c>
      <c r="F519" t="s">
        <v>14003</v>
      </c>
      <c r="G519">
        <v>518</v>
      </c>
      <c r="H519" t="s">
        <v>17433</v>
      </c>
      <c r="I519" t="s">
        <v>3167</v>
      </c>
      <c r="J519">
        <v>290.8</v>
      </c>
      <c r="K519">
        <v>4.91</v>
      </c>
      <c r="L519">
        <v>0.1</v>
      </c>
      <c r="N519">
        <v>7.08</v>
      </c>
      <c r="P519" t="s">
        <v>3478</v>
      </c>
      <c r="Q519" t="s">
        <v>3468</v>
      </c>
      <c r="R519" t="s">
        <v>3479</v>
      </c>
      <c r="S519" t="s">
        <v>105</v>
      </c>
    </row>
    <row r="520" spans="1:19">
      <c r="A520" t="s">
        <v>3163</v>
      </c>
      <c r="B520" t="s">
        <v>3164</v>
      </c>
      <c r="C520" t="s">
        <v>128</v>
      </c>
      <c r="D520" t="s">
        <v>97</v>
      </c>
      <c r="E520" t="s">
        <v>3166</v>
      </c>
      <c r="F520" t="s">
        <v>14003</v>
      </c>
      <c r="G520">
        <v>519</v>
      </c>
      <c r="H520" t="s">
        <v>17432</v>
      </c>
      <c r="I520" t="s">
        <v>3167</v>
      </c>
      <c r="J520">
        <v>290.8</v>
      </c>
      <c r="K520">
        <v>4.91</v>
      </c>
      <c r="L520">
        <v>0.1</v>
      </c>
      <c r="N520">
        <v>7.2</v>
      </c>
      <c r="P520" t="s">
        <v>3478</v>
      </c>
      <c r="Q520" t="s">
        <v>3468</v>
      </c>
      <c r="R520" t="s">
        <v>3479</v>
      </c>
      <c r="S520" t="s">
        <v>105</v>
      </c>
    </row>
    <row r="521" spans="1:19">
      <c r="A521" t="s">
        <v>3163</v>
      </c>
      <c r="B521" t="s">
        <v>3164</v>
      </c>
      <c r="C521" t="s">
        <v>128</v>
      </c>
      <c r="D521" t="s">
        <v>97</v>
      </c>
      <c r="E521" t="s">
        <v>3166</v>
      </c>
      <c r="F521" t="s">
        <v>14003</v>
      </c>
      <c r="G521">
        <v>520</v>
      </c>
      <c r="H521" t="s">
        <v>17102</v>
      </c>
      <c r="I521" t="s">
        <v>3167</v>
      </c>
      <c r="J521">
        <v>290.60000000000002</v>
      </c>
      <c r="K521">
        <v>4.91</v>
      </c>
      <c r="L521">
        <v>0.1</v>
      </c>
      <c r="N521">
        <v>7.36</v>
      </c>
      <c r="P521" t="s">
        <v>3478</v>
      </c>
      <c r="Q521" t="s">
        <v>3468</v>
      </c>
      <c r="R521" t="s">
        <v>3479</v>
      </c>
      <c r="S521" t="s">
        <v>105</v>
      </c>
    </row>
    <row r="522" spans="1:19">
      <c r="A522" t="s">
        <v>3163</v>
      </c>
      <c r="B522" t="s">
        <v>3164</v>
      </c>
      <c r="C522" t="s">
        <v>128</v>
      </c>
      <c r="D522" t="s">
        <v>97</v>
      </c>
      <c r="E522" t="s">
        <v>3166</v>
      </c>
      <c r="F522" t="s">
        <v>14003</v>
      </c>
      <c r="G522">
        <v>521</v>
      </c>
      <c r="H522" t="s">
        <v>17103</v>
      </c>
      <c r="I522" t="s">
        <v>3167</v>
      </c>
      <c r="J522">
        <v>290.60000000000002</v>
      </c>
      <c r="K522">
        <v>4.91</v>
      </c>
      <c r="L522">
        <v>0.1</v>
      </c>
      <c r="N522">
        <v>7.51</v>
      </c>
      <c r="P522" t="s">
        <v>3478</v>
      </c>
      <c r="Q522" t="s">
        <v>3468</v>
      </c>
      <c r="R522" t="s">
        <v>3479</v>
      </c>
      <c r="S522" t="s">
        <v>105</v>
      </c>
    </row>
    <row r="523" spans="1:19">
      <c r="A523" t="s">
        <v>3163</v>
      </c>
      <c r="B523" t="s">
        <v>3164</v>
      </c>
      <c r="C523" t="s">
        <v>128</v>
      </c>
      <c r="D523" t="s">
        <v>97</v>
      </c>
      <c r="E523" t="s">
        <v>3166</v>
      </c>
      <c r="F523" t="s">
        <v>14003</v>
      </c>
      <c r="G523">
        <v>522</v>
      </c>
      <c r="H523" t="s">
        <v>17104</v>
      </c>
      <c r="I523" t="s">
        <v>3167</v>
      </c>
      <c r="J523">
        <v>277.89999999999998</v>
      </c>
      <c r="K523">
        <v>4.91</v>
      </c>
      <c r="L523">
        <v>0.1</v>
      </c>
      <c r="N523">
        <v>8.14</v>
      </c>
      <c r="P523" t="s">
        <v>3478</v>
      </c>
      <c r="Q523" t="s">
        <v>3468</v>
      </c>
      <c r="R523" t="s">
        <v>3479</v>
      </c>
      <c r="S523" t="s">
        <v>105</v>
      </c>
    </row>
    <row r="524" spans="1:19">
      <c r="A524" t="s">
        <v>150</v>
      </c>
      <c r="B524" t="s">
        <v>151</v>
      </c>
      <c r="C524" t="s">
        <v>128</v>
      </c>
      <c r="D524" t="s">
        <v>129</v>
      </c>
      <c r="E524" t="s">
        <v>153</v>
      </c>
      <c r="F524" t="s">
        <v>14156</v>
      </c>
      <c r="G524">
        <v>523</v>
      </c>
      <c r="H524" t="s">
        <v>17105</v>
      </c>
      <c r="I524" t="s">
        <v>154</v>
      </c>
      <c r="J524">
        <v>310.14999999999998</v>
      </c>
      <c r="K524">
        <v>7.4</v>
      </c>
      <c r="N524">
        <v>0.67</v>
      </c>
      <c r="P524" t="s">
        <v>3480</v>
      </c>
      <c r="Q524" t="s">
        <v>3481</v>
      </c>
      <c r="R524" t="s">
        <v>3482</v>
      </c>
      <c r="S524" t="s">
        <v>105</v>
      </c>
    </row>
    <row r="525" spans="1:19">
      <c r="A525" t="s">
        <v>3462</v>
      </c>
      <c r="B525" t="s">
        <v>3463</v>
      </c>
      <c r="C525" t="s">
        <v>128</v>
      </c>
      <c r="D525" t="s">
        <v>176</v>
      </c>
      <c r="E525" t="s">
        <v>3464</v>
      </c>
      <c r="F525" t="s">
        <v>14481</v>
      </c>
      <c r="G525">
        <v>524</v>
      </c>
      <c r="H525" t="s">
        <v>13729</v>
      </c>
      <c r="I525" t="s">
        <v>3465</v>
      </c>
      <c r="J525">
        <v>294.14999999999998</v>
      </c>
      <c r="K525">
        <v>7</v>
      </c>
      <c r="N525">
        <v>3.1</v>
      </c>
      <c r="P525" t="s">
        <v>3483</v>
      </c>
      <c r="Q525" t="s">
        <v>3484</v>
      </c>
      <c r="R525" t="s">
        <v>3485</v>
      </c>
      <c r="S525" t="s">
        <v>105</v>
      </c>
    </row>
    <row r="526" spans="1:19">
      <c r="A526" t="s">
        <v>290</v>
      </c>
      <c r="B526" t="s">
        <v>291</v>
      </c>
      <c r="C526" t="s">
        <v>292</v>
      </c>
      <c r="D526" t="s">
        <v>176</v>
      </c>
      <c r="E526" t="s">
        <v>293</v>
      </c>
      <c r="F526" t="s">
        <v>14482</v>
      </c>
      <c r="G526">
        <v>525</v>
      </c>
      <c r="H526" t="s">
        <v>17106</v>
      </c>
      <c r="I526" t="s">
        <v>294</v>
      </c>
      <c r="J526">
        <v>303.14999999999998</v>
      </c>
      <c r="K526">
        <v>7.53</v>
      </c>
      <c r="N526">
        <v>0.23762376199999999</v>
      </c>
      <c r="Q526" t="s">
        <v>295</v>
      </c>
      <c r="R526" t="s">
        <v>296</v>
      </c>
      <c r="S526" t="s">
        <v>105</v>
      </c>
    </row>
    <row r="527" spans="1:19">
      <c r="A527" t="s">
        <v>290</v>
      </c>
      <c r="B527" t="s">
        <v>291</v>
      </c>
      <c r="C527" t="s">
        <v>292</v>
      </c>
      <c r="D527" t="s">
        <v>176</v>
      </c>
      <c r="E527" t="s">
        <v>293</v>
      </c>
      <c r="F527" t="s">
        <v>14482</v>
      </c>
      <c r="G527">
        <v>526</v>
      </c>
      <c r="H527" t="s">
        <v>17107</v>
      </c>
      <c r="I527" t="s">
        <v>294</v>
      </c>
      <c r="J527">
        <v>303.14999999999998</v>
      </c>
      <c r="K527">
        <v>7.8</v>
      </c>
      <c r="N527">
        <v>0.27551020399999998</v>
      </c>
      <c r="Q527" t="s">
        <v>295</v>
      </c>
      <c r="R527" t="s">
        <v>297</v>
      </c>
      <c r="S527" t="s">
        <v>105</v>
      </c>
    </row>
    <row r="528" spans="1:19">
      <c r="A528" t="s">
        <v>290</v>
      </c>
      <c r="B528" t="s">
        <v>291</v>
      </c>
      <c r="C528" t="s">
        <v>292</v>
      </c>
      <c r="D528" t="s">
        <v>176</v>
      </c>
      <c r="E528" t="s">
        <v>293</v>
      </c>
      <c r="F528" t="s">
        <v>14482</v>
      </c>
      <c r="G528">
        <v>527</v>
      </c>
      <c r="H528" t="s">
        <v>17108</v>
      </c>
      <c r="I528" t="s">
        <v>294</v>
      </c>
      <c r="J528">
        <v>303.14999999999998</v>
      </c>
      <c r="K528">
        <v>7.11</v>
      </c>
      <c r="N528">
        <v>0.28534704399999999</v>
      </c>
      <c r="Q528" t="s">
        <v>295</v>
      </c>
      <c r="R528" t="s">
        <v>298</v>
      </c>
      <c r="S528" t="s">
        <v>105</v>
      </c>
    </row>
    <row r="529" spans="1:19">
      <c r="A529" t="s">
        <v>3486</v>
      </c>
      <c r="B529" t="s">
        <v>3487</v>
      </c>
      <c r="C529" t="s">
        <v>128</v>
      </c>
      <c r="D529" t="s">
        <v>129</v>
      </c>
      <c r="E529" t="s">
        <v>3488</v>
      </c>
      <c r="F529" t="s">
        <v>14411</v>
      </c>
      <c r="G529">
        <v>528</v>
      </c>
      <c r="H529" t="s">
        <v>17099</v>
      </c>
      <c r="I529" t="s">
        <v>3489</v>
      </c>
      <c r="J529">
        <v>298.14999999999998</v>
      </c>
      <c r="K529">
        <v>7.3</v>
      </c>
      <c r="N529">
        <v>2294.5500000000002</v>
      </c>
      <c r="P529" t="s">
        <v>3490</v>
      </c>
      <c r="Q529" t="s">
        <v>3491</v>
      </c>
      <c r="R529" t="s">
        <v>3492</v>
      </c>
      <c r="S529" t="s">
        <v>105</v>
      </c>
    </row>
    <row r="530" spans="1:19">
      <c r="A530" t="s">
        <v>3486</v>
      </c>
      <c r="B530" t="s">
        <v>3487</v>
      </c>
      <c r="C530" t="s">
        <v>128</v>
      </c>
      <c r="D530" t="s">
        <v>129</v>
      </c>
      <c r="E530" t="s">
        <v>3488</v>
      </c>
      <c r="F530" t="s">
        <v>14411</v>
      </c>
      <c r="G530">
        <v>529</v>
      </c>
      <c r="H530" t="s">
        <v>17100</v>
      </c>
      <c r="I530" t="s">
        <v>3489</v>
      </c>
      <c r="J530">
        <v>298.14999999999998</v>
      </c>
      <c r="K530">
        <v>7.93</v>
      </c>
      <c r="N530">
        <v>9149.73</v>
      </c>
      <c r="P530" t="s">
        <v>3490</v>
      </c>
      <c r="Q530" t="s">
        <v>3491</v>
      </c>
      <c r="R530" t="s">
        <v>3492</v>
      </c>
      <c r="S530" t="s">
        <v>105</v>
      </c>
    </row>
    <row r="531" spans="1:19">
      <c r="A531" t="s">
        <v>3486</v>
      </c>
      <c r="B531" t="s">
        <v>3487</v>
      </c>
      <c r="C531" t="s">
        <v>128</v>
      </c>
      <c r="D531" t="s">
        <v>129</v>
      </c>
      <c r="E531" t="s">
        <v>3488</v>
      </c>
      <c r="F531" t="s">
        <v>14411</v>
      </c>
      <c r="G531">
        <v>530</v>
      </c>
      <c r="H531" t="s">
        <v>16821</v>
      </c>
      <c r="I531" t="s">
        <v>3489</v>
      </c>
      <c r="J531">
        <v>298.14999999999998</v>
      </c>
      <c r="K531">
        <v>7.8</v>
      </c>
      <c r="N531">
        <v>7256.01</v>
      </c>
      <c r="P531" t="s">
        <v>3490</v>
      </c>
      <c r="Q531" t="s">
        <v>3491</v>
      </c>
      <c r="R531" t="s">
        <v>3492</v>
      </c>
      <c r="S531" t="s">
        <v>105</v>
      </c>
    </row>
    <row r="532" spans="1:19">
      <c r="A532" t="s">
        <v>3223</v>
      </c>
      <c r="B532" t="s">
        <v>3224</v>
      </c>
      <c r="C532" t="s">
        <v>128</v>
      </c>
      <c r="D532" t="s">
        <v>129</v>
      </c>
      <c r="E532" t="s">
        <v>3225</v>
      </c>
      <c r="F532" t="s">
        <v>14185</v>
      </c>
      <c r="G532">
        <v>531</v>
      </c>
      <c r="H532" t="s">
        <v>16820</v>
      </c>
      <c r="I532" t="s">
        <v>3226</v>
      </c>
      <c r="J532">
        <v>298.14999999999998</v>
      </c>
      <c r="K532">
        <v>7.5</v>
      </c>
      <c r="N532">
        <v>1.74E-4</v>
      </c>
      <c r="P532" t="s">
        <v>3493</v>
      </c>
      <c r="Q532" t="s">
        <v>3494</v>
      </c>
      <c r="R532" t="s">
        <v>3495</v>
      </c>
      <c r="S532" t="s">
        <v>105</v>
      </c>
    </row>
    <row r="533" spans="1:19">
      <c r="A533" t="s">
        <v>3223</v>
      </c>
      <c r="B533" t="s">
        <v>3224</v>
      </c>
      <c r="C533" t="s">
        <v>128</v>
      </c>
      <c r="D533" t="s">
        <v>129</v>
      </c>
      <c r="E533" t="s">
        <v>3225</v>
      </c>
      <c r="F533" t="s">
        <v>14185</v>
      </c>
      <c r="G533">
        <v>532</v>
      </c>
      <c r="H533" t="s">
        <v>16819</v>
      </c>
      <c r="I533" t="s">
        <v>3226</v>
      </c>
      <c r="J533">
        <v>298.14999999999998</v>
      </c>
      <c r="K533">
        <v>8</v>
      </c>
      <c r="N533">
        <v>5.5000000000000003E-4</v>
      </c>
      <c r="P533" t="s">
        <v>3493</v>
      </c>
      <c r="Q533" t="s">
        <v>3494</v>
      </c>
      <c r="R533" t="s">
        <v>3495</v>
      </c>
      <c r="S533" t="s">
        <v>105</v>
      </c>
    </row>
    <row r="534" spans="1:19">
      <c r="A534" t="s">
        <v>3223</v>
      </c>
      <c r="B534" t="s">
        <v>3224</v>
      </c>
      <c r="C534" t="s">
        <v>128</v>
      </c>
      <c r="D534" t="s">
        <v>129</v>
      </c>
      <c r="E534" t="s">
        <v>3225</v>
      </c>
      <c r="F534" t="s">
        <v>14185</v>
      </c>
      <c r="G534">
        <v>533</v>
      </c>
      <c r="H534" t="s">
        <v>18345</v>
      </c>
      <c r="I534" t="s">
        <v>3226</v>
      </c>
      <c r="J534">
        <v>298.14999999999998</v>
      </c>
      <c r="K534">
        <v>8.5</v>
      </c>
      <c r="N534">
        <v>1.74E-3</v>
      </c>
      <c r="P534" t="s">
        <v>3493</v>
      </c>
      <c r="Q534" t="s">
        <v>3494</v>
      </c>
      <c r="R534" t="s">
        <v>3495</v>
      </c>
      <c r="S534" t="s">
        <v>1208</v>
      </c>
    </row>
    <row r="535" spans="1:19">
      <c r="A535" t="s">
        <v>3223</v>
      </c>
      <c r="B535" t="s">
        <v>3224</v>
      </c>
      <c r="C535" t="s">
        <v>128</v>
      </c>
      <c r="D535" t="s">
        <v>129</v>
      </c>
      <c r="E535" t="s">
        <v>3225</v>
      </c>
      <c r="F535" t="s">
        <v>14185</v>
      </c>
      <c r="G535">
        <v>534</v>
      </c>
      <c r="H535" t="s">
        <v>18346</v>
      </c>
      <c r="I535" t="s">
        <v>3226</v>
      </c>
      <c r="J535">
        <v>298.14999999999998</v>
      </c>
      <c r="K535">
        <v>9</v>
      </c>
      <c r="N535">
        <v>5.4999999999999997E-3</v>
      </c>
      <c r="P535" t="s">
        <v>3493</v>
      </c>
      <c r="Q535" t="s">
        <v>3494</v>
      </c>
      <c r="R535" t="s">
        <v>3495</v>
      </c>
      <c r="S535" t="s">
        <v>1208</v>
      </c>
    </row>
    <row r="536" spans="1:19">
      <c r="A536" t="s">
        <v>285</v>
      </c>
      <c r="B536" t="s">
        <v>286</v>
      </c>
      <c r="C536" t="s">
        <v>128</v>
      </c>
      <c r="D536" t="s">
        <v>97</v>
      </c>
      <c r="E536" t="s">
        <v>287</v>
      </c>
      <c r="F536" t="s">
        <v>14048</v>
      </c>
      <c r="G536">
        <v>535</v>
      </c>
      <c r="H536" t="s">
        <v>16824</v>
      </c>
      <c r="I536" t="s">
        <v>288</v>
      </c>
      <c r="J536">
        <v>298.14999999999998</v>
      </c>
      <c r="K536">
        <v>8.83</v>
      </c>
      <c r="N536">
        <v>5.3207700000000005E-4</v>
      </c>
      <c r="P536" t="s">
        <v>3496</v>
      </c>
      <c r="Q536" t="s">
        <v>3494</v>
      </c>
      <c r="R536" t="s">
        <v>3497</v>
      </c>
      <c r="S536" t="s">
        <v>105</v>
      </c>
    </row>
    <row r="537" spans="1:19">
      <c r="A537" t="s">
        <v>285</v>
      </c>
      <c r="B537" t="s">
        <v>286</v>
      </c>
      <c r="C537" t="s">
        <v>128</v>
      </c>
      <c r="D537" t="s">
        <v>97</v>
      </c>
      <c r="E537" t="s">
        <v>287</v>
      </c>
      <c r="F537" t="s">
        <v>14048</v>
      </c>
      <c r="G537">
        <v>536</v>
      </c>
      <c r="H537" t="s">
        <v>16823</v>
      </c>
      <c r="I537" t="s">
        <v>288</v>
      </c>
      <c r="J537">
        <v>298.14999999999998</v>
      </c>
      <c r="K537">
        <v>8.8699999999999992</v>
      </c>
      <c r="N537">
        <v>5.3003700000000002E-4</v>
      </c>
      <c r="P537" t="s">
        <v>3496</v>
      </c>
      <c r="Q537" t="s">
        <v>3494</v>
      </c>
      <c r="R537" t="s">
        <v>3498</v>
      </c>
      <c r="S537" t="s">
        <v>105</v>
      </c>
    </row>
    <row r="538" spans="1:19">
      <c r="A538" t="s">
        <v>285</v>
      </c>
      <c r="B538" t="s">
        <v>286</v>
      </c>
      <c r="C538" t="s">
        <v>128</v>
      </c>
      <c r="D538" t="s">
        <v>97</v>
      </c>
      <c r="E538" t="s">
        <v>287</v>
      </c>
      <c r="F538" t="s">
        <v>14048</v>
      </c>
      <c r="G538">
        <v>537</v>
      </c>
      <c r="H538" t="s">
        <v>16822</v>
      </c>
      <c r="I538" t="s">
        <v>288</v>
      </c>
      <c r="J538">
        <v>298.14999999999998</v>
      </c>
      <c r="K538">
        <v>8.9499999999999993</v>
      </c>
      <c r="N538">
        <v>6.9161099999999996E-4</v>
      </c>
      <c r="P538" t="s">
        <v>3496</v>
      </c>
      <c r="Q538" t="s">
        <v>3494</v>
      </c>
      <c r="R538" t="s">
        <v>3497</v>
      </c>
      <c r="S538" t="s">
        <v>105</v>
      </c>
    </row>
    <row r="539" spans="1:19">
      <c r="A539" t="s">
        <v>285</v>
      </c>
      <c r="B539" t="s">
        <v>286</v>
      </c>
      <c r="C539" t="s">
        <v>128</v>
      </c>
      <c r="D539" t="s">
        <v>97</v>
      </c>
      <c r="E539" t="s">
        <v>287</v>
      </c>
      <c r="F539" t="s">
        <v>14048</v>
      </c>
      <c r="G539">
        <v>538</v>
      </c>
      <c r="H539" t="s">
        <v>16816</v>
      </c>
      <c r="I539" t="s">
        <v>288</v>
      </c>
      <c r="J539">
        <v>298.14999999999998</v>
      </c>
      <c r="K539">
        <v>8.6300000000000008</v>
      </c>
      <c r="N539">
        <v>3.5875300000000001E-4</v>
      </c>
      <c r="P539" t="s">
        <v>3496</v>
      </c>
      <c r="Q539" t="s">
        <v>3494</v>
      </c>
      <c r="R539" t="s">
        <v>3497</v>
      </c>
      <c r="S539" t="s">
        <v>105</v>
      </c>
    </row>
    <row r="540" spans="1:19">
      <c r="A540" t="s">
        <v>285</v>
      </c>
      <c r="B540" t="s">
        <v>286</v>
      </c>
      <c r="C540" t="s">
        <v>128</v>
      </c>
      <c r="D540" t="s">
        <v>97</v>
      </c>
      <c r="E540" t="s">
        <v>287</v>
      </c>
      <c r="F540" t="s">
        <v>14048</v>
      </c>
      <c r="G540">
        <v>539</v>
      </c>
      <c r="H540" t="s">
        <v>16815</v>
      </c>
      <c r="I540" t="s">
        <v>288</v>
      </c>
      <c r="J540">
        <v>298.14999999999998</v>
      </c>
      <c r="K540">
        <v>8.85</v>
      </c>
      <c r="N540">
        <v>6.3715099999999997E-4</v>
      </c>
      <c r="P540" t="s">
        <v>3496</v>
      </c>
      <c r="Q540" t="s">
        <v>3494</v>
      </c>
      <c r="R540" t="s">
        <v>3497</v>
      </c>
      <c r="S540" t="s">
        <v>105</v>
      </c>
    </row>
    <row r="541" spans="1:19">
      <c r="A541" t="s">
        <v>285</v>
      </c>
      <c r="B541" t="s">
        <v>286</v>
      </c>
      <c r="C541" t="s">
        <v>128</v>
      </c>
      <c r="D541" t="s">
        <v>97</v>
      </c>
      <c r="E541" t="s">
        <v>287</v>
      </c>
      <c r="F541" t="s">
        <v>14048</v>
      </c>
      <c r="G541">
        <v>540</v>
      </c>
      <c r="H541" t="s">
        <v>16523</v>
      </c>
      <c r="I541" t="s">
        <v>288</v>
      </c>
      <c r="J541">
        <v>298.14999999999998</v>
      </c>
      <c r="K541">
        <v>8.8699999999999992</v>
      </c>
      <c r="N541">
        <v>5.1891700000000003E-4</v>
      </c>
      <c r="P541" t="s">
        <v>3496</v>
      </c>
      <c r="Q541" t="s">
        <v>3494</v>
      </c>
      <c r="R541" t="s">
        <v>3499</v>
      </c>
      <c r="S541" t="s">
        <v>105</v>
      </c>
    </row>
    <row r="542" spans="1:19">
      <c r="A542" t="s">
        <v>285</v>
      </c>
      <c r="B542" t="s">
        <v>286</v>
      </c>
      <c r="C542" t="s">
        <v>128</v>
      </c>
      <c r="D542" t="s">
        <v>97</v>
      </c>
      <c r="E542" t="s">
        <v>287</v>
      </c>
      <c r="F542" t="s">
        <v>14048</v>
      </c>
      <c r="G542">
        <v>541</v>
      </c>
      <c r="H542" t="s">
        <v>16524</v>
      </c>
      <c r="I542" t="s">
        <v>288</v>
      </c>
      <c r="J542">
        <v>298.14999999999998</v>
      </c>
      <c r="K542">
        <v>8.89</v>
      </c>
      <c r="N542">
        <v>5.2396699999999997E-4</v>
      </c>
      <c r="P542" t="s">
        <v>3496</v>
      </c>
      <c r="Q542" t="s">
        <v>3494</v>
      </c>
      <c r="R542" t="s">
        <v>3497</v>
      </c>
      <c r="S542" t="s">
        <v>105</v>
      </c>
    </row>
    <row r="543" spans="1:19">
      <c r="A543" t="s">
        <v>285</v>
      </c>
      <c r="B543" t="s">
        <v>286</v>
      </c>
      <c r="C543" t="s">
        <v>128</v>
      </c>
      <c r="D543" t="s">
        <v>97</v>
      </c>
      <c r="E543" t="s">
        <v>287</v>
      </c>
      <c r="F543" t="s">
        <v>14048</v>
      </c>
      <c r="G543">
        <v>542</v>
      </c>
      <c r="H543" t="s">
        <v>16521</v>
      </c>
      <c r="I543" t="s">
        <v>288</v>
      </c>
      <c r="J543">
        <v>298.14999999999998</v>
      </c>
      <c r="K543">
        <v>8.86</v>
      </c>
      <c r="N543">
        <v>5.2304300000000005E-4</v>
      </c>
      <c r="P543" t="s">
        <v>3496</v>
      </c>
      <c r="Q543" t="s">
        <v>3494</v>
      </c>
      <c r="R543" t="s">
        <v>3497</v>
      </c>
      <c r="S543" t="s">
        <v>105</v>
      </c>
    </row>
    <row r="544" spans="1:19">
      <c r="A544" t="s">
        <v>285</v>
      </c>
      <c r="B544" t="s">
        <v>286</v>
      </c>
      <c r="C544" t="s">
        <v>128</v>
      </c>
      <c r="D544" t="s">
        <v>97</v>
      </c>
      <c r="E544" t="s">
        <v>287</v>
      </c>
      <c r="F544" t="s">
        <v>14048</v>
      </c>
      <c r="G544">
        <v>543</v>
      </c>
      <c r="H544" t="s">
        <v>16522</v>
      </c>
      <c r="I544" t="s">
        <v>288</v>
      </c>
      <c r="J544">
        <v>298.14999999999998</v>
      </c>
      <c r="K544">
        <v>8.81</v>
      </c>
      <c r="N544">
        <v>4.6680799999999998E-4</v>
      </c>
      <c r="P544" t="s">
        <v>3496</v>
      </c>
      <c r="Q544" t="s">
        <v>3494</v>
      </c>
      <c r="R544" t="s">
        <v>3500</v>
      </c>
      <c r="S544" t="s">
        <v>105</v>
      </c>
    </row>
    <row r="545" spans="1:19">
      <c r="A545" t="s">
        <v>285</v>
      </c>
      <c r="B545" t="s">
        <v>286</v>
      </c>
      <c r="C545" t="s">
        <v>128</v>
      </c>
      <c r="D545" t="s">
        <v>97</v>
      </c>
      <c r="E545" t="s">
        <v>287</v>
      </c>
      <c r="F545" t="s">
        <v>14048</v>
      </c>
      <c r="G545">
        <v>544</v>
      </c>
      <c r="H545" t="s">
        <v>16519</v>
      </c>
      <c r="I545" t="s">
        <v>288</v>
      </c>
      <c r="J545">
        <v>298.14999999999998</v>
      </c>
      <c r="K545">
        <v>8.7799999999999994</v>
      </c>
      <c r="N545">
        <v>4.35048E-4</v>
      </c>
      <c r="P545" t="s">
        <v>3496</v>
      </c>
      <c r="Q545" t="s">
        <v>3494</v>
      </c>
      <c r="R545" t="s">
        <v>3500</v>
      </c>
      <c r="S545" t="s">
        <v>105</v>
      </c>
    </row>
    <row r="546" spans="1:19">
      <c r="A546" t="s">
        <v>285</v>
      </c>
      <c r="B546" t="s">
        <v>286</v>
      </c>
      <c r="C546" t="s">
        <v>128</v>
      </c>
      <c r="D546" t="s">
        <v>97</v>
      </c>
      <c r="E546" t="s">
        <v>287</v>
      </c>
      <c r="F546" t="s">
        <v>14048</v>
      </c>
      <c r="G546">
        <v>545</v>
      </c>
      <c r="H546" t="s">
        <v>16520</v>
      </c>
      <c r="I546" t="s">
        <v>288</v>
      </c>
      <c r="J546">
        <v>298.14999999999998</v>
      </c>
      <c r="K546">
        <v>8.75</v>
      </c>
      <c r="N546">
        <v>4.4200000000000001E-4</v>
      </c>
      <c r="P546" t="s">
        <v>3496</v>
      </c>
      <c r="Q546" t="s">
        <v>3494</v>
      </c>
      <c r="R546" t="s">
        <v>3500</v>
      </c>
      <c r="S546" t="s">
        <v>105</v>
      </c>
    </row>
    <row r="547" spans="1:19">
      <c r="A547" t="s">
        <v>285</v>
      </c>
      <c r="B547" t="s">
        <v>286</v>
      </c>
      <c r="C547" t="s">
        <v>128</v>
      </c>
      <c r="D547" t="s">
        <v>97</v>
      </c>
      <c r="E547" t="s">
        <v>287</v>
      </c>
      <c r="F547" t="s">
        <v>14048</v>
      </c>
      <c r="G547">
        <v>546</v>
      </c>
      <c r="H547" t="s">
        <v>16517</v>
      </c>
      <c r="I547" t="s">
        <v>288</v>
      </c>
      <c r="J547">
        <v>298.14999999999998</v>
      </c>
      <c r="K547">
        <v>8.83</v>
      </c>
      <c r="N547">
        <v>5.04358E-4</v>
      </c>
      <c r="P547" t="s">
        <v>3496</v>
      </c>
      <c r="Q547" t="s">
        <v>3494</v>
      </c>
      <c r="R547" t="s">
        <v>3501</v>
      </c>
      <c r="S547" t="s">
        <v>105</v>
      </c>
    </row>
    <row r="548" spans="1:19">
      <c r="A548" t="s">
        <v>285</v>
      </c>
      <c r="B548" t="s">
        <v>286</v>
      </c>
      <c r="C548" t="s">
        <v>128</v>
      </c>
      <c r="D548" t="s">
        <v>97</v>
      </c>
      <c r="E548" t="s">
        <v>287</v>
      </c>
      <c r="F548" t="s">
        <v>14048</v>
      </c>
      <c r="G548">
        <v>547</v>
      </c>
      <c r="H548" t="s">
        <v>16518</v>
      </c>
      <c r="I548" t="s">
        <v>288</v>
      </c>
      <c r="J548">
        <v>298.14999999999998</v>
      </c>
      <c r="K548">
        <v>8.19</v>
      </c>
      <c r="N548">
        <v>1.0624900000000001E-4</v>
      </c>
      <c r="P548" t="s">
        <v>3496</v>
      </c>
      <c r="Q548" t="s">
        <v>3494</v>
      </c>
      <c r="R548" t="s">
        <v>3502</v>
      </c>
      <c r="S548" t="s">
        <v>105</v>
      </c>
    </row>
    <row r="549" spans="1:19">
      <c r="A549" t="s">
        <v>285</v>
      </c>
      <c r="B549" t="s">
        <v>286</v>
      </c>
      <c r="C549" t="s">
        <v>128</v>
      </c>
      <c r="D549" t="s">
        <v>97</v>
      </c>
      <c r="E549" t="s">
        <v>287</v>
      </c>
      <c r="F549" t="s">
        <v>14048</v>
      </c>
      <c r="G549">
        <v>548</v>
      </c>
      <c r="H549" t="s">
        <v>16515</v>
      </c>
      <c r="I549" t="s">
        <v>288</v>
      </c>
      <c r="J549">
        <v>298.14999999999998</v>
      </c>
      <c r="K549">
        <v>8.08</v>
      </c>
      <c r="N549">
        <v>8.1633799999999998E-5</v>
      </c>
      <c r="P549" t="s">
        <v>3496</v>
      </c>
      <c r="Q549" t="s">
        <v>3494</v>
      </c>
      <c r="R549" t="s">
        <v>3502</v>
      </c>
      <c r="S549" t="s">
        <v>105</v>
      </c>
    </row>
    <row r="550" spans="1:19">
      <c r="A550" t="s">
        <v>285</v>
      </c>
      <c r="B550" t="s">
        <v>286</v>
      </c>
      <c r="C550" t="s">
        <v>128</v>
      </c>
      <c r="D550" t="s">
        <v>97</v>
      </c>
      <c r="E550" t="s">
        <v>287</v>
      </c>
      <c r="F550" t="s">
        <v>14048</v>
      </c>
      <c r="G550">
        <v>549</v>
      </c>
      <c r="H550" t="s">
        <v>16516</v>
      </c>
      <c r="I550" t="s">
        <v>288</v>
      </c>
      <c r="J550">
        <v>298.14999999999998</v>
      </c>
      <c r="K550">
        <v>7.55</v>
      </c>
      <c r="N550">
        <v>2.75335E-5</v>
      </c>
      <c r="P550" t="s">
        <v>3496</v>
      </c>
      <c r="Q550" t="s">
        <v>3494</v>
      </c>
      <c r="R550" t="s">
        <v>3503</v>
      </c>
      <c r="S550" t="s">
        <v>105</v>
      </c>
    </row>
    <row r="551" spans="1:19">
      <c r="A551" t="s">
        <v>3048</v>
      </c>
      <c r="B551" t="s">
        <v>3189</v>
      </c>
      <c r="C551" t="s">
        <v>128</v>
      </c>
      <c r="D551" t="s">
        <v>97</v>
      </c>
      <c r="E551" t="s">
        <v>3422</v>
      </c>
      <c r="F551" t="s">
        <v>14257</v>
      </c>
      <c r="G551">
        <v>550</v>
      </c>
      <c r="H551" t="s">
        <v>16252</v>
      </c>
      <c r="I551" t="s">
        <v>3423</v>
      </c>
      <c r="J551">
        <v>298.14999999999998</v>
      </c>
      <c r="K551">
        <v>8.7799999999999994</v>
      </c>
      <c r="N551">
        <v>4.3565058069999996</v>
      </c>
      <c r="P551" t="s">
        <v>3504</v>
      </c>
      <c r="Q551" t="s">
        <v>3494</v>
      </c>
      <c r="R551" t="s">
        <v>3425</v>
      </c>
      <c r="S551" t="s">
        <v>105</v>
      </c>
    </row>
    <row r="552" spans="1:19">
      <c r="A552" t="s">
        <v>3048</v>
      </c>
      <c r="B552" t="s">
        <v>3189</v>
      </c>
      <c r="C552" t="s">
        <v>128</v>
      </c>
      <c r="D552" t="s">
        <v>97</v>
      </c>
      <c r="E552" t="s">
        <v>3422</v>
      </c>
      <c r="F552" t="s">
        <v>14257</v>
      </c>
      <c r="G552">
        <v>551</v>
      </c>
      <c r="H552" t="s">
        <v>16251</v>
      </c>
      <c r="I552" t="s">
        <v>3423</v>
      </c>
      <c r="J552">
        <v>298.14999999999998</v>
      </c>
      <c r="K552">
        <v>8.83</v>
      </c>
      <c r="N552">
        <v>4.6987766789999998</v>
      </c>
      <c r="P552" t="s">
        <v>3504</v>
      </c>
      <c r="Q552" t="s">
        <v>3494</v>
      </c>
      <c r="R552" t="s">
        <v>3425</v>
      </c>
      <c r="S552" t="s">
        <v>105</v>
      </c>
    </row>
    <row r="553" spans="1:19">
      <c r="A553" t="s">
        <v>3048</v>
      </c>
      <c r="B553" t="s">
        <v>3189</v>
      </c>
      <c r="C553" t="s">
        <v>128</v>
      </c>
      <c r="D553" t="s">
        <v>97</v>
      </c>
      <c r="E553" t="s">
        <v>3422</v>
      </c>
      <c r="F553" t="s">
        <v>14257</v>
      </c>
      <c r="G553">
        <v>552</v>
      </c>
      <c r="H553" t="s">
        <v>16254</v>
      </c>
      <c r="I553" t="s">
        <v>3423</v>
      </c>
      <c r="J553">
        <v>298.14999999999998</v>
      </c>
      <c r="K553">
        <v>8.82</v>
      </c>
      <c r="N553">
        <v>5.318582256</v>
      </c>
      <c r="P553" t="s">
        <v>3504</v>
      </c>
      <c r="Q553" t="s">
        <v>3494</v>
      </c>
      <c r="R553" t="s">
        <v>3425</v>
      </c>
      <c r="S553" t="s">
        <v>105</v>
      </c>
    </row>
    <row r="554" spans="1:19">
      <c r="A554" t="s">
        <v>3048</v>
      </c>
      <c r="B554" t="s">
        <v>3189</v>
      </c>
      <c r="C554" t="s">
        <v>128</v>
      </c>
      <c r="D554" t="s">
        <v>97</v>
      </c>
      <c r="E554" t="s">
        <v>3422</v>
      </c>
      <c r="F554" t="s">
        <v>14257</v>
      </c>
      <c r="G554">
        <v>553</v>
      </c>
      <c r="H554" t="s">
        <v>16253</v>
      </c>
      <c r="I554" t="s">
        <v>3423</v>
      </c>
      <c r="J554">
        <v>298.14999999999998</v>
      </c>
      <c r="K554">
        <v>8.82</v>
      </c>
      <c r="N554">
        <v>5.8801716869999998</v>
      </c>
      <c r="P554" t="s">
        <v>3504</v>
      </c>
      <c r="Q554" t="s">
        <v>3494</v>
      </c>
      <c r="R554" t="s">
        <v>3425</v>
      </c>
      <c r="S554" t="s">
        <v>105</v>
      </c>
    </row>
    <row r="555" spans="1:19">
      <c r="A555" t="s">
        <v>3048</v>
      </c>
      <c r="B555" t="s">
        <v>3189</v>
      </c>
      <c r="C555" t="s">
        <v>128</v>
      </c>
      <c r="D555" t="s">
        <v>97</v>
      </c>
      <c r="E555" t="s">
        <v>3422</v>
      </c>
      <c r="F555" t="s">
        <v>14257</v>
      </c>
      <c r="G555">
        <v>554</v>
      </c>
      <c r="H555" t="s">
        <v>17923</v>
      </c>
      <c r="I555" t="s">
        <v>3423</v>
      </c>
      <c r="J555">
        <v>298.14999999999998</v>
      </c>
      <c r="K555">
        <v>8.81</v>
      </c>
      <c r="N555">
        <v>5.7527791810000002</v>
      </c>
      <c r="P555" t="s">
        <v>3504</v>
      </c>
      <c r="Q555" t="s">
        <v>3494</v>
      </c>
      <c r="R555" t="s">
        <v>3425</v>
      </c>
      <c r="S555" t="s">
        <v>105</v>
      </c>
    </row>
    <row r="556" spans="1:19">
      <c r="A556" t="s">
        <v>3048</v>
      </c>
      <c r="B556" t="s">
        <v>3189</v>
      </c>
      <c r="C556" t="s">
        <v>128</v>
      </c>
      <c r="D556" t="s">
        <v>97</v>
      </c>
      <c r="E556" t="s">
        <v>3422</v>
      </c>
      <c r="F556" t="s">
        <v>14257</v>
      </c>
      <c r="G556">
        <v>555</v>
      </c>
      <c r="H556" t="s">
        <v>16255</v>
      </c>
      <c r="I556" t="s">
        <v>3423</v>
      </c>
      <c r="J556">
        <v>298.14999999999998</v>
      </c>
      <c r="K556">
        <v>7.51</v>
      </c>
      <c r="N556">
        <v>0.22263243599999999</v>
      </c>
      <c r="P556" t="s">
        <v>3504</v>
      </c>
      <c r="Q556" t="s">
        <v>3494</v>
      </c>
      <c r="R556" t="s">
        <v>3425</v>
      </c>
      <c r="S556" t="s">
        <v>105</v>
      </c>
    </row>
    <row r="557" spans="1:19">
      <c r="A557" t="s">
        <v>3048</v>
      </c>
      <c r="B557" t="s">
        <v>3189</v>
      </c>
      <c r="C557" t="s">
        <v>128</v>
      </c>
      <c r="D557" t="s">
        <v>97</v>
      </c>
      <c r="E557" t="s">
        <v>3422</v>
      </c>
      <c r="F557" t="s">
        <v>14257</v>
      </c>
      <c r="G557">
        <v>556</v>
      </c>
      <c r="H557" t="s">
        <v>16257</v>
      </c>
      <c r="I557" t="s">
        <v>3423</v>
      </c>
      <c r="J557">
        <v>298.14999999999998</v>
      </c>
      <c r="K557">
        <v>7.51</v>
      </c>
      <c r="N557">
        <v>0.238164932</v>
      </c>
      <c r="P557" t="s">
        <v>3504</v>
      </c>
      <c r="Q557" t="s">
        <v>3494</v>
      </c>
      <c r="R557" t="s">
        <v>3425</v>
      </c>
      <c r="S557" t="s">
        <v>105</v>
      </c>
    </row>
    <row r="558" spans="1:19">
      <c r="A558" t="s">
        <v>3048</v>
      </c>
      <c r="B558" t="s">
        <v>3189</v>
      </c>
      <c r="C558" t="s">
        <v>128</v>
      </c>
      <c r="D558" t="s">
        <v>97</v>
      </c>
      <c r="E558" t="s">
        <v>3422</v>
      </c>
      <c r="F558" t="s">
        <v>14257</v>
      </c>
      <c r="G558">
        <v>557</v>
      </c>
      <c r="H558" t="s">
        <v>16256</v>
      </c>
      <c r="I558" t="s">
        <v>3423</v>
      </c>
      <c r="J558">
        <v>298.14999999999998</v>
      </c>
      <c r="K558">
        <v>7.56</v>
      </c>
      <c r="N558">
        <v>0.27049315099999999</v>
      </c>
      <c r="P558" t="s">
        <v>3504</v>
      </c>
      <c r="Q558" t="s">
        <v>3494</v>
      </c>
      <c r="R558" t="s">
        <v>3425</v>
      </c>
      <c r="S558" t="s">
        <v>105</v>
      </c>
    </row>
    <row r="559" spans="1:19">
      <c r="A559" t="s">
        <v>3048</v>
      </c>
      <c r="B559" t="s">
        <v>3189</v>
      </c>
      <c r="C559" t="s">
        <v>128</v>
      </c>
      <c r="D559" t="s">
        <v>97</v>
      </c>
      <c r="E559" t="s">
        <v>3422</v>
      </c>
      <c r="F559" t="s">
        <v>14257</v>
      </c>
      <c r="G559">
        <v>558</v>
      </c>
      <c r="H559" t="s">
        <v>16259</v>
      </c>
      <c r="I559" t="s">
        <v>3423</v>
      </c>
      <c r="J559">
        <v>298.14999999999998</v>
      </c>
      <c r="K559">
        <v>7.52</v>
      </c>
      <c r="N559">
        <v>0.22516916300000001</v>
      </c>
      <c r="P559" t="s">
        <v>3504</v>
      </c>
      <c r="Q559" t="s">
        <v>3494</v>
      </c>
      <c r="R559" t="s">
        <v>3425</v>
      </c>
      <c r="S559" t="s">
        <v>105</v>
      </c>
    </row>
    <row r="560" spans="1:19">
      <c r="A560" t="s">
        <v>3048</v>
      </c>
      <c r="B560" t="s">
        <v>3189</v>
      </c>
      <c r="C560" t="s">
        <v>128</v>
      </c>
      <c r="D560" t="s">
        <v>97</v>
      </c>
      <c r="E560" t="s">
        <v>3422</v>
      </c>
      <c r="F560" t="s">
        <v>14257</v>
      </c>
      <c r="G560">
        <v>559</v>
      </c>
      <c r="H560" t="s">
        <v>16258</v>
      </c>
      <c r="I560" t="s">
        <v>3423</v>
      </c>
      <c r="J560">
        <v>298.14999999999998</v>
      </c>
      <c r="K560">
        <v>7.52</v>
      </c>
      <c r="N560">
        <v>0.23013612899999999</v>
      </c>
      <c r="P560" t="s">
        <v>3504</v>
      </c>
      <c r="Q560" t="s">
        <v>3494</v>
      </c>
      <c r="R560" t="s">
        <v>3425</v>
      </c>
      <c r="S560" t="s">
        <v>105</v>
      </c>
    </row>
    <row r="561" spans="1:19">
      <c r="A561" t="s">
        <v>3048</v>
      </c>
      <c r="B561" t="s">
        <v>3189</v>
      </c>
      <c r="C561" t="s">
        <v>128</v>
      </c>
      <c r="D561" t="s">
        <v>97</v>
      </c>
      <c r="E561" t="s">
        <v>3422</v>
      </c>
      <c r="F561" t="s">
        <v>14257</v>
      </c>
      <c r="G561">
        <v>560</v>
      </c>
      <c r="H561" t="s">
        <v>16267</v>
      </c>
      <c r="I561" t="s">
        <v>3423</v>
      </c>
      <c r="J561">
        <v>298.14999999999998</v>
      </c>
      <c r="K561">
        <v>7.68</v>
      </c>
      <c r="N561">
        <v>0.327861613</v>
      </c>
      <c r="P561" t="s">
        <v>3504</v>
      </c>
      <c r="Q561" t="s">
        <v>3494</v>
      </c>
      <c r="R561" t="s">
        <v>3425</v>
      </c>
      <c r="S561" t="s">
        <v>105</v>
      </c>
    </row>
    <row r="562" spans="1:19">
      <c r="A562" t="s">
        <v>3048</v>
      </c>
      <c r="B562" t="s">
        <v>3189</v>
      </c>
      <c r="C562" t="s">
        <v>128</v>
      </c>
      <c r="D562" t="s">
        <v>97</v>
      </c>
      <c r="E562" t="s">
        <v>3422</v>
      </c>
      <c r="F562" t="s">
        <v>14257</v>
      </c>
      <c r="G562">
        <v>561</v>
      </c>
      <c r="H562" t="s">
        <v>15997</v>
      </c>
      <c r="I562" t="s">
        <v>3423</v>
      </c>
      <c r="J562">
        <v>298.14999999999998</v>
      </c>
      <c r="K562">
        <v>7.68</v>
      </c>
      <c r="N562">
        <v>0.32834024299999998</v>
      </c>
      <c r="P562" t="s">
        <v>3504</v>
      </c>
      <c r="Q562" t="s">
        <v>3494</v>
      </c>
      <c r="R562" t="s">
        <v>3425</v>
      </c>
      <c r="S562" t="s">
        <v>105</v>
      </c>
    </row>
    <row r="563" spans="1:19">
      <c r="A563" t="s">
        <v>3048</v>
      </c>
      <c r="B563" t="s">
        <v>3189</v>
      </c>
      <c r="C563" t="s">
        <v>128</v>
      </c>
      <c r="D563" t="s">
        <v>97</v>
      </c>
      <c r="E563" t="s">
        <v>3422</v>
      </c>
      <c r="F563" t="s">
        <v>14257</v>
      </c>
      <c r="G563">
        <v>562</v>
      </c>
      <c r="H563" t="s">
        <v>15998</v>
      </c>
      <c r="I563" t="s">
        <v>3423</v>
      </c>
      <c r="J563">
        <v>298.14999999999998</v>
      </c>
      <c r="K563">
        <v>7.64</v>
      </c>
      <c r="N563">
        <v>0.30774366199999997</v>
      </c>
      <c r="P563" t="s">
        <v>3504</v>
      </c>
      <c r="Q563" t="s">
        <v>3494</v>
      </c>
      <c r="R563" t="s">
        <v>3425</v>
      </c>
      <c r="S563" t="s">
        <v>105</v>
      </c>
    </row>
    <row r="564" spans="1:19">
      <c r="A564" t="s">
        <v>3048</v>
      </c>
      <c r="B564" t="s">
        <v>3189</v>
      </c>
      <c r="C564" t="s">
        <v>128</v>
      </c>
      <c r="D564" t="s">
        <v>97</v>
      </c>
      <c r="E564" t="s">
        <v>3422</v>
      </c>
      <c r="F564" t="s">
        <v>14257</v>
      </c>
      <c r="G564">
        <v>563</v>
      </c>
      <c r="H564" t="s">
        <v>15999</v>
      </c>
      <c r="I564" t="s">
        <v>3423</v>
      </c>
      <c r="J564">
        <v>298.14999999999998</v>
      </c>
      <c r="K564">
        <v>7.64</v>
      </c>
      <c r="N564">
        <v>0.290719544</v>
      </c>
      <c r="P564" t="s">
        <v>3504</v>
      </c>
      <c r="Q564" t="s">
        <v>3494</v>
      </c>
      <c r="R564" t="s">
        <v>3425</v>
      </c>
      <c r="S564" t="s">
        <v>105</v>
      </c>
    </row>
    <row r="565" spans="1:19">
      <c r="A565" t="s">
        <v>3048</v>
      </c>
      <c r="B565" t="s">
        <v>3189</v>
      </c>
      <c r="C565" t="s">
        <v>128</v>
      </c>
      <c r="D565" t="s">
        <v>97</v>
      </c>
      <c r="E565" t="s">
        <v>3422</v>
      </c>
      <c r="F565" t="s">
        <v>14257</v>
      </c>
      <c r="G565">
        <v>564</v>
      </c>
      <c r="H565" t="s">
        <v>15992</v>
      </c>
      <c r="I565" t="s">
        <v>3423</v>
      </c>
      <c r="J565">
        <v>298.14999999999998</v>
      </c>
      <c r="K565">
        <v>7.63</v>
      </c>
      <c r="N565">
        <v>0.25168191600000001</v>
      </c>
      <c r="P565" t="s">
        <v>3504</v>
      </c>
      <c r="Q565" t="s">
        <v>3494</v>
      </c>
      <c r="R565" t="s">
        <v>3425</v>
      </c>
      <c r="S565" t="s">
        <v>105</v>
      </c>
    </row>
    <row r="566" spans="1:19">
      <c r="A566" t="s">
        <v>3048</v>
      </c>
      <c r="B566" t="s">
        <v>3189</v>
      </c>
      <c r="C566" t="s">
        <v>128</v>
      </c>
      <c r="D566" t="s">
        <v>97</v>
      </c>
      <c r="E566" t="s">
        <v>3422</v>
      </c>
      <c r="F566" t="s">
        <v>14257</v>
      </c>
      <c r="G566">
        <v>565</v>
      </c>
      <c r="H566" t="s">
        <v>15993</v>
      </c>
      <c r="I566" t="s">
        <v>3423</v>
      </c>
      <c r="J566">
        <v>298.14999999999998</v>
      </c>
      <c r="K566">
        <v>7.63</v>
      </c>
      <c r="N566">
        <v>0.27045141499999997</v>
      </c>
      <c r="P566" t="s">
        <v>3504</v>
      </c>
      <c r="Q566" t="s">
        <v>3494</v>
      </c>
      <c r="R566" t="s">
        <v>3425</v>
      </c>
      <c r="S566" t="s">
        <v>105</v>
      </c>
    </row>
    <row r="567" spans="1:19">
      <c r="A567" t="s">
        <v>3048</v>
      </c>
      <c r="B567" t="s">
        <v>3189</v>
      </c>
      <c r="C567" t="s">
        <v>128</v>
      </c>
      <c r="D567" t="s">
        <v>97</v>
      </c>
      <c r="E567" t="s">
        <v>3422</v>
      </c>
      <c r="F567" t="s">
        <v>14257</v>
      </c>
      <c r="G567">
        <v>566</v>
      </c>
      <c r="H567" t="s">
        <v>15994</v>
      </c>
      <c r="I567" t="s">
        <v>3423</v>
      </c>
      <c r="J567">
        <v>298.14999999999998</v>
      </c>
      <c r="K567">
        <v>7.52</v>
      </c>
      <c r="N567">
        <v>0.26324924199999999</v>
      </c>
      <c r="P567" t="s">
        <v>3504</v>
      </c>
      <c r="Q567" t="s">
        <v>3494</v>
      </c>
      <c r="R567" t="s">
        <v>3425</v>
      </c>
      <c r="S567" t="s">
        <v>105</v>
      </c>
    </row>
    <row r="568" spans="1:19">
      <c r="A568" t="s">
        <v>3048</v>
      </c>
      <c r="B568" t="s">
        <v>3189</v>
      </c>
      <c r="C568" t="s">
        <v>128</v>
      </c>
      <c r="D568" t="s">
        <v>97</v>
      </c>
      <c r="E568" t="s">
        <v>3422</v>
      </c>
      <c r="F568" t="s">
        <v>14257</v>
      </c>
      <c r="G568">
        <v>567</v>
      </c>
      <c r="H568" t="s">
        <v>15995</v>
      </c>
      <c r="I568" t="s">
        <v>3423</v>
      </c>
      <c r="J568">
        <v>298.14999999999998</v>
      </c>
      <c r="K568">
        <v>7.52</v>
      </c>
      <c r="N568">
        <v>0.28311710899999998</v>
      </c>
      <c r="P568" t="s">
        <v>3504</v>
      </c>
      <c r="Q568" t="s">
        <v>3494</v>
      </c>
      <c r="R568" t="s">
        <v>3425</v>
      </c>
      <c r="S568" t="s">
        <v>105</v>
      </c>
    </row>
    <row r="569" spans="1:19">
      <c r="A569" t="s">
        <v>3048</v>
      </c>
      <c r="B569" t="s">
        <v>3189</v>
      </c>
      <c r="C569" t="s">
        <v>128</v>
      </c>
      <c r="D569" t="s">
        <v>97</v>
      </c>
      <c r="E569" t="s">
        <v>3422</v>
      </c>
      <c r="F569" t="s">
        <v>14257</v>
      </c>
      <c r="G569">
        <v>568</v>
      </c>
      <c r="H569" t="s">
        <v>16002</v>
      </c>
      <c r="I569" t="s">
        <v>3423</v>
      </c>
      <c r="J569">
        <v>298.14999999999998</v>
      </c>
      <c r="K569">
        <v>7.68</v>
      </c>
      <c r="N569">
        <v>0.33456243499999999</v>
      </c>
      <c r="P569" t="s">
        <v>3504</v>
      </c>
      <c r="Q569" t="s">
        <v>3494</v>
      </c>
      <c r="R569" t="s">
        <v>3425</v>
      </c>
      <c r="S569" t="s">
        <v>105</v>
      </c>
    </row>
    <row r="570" spans="1:19">
      <c r="A570" t="s">
        <v>3048</v>
      </c>
      <c r="B570" t="s">
        <v>3189</v>
      </c>
      <c r="C570" t="s">
        <v>128</v>
      </c>
      <c r="D570" t="s">
        <v>97</v>
      </c>
      <c r="E570" t="s">
        <v>3422</v>
      </c>
      <c r="F570" t="s">
        <v>14257</v>
      </c>
      <c r="G570">
        <v>569</v>
      </c>
      <c r="H570" t="s">
        <v>16296</v>
      </c>
      <c r="I570" t="s">
        <v>3423</v>
      </c>
      <c r="J570">
        <v>298.14999999999998</v>
      </c>
      <c r="K570">
        <v>7.68</v>
      </c>
      <c r="N570">
        <v>0.35992982899999998</v>
      </c>
      <c r="P570" t="s">
        <v>3504</v>
      </c>
      <c r="Q570" t="s">
        <v>3494</v>
      </c>
      <c r="R570" t="s">
        <v>3425</v>
      </c>
      <c r="S570" t="s">
        <v>105</v>
      </c>
    </row>
    <row r="571" spans="1:19">
      <c r="A571" t="s">
        <v>3048</v>
      </c>
      <c r="B571" t="s">
        <v>3189</v>
      </c>
      <c r="C571" t="s">
        <v>128</v>
      </c>
      <c r="D571" t="s">
        <v>97</v>
      </c>
      <c r="E571" t="s">
        <v>3422</v>
      </c>
      <c r="F571" t="s">
        <v>14257</v>
      </c>
      <c r="G571">
        <v>570</v>
      </c>
      <c r="H571" t="s">
        <v>15729</v>
      </c>
      <c r="I571" t="s">
        <v>3423</v>
      </c>
      <c r="J571">
        <v>298.14999999999998</v>
      </c>
      <c r="K571">
        <v>7.28</v>
      </c>
      <c r="N571">
        <v>0.136430987</v>
      </c>
      <c r="P571" t="s">
        <v>3504</v>
      </c>
      <c r="Q571" t="s">
        <v>3494</v>
      </c>
      <c r="R571" t="s">
        <v>3425</v>
      </c>
      <c r="S571" t="s">
        <v>105</v>
      </c>
    </row>
    <row r="572" spans="1:19">
      <c r="A572" t="s">
        <v>3048</v>
      </c>
      <c r="B572" t="s">
        <v>3189</v>
      </c>
      <c r="C572" t="s">
        <v>128</v>
      </c>
      <c r="D572" t="s">
        <v>97</v>
      </c>
      <c r="E572" t="s">
        <v>3422</v>
      </c>
      <c r="F572" t="s">
        <v>14257</v>
      </c>
      <c r="G572">
        <v>571</v>
      </c>
      <c r="H572" t="s">
        <v>15728</v>
      </c>
      <c r="I572" t="s">
        <v>3423</v>
      </c>
      <c r="J572">
        <v>298.14999999999998</v>
      </c>
      <c r="K572">
        <v>7.28</v>
      </c>
      <c r="N572">
        <v>0.136430987</v>
      </c>
      <c r="P572" t="s">
        <v>3504</v>
      </c>
      <c r="Q572" t="s">
        <v>3494</v>
      </c>
      <c r="R572" t="s">
        <v>3425</v>
      </c>
      <c r="S572" t="s">
        <v>105</v>
      </c>
    </row>
    <row r="573" spans="1:19">
      <c r="A573" t="s">
        <v>3048</v>
      </c>
      <c r="B573" t="s">
        <v>3189</v>
      </c>
      <c r="C573" t="s">
        <v>128</v>
      </c>
      <c r="D573" t="s">
        <v>97</v>
      </c>
      <c r="E573" t="s">
        <v>3422</v>
      </c>
      <c r="F573" t="s">
        <v>14257</v>
      </c>
      <c r="G573">
        <v>572</v>
      </c>
      <c r="H573" t="s">
        <v>15727</v>
      </c>
      <c r="I573" t="s">
        <v>3423</v>
      </c>
      <c r="J573">
        <v>298.14999999999998</v>
      </c>
      <c r="K573">
        <v>7.28</v>
      </c>
      <c r="N573">
        <v>0.13376334200000001</v>
      </c>
      <c r="P573" t="s">
        <v>3504</v>
      </c>
      <c r="Q573" t="s">
        <v>3494</v>
      </c>
      <c r="R573" t="s">
        <v>3425</v>
      </c>
      <c r="S573" t="s">
        <v>105</v>
      </c>
    </row>
    <row r="574" spans="1:19">
      <c r="A574" t="s">
        <v>3048</v>
      </c>
      <c r="B574" t="s">
        <v>3189</v>
      </c>
      <c r="C574" t="s">
        <v>128</v>
      </c>
      <c r="D574" t="s">
        <v>97</v>
      </c>
      <c r="E574" t="s">
        <v>3422</v>
      </c>
      <c r="F574" t="s">
        <v>14257</v>
      </c>
      <c r="G574">
        <v>573</v>
      </c>
      <c r="H574" t="s">
        <v>15726</v>
      </c>
      <c r="I574" t="s">
        <v>3423</v>
      </c>
      <c r="J574">
        <v>298.14999999999998</v>
      </c>
      <c r="K574">
        <v>7.3</v>
      </c>
      <c r="N574">
        <v>0.128694419</v>
      </c>
      <c r="P574" t="s">
        <v>3504</v>
      </c>
      <c r="Q574" t="s">
        <v>3494</v>
      </c>
      <c r="R574" t="s">
        <v>3425</v>
      </c>
      <c r="S574" t="s">
        <v>105</v>
      </c>
    </row>
    <row r="575" spans="1:19">
      <c r="A575" t="s">
        <v>3048</v>
      </c>
      <c r="B575" t="s">
        <v>3189</v>
      </c>
      <c r="C575" t="s">
        <v>128</v>
      </c>
      <c r="D575" t="s">
        <v>97</v>
      </c>
      <c r="E575" t="s">
        <v>3422</v>
      </c>
      <c r="F575" t="s">
        <v>14257</v>
      </c>
      <c r="G575">
        <v>574</v>
      </c>
      <c r="H575" t="s">
        <v>15725</v>
      </c>
      <c r="I575" t="s">
        <v>3423</v>
      </c>
      <c r="J575">
        <v>298.14999999999998</v>
      </c>
      <c r="K575">
        <v>7.03</v>
      </c>
      <c r="N575">
        <v>6.3112486999999995E-2</v>
      </c>
      <c r="P575" t="s">
        <v>3504</v>
      </c>
      <c r="Q575" t="s">
        <v>3494</v>
      </c>
      <c r="R575" t="s">
        <v>3425</v>
      </c>
      <c r="S575" t="s">
        <v>105</v>
      </c>
    </row>
    <row r="576" spans="1:19">
      <c r="A576" t="s">
        <v>3048</v>
      </c>
      <c r="B576" t="s">
        <v>3189</v>
      </c>
      <c r="C576" t="s">
        <v>128</v>
      </c>
      <c r="D576" t="s">
        <v>97</v>
      </c>
      <c r="E576" t="s">
        <v>3422</v>
      </c>
      <c r="F576" t="s">
        <v>14257</v>
      </c>
      <c r="G576">
        <v>575</v>
      </c>
      <c r="H576" t="s">
        <v>13585</v>
      </c>
      <c r="I576" t="s">
        <v>3423</v>
      </c>
      <c r="J576">
        <v>298.14999999999998</v>
      </c>
      <c r="K576">
        <v>7.18</v>
      </c>
      <c r="N576">
        <v>0.10897641</v>
      </c>
      <c r="P576" t="s">
        <v>3504</v>
      </c>
      <c r="Q576" t="s">
        <v>3494</v>
      </c>
      <c r="R576" t="s">
        <v>3425</v>
      </c>
      <c r="S576" t="s">
        <v>105</v>
      </c>
    </row>
    <row r="577" spans="1:19">
      <c r="A577" t="s">
        <v>2480</v>
      </c>
      <c r="B577" t="s">
        <v>2481</v>
      </c>
      <c r="C577" t="s">
        <v>128</v>
      </c>
      <c r="D577" t="s">
        <v>176</v>
      </c>
      <c r="E577" t="s">
        <v>2482</v>
      </c>
      <c r="F577" t="s">
        <v>14269</v>
      </c>
      <c r="G577">
        <v>576</v>
      </c>
      <c r="H577" t="s">
        <v>15724</v>
      </c>
      <c r="I577" t="s">
        <v>2483</v>
      </c>
      <c r="J577">
        <v>310.14999999999998</v>
      </c>
      <c r="K577">
        <v>7.4</v>
      </c>
      <c r="N577">
        <v>0.17712228199999999</v>
      </c>
      <c r="P577" t="s">
        <v>3505</v>
      </c>
      <c r="Q577" t="s">
        <v>3506</v>
      </c>
      <c r="R577" t="s">
        <v>3507</v>
      </c>
      <c r="S577" t="s">
        <v>105</v>
      </c>
    </row>
    <row r="578" spans="1:19">
      <c r="A578" t="s">
        <v>270</v>
      </c>
      <c r="B578" t="s">
        <v>271</v>
      </c>
      <c r="C578" t="s">
        <v>111</v>
      </c>
      <c r="D578" t="s">
        <v>176</v>
      </c>
      <c r="E578" t="s">
        <v>273</v>
      </c>
      <c r="F578" t="s">
        <v>14009</v>
      </c>
      <c r="G578">
        <v>577</v>
      </c>
      <c r="H578" t="s">
        <v>15723</v>
      </c>
      <c r="I578" t="s">
        <v>274</v>
      </c>
      <c r="J578">
        <v>300.14999999999998</v>
      </c>
      <c r="K578">
        <v>6.7</v>
      </c>
      <c r="N578">
        <v>0.45500000000000002</v>
      </c>
      <c r="Q578" t="s">
        <v>299</v>
      </c>
      <c r="R578" t="s">
        <v>300</v>
      </c>
      <c r="S578" t="s">
        <v>105</v>
      </c>
    </row>
    <row r="579" spans="1:19">
      <c r="A579" t="s">
        <v>1733</v>
      </c>
      <c r="B579" t="s">
        <v>1734</v>
      </c>
      <c r="C579" t="s">
        <v>1358</v>
      </c>
      <c r="D579" t="s">
        <v>129</v>
      </c>
      <c r="E579" t="s">
        <v>1735</v>
      </c>
      <c r="F579" t="s">
        <v>14068</v>
      </c>
      <c r="G579">
        <v>578</v>
      </c>
      <c r="H579" t="s">
        <v>17791</v>
      </c>
      <c r="I579" t="s">
        <v>1736</v>
      </c>
      <c r="J579">
        <v>296.64999999999998</v>
      </c>
      <c r="K579">
        <v>7.4</v>
      </c>
      <c r="N579">
        <v>5.2585450999999998E-2</v>
      </c>
      <c r="Q579" t="s">
        <v>3508</v>
      </c>
      <c r="R579" t="s">
        <v>3509</v>
      </c>
      <c r="S579" t="s">
        <v>105</v>
      </c>
    </row>
    <row r="580" spans="1:19">
      <c r="A580" t="s">
        <v>301</v>
      </c>
      <c r="B580" t="s">
        <v>302</v>
      </c>
      <c r="C580" t="s">
        <v>303</v>
      </c>
      <c r="D580" t="s">
        <v>176</v>
      </c>
      <c r="E580" t="s">
        <v>304</v>
      </c>
      <c r="F580" t="s">
        <v>14206</v>
      </c>
      <c r="G580">
        <v>579</v>
      </c>
      <c r="H580" t="s">
        <v>15731</v>
      </c>
      <c r="I580" t="s">
        <v>305</v>
      </c>
      <c r="J580">
        <v>300.14999999999998</v>
      </c>
      <c r="K580">
        <v>7.5</v>
      </c>
      <c r="N580">
        <v>0.19047600000000001</v>
      </c>
      <c r="P580" t="s">
        <v>123</v>
      </c>
      <c r="Q580" t="s">
        <v>306</v>
      </c>
      <c r="R580" t="s">
        <v>307</v>
      </c>
      <c r="S580" t="s">
        <v>105</v>
      </c>
    </row>
    <row r="581" spans="1:19">
      <c r="A581" t="s">
        <v>346</v>
      </c>
      <c r="B581" t="s">
        <v>347</v>
      </c>
      <c r="C581" t="s">
        <v>3390</v>
      </c>
      <c r="D581" t="s">
        <v>129</v>
      </c>
      <c r="E581" t="s">
        <v>348</v>
      </c>
      <c r="F581" t="s">
        <v>14047</v>
      </c>
      <c r="G581">
        <v>580</v>
      </c>
      <c r="H581" t="s">
        <v>16186</v>
      </c>
      <c r="I581" t="s">
        <v>349</v>
      </c>
      <c r="J581">
        <v>310.14999999999998</v>
      </c>
      <c r="K581">
        <v>7.5</v>
      </c>
      <c r="N581">
        <v>2.7</v>
      </c>
      <c r="P581" t="s">
        <v>3510</v>
      </c>
      <c r="Q581" t="s">
        <v>3511</v>
      </c>
      <c r="R581" t="s">
        <v>3512</v>
      </c>
      <c r="S581" t="s">
        <v>105</v>
      </c>
    </row>
    <row r="582" spans="1:19">
      <c r="A582" t="s">
        <v>3513</v>
      </c>
      <c r="B582" t="s">
        <v>3514</v>
      </c>
      <c r="C582" t="s">
        <v>128</v>
      </c>
      <c r="D582" t="s">
        <v>129</v>
      </c>
      <c r="E582" t="s">
        <v>3515</v>
      </c>
      <c r="F582" t="s">
        <v>14313</v>
      </c>
      <c r="G582">
        <v>581</v>
      </c>
      <c r="H582" t="s">
        <v>16188</v>
      </c>
      <c r="I582" t="s">
        <v>3516</v>
      </c>
      <c r="J582">
        <v>310.14999999999998</v>
      </c>
      <c r="K582">
        <v>7.5</v>
      </c>
      <c r="N582">
        <v>1.41</v>
      </c>
      <c r="P582" t="s">
        <v>123</v>
      </c>
      <c r="Q582" t="s">
        <v>3517</v>
      </c>
      <c r="R582" t="s">
        <v>3278</v>
      </c>
      <c r="S582" t="s">
        <v>105</v>
      </c>
    </row>
    <row r="583" spans="1:19">
      <c r="A583" t="s">
        <v>3513</v>
      </c>
      <c r="B583" t="s">
        <v>3514</v>
      </c>
      <c r="C583" t="s">
        <v>128</v>
      </c>
      <c r="D583" t="s">
        <v>129</v>
      </c>
      <c r="E583" t="s">
        <v>3515</v>
      </c>
      <c r="F583" t="s">
        <v>14313</v>
      </c>
      <c r="G583">
        <v>582</v>
      </c>
      <c r="H583" t="s">
        <v>13678</v>
      </c>
      <c r="I583" t="s">
        <v>3516</v>
      </c>
      <c r="J583">
        <v>310.14999999999998</v>
      </c>
      <c r="K583">
        <v>6.5</v>
      </c>
      <c r="N583">
        <v>1.425</v>
      </c>
      <c r="P583" t="s">
        <v>123</v>
      </c>
      <c r="Q583" t="s">
        <v>3517</v>
      </c>
      <c r="R583" t="s">
        <v>3278</v>
      </c>
      <c r="S583" t="s">
        <v>105</v>
      </c>
    </row>
    <row r="584" spans="1:19">
      <c r="A584" t="s">
        <v>3513</v>
      </c>
      <c r="B584" t="s">
        <v>3514</v>
      </c>
      <c r="C584" t="s">
        <v>128</v>
      </c>
      <c r="D584" t="s">
        <v>129</v>
      </c>
      <c r="E584" t="s">
        <v>3515</v>
      </c>
      <c r="F584" t="s">
        <v>14313</v>
      </c>
      <c r="G584">
        <v>583</v>
      </c>
      <c r="H584" t="s">
        <v>16183</v>
      </c>
      <c r="I584" t="s">
        <v>3516</v>
      </c>
      <c r="J584">
        <v>310.14999999999998</v>
      </c>
      <c r="K584">
        <v>6</v>
      </c>
      <c r="N584">
        <v>1.48</v>
      </c>
      <c r="P584" t="s">
        <v>123</v>
      </c>
      <c r="Q584" t="s">
        <v>3517</v>
      </c>
      <c r="R584" t="s">
        <v>3278</v>
      </c>
      <c r="S584" t="s">
        <v>105</v>
      </c>
    </row>
    <row r="585" spans="1:19">
      <c r="A585" t="s">
        <v>3163</v>
      </c>
      <c r="B585" t="s">
        <v>3164</v>
      </c>
      <c r="C585" t="s">
        <v>198</v>
      </c>
      <c r="D585" t="s">
        <v>97</v>
      </c>
      <c r="E585" t="s">
        <v>3166</v>
      </c>
      <c r="F585" t="s">
        <v>14003</v>
      </c>
      <c r="G585">
        <v>584</v>
      </c>
      <c r="H585" t="s">
        <v>15984</v>
      </c>
      <c r="I585" t="s">
        <v>3167</v>
      </c>
      <c r="J585">
        <v>298.14999999999998</v>
      </c>
      <c r="K585">
        <v>7.4</v>
      </c>
      <c r="N585">
        <v>4.4200499999999998</v>
      </c>
      <c r="P585" t="s">
        <v>952</v>
      </c>
      <c r="Q585" t="s">
        <v>3518</v>
      </c>
      <c r="R585" t="s">
        <v>3519</v>
      </c>
      <c r="S585" t="s">
        <v>105</v>
      </c>
    </row>
    <row r="586" spans="1:19">
      <c r="A586" t="s">
        <v>196</v>
      </c>
      <c r="B586" t="s">
        <v>197</v>
      </c>
      <c r="C586" t="s">
        <v>198</v>
      </c>
      <c r="D586" t="s">
        <v>97</v>
      </c>
      <c r="E586" t="s">
        <v>199</v>
      </c>
      <c r="F586" t="s">
        <v>14154</v>
      </c>
      <c r="G586">
        <v>585</v>
      </c>
      <c r="H586" t="s">
        <v>16193</v>
      </c>
      <c r="I586" t="s">
        <v>200</v>
      </c>
      <c r="J586">
        <v>298.14999999999998</v>
      </c>
      <c r="K586">
        <v>7.4</v>
      </c>
      <c r="N586">
        <v>3.19032E-2</v>
      </c>
      <c r="P586" t="s">
        <v>952</v>
      </c>
      <c r="Q586" t="s">
        <v>3518</v>
      </c>
      <c r="R586" t="s">
        <v>3520</v>
      </c>
      <c r="S586" t="s">
        <v>105</v>
      </c>
    </row>
    <row r="587" spans="1:19">
      <c r="A587" t="s">
        <v>196</v>
      </c>
      <c r="B587" t="s">
        <v>197</v>
      </c>
      <c r="C587" t="s">
        <v>198</v>
      </c>
      <c r="D587" t="s">
        <v>97</v>
      </c>
      <c r="E587" t="s">
        <v>204</v>
      </c>
      <c r="F587" t="s">
        <v>14153</v>
      </c>
      <c r="G587">
        <v>586</v>
      </c>
      <c r="H587" t="s">
        <v>16190</v>
      </c>
      <c r="I587" t="s">
        <v>205</v>
      </c>
      <c r="J587">
        <v>298.14999999999998</v>
      </c>
      <c r="K587">
        <v>7.4</v>
      </c>
      <c r="N587">
        <v>0.46774199999999999</v>
      </c>
      <c r="P587" t="s">
        <v>952</v>
      </c>
      <c r="Q587" t="s">
        <v>3518</v>
      </c>
      <c r="R587" t="s">
        <v>3520</v>
      </c>
      <c r="S587" t="s">
        <v>105</v>
      </c>
    </row>
    <row r="588" spans="1:19">
      <c r="A588" t="s">
        <v>196</v>
      </c>
      <c r="B588" t="s">
        <v>197</v>
      </c>
      <c r="C588" t="s">
        <v>198</v>
      </c>
      <c r="D588" t="s">
        <v>97</v>
      </c>
      <c r="E588" t="s">
        <v>206</v>
      </c>
      <c r="F588" t="s">
        <v>14087</v>
      </c>
      <c r="G588">
        <v>587</v>
      </c>
      <c r="H588" t="s">
        <v>15983</v>
      </c>
      <c r="I588" t="s">
        <v>207</v>
      </c>
      <c r="J588">
        <v>298.14999999999998</v>
      </c>
      <c r="K588">
        <v>7.4</v>
      </c>
      <c r="N588">
        <v>14.661300000000001</v>
      </c>
      <c r="P588" t="s">
        <v>952</v>
      </c>
      <c r="Q588" t="s">
        <v>3518</v>
      </c>
      <c r="R588" t="s">
        <v>3520</v>
      </c>
      <c r="S588" t="s">
        <v>105</v>
      </c>
    </row>
    <row r="589" spans="1:19">
      <c r="A589" t="s">
        <v>3239</v>
      </c>
      <c r="B589" t="s">
        <v>3240</v>
      </c>
      <c r="C589" t="s">
        <v>3259</v>
      </c>
      <c r="D589" t="s">
        <v>97</v>
      </c>
      <c r="E589" t="s">
        <v>3241</v>
      </c>
      <c r="F589" t="s">
        <v>14125</v>
      </c>
      <c r="G589">
        <v>588</v>
      </c>
      <c r="H589" t="s">
        <v>15975</v>
      </c>
      <c r="I589" t="s">
        <v>3242</v>
      </c>
      <c r="J589">
        <v>298.14999999999998</v>
      </c>
      <c r="K589">
        <v>7.4</v>
      </c>
      <c r="N589">
        <v>0.65789500000000001</v>
      </c>
      <c r="P589" t="s">
        <v>3521</v>
      </c>
      <c r="Q589" t="s">
        <v>3522</v>
      </c>
      <c r="R589" t="s">
        <v>3523</v>
      </c>
      <c r="S589" t="s">
        <v>105</v>
      </c>
    </row>
    <row r="590" spans="1:19">
      <c r="A590" t="s">
        <v>3246</v>
      </c>
      <c r="B590" t="s">
        <v>3250</v>
      </c>
      <c r="C590" t="s">
        <v>3259</v>
      </c>
      <c r="D590" t="s">
        <v>97</v>
      </c>
      <c r="E590" t="s">
        <v>3247</v>
      </c>
      <c r="F590" t="s">
        <v>14116</v>
      </c>
      <c r="G590">
        <v>589</v>
      </c>
      <c r="H590" t="s">
        <v>17671</v>
      </c>
      <c r="I590" t="s">
        <v>3248</v>
      </c>
      <c r="J590">
        <v>298.14999999999998</v>
      </c>
      <c r="K590">
        <v>7.4</v>
      </c>
      <c r="N590">
        <v>0.148368</v>
      </c>
      <c r="P590" t="s">
        <v>3524</v>
      </c>
      <c r="Q590" t="s">
        <v>3522</v>
      </c>
      <c r="R590" t="s">
        <v>3525</v>
      </c>
      <c r="S590" t="s">
        <v>105</v>
      </c>
    </row>
    <row r="591" spans="1:19">
      <c r="A591" t="s">
        <v>781</v>
      </c>
      <c r="B591" t="s">
        <v>782</v>
      </c>
      <c r="D591" t="s">
        <v>3216</v>
      </c>
      <c r="E591" t="s">
        <v>783</v>
      </c>
      <c r="F591" t="s">
        <v>14198</v>
      </c>
      <c r="G591">
        <v>590</v>
      </c>
      <c r="H591" t="s">
        <v>15710</v>
      </c>
      <c r="I591" t="s">
        <v>784</v>
      </c>
      <c r="J591">
        <v>298.14999999999998</v>
      </c>
      <c r="K591">
        <v>7</v>
      </c>
      <c r="N591">
        <v>1.92308E-3</v>
      </c>
      <c r="Q591" t="s">
        <v>312</v>
      </c>
      <c r="R591" t="s">
        <v>3526</v>
      </c>
      <c r="S591" t="s">
        <v>105</v>
      </c>
    </row>
    <row r="592" spans="1:19">
      <c r="A592" t="s">
        <v>308</v>
      </c>
      <c r="B592" t="s">
        <v>309</v>
      </c>
      <c r="C592" t="s">
        <v>128</v>
      </c>
      <c r="D592" t="s">
        <v>176</v>
      </c>
      <c r="E592" t="s">
        <v>310</v>
      </c>
      <c r="F592" t="s">
        <v>14274</v>
      </c>
      <c r="G592">
        <v>591</v>
      </c>
      <c r="H592" t="s">
        <v>15709</v>
      </c>
      <c r="I592" t="s">
        <v>311</v>
      </c>
      <c r="J592">
        <v>298.14999999999998</v>
      </c>
      <c r="K592">
        <v>8.1</v>
      </c>
      <c r="N592">
        <v>2.0000000000000002E-5</v>
      </c>
      <c r="Q592" t="s">
        <v>312</v>
      </c>
      <c r="R592" t="s">
        <v>313</v>
      </c>
      <c r="S592" t="s">
        <v>105</v>
      </c>
    </row>
    <row r="593" spans="1:19">
      <c r="A593" t="s">
        <v>308</v>
      </c>
      <c r="B593" t="s">
        <v>309</v>
      </c>
      <c r="C593" t="s">
        <v>128</v>
      </c>
      <c r="D593" t="s">
        <v>176</v>
      </c>
      <c r="E593" t="s">
        <v>310</v>
      </c>
      <c r="F593" t="s">
        <v>14274</v>
      </c>
      <c r="G593">
        <v>592</v>
      </c>
      <c r="H593" t="s">
        <v>15712</v>
      </c>
      <c r="I593" t="s">
        <v>311</v>
      </c>
      <c r="J593">
        <v>298.14999999999998</v>
      </c>
      <c r="K593">
        <v>9</v>
      </c>
      <c r="N593">
        <v>1E-4</v>
      </c>
      <c r="Q593" t="s">
        <v>312</v>
      </c>
      <c r="R593" t="s">
        <v>313</v>
      </c>
      <c r="S593" t="s">
        <v>105</v>
      </c>
    </row>
    <row r="594" spans="1:19">
      <c r="A594" t="s">
        <v>314</v>
      </c>
      <c r="B594" t="s">
        <v>315</v>
      </c>
      <c r="C594" t="s">
        <v>128</v>
      </c>
      <c r="D594" t="s">
        <v>176</v>
      </c>
      <c r="E594" t="s">
        <v>316</v>
      </c>
      <c r="F594" t="s">
        <v>14062</v>
      </c>
      <c r="G594">
        <v>593</v>
      </c>
      <c r="H594" t="s">
        <v>15711</v>
      </c>
      <c r="I594" t="s">
        <v>317</v>
      </c>
      <c r="J594">
        <v>298.14999999999998</v>
      </c>
      <c r="K594">
        <v>8.1</v>
      </c>
      <c r="N594">
        <v>0.01</v>
      </c>
      <c r="Q594" t="s">
        <v>312</v>
      </c>
      <c r="R594" t="s">
        <v>318</v>
      </c>
      <c r="S594" t="s">
        <v>105</v>
      </c>
    </row>
    <row r="595" spans="1:19">
      <c r="A595" t="s">
        <v>3527</v>
      </c>
      <c r="B595" t="s">
        <v>3528</v>
      </c>
      <c r="C595" t="s">
        <v>128</v>
      </c>
      <c r="D595" t="s">
        <v>129</v>
      </c>
      <c r="E595" t="s">
        <v>3529</v>
      </c>
      <c r="F595" t="s">
        <v>14273</v>
      </c>
      <c r="G595">
        <v>594</v>
      </c>
      <c r="H595" t="s">
        <v>13817</v>
      </c>
      <c r="I595" t="s">
        <v>3530</v>
      </c>
      <c r="J595">
        <v>311.14999999999998</v>
      </c>
      <c r="K595">
        <v>8</v>
      </c>
      <c r="N595">
        <v>1.1100000000000001</v>
      </c>
      <c r="P595" t="s">
        <v>3531</v>
      </c>
      <c r="Q595" t="s">
        <v>3532</v>
      </c>
      <c r="R595" t="s">
        <v>3533</v>
      </c>
      <c r="S595" t="s">
        <v>105</v>
      </c>
    </row>
    <row r="596" spans="1:19">
      <c r="A596" t="s">
        <v>3163</v>
      </c>
      <c r="B596" t="s">
        <v>3164</v>
      </c>
      <c r="C596" t="s">
        <v>128</v>
      </c>
      <c r="D596" t="s">
        <v>97</v>
      </c>
      <c r="E596" t="s">
        <v>3166</v>
      </c>
      <c r="F596" t="s">
        <v>14003</v>
      </c>
      <c r="G596">
        <v>595</v>
      </c>
      <c r="H596" t="s">
        <v>15706</v>
      </c>
      <c r="I596" t="s">
        <v>3167</v>
      </c>
      <c r="J596">
        <v>310.7</v>
      </c>
      <c r="K596">
        <v>6.35</v>
      </c>
      <c r="N596">
        <v>3.09</v>
      </c>
      <c r="P596" t="s">
        <v>3354</v>
      </c>
      <c r="Q596" t="s">
        <v>3534</v>
      </c>
      <c r="R596" t="s">
        <v>3535</v>
      </c>
      <c r="S596" t="s">
        <v>105</v>
      </c>
    </row>
    <row r="597" spans="1:19">
      <c r="A597" t="s">
        <v>3163</v>
      </c>
      <c r="B597" t="s">
        <v>3164</v>
      </c>
      <c r="C597" t="s">
        <v>128</v>
      </c>
      <c r="D597" t="s">
        <v>97</v>
      </c>
      <c r="E597" t="s">
        <v>3166</v>
      </c>
      <c r="F597" t="s">
        <v>14003</v>
      </c>
      <c r="G597">
        <v>596</v>
      </c>
      <c r="H597" t="s">
        <v>17010</v>
      </c>
      <c r="I597" t="s">
        <v>3167</v>
      </c>
      <c r="J597">
        <v>311.7</v>
      </c>
      <c r="K597">
        <v>6.35</v>
      </c>
      <c r="N597">
        <v>3.09</v>
      </c>
      <c r="P597" t="s">
        <v>3354</v>
      </c>
      <c r="Q597" t="s">
        <v>3534</v>
      </c>
      <c r="R597" t="s">
        <v>3535</v>
      </c>
      <c r="S597" t="s">
        <v>105</v>
      </c>
    </row>
    <row r="598" spans="1:19">
      <c r="A598" t="s">
        <v>3163</v>
      </c>
      <c r="B598" t="s">
        <v>3164</v>
      </c>
      <c r="C598" t="s">
        <v>128</v>
      </c>
      <c r="D598" t="s">
        <v>97</v>
      </c>
      <c r="E598" t="s">
        <v>3166</v>
      </c>
      <c r="F598" t="s">
        <v>14003</v>
      </c>
      <c r="G598">
        <v>597</v>
      </c>
      <c r="H598" t="s">
        <v>15707</v>
      </c>
      <c r="I598" t="s">
        <v>3167</v>
      </c>
      <c r="J598">
        <v>309.89999999999998</v>
      </c>
      <c r="K598">
        <v>6.35</v>
      </c>
      <c r="N598">
        <v>3.21</v>
      </c>
      <c r="P598" t="s">
        <v>3354</v>
      </c>
      <c r="Q598" t="s">
        <v>3534</v>
      </c>
      <c r="R598" t="s">
        <v>3535</v>
      </c>
      <c r="S598" t="s">
        <v>105</v>
      </c>
    </row>
    <row r="599" spans="1:19">
      <c r="A599" t="s">
        <v>3163</v>
      </c>
      <c r="B599" t="s">
        <v>3164</v>
      </c>
      <c r="C599" t="s">
        <v>128</v>
      </c>
      <c r="D599" t="s">
        <v>97</v>
      </c>
      <c r="E599" t="s">
        <v>3166</v>
      </c>
      <c r="F599" t="s">
        <v>14003</v>
      </c>
      <c r="G599">
        <v>598</v>
      </c>
      <c r="H599" t="s">
        <v>15705</v>
      </c>
      <c r="I599" t="s">
        <v>3167</v>
      </c>
      <c r="J599">
        <v>307.8</v>
      </c>
      <c r="K599">
        <v>7.3</v>
      </c>
      <c r="N599">
        <v>3.21</v>
      </c>
      <c r="P599" t="s">
        <v>3354</v>
      </c>
      <c r="Q599" t="s">
        <v>3534</v>
      </c>
      <c r="R599" t="s">
        <v>3535</v>
      </c>
      <c r="S599" t="s">
        <v>105</v>
      </c>
    </row>
    <row r="600" spans="1:19">
      <c r="A600" t="s">
        <v>3163</v>
      </c>
      <c r="B600" t="s">
        <v>3164</v>
      </c>
      <c r="C600" t="s">
        <v>128</v>
      </c>
      <c r="D600" t="s">
        <v>97</v>
      </c>
      <c r="E600" t="s">
        <v>3166</v>
      </c>
      <c r="F600" t="s">
        <v>14003</v>
      </c>
      <c r="G600">
        <v>599</v>
      </c>
      <c r="H600" t="s">
        <v>15704</v>
      </c>
      <c r="I600" t="s">
        <v>3167</v>
      </c>
      <c r="J600">
        <v>303</v>
      </c>
      <c r="K600">
        <v>6.35</v>
      </c>
      <c r="N600">
        <v>3.63</v>
      </c>
      <c r="P600" t="s">
        <v>3354</v>
      </c>
      <c r="Q600" t="s">
        <v>3534</v>
      </c>
      <c r="R600" t="s">
        <v>3535</v>
      </c>
      <c r="S600" t="s">
        <v>105</v>
      </c>
    </row>
    <row r="601" spans="1:19">
      <c r="A601" t="s">
        <v>3163</v>
      </c>
      <c r="B601" t="s">
        <v>3164</v>
      </c>
      <c r="C601" t="s">
        <v>128</v>
      </c>
      <c r="D601" t="s">
        <v>97</v>
      </c>
      <c r="E601" t="s">
        <v>3166</v>
      </c>
      <c r="F601" t="s">
        <v>14003</v>
      </c>
      <c r="G601">
        <v>600</v>
      </c>
      <c r="H601" t="s">
        <v>16870</v>
      </c>
      <c r="I601" t="s">
        <v>3167</v>
      </c>
      <c r="J601">
        <v>302.5</v>
      </c>
      <c r="K601">
        <v>7.3</v>
      </c>
      <c r="N601">
        <v>3.63</v>
      </c>
      <c r="P601" t="s">
        <v>3354</v>
      </c>
      <c r="Q601" t="s">
        <v>3534</v>
      </c>
      <c r="R601" t="s">
        <v>3535</v>
      </c>
      <c r="S601" t="s">
        <v>105</v>
      </c>
    </row>
    <row r="602" spans="1:19">
      <c r="A602" t="s">
        <v>3163</v>
      </c>
      <c r="B602" t="s">
        <v>3164</v>
      </c>
      <c r="C602" t="s">
        <v>128</v>
      </c>
      <c r="D602" t="s">
        <v>97</v>
      </c>
      <c r="E602" t="s">
        <v>3166</v>
      </c>
      <c r="F602" t="s">
        <v>14003</v>
      </c>
      <c r="G602">
        <v>601</v>
      </c>
      <c r="H602" t="s">
        <v>16456</v>
      </c>
      <c r="I602" t="s">
        <v>3167</v>
      </c>
      <c r="J602">
        <v>303</v>
      </c>
      <c r="K602">
        <v>6.35</v>
      </c>
      <c r="N602">
        <v>3.78</v>
      </c>
      <c r="P602" t="s">
        <v>3354</v>
      </c>
      <c r="Q602" t="s">
        <v>3534</v>
      </c>
      <c r="R602" t="s">
        <v>3535</v>
      </c>
      <c r="S602" t="s">
        <v>105</v>
      </c>
    </row>
    <row r="603" spans="1:19">
      <c r="A603" t="s">
        <v>3163</v>
      </c>
      <c r="B603" t="s">
        <v>3164</v>
      </c>
      <c r="C603" t="s">
        <v>128</v>
      </c>
      <c r="D603" t="s">
        <v>97</v>
      </c>
      <c r="E603" t="s">
        <v>3166</v>
      </c>
      <c r="F603" t="s">
        <v>14003</v>
      </c>
      <c r="G603">
        <v>602</v>
      </c>
      <c r="H603" t="s">
        <v>17386</v>
      </c>
      <c r="I603" t="s">
        <v>3167</v>
      </c>
      <c r="J603">
        <v>298.7</v>
      </c>
      <c r="K603">
        <v>6.35</v>
      </c>
      <c r="N603">
        <v>3.98</v>
      </c>
      <c r="P603" t="s">
        <v>3354</v>
      </c>
      <c r="Q603" t="s">
        <v>3534</v>
      </c>
      <c r="R603" t="s">
        <v>3535</v>
      </c>
      <c r="S603" t="s">
        <v>105</v>
      </c>
    </row>
    <row r="604" spans="1:19">
      <c r="A604" t="s">
        <v>3163</v>
      </c>
      <c r="B604" t="s">
        <v>3164</v>
      </c>
      <c r="C604" t="s">
        <v>128</v>
      </c>
      <c r="D604" t="s">
        <v>97</v>
      </c>
      <c r="E604" t="s">
        <v>3166</v>
      </c>
      <c r="F604" t="s">
        <v>14003</v>
      </c>
      <c r="G604">
        <v>603</v>
      </c>
      <c r="H604" t="s">
        <v>16483</v>
      </c>
      <c r="I604" t="s">
        <v>3167</v>
      </c>
      <c r="J604">
        <v>298.10000000000002</v>
      </c>
      <c r="K604">
        <v>7.3</v>
      </c>
      <c r="N604">
        <v>3.98</v>
      </c>
      <c r="P604" t="s">
        <v>3354</v>
      </c>
      <c r="Q604" t="s">
        <v>3534</v>
      </c>
      <c r="R604" t="s">
        <v>3535</v>
      </c>
      <c r="S604" t="s">
        <v>105</v>
      </c>
    </row>
    <row r="605" spans="1:19">
      <c r="A605" t="s">
        <v>3163</v>
      </c>
      <c r="B605" t="s">
        <v>3164</v>
      </c>
      <c r="C605" t="s">
        <v>128</v>
      </c>
      <c r="D605" t="s">
        <v>97</v>
      </c>
      <c r="E605" t="s">
        <v>3166</v>
      </c>
      <c r="F605" t="s">
        <v>14003</v>
      </c>
      <c r="G605">
        <v>604</v>
      </c>
      <c r="H605" t="s">
        <v>17789</v>
      </c>
      <c r="I605" t="s">
        <v>3167</v>
      </c>
      <c r="J605">
        <v>299.2</v>
      </c>
      <c r="K605">
        <v>6.35</v>
      </c>
      <c r="N605">
        <v>4.01</v>
      </c>
      <c r="P605" t="s">
        <v>3354</v>
      </c>
      <c r="Q605" t="s">
        <v>3534</v>
      </c>
      <c r="R605" t="s">
        <v>3535</v>
      </c>
      <c r="S605" t="s">
        <v>105</v>
      </c>
    </row>
    <row r="606" spans="1:19">
      <c r="A606" t="s">
        <v>3163</v>
      </c>
      <c r="B606" t="s">
        <v>3164</v>
      </c>
      <c r="C606" t="s">
        <v>128</v>
      </c>
      <c r="D606" t="s">
        <v>97</v>
      </c>
      <c r="E606" t="s">
        <v>3166</v>
      </c>
      <c r="F606" t="s">
        <v>14003</v>
      </c>
      <c r="G606">
        <v>605</v>
      </c>
      <c r="H606" t="s">
        <v>17741</v>
      </c>
      <c r="I606" t="s">
        <v>3167</v>
      </c>
      <c r="J606">
        <v>296.7</v>
      </c>
      <c r="K606">
        <v>6.35</v>
      </c>
      <c r="N606">
        <v>4.21</v>
      </c>
      <c r="P606" t="s">
        <v>3354</v>
      </c>
      <c r="Q606" t="s">
        <v>3534</v>
      </c>
      <c r="R606" t="s">
        <v>3535</v>
      </c>
      <c r="S606" t="s">
        <v>105</v>
      </c>
    </row>
    <row r="607" spans="1:19">
      <c r="A607" t="s">
        <v>3163</v>
      </c>
      <c r="B607" t="s">
        <v>3164</v>
      </c>
      <c r="C607" t="s">
        <v>128</v>
      </c>
      <c r="D607" t="s">
        <v>97</v>
      </c>
      <c r="E607" t="s">
        <v>3166</v>
      </c>
      <c r="F607" t="s">
        <v>14003</v>
      </c>
      <c r="G607">
        <v>606</v>
      </c>
      <c r="H607" t="s">
        <v>16890</v>
      </c>
      <c r="I607" t="s">
        <v>3167</v>
      </c>
      <c r="J607">
        <v>292.60000000000002</v>
      </c>
      <c r="K607">
        <v>7.3</v>
      </c>
      <c r="N607">
        <v>4.47</v>
      </c>
      <c r="P607" t="s">
        <v>3354</v>
      </c>
      <c r="Q607" t="s">
        <v>3534</v>
      </c>
      <c r="R607" t="s">
        <v>3535</v>
      </c>
      <c r="S607" t="s">
        <v>105</v>
      </c>
    </row>
    <row r="608" spans="1:19">
      <c r="A608" t="s">
        <v>3163</v>
      </c>
      <c r="B608" t="s">
        <v>3164</v>
      </c>
      <c r="C608" t="s">
        <v>128</v>
      </c>
      <c r="D608" t="s">
        <v>97</v>
      </c>
      <c r="E608" t="s">
        <v>3166</v>
      </c>
      <c r="F608" t="s">
        <v>14003</v>
      </c>
      <c r="G608">
        <v>607</v>
      </c>
      <c r="H608" t="s">
        <v>17389</v>
      </c>
      <c r="I608" t="s">
        <v>3167</v>
      </c>
      <c r="J608">
        <v>292.60000000000002</v>
      </c>
      <c r="K608">
        <v>7.3</v>
      </c>
      <c r="N608">
        <v>4.47</v>
      </c>
      <c r="P608" t="s">
        <v>3354</v>
      </c>
      <c r="Q608" t="s">
        <v>3534</v>
      </c>
      <c r="R608" t="s">
        <v>3535</v>
      </c>
      <c r="S608" t="s">
        <v>105</v>
      </c>
    </row>
    <row r="609" spans="1:19">
      <c r="A609" t="s">
        <v>3163</v>
      </c>
      <c r="B609" t="s">
        <v>3164</v>
      </c>
      <c r="C609" t="s">
        <v>128</v>
      </c>
      <c r="D609" t="s">
        <v>97</v>
      </c>
      <c r="E609" t="s">
        <v>3166</v>
      </c>
      <c r="F609" t="s">
        <v>14003</v>
      </c>
      <c r="G609">
        <v>608</v>
      </c>
      <c r="H609" t="s">
        <v>17383</v>
      </c>
      <c r="I609" t="s">
        <v>3167</v>
      </c>
      <c r="J609">
        <v>291.89999999999998</v>
      </c>
      <c r="K609">
        <v>6.35</v>
      </c>
      <c r="N609">
        <v>4.57</v>
      </c>
      <c r="P609" t="s">
        <v>3354</v>
      </c>
      <c r="Q609" t="s">
        <v>3534</v>
      </c>
      <c r="R609" t="s">
        <v>3535</v>
      </c>
      <c r="S609" t="s">
        <v>105</v>
      </c>
    </row>
    <row r="610" spans="1:19">
      <c r="A610" t="s">
        <v>3163</v>
      </c>
      <c r="B610" t="s">
        <v>3164</v>
      </c>
      <c r="C610" t="s">
        <v>128</v>
      </c>
      <c r="D610" t="s">
        <v>97</v>
      </c>
      <c r="E610" t="s">
        <v>3166</v>
      </c>
      <c r="F610" t="s">
        <v>14003</v>
      </c>
      <c r="G610">
        <v>609</v>
      </c>
      <c r="H610" t="s">
        <v>17382</v>
      </c>
      <c r="I610" t="s">
        <v>3167</v>
      </c>
      <c r="J610">
        <v>292.8</v>
      </c>
      <c r="K610">
        <v>6.35</v>
      </c>
      <c r="N610">
        <v>4.57</v>
      </c>
      <c r="P610" t="s">
        <v>3354</v>
      </c>
      <c r="Q610" t="s">
        <v>3534</v>
      </c>
      <c r="R610" t="s">
        <v>3535</v>
      </c>
      <c r="S610" t="s">
        <v>105</v>
      </c>
    </row>
    <row r="611" spans="1:19">
      <c r="A611" t="s">
        <v>3163</v>
      </c>
      <c r="B611" t="s">
        <v>3164</v>
      </c>
      <c r="C611" t="s">
        <v>128</v>
      </c>
      <c r="D611" t="s">
        <v>97</v>
      </c>
      <c r="E611" t="s">
        <v>3166</v>
      </c>
      <c r="F611" t="s">
        <v>14003</v>
      </c>
      <c r="G611">
        <v>610</v>
      </c>
      <c r="H611" t="s">
        <v>17641</v>
      </c>
      <c r="I611" t="s">
        <v>3167</v>
      </c>
      <c r="J611">
        <v>288.2</v>
      </c>
      <c r="K611">
        <v>7.3</v>
      </c>
      <c r="N611">
        <v>4.8600000000000003</v>
      </c>
      <c r="P611" t="s">
        <v>3354</v>
      </c>
      <c r="Q611" t="s">
        <v>3534</v>
      </c>
      <c r="R611" t="s">
        <v>3535</v>
      </c>
      <c r="S611" t="s">
        <v>105</v>
      </c>
    </row>
    <row r="612" spans="1:19">
      <c r="A612" t="s">
        <v>3163</v>
      </c>
      <c r="B612" t="s">
        <v>3164</v>
      </c>
      <c r="C612" t="s">
        <v>128</v>
      </c>
      <c r="D612" t="s">
        <v>97</v>
      </c>
      <c r="E612" t="s">
        <v>3166</v>
      </c>
      <c r="F612" t="s">
        <v>14003</v>
      </c>
      <c r="G612">
        <v>611</v>
      </c>
      <c r="H612" t="s">
        <v>15948</v>
      </c>
      <c r="I612" t="s">
        <v>3167</v>
      </c>
      <c r="J612">
        <v>288.2</v>
      </c>
      <c r="K612">
        <v>6.35</v>
      </c>
      <c r="N612">
        <v>5.01</v>
      </c>
      <c r="P612" t="s">
        <v>3354</v>
      </c>
      <c r="Q612" t="s">
        <v>3534</v>
      </c>
      <c r="R612" t="s">
        <v>3535</v>
      </c>
      <c r="S612" t="s">
        <v>105</v>
      </c>
    </row>
    <row r="613" spans="1:19">
      <c r="A613" t="s">
        <v>3163</v>
      </c>
      <c r="B613" t="s">
        <v>3164</v>
      </c>
      <c r="C613" t="s">
        <v>128</v>
      </c>
      <c r="D613" t="s">
        <v>97</v>
      </c>
      <c r="E613" t="s">
        <v>3166</v>
      </c>
      <c r="F613" t="s">
        <v>14003</v>
      </c>
      <c r="G613">
        <v>612</v>
      </c>
      <c r="H613" t="s">
        <v>17639</v>
      </c>
      <c r="I613" t="s">
        <v>3167</v>
      </c>
      <c r="J613">
        <v>286.10000000000002</v>
      </c>
      <c r="K613">
        <v>6.35</v>
      </c>
      <c r="N613">
        <v>5.3</v>
      </c>
      <c r="P613" t="s">
        <v>3354</v>
      </c>
      <c r="Q613" t="s">
        <v>3534</v>
      </c>
      <c r="R613" t="s">
        <v>3535</v>
      </c>
      <c r="S613" t="s">
        <v>105</v>
      </c>
    </row>
    <row r="614" spans="1:19">
      <c r="A614" t="s">
        <v>3163</v>
      </c>
      <c r="B614" t="s">
        <v>3164</v>
      </c>
      <c r="C614" t="s">
        <v>128</v>
      </c>
      <c r="D614" t="s">
        <v>97</v>
      </c>
      <c r="E614" t="s">
        <v>3166</v>
      </c>
      <c r="F614" t="s">
        <v>14003</v>
      </c>
      <c r="G614">
        <v>613</v>
      </c>
      <c r="H614" t="s">
        <v>17640</v>
      </c>
      <c r="I614" t="s">
        <v>3167</v>
      </c>
      <c r="J614">
        <v>284</v>
      </c>
      <c r="K614">
        <v>6.35</v>
      </c>
      <c r="N614">
        <v>5.5</v>
      </c>
      <c r="P614" t="s">
        <v>3354</v>
      </c>
      <c r="Q614" t="s">
        <v>3534</v>
      </c>
      <c r="R614" t="s">
        <v>3535</v>
      </c>
      <c r="S614" t="s">
        <v>105</v>
      </c>
    </row>
    <row r="615" spans="1:19">
      <c r="A615" t="s">
        <v>3163</v>
      </c>
      <c r="B615" t="s">
        <v>3164</v>
      </c>
      <c r="C615" t="s">
        <v>128</v>
      </c>
      <c r="D615" t="s">
        <v>97</v>
      </c>
      <c r="E615" t="s">
        <v>3166</v>
      </c>
      <c r="F615" t="s">
        <v>14003</v>
      </c>
      <c r="G615">
        <v>614</v>
      </c>
      <c r="H615" t="s">
        <v>17638</v>
      </c>
      <c r="I615" t="s">
        <v>3167</v>
      </c>
      <c r="J615">
        <v>283.5</v>
      </c>
      <c r="K615">
        <v>7.3</v>
      </c>
      <c r="N615">
        <v>5.5</v>
      </c>
      <c r="P615" t="s">
        <v>3354</v>
      </c>
      <c r="Q615" t="s">
        <v>3534</v>
      </c>
      <c r="R615" t="s">
        <v>3535</v>
      </c>
      <c r="S615" t="s">
        <v>105</v>
      </c>
    </row>
    <row r="616" spans="1:19">
      <c r="A616" t="s">
        <v>3163</v>
      </c>
      <c r="B616" t="s">
        <v>3164</v>
      </c>
      <c r="C616" t="s">
        <v>128</v>
      </c>
      <c r="D616" t="s">
        <v>97</v>
      </c>
      <c r="E616" t="s">
        <v>3166</v>
      </c>
      <c r="F616" t="s">
        <v>14003</v>
      </c>
      <c r="G616">
        <v>615</v>
      </c>
      <c r="H616" t="s">
        <v>14702</v>
      </c>
      <c r="I616" t="s">
        <v>3167</v>
      </c>
      <c r="J616">
        <v>282.3</v>
      </c>
      <c r="K616">
        <v>6.35</v>
      </c>
      <c r="N616">
        <v>5.68</v>
      </c>
      <c r="P616" t="s">
        <v>3354</v>
      </c>
      <c r="Q616" t="s">
        <v>3534</v>
      </c>
      <c r="R616" t="s">
        <v>3535</v>
      </c>
      <c r="S616" t="s">
        <v>105</v>
      </c>
    </row>
    <row r="617" spans="1:19">
      <c r="A617" t="s">
        <v>3163</v>
      </c>
      <c r="B617" t="s">
        <v>3164</v>
      </c>
      <c r="C617" t="s">
        <v>128</v>
      </c>
      <c r="D617" t="s">
        <v>97</v>
      </c>
      <c r="E617" t="s">
        <v>3166</v>
      </c>
      <c r="F617" t="s">
        <v>14003</v>
      </c>
      <c r="G617">
        <v>616</v>
      </c>
      <c r="H617" t="s">
        <v>13587</v>
      </c>
      <c r="I617" t="s">
        <v>3167</v>
      </c>
      <c r="J617">
        <v>275.8</v>
      </c>
      <c r="K617">
        <v>7.3</v>
      </c>
      <c r="N617">
        <v>6.31</v>
      </c>
      <c r="P617" t="s">
        <v>3354</v>
      </c>
      <c r="Q617" t="s">
        <v>3534</v>
      </c>
      <c r="R617" t="s">
        <v>3535</v>
      </c>
      <c r="S617" t="s">
        <v>105</v>
      </c>
    </row>
    <row r="618" spans="1:19">
      <c r="A618" t="s">
        <v>3163</v>
      </c>
      <c r="B618" t="s">
        <v>3164</v>
      </c>
      <c r="C618" t="s">
        <v>128</v>
      </c>
      <c r="D618" t="s">
        <v>97</v>
      </c>
      <c r="E618" t="s">
        <v>3166</v>
      </c>
      <c r="F618" t="s">
        <v>14003</v>
      </c>
      <c r="G618">
        <v>617</v>
      </c>
      <c r="H618" t="s">
        <v>17637</v>
      </c>
      <c r="I618" t="s">
        <v>3167</v>
      </c>
      <c r="J618">
        <v>276.89999999999998</v>
      </c>
      <c r="K618">
        <v>6.35</v>
      </c>
      <c r="N618">
        <v>6.31</v>
      </c>
      <c r="P618" t="s">
        <v>3354</v>
      </c>
      <c r="Q618" t="s">
        <v>3534</v>
      </c>
      <c r="R618" t="s">
        <v>3535</v>
      </c>
      <c r="S618" t="s">
        <v>105</v>
      </c>
    </row>
    <row r="619" spans="1:19">
      <c r="A619" t="s">
        <v>3163</v>
      </c>
      <c r="B619" t="s">
        <v>3164</v>
      </c>
      <c r="C619" t="s">
        <v>128</v>
      </c>
      <c r="D619" t="s">
        <v>97</v>
      </c>
      <c r="E619" t="s">
        <v>3166</v>
      </c>
      <c r="F619" t="s">
        <v>14003</v>
      </c>
      <c r="G619">
        <v>618</v>
      </c>
      <c r="H619" t="s">
        <v>17648</v>
      </c>
      <c r="I619" t="s">
        <v>3167</v>
      </c>
      <c r="J619">
        <v>277</v>
      </c>
      <c r="K619">
        <v>6.35</v>
      </c>
      <c r="N619">
        <v>6.31</v>
      </c>
      <c r="P619" t="s">
        <v>3354</v>
      </c>
      <c r="Q619" t="s">
        <v>3534</v>
      </c>
      <c r="R619" t="s">
        <v>3535</v>
      </c>
      <c r="S619" t="s">
        <v>105</v>
      </c>
    </row>
    <row r="620" spans="1:19">
      <c r="A620" t="s">
        <v>3163</v>
      </c>
      <c r="B620" t="s">
        <v>3164</v>
      </c>
      <c r="C620" t="s">
        <v>128</v>
      </c>
      <c r="D620" t="s">
        <v>97</v>
      </c>
      <c r="E620" t="s">
        <v>3166</v>
      </c>
      <c r="F620" t="s">
        <v>14003</v>
      </c>
      <c r="G620">
        <v>619</v>
      </c>
      <c r="H620" t="s">
        <v>17649</v>
      </c>
      <c r="I620" t="s">
        <v>3167</v>
      </c>
      <c r="J620">
        <v>277.2</v>
      </c>
      <c r="K620">
        <v>6.35</v>
      </c>
      <c r="N620">
        <v>6.31</v>
      </c>
      <c r="P620" t="s">
        <v>3354</v>
      </c>
      <c r="Q620" t="s">
        <v>3534</v>
      </c>
      <c r="R620" t="s">
        <v>3535</v>
      </c>
      <c r="S620" t="s">
        <v>105</v>
      </c>
    </row>
    <row r="621" spans="1:19">
      <c r="A621" t="s">
        <v>301</v>
      </c>
      <c r="B621" t="s">
        <v>302</v>
      </c>
      <c r="C621" t="s">
        <v>599</v>
      </c>
      <c r="D621" t="s">
        <v>176</v>
      </c>
      <c r="E621" t="s">
        <v>304</v>
      </c>
      <c r="F621" t="s">
        <v>14206</v>
      </c>
      <c r="G621">
        <v>620</v>
      </c>
      <c r="H621" t="s">
        <v>18252</v>
      </c>
      <c r="I621" t="s">
        <v>305</v>
      </c>
      <c r="J621">
        <v>310.14999999999998</v>
      </c>
      <c r="K621">
        <v>7</v>
      </c>
      <c r="N621">
        <v>0.15</v>
      </c>
      <c r="P621" t="s">
        <v>441</v>
      </c>
      <c r="Q621" t="s">
        <v>3536</v>
      </c>
      <c r="R621" t="s">
        <v>3413</v>
      </c>
      <c r="S621" t="s">
        <v>105</v>
      </c>
    </row>
    <row r="622" spans="1:19">
      <c r="A622" t="s">
        <v>3246</v>
      </c>
      <c r="B622" t="s">
        <v>3250</v>
      </c>
      <c r="C622" t="s">
        <v>128</v>
      </c>
      <c r="D622" t="s">
        <v>129</v>
      </c>
      <c r="E622" t="s">
        <v>3247</v>
      </c>
      <c r="F622" t="s">
        <v>14116</v>
      </c>
      <c r="G622">
        <v>621</v>
      </c>
      <c r="H622" t="s">
        <v>17484</v>
      </c>
      <c r="I622" t="s">
        <v>3248</v>
      </c>
      <c r="J622">
        <v>310.64999999999998</v>
      </c>
      <c r="K622">
        <v>7.4</v>
      </c>
      <c r="N622">
        <v>0.13</v>
      </c>
      <c r="P622" t="s">
        <v>3524</v>
      </c>
      <c r="Q622" t="s">
        <v>3537</v>
      </c>
      <c r="R622" t="s">
        <v>3538</v>
      </c>
      <c r="S622" t="s">
        <v>105</v>
      </c>
    </row>
    <row r="623" spans="1:19">
      <c r="A623" t="s">
        <v>3539</v>
      </c>
      <c r="B623" t="s">
        <v>3540</v>
      </c>
      <c r="C623" t="s">
        <v>128</v>
      </c>
      <c r="D623" t="s">
        <v>129</v>
      </c>
      <c r="E623" t="s">
        <v>3541</v>
      </c>
      <c r="F623" t="s">
        <v>14487</v>
      </c>
      <c r="G623">
        <v>622</v>
      </c>
      <c r="H623" t="s">
        <v>17480</v>
      </c>
      <c r="I623" t="s">
        <v>3542</v>
      </c>
      <c r="J623">
        <v>299.14999999999998</v>
      </c>
      <c r="K623">
        <v>7</v>
      </c>
      <c r="N623">
        <v>9.7000000000000003E-7</v>
      </c>
      <c r="P623" t="s">
        <v>3298</v>
      </c>
      <c r="Q623" t="s">
        <v>3543</v>
      </c>
      <c r="R623" t="s">
        <v>3544</v>
      </c>
      <c r="S623" t="s">
        <v>105</v>
      </c>
    </row>
    <row r="624" spans="1:19">
      <c r="A624" t="s">
        <v>3539</v>
      </c>
      <c r="B624" t="s">
        <v>3540</v>
      </c>
      <c r="C624" t="s">
        <v>128</v>
      </c>
      <c r="D624" t="s">
        <v>129</v>
      </c>
      <c r="E624" t="s">
        <v>3541</v>
      </c>
      <c r="F624" t="s">
        <v>14487</v>
      </c>
      <c r="G624">
        <v>623</v>
      </c>
      <c r="H624" t="s">
        <v>17173</v>
      </c>
      <c r="I624" t="s">
        <v>3542</v>
      </c>
      <c r="J624">
        <v>299.14999999999998</v>
      </c>
      <c r="K624">
        <v>7.5</v>
      </c>
      <c r="N624">
        <v>3.1E-6</v>
      </c>
      <c r="P624" t="s">
        <v>3298</v>
      </c>
      <c r="Q624" t="s">
        <v>3543</v>
      </c>
      <c r="R624" t="s">
        <v>3544</v>
      </c>
      <c r="S624" t="s">
        <v>105</v>
      </c>
    </row>
    <row r="625" spans="1:19">
      <c r="A625" t="s">
        <v>3539</v>
      </c>
      <c r="B625" t="s">
        <v>3540</v>
      </c>
      <c r="C625" t="s">
        <v>128</v>
      </c>
      <c r="D625" t="s">
        <v>129</v>
      </c>
      <c r="E625" t="s">
        <v>3541</v>
      </c>
      <c r="F625" t="s">
        <v>14487</v>
      </c>
      <c r="G625">
        <v>624</v>
      </c>
      <c r="H625" t="s">
        <v>13793</v>
      </c>
      <c r="I625" t="s">
        <v>3542</v>
      </c>
      <c r="J625">
        <v>299.14999999999998</v>
      </c>
      <c r="K625">
        <v>8</v>
      </c>
      <c r="N625">
        <v>9.7000000000000003E-6</v>
      </c>
      <c r="P625" t="s">
        <v>3298</v>
      </c>
      <c r="Q625" t="s">
        <v>3543</v>
      </c>
      <c r="R625" t="s">
        <v>3544</v>
      </c>
      <c r="S625" t="s">
        <v>105</v>
      </c>
    </row>
    <row r="626" spans="1:19">
      <c r="A626" t="s">
        <v>3539</v>
      </c>
      <c r="B626" t="s">
        <v>3540</v>
      </c>
      <c r="C626" t="s">
        <v>128</v>
      </c>
      <c r="D626" t="s">
        <v>129</v>
      </c>
      <c r="E626" t="s">
        <v>3232</v>
      </c>
      <c r="F626" t="s">
        <v>14057</v>
      </c>
      <c r="G626">
        <v>625</v>
      </c>
      <c r="H626" t="s">
        <v>14803</v>
      </c>
      <c r="I626" t="s">
        <v>3233</v>
      </c>
      <c r="J626">
        <v>300.14999999999998</v>
      </c>
      <c r="K626">
        <v>6.5</v>
      </c>
      <c r="N626">
        <v>4.5999999999999999E-7</v>
      </c>
      <c r="P626" t="s">
        <v>3298</v>
      </c>
      <c r="Q626" t="s">
        <v>3543</v>
      </c>
      <c r="R626" t="s">
        <v>3544</v>
      </c>
      <c r="S626" t="s">
        <v>105</v>
      </c>
    </row>
    <row r="627" spans="1:19">
      <c r="A627" t="s">
        <v>3539</v>
      </c>
      <c r="B627" t="s">
        <v>3540</v>
      </c>
      <c r="C627" t="s">
        <v>128</v>
      </c>
      <c r="D627" t="s">
        <v>129</v>
      </c>
      <c r="E627" t="s">
        <v>3232</v>
      </c>
      <c r="F627" t="s">
        <v>14057</v>
      </c>
      <c r="G627">
        <v>626</v>
      </c>
      <c r="H627" t="s">
        <v>15643</v>
      </c>
      <c r="I627" t="s">
        <v>3233</v>
      </c>
      <c r="J627">
        <v>300.14999999999998</v>
      </c>
      <c r="K627">
        <v>7</v>
      </c>
      <c r="N627">
        <v>1.5E-6</v>
      </c>
      <c r="P627" t="s">
        <v>3298</v>
      </c>
      <c r="Q627" t="s">
        <v>3543</v>
      </c>
      <c r="R627" t="s">
        <v>3544</v>
      </c>
      <c r="S627" t="s">
        <v>105</v>
      </c>
    </row>
    <row r="628" spans="1:19">
      <c r="A628" t="s">
        <v>3539</v>
      </c>
      <c r="B628" t="s">
        <v>3540</v>
      </c>
      <c r="C628" t="s">
        <v>128</v>
      </c>
      <c r="D628" t="s">
        <v>129</v>
      </c>
      <c r="E628" t="s">
        <v>3232</v>
      </c>
      <c r="F628" t="s">
        <v>14057</v>
      </c>
      <c r="G628">
        <v>627</v>
      </c>
      <c r="H628" t="s">
        <v>16851</v>
      </c>
      <c r="I628" t="s">
        <v>3233</v>
      </c>
      <c r="J628">
        <v>300.14999999999998</v>
      </c>
      <c r="K628">
        <v>7.5</v>
      </c>
      <c r="N628">
        <v>4.6E-6</v>
      </c>
      <c r="P628" t="s">
        <v>3298</v>
      </c>
      <c r="Q628" t="s">
        <v>3543</v>
      </c>
      <c r="R628" t="s">
        <v>3544</v>
      </c>
      <c r="S628" t="s">
        <v>105</v>
      </c>
    </row>
    <row r="629" spans="1:19">
      <c r="A629" t="s">
        <v>3539</v>
      </c>
      <c r="B629" t="s">
        <v>3540</v>
      </c>
      <c r="C629" t="s">
        <v>128</v>
      </c>
      <c r="D629" t="s">
        <v>129</v>
      </c>
      <c r="E629" t="s">
        <v>3545</v>
      </c>
      <c r="F629" t="s">
        <v>14121</v>
      </c>
      <c r="G629">
        <v>628</v>
      </c>
      <c r="H629" t="s">
        <v>16850</v>
      </c>
      <c r="I629" t="s">
        <v>3546</v>
      </c>
      <c r="J629">
        <v>300.14999999999998</v>
      </c>
      <c r="K629">
        <v>6.5</v>
      </c>
      <c r="N629">
        <v>3.1E-7</v>
      </c>
      <c r="P629" t="s">
        <v>3298</v>
      </c>
      <c r="Q629" t="s">
        <v>3543</v>
      </c>
      <c r="R629" t="s">
        <v>3544</v>
      </c>
      <c r="S629" t="s">
        <v>105</v>
      </c>
    </row>
    <row r="630" spans="1:19">
      <c r="A630" t="s">
        <v>3539</v>
      </c>
      <c r="B630" t="s">
        <v>3540</v>
      </c>
      <c r="C630" t="s">
        <v>128</v>
      </c>
      <c r="D630" t="s">
        <v>129</v>
      </c>
      <c r="E630" t="s">
        <v>3545</v>
      </c>
      <c r="F630" t="s">
        <v>14121</v>
      </c>
      <c r="G630">
        <v>629</v>
      </c>
      <c r="H630" t="s">
        <v>16849</v>
      </c>
      <c r="I630" t="s">
        <v>3546</v>
      </c>
      <c r="J630">
        <v>300.14999999999998</v>
      </c>
      <c r="K630">
        <v>7</v>
      </c>
      <c r="N630">
        <v>9.9000000000000005E-7</v>
      </c>
      <c r="P630" t="s">
        <v>3298</v>
      </c>
      <c r="Q630" t="s">
        <v>3543</v>
      </c>
      <c r="R630" t="s">
        <v>3544</v>
      </c>
      <c r="S630" t="s">
        <v>105</v>
      </c>
    </row>
    <row r="631" spans="1:19">
      <c r="A631" t="s">
        <v>3539</v>
      </c>
      <c r="B631" t="s">
        <v>3540</v>
      </c>
      <c r="C631" t="s">
        <v>128</v>
      </c>
      <c r="D631" t="s">
        <v>129</v>
      </c>
      <c r="E631" t="s">
        <v>3545</v>
      </c>
      <c r="F631" t="s">
        <v>14121</v>
      </c>
      <c r="G631">
        <v>630</v>
      </c>
      <c r="H631" t="s">
        <v>17136</v>
      </c>
      <c r="I631" t="s">
        <v>3546</v>
      </c>
      <c r="J631">
        <v>300.14999999999998</v>
      </c>
      <c r="K631">
        <v>7.5</v>
      </c>
      <c r="N631">
        <v>3.1E-6</v>
      </c>
      <c r="P631" t="s">
        <v>3298</v>
      </c>
      <c r="Q631" t="s">
        <v>3543</v>
      </c>
      <c r="R631" t="s">
        <v>3544</v>
      </c>
      <c r="S631" t="s">
        <v>105</v>
      </c>
    </row>
    <row r="632" spans="1:19">
      <c r="A632" t="s">
        <v>3547</v>
      </c>
      <c r="B632" t="s">
        <v>3548</v>
      </c>
      <c r="C632" t="s">
        <v>3157</v>
      </c>
      <c r="D632" t="s">
        <v>129</v>
      </c>
      <c r="E632" t="s">
        <v>3549</v>
      </c>
      <c r="F632" t="s">
        <v>14483</v>
      </c>
      <c r="G632">
        <v>631</v>
      </c>
      <c r="H632" t="s">
        <v>13812</v>
      </c>
      <c r="I632" t="s">
        <v>3550</v>
      </c>
      <c r="J632">
        <v>311.14999999999998</v>
      </c>
      <c r="K632">
        <v>7.5</v>
      </c>
      <c r="N632">
        <v>1.14E-2</v>
      </c>
      <c r="P632" t="s">
        <v>958</v>
      </c>
      <c r="Q632" t="s">
        <v>3551</v>
      </c>
      <c r="R632" t="s">
        <v>3552</v>
      </c>
      <c r="S632" t="s">
        <v>105</v>
      </c>
    </row>
    <row r="633" spans="1:19">
      <c r="A633" t="s">
        <v>270</v>
      </c>
      <c r="B633" t="s">
        <v>271</v>
      </c>
      <c r="C633" t="s">
        <v>128</v>
      </c>
      <c r="D633" t="s">
        <v>176</v>
      </c>
      <c r="E633" t="s">
        <v>273</v>
      </c>
      <c r="F633" t="s">
        <v>14009</v>
      </c>
      <c r="G633">
        <v>632</v>
      </c>
      <c r="H633" t="s">
        <v>18347</v>
      </c>
      <c r="I633" t="s">
        <v>274</v>
      </c>
      <c r="J633">
        <v>303.14999999999998</v>
      </c>
      <c r="N633">
        <v>1</v>
      </c>
      <c r="Q633" t="s">
        <v>3553</v>
      </c>
      <c r="S633" t="s">
        <v>1208</v>
      </c>
    </row>
    <row r="634" spans="1:19">
      <c r="A634" t="s">
        <v>308</v>
      </c>
      <c r="B634" t="s">
        <v>309</v>
      </c>
      <c r="C634" t="s">
        <v>319</v>
      </c>
      <c r="D634" t="s">
        <v>176</v>
      </c>
      <c r="E634" t="s">
        <v>310</v>
      </c>
      <c r="F634" t="s">
        <v>14274</v>
      </c>
      <c r="G634">
        <v>633</v>
      </c>
      <c r="H634" t="s">
        <v>17138</v>
      </c>
      <c r="I634" t="s">
        <v>311</v>
      </c>
      <c r="J634">
        <v>311.14999999999998</v>
      </c>
      <c r="K634">
        <v>8.1</v>
      </c>
      <c r="N634">
        <v>2.0000000000000002E-5</v>
      </c>
      <c r="Q634" t="s">
        <v>320</v>
      </c>
      <c r="R634" t="s">
        <v>321</v>
      </c>
      <c r="S634" t="s">
        <v>105</v>
      </c>
    </row>
    <row r="635" spans="1:19" ht="15.75" customHeight="1">
      <c r="A635" t="s">
        <v>314</v>
      </c>
      <c r="B635" t="s">
        <v>315</v>
      </c>
      <c r="C635" t="s">
        <v>319</v>
      </c>
      <c r="D635" t="s">
        <v>176</v>
      </c>
      <c r="E635" t="s">
        <v>316</v>
      </c>
      <c r="F635" t="s">
        <v>14062</v>
      </c>
      <c r="G635">
        <v>634</v>
      </c>
      <c r="H635" t="s">
        <v>17132</v>
      </c>
      <c r="I635" t="s">
        <v>317</v>
      </c>
      <c r="J635">
        <v>311.14999999999998</v>
      </c>
      <c r="K635">
        <v>8.1</v>
      </c>
      <c r="N635">
        <v>0.01</v>
      </c>
      <c r="Q635" t="s">
        <v>320</v>
      </c>
      <c r="R635" t="s">
        <v>321</v>
      </c>
      <c r="S635" t="s">
        <v>105</v>
      </c>
    </row>
    <row r="636" spans="1:19">
      <c r="A636" t="s">
        <v>3230</v>
      </c>
      <c r="B636" t="s">
        <v>3231</v>
      </c>
      <c r="C636" t="s">
        <v>128</v>
      </c>
      <c r="D636" t="s">
        <v>129</v>
      </c>
      <c r="E636" t="s">
        <v>3232</v>
      </c>
      <c r="F636" t="s">
        <v>14057</v>
      </c>
      <c r="G636">
        <v>635</v>
      </c>
      <c r="H636" t="s">
        <v>17133</v>
      </c>
      <c r="I636" t="s">
        <v>3233</v>
      </c>
      <c r="J636">
        <v>303.64999999999998</v>
      </c>
      <c r="K636">
        <v>6.37</v>
      </c>
      <c r="N636">
        <v>3.4700000000000002E-7</v>
      </c>
      <c r="P636" t="s">
        <v>3554</v>
      </c>
      <c r="Q636" t="s">
        <v>3555</v>
      </c>
      <c r="R636" t="s">
        <v>3556</v>
      </c>
      <c r="S636" t="s">
        <v>105</v>
      </c>
    </row>
    <row r="637" spans="1:19">
      <c r="A637" t="s">
        <v>3230</v>
      </c>
      <c r="B637" t="s">
        <v>3231</v>
      </c>
      <c r="C637" t="s">
        <v>128</v>
      </c>
      <c r="D637" t="s">
        <v>129</v>
      </c>
      <c r="E637" t="s">
        <v>3232</v>
      </c>
      <c r="F637" t="s">
        <v>14057</v>
      </c>
      <c r="G637">
        <v>636</v>
      </c>
      <c r="H637" t="s">
        <v>17134</v>
      </c>
      <c r="I637" t="s">
        <v>3233</v>
      </c>
      <c r="J637">
        <v>303.64999999999998</v>
      </c>
      <c r="K637">
        <v>7.08</v>
      </c>
      <c r="N637">
        <v>1.06E-6</v>
      </c>
      <c r="P637" t="s">
        <v>3554</v>
      </c>
      <c r="Q637" t="s">
        <v>3555</v>
      </c>
      <c r="R637" t="s">
        <v>3556</v>
      </c>
      <c r="S637" t="s">
        <v>105</v>
      </c>
    </row>
    <row r="638" spans="1:19">
      <c r="A638" t="s">
        <v>3230</v>
      </c>
      <c r="B638" t="s">
        <v>3231</v>
      </c>
      <c r="C638" t="s">
        <v>128</v>
      </c>
      <c r="D638" t="s">
        <v>129</v>
      </c>
      <c r="E638" t="s">
        <v>3232</v>
      </c>
      <c r="F638" t="s">
        <v>14057</v>
      </c>
      <c r="G638">
        <v>637</v>
      </c>
      <c r="H638" t="s">
        <v>17135</v>
      </c>
      <c r="I638" t="s">
        <v>3233</v>
      </c>
      <c r="J638">
        <v>303.64999999999998</v>
      </c>
      <c r="K638">
        <v>7.02</v>
      </c>
      <c r="N638">
        <v>1.4699999999999999E-6</v>
      </c>
      <c r="P638" t="s">
        <v>3554</v>
      </c>
      <c r="Q638" t="s">
        <v>3555</v>
      </c>
      <c r="R638" t="s">
        <v>3556</v>
      </c>
      <c r="S638" t="s">
        <v>105</v>
      </c>
    </row>
    <row r="639" spans="1:19">
      <c r="A639" t="s">
        <v>3230</v>
      </c>
      <c r="B639" t="s">
        <v>3231</v>
      </c>
      <c r="C639" t="s">
        <v>128</v>
      </c>
      <c r="D639" t="s">
        <v>129</v>
      </c>
      <c r="E639" t="s">
        <v>3232</v>
      </c>
      <c r="F639" t="s">
        <v>14057</v>
      </c>
      <c r="G639">
        <v>638</v>
      </c>
      <c r="H639" t="s">
        <v>17130</v>
      </c>
      <c r="I639" t="s">
        <v>3233</v>
      </c>
      <c r="J639">
        <v>303.64999999999998</v>
      </c>
      <c r="K639">
        <v>7.69</v>
      </c>
      <c r="N639">
        <v>2.3E-6</v>
      </c>
      <c r="P639" t="s">
        <v>3554</v>
      </c>
      <c r="Q639" t="s">
        <v>3555</v>
      </c>
      <c r="R639" t="s">
        <v>3556</v>
      </c>
      <c r="S639" t="s">
        <v>105</v>
      </c>
    </row>
    <row r="640" spans="1:19">
      <c r="A640" t="s">
        <v>3230</v>
      </c>
      <c r="B640" t="s">
        <v>3231</v>
      </c>
      <c r="C640" t="s">
        <v>128</v>
      </c>
      <c r="D640" t="s">
        <v>129</v>
      </c>
      <c r="E640" t="s">
        <v>3232</v>
      </c>
      <c r="F640" t="s">
        <v>14057</v>
      </c>
      <c r="G640">
        <v>639</v>
      </c>
      <c r="H640" t="s">
        <v>17131</v>
      </c>
      <c r="I640" t="s">
        <v>3233</v>
      </c>
      <c r="J640">
        <v>303.64999999999998</v>
      </c>
      <c r="K640">
        <v>7.55</v>
      </c>
      <c r="N640">
        <v>4.0799999999999999E-6</v>
      </c>
      <c r="P640" t="s">
        <v>3554</v>
      </c>
      <c r="Q640" t="s">
        <v>3555</v>
      </c>
      <c r="R640" t="s">
        <v>3556</v>
      </c>
      <c r="S640" t="s">
        <v>105</v>
      </c>
    </row>
    <row r="641" spans="1:19">
      <c r="A641" t="s">
        <v>3230</v>
      </c>
      <c r="B641" t="s">
        <v>3231</v>
      </c>
      <c r="C641" t="s">
        <v>128</v>
      </c>
      <c r="D641" t="s">
        <v>129</v>
      </c>
      <c r="E641" t="s">
        <v>3232</v>
      </c>
      <c r="F641" t="s">
        <v>14057</v>
      </c>
      <c r="G641">
        <v>640</v>
      </c>
      <c r="H641" t="s">
        <v>18348</v>
      </c>
      <c r="I641" t="s">
        <v>3233</v>
      </c>
      <c r="J641">
        <v>303.64999999999998</v>
      </c>
      <c r="K641">
        <v>8.27</v>
      </c>
      <c r="N641">
        <v>1.88E-5</v>
      </c>
      <c r="P641" t="s">
        <v>3554</v>
      </c>
      <c r="Q641" t="s">
        <v>3555</v>
      </c>
      <c r="S641" t="s">
        <v>1208</v>
      </c>
    </row>
    <row r="642" spans="1:19">
      <c r="A642" t="s">
        <v>3230</v>
      </c>
      <c r="B642" t="s">
        <v>3231</v>
      </c>
      <c r="C642" t="s">
        <v>128</v>
      </c>
      <c r="D642" t="s">
        <v>129</v>
      </c>
      <c r="E642" t="s">
        <v>3232</v>
      </c>
      <c r="F642" t="s">
        <v>14057</v>
      </c>
      <c r="G642">
        <v>641</v>
      </c>
      <c r="H642" t="s">
        <v>18349</v>
      </c>
      <c r="I642" t="s">
        <v>3233</v>
      </c>
      <c r="J642">
        <v>303.64999999999998</v>
      </c>
      <c r="K642">
        <v>8.25</v>
      </c>
      <c r="N642">
        <v>6.2100000000000005E-5</v>
      </c>
      <c r="P642" t="s">
        <v>3554</v>
      </c>
      <c r="Q642" t="s">
        <v>3555</v>
      </c>
      <c r="S642" t="s">
        <v>1208</v>
      </c>
    </row>
    <row r="643" spans="1:19">
      <c r="A643" t="s">
        <v>3230</v>
      </c>
      <c r="B643" t="s">
        <v>3231</v>
      </c>
      <c r="C643" t="s">
        <v>128</v>
      </c>
      <c r="D643" t="s">
        <v>129</v>
      </c>
      <c r="E643" t="s">
        <v>3232</v>
      </c>
      <c r="F643" t="s">
        <v>14057</v>
      </c>
      <c r="G643">
        <v>642</v>
      </c>
      <c r="H643" t="s">
        <v>14745</v>
      </c>
      <c r="I643" t="s">
        <v>3233</v>
      </c>
      <c r="J643">
        <v>303.64999999999998</v>
      </c>
      <c r="K643">
        <v>6.74</v>
      </c>
      <c r="N643">
        <v>1.0899999999999999E-6</v>
      </c>
      <c r="P643" t="s">
        <v>3554</v>
      </c>
      <c r="Q643" t="s">
        <v>3555</v>
      </c>
      <c r="R643" t="s">
        <v>3557</v>
      </c>
      <c r="S643" t="s">
        <v>105</v>
      </c>
    </row>
    <row r="644" spans="1:19">
      <c r="A644" t="s">
        <v>3230</v>
      </c>
      <c r="B644" t="s">
        <v>3231</v>
      </c>
      <c r="C644" t="s">
        <v>128</v>
      </c>
      <c r="D644" t="s">
        <v>129</v>
      </c>
      <c r="E644" t="s">
        <v>3232</v>
      </c>
      <c r="F644" t="s">
        <v>14057</v>
      </c>
      <c r="G644">
        <v>643</v>
      </c>
      <c r="H644" t="s">
        <v>14744</v>
      </c>
      <c r="I644" t="s">
        <v>3233</v>
      </c>
      <c r="J644">
        <v>303.64999999999998</v>
      </c>
      <c r="K644">
        <v>7.38</v>
      </c>
      <c r="N644">
        <v>4.1699999999999999E-6</v>
      </c>
      <c r="P644" t="s">
        <v>3554</v>
      </c>
      <c r="Q644" t="s">
        <v>3555</v>
      </c>
      <c r="R644" t="s">
        <v>3557</v>
      </c>
      <c r="S644" t="s">
        <v>105</v>
      </c>
    </row>
    <row r="645" spans="1:19">
      <c r="A645" t="s">
        <v>3230</v>
      </c>
      <c r="B645" t="s">
        <v>3231</v>
      </c>
      <c r="C645" t="s">
        <v>128</v>
      </c>
      <c r="D645" t="s">
        <v>129</v>
      </c>
      <c r="E645" t="s">
        <v>3232</v>
      </c>
      <c r="F645" t="s">
        <v>14057</v>
      </c>
      <c r="G645">
        <v>644</v>
      </c>
      <c r="H645" t="s">
        <v>14743</v>
      </c>
      <c r="I645" t="s">
        <v>3233</v>
      </c>
      <c r="J645">
        <v>303.64999999999998</v>
      </c>
      <c r="K645">
        <v>7.89</v>
      </c>
      <c r="N645">
        <v>6.4400000000000002E-6</v>
      </c>
      <c r="P645" t="s">
        <v>3554</v>
      </c>
      <c r="Q645" t="s">
        <v>3555</v>
      </c>
      <c r="R645" t="s">
        <v>3557</v>
      </c>
      <c r="S645" t="s">
        <v>105</v>
      </c>
    </row>
    <row r="646" spans="1:19">
      <c r="A646" t="s">
        <v>3230</v>
      </c>
      <c r="B646" t="s">
        <v>3231</v>
      </c>
      <c r="C646" t="s">
        <v>128</v>
      </c>
      <c r="D646" t="s">
        <v>129</v>
      </c>
      <c r="E646" t="s">
        <v>3232</v>
      </c>
      <c r="F646" t="s">
        <v>14057</v>
      </c>
      <c r="G646">
        <v>645</v>
      </c>
      <c r="H646" t="s">
        <v>14742</v>
      </c>
      <c r="I646" t="s">
        <v>3233</v>
      </c>
      <c r="J646">
        <v>303.64999999999998</v>
      </c>
      <c r="K646">
        <v>7.6</v>
      </c>
      <c r="N646">
        <v>9.9499999999999996E-6</v>
      </c>
      <c r="P646" t="s">
        <v>3554</v>
      </c>
      <c r="Q646" t="s">
        <v>3555</v>
      </c>
      <c r="R646" t="s">
        <v>3557</v>
      </c>
      <c r="S646" t="s">
        <v>105</v>
      </c>
    </row>
    <row r="647" spans="1:19">
      <c r="A647" t="s">
        <v>3230</v>
      </c>
      <c r="B647" t="s">
        <v>3231</v>
      </c>
      <c r="C647" t="s">
        <v>128</v>
      </c>
      <c r="D647" t="s">
        <v>129</v>
      </c>
      <c r="E647" t="s">
        <v>3232</v>
      </c>
      <c r="F647" t="s">
        <v>14057</v>
      </c>
      <c r="G647">
        <v>646</v>
      </c>
      <c r="H647" t="s">
        <v>18350</v>
      </c>
      <c r="I647" t="s">
        <v>3233</v>
      </c>
      <c r="J647">
        <v>303.64999999999998</v>
      </c>
      <c r="K647">
        <v>8.17</v>
      </c>
      <c r="N647">
        <v>7.2000000000000002E-5</v>
      </c>
      <c r="P647" t="s">
        <v>3554</v>
      </c>
      <c r="Q647" t="s">
        <v>3555</v>
      </c>
      <c r="S647" t="s">
        <v>1208</v>
      </c>
    </row>
    <row r="648" spans="1:19">
      <c r="A648" t="s">
        <v>3230</v>
      </c>
      <c r="B648" t="s">
        <v>3231</v>
      </c>
      <c r="C648" t="s">
        <v>128</v>
      </c>
      <c r="D648" t="s">
        <v>129</v>
      </c>
      <c r="E648" t="s">
        <v>3232</v>
      </c>
      <c r="F648" t="s">
        <v>14057</v>
      </c>
      <c r="G648">
        <v>647</v>
      </c>
      <c r="H648" t="s">
        <v>18351</v>
      </c>
      <c r="I648" t="s">
        <v>3233</v>
      </c>
      <c r="J648">
        <v>303.64999999999998</v>
      </c>
      <c r="K648">
        <v>8.32</v>
      </c>
      <c r="N648">
        <v>9.6700000000000006E-5</v>
      </c>
      <c r="P648" t="s">
        <v>3554</v>
      </c>
      <c r="Q648" t="s">
        <v>3555</v>
      </c>
      <c r="S648" t="s">
        <v>1208</v>
      </c>
    </row>
    <row r="649" spans="1:19">
      <c r="A649" t="s">
        <v>3558</v>
      </c>
      <c r="B649" t="s">
        <v>3559</v>
      </c>
      <c r="C649" t="s">
        <v>128</v>
      </c>
      <c r="D649" t="s">
        <v>129</v>
      </c>
      <c r="E649" t="s">
        <v>3560</v>
      </c>
      <c r="F649" t="s">
        <v>14142</v>
      </c>
      <c r="G649">
        <v>648</v>
      </c>
      <c r="H649" t="s">
        <v>15601</v>
      </c>
      <c r="I649" t="s">
        <v>3561</v>
      </c>
      <c r="J649">
        <v>298.64999999999998</v>
      </c>
      <c r="K649">
        <v>6.1</v>
      </c>
      <c r="N649">
        <v>3.2000000000000001E-2</v>
      </c>
      <c r="P649" t="s">
        <v>3562</v>
      </c>
      <c r="Q649" t="s">
        <v>3563</v>
      </c>
      <c r="R649" t="s">
        <v>3564</v>
      </c>
      <c r="S649" t="s">
        <v>105</v>
      </c>
    </row>
    <row r="650" spans="1:19">
      <c r="A650" t="s">
        <v>3558</v>
      </c>
      <c r="B650" t="s">
        <v>3559</v>
      </c>
      <c r="C650" t="s">
        <v>128</v>
      </c>
      <c r="D650" t="s">
        <v>129</v>
      </c>
      <c r="E650" t="s">
        <v>3560</v>
      </c>
      <c r="F650" t="s">
        <v>14142</v>
      </c>
      <c r="G650">
        <v>649</v>
      </c>
      <c r="H650" t="s">
        <v>15599</v>
      </c>
      <c r="I650" t="s">
        <v>3561</v>
      </c>
      <c r="J650">
        <v>298.64999999999998</v>
      </c>
      <c r="K650">
        <v>7.6</v>
      </c>
      <c r="N650">
        <v>1.4</v>
      </c>
      <c r="P650" t="s">
        <v>3562</v>
      </c>
      <c r="Q650" t="s">
        <v>3563</v>
      </c>
      <c r="R650" t="s">
        <v>3564</v>
      </c>
      <c r="S650" t="s">
        <v>105</v>
      </c>
    </row>
    <row r="651" spans="1:19">
      <c r="A651" t="s">
        <v>3558</v>
      </c>
      <c r="B651" t="s">
        <v>3559</v>
      </c>
      <c r="C651" t="s">
        <v>128</v>
      </c>
      <c r="D651" t="s">
        <v>129</v>
      </c>
      <c r="E651" t="s">
        <v>3560</v>
      </c>
      <c r="F651" t="s">
        <v>14142</v>
      </c>
      <c r="G651">
        <v>650</v>
      </c>
      <c r="H651" t="s">
        <v>14924</v>
      </c>
      <c r="I651" t="s">
        <v>3561</v>
      </c>
      <c r="J651">
        <v>298.64999999999998</v>
      </c>
      <c r="K651">
        <v>8.1</v>
      </c>
      <c r="N651">
        <v>4</v>
      </c>
      <c r="P651" t="s">
        <v>3562</v>
      </c>
      <c r="Q651" t="s">
        <v>3563</v>
      </c>
      <c r="R651" t="s">
        <v>3564</v>
      </c>
      <c r="S651" t="s">
        <v>105</v>
      </c>
    </row>
    <row r="652" spans="1:19">
      <c r="A652" t="s">
        <v>3558</v>
      </c>
      <c r="B652" t="s">
        <v>3559</v>
      </c>
      <c r="C652" t="s">
        <v>128</v>
      </c>
      <c r="D652" t="s">
        <v>129</v>
      </c>
      <c r="E652" t="s">
        <v>3560</v>
      </c>
      <c r="F652" t="s">
        <v>14142</v>
      </c>
      <c r="G652">
        <v>651</v>
      </c>
      <c r="H652" t="s">
        <v>14925</v>
      </c>
      <c r="I652" t="s">
        <v>3561</v>
      </c>
      <c r="J652">
        <v>298.64999999999998</v>
      </c>
      <c r="K652">
        <v>9.1999999999999993</v>
      </c>
      <c r="N652">
        <v>89</v>
      </c>
      <c r="P652" t="s">
        <v>3562</v>
      </c>
      <c r="Q652" t="s">
        <v>3563</v>
      </c>
      <c r="R652" t="s">
        <v>3564</v>
      </c>
      <c r="S652" t="s">
        <v>105</v>
      </c>
    </row>
    <row r="653" spans="1:19">
      <c r="A653" t="s">
        <v>2507</v>
      </c>
      <c r="B653" t="s">
        <v>2508</v>
      </c>
      <c r="C653" t="s">
        <v>573</v>
      </c>
      <c r="D653" t="s">
        <v>129</v>
      </c>
      <c r="E653" t="s">
        <v>2509</v>
      </c>
      <c r="F653" t="s">
        <v>14038</v>
      </c>
      <c r="G653">
        <v>652</v>
      </c>
      <c r="H653" t="s">
        <v>14922</v>
      </c>
      <c r="I653" t="s">
        <v>2510</v>
      </c>
      <c r="J653">
        <v>273.14999999999998</v>
      </c>
      <c r="K653">
        <v>7</v>
      </c>
      <c r="N653">
        <v>0.16400000000000001</v>
      </c>
      <c r="P653" t="s">
        <v>350</v>
      </c>
      <c r="Q653" t="s">
        <v>3565</v>
      </c>
      <c r="R653" t="s">
        <v>3566</v>
      </c>
      <c r="S653" t="s">
        <v>105</v>
      </c>
    </row>
    <row r="654" spans="1:19">
      <c r="A654" t="s">
        <v>2507</v>
      </c>
      <c r="B654" t="s">
        <v>2508</v>
      </c>
      <c r="C654" t="s">
        <v>573</v>
      </c>
      <c r="D654" t="s">
        <v>129</v>
      </c>
      <c r="E654" t="s">
        <v>2509</v>
      </c>
      <c r="F654" t="s">
        <v>14038</v>
      </c>
      <c r="G654">
        <v>653</v>
      </c>
      <c r="H654" t="s">
        <v>14923</v>
      </c>
      <c r="I654" t="s">
        <v>2510</v>
      </c>
      <c r="J654">
        <v>298.64999999999998</v>
      </c>
      <c r="K654">
        <v>7</v>
      </c>
      <c r="N654">
        <v>0.26400000000000001</v>
      </c>
      <c r="P654" t="s">
        <v>350</v>
      </c>
      <c r="Q654" t="s">
        <v>3565</v>
      </c>
      <c r="R654" t="s">
        <v>3567</v>
      </c>
      <c r="S654" t="s">
        <v>105</v>
      </c>
    </row>
    <row r="655" spans="1:19">
      <c r="A655" t="s">
        <v>2507</v>
      </c>
      <c r="B655" t="s">
        <v>2508</v>
      </c>
      <c r="C655" t="s">
        <v>573</v>
      </c>
      <c r="D655" t="s">
        <v>129</v>
      </c>
      <c r="E655" t="s">
        <v>2509</v>
      </c>
      <c r="F655" t="s">
        <v>14038</v>
      </c>
      <c r="G655">
        <v>654</v>
      </c>
      <c r="H655" t="s">
        <v>14928</v>
      </c>
      <c r="I655" t="s">
        <v>2510</v>
      </c>
      <c r="J655">
        <v>310.14999999999998</v>
      </c>
      <c r="K655">
        <v>7</v>
      </c>
      <c r="N655">
        <v>0.32300000000000001</v>
      </c>
      <c r="P655" t="s">
        <v>350</v>
      </c>
      <c r="Q655" t="s">
        <v>3565</v>
      </c>
      <c r="R655" t="s">
        <v>3568</v>
      </c>
      <c r="S655" t="s">
        <v>105</v>
      </c>
    </row>
    <row r="656" spans="1:19">
      <c r="A656" t="s">
        <v>322</v>
      </c>
      <c r="B656" t="s">
        <v>323</v>
      </c>
      <c r="C656" t="s">
        <v>324</v>
      </c>
      <c r="D656" t="s">
        <v>176</v>
      </c>
      <c r="E656" t="s">
        <v>325</v>
      </c>
      <c r="F656" t="s">
        <v>14500</v>
      </c>
      <c r="G656">
        <v>655</v>
      </c>
      <c r="H656" t="s">
        <v>13689</v>
      </c>
      <c r="I656" t="s">
        <v>326</v>
      </c>
      <c r="J656">
        <v>310.14999999999998</v>
      </c>
      <c r="K656">
        <v>6</v>
      </c>
      <c r="N656">
        <v>1</v>
      </c>
      <c r="P656" t="s">
        <v>327</v>
      </c>
      <c r="Q656" t="s">
        <v>328</v>
      </c>
      <c r="R656" t="s">
        <v>329</v>
      </c>
      <c r="S656" t="s">
        <v>105</v>
      </c>
    </row>
    <row r="657" spans="1:19">
      <c r="A657" t="s">
        <v>270</v>
      </c>
      <c r="B657" t="s">
        <v>271</v>
      </c>
      <c r="C657" t="s">
        <v>292</v>
      </c>
      <c r="D657" t="s">
        <v>176</v>
      </c>
      <c r="E657" t="s">
        <v>273</v>
      </c>
      <c r="F657" t="s">
        <v>14009</v>
      </c>
      <c r="G657">
        <v>656</v>
      </c>
      <c r="H657" t="s">
        <v>14926</v>
      </c>
      <c r="I657" t="s">
        <v>274</v>
      </c>
      <c r="J657">
        <v>274.14999999999998</v>
      </c>
      <c r="K657">
        <v>6</v>
      </c>
      <c r="N657">
        <v>0.38250000000000001</v>
      </c>
      <c r="P657" t="s">
        <v>331</v>
      </c>
      <c r="Q657" t="s">
        <v>332</v>
      </c>
      <c r="R657" t="s">
        <v>3569</v>
      </c>
      <c r="S657" t="s">
        <v>105</v>
      </c>
    </row>
    <row r="658" spans="1:19">
      <c r="A658" t="s">
        <v>270</v>
      </c>
      <c r="B658" t="s">
        <v>271</v>
      </c>
      <c r="C658" t="s">
        <v>292</v>
      </c>
      <c r="D658" t="s">
        <v>176</v>
      </c>
      <c r="E658" t="s">
        <v>273</v>
      </c>
      <c r="F658" t="s">
        <v>14009</v>
      </c>
      <c r="G658">
        <v>657</v>
      </c>
      <c r="H658" t="s">
        <v>14927</v>
      </c>
      <c r="I658" t="s">
        <v>274</v>
      </c>
      <c r="J658">
        <v>293.14999999999998</v>
      </c>
      <c r="K658">
        <v>6</v>
      </c>
      <c r="N658">
        <v>0.56699999999999995</v>
      </c>
      <c r="O658" t="s">
        <v>330</v>
      </c>
      <c r="P658" t="s">
        <v>331</v>
      </c>
      <c r="Q658" t="s">
        <v>332</v>
      </c>
      <c r="R658" t="s">
        <v>333</v>
      </c>
      <c r="S658" t="s">
        <v>105</v>
      </c>
    </row>
    <row r="659" spans="1:19">
      <c r="A659" t="s">
        <v>270</v>
      </c>
      <c r="B659" t="s">
        <v>271</v>
      </c>
      <c r="C659" t="s">
        <v>292</v>
      </c>
      <c r="D659" t="s">
        <v>176</v>
      </c>
      <c r="E659" t="s">
        <v>273</v>
      </c>
      <c r="F659" t="s">
        <v>14009</v>
      </c>
      <c r="G659">
        <v>658</v>
      </c>
      <c r="H659" t="s">
        <v>14917</v>
      </c>
      <c r="I659" t="s">
        <v>274</v>
      </c>
      <c r="J659">
        <v>293.14999999999998</v>
      </c>
      <c r="K659">
        <v>6</v>
      </c>
      <c r="N659">
        <v>0.39428571400000001</v>
      </c>
      <c r="P659" t="s">
        <v>331</v>
      </c>
      <c r="Q659" t="s">
        <v>332</v>
      </c>
      <c r="R659" t="s">
        <v>3569</v>
      </c>
      <c r="S659" t="s">
        <v>105</v>
      </c>
    </row>
    <row r="660" spans="1:19">
      <c r="A660" t="s">
        <v>270</v>
      </c>
      <c r="B660" t="s">
        <v>271</v>
      </c>
      <c r="C660" t="s">
        <v>292</v>
      </c>
      <c r="D660" t="s">
        <v>176</v>
      </c>
      <c r="E660" t="s">
        <v>273</v>
      </c>
      <c r="F660" t="s">
        <v>14009</v>
      </c>
      <c r="G660">
        <v>659</v>
      </c>
      <c r="H660" t="s">
        <v>14918</v>
      </c>
      <c r="I660" t="s">
        <v>274</v>
      </c>
      <c r="J660">
        <v>313.14999999999998</v>
      </c>
      <c r="K660">
        <v>6</v>
      </c>
      <c r="N660">
        <v>0.47749999999999998</v>
      </c>
      <c r="P660" t="s">
        <v>331</v>
      </c>
      <c r="Q660" t="s">
        <v>332</v>
      </c>
      <c r="R660" t="s">
        <v>3569</v>
      </c>
      <c r="S660" t="s">
        <v>105</v>
      </c>
    </row>
    <row r="661" spans="1:19">
      <c r="A661" t="s">
        <v>334</v>
      </c>
      <c r="B661" t="s">
        <v>335</v>
      </c>
      <c r="C661" t="s">
        <v>336</v>
      </c>
      <c r="D661" t="s">
        <v>129</v>
      </c>
      <c r="E661" t="s">
        <v>337</v>
      </c>
      <c r="F661" t="s">
        <v>14569</v>
      </c>
      <c r="G661">
        <v>660</v>
      </c>
      <c r="H661" t="s">
        <v>17927</v>
      </c>
      <c r="I661" t="s">
        <v>338</v>
      </c>
      <c r="J661">
        <v>301.14999999999998</v>
      </c>
      <c r="K661">
        <v>7.4</v>
      </c>
      <c r="N661">
        <v>4.2999999999999999E-4</v>
      </c>
      <c r="P661" t="s">
        <v>339</v>
      </c>
      <c r="Q661" t="s">
        <v>340</v>
      </c>
      <c r="R661" t="s">
        <v>341</v>
      </c>
      <c r="S661" t="s">
        <v>105</v>
      </c>
    </row>
    <row r="662" spans="1:19">
      <c r="A662" t="s">
        <v>704</v>
      </c>
      <c r="B662" t="s">
        <v>705</v>
      </c>
      <c r="C662" t="s">
        <v>336</v>
      </c>
      <c r="D662" t="s">
        <v>129</v>
      </c>
      <c r="E662" t="s">
        <v>706</v>
      </c>
      <c r="F662" t="s">
        <v>14093</v>
      </c>
      <c r="G662">
        <v>661</v>
      </c>
      <c r="H662" t="s">
        <v>17926</v>
      </c>
      <c r="I662" t="s">
        <v>707</v>
      </c>
      <c r="J662">
        <v>310.14999999999998</v>
      </c>
      <c r="K662">
        <v>8.1999999999999993</v>
      </c>
      <c r="N662">
        <v>55</v>
      </c>
      <c r="Q662" t="s">
        <v>3570</v>
      </c>
      <c r="S662" t="s">
        <v>105</v>
      </c>
    </row>
    <row r="663" spans="1:19">
      <c r="A663" t="s">
        <v>704</v>
      </c>
      <c r="B663" t="s">
        <v>705</v>
      </c>
      <c r="C663" t="s">
        <v>336</v>
      </c>
      <c r="D663" t="s">
        <v>129</v>
      </c>
      <c r="E663" t="s">
        <v>2613</v>
      </c>
      <c r="F663" t="s">
        <v>14200</v>
      </c>
      <c r="G663">
        <v>662</v>
      </c>
      <c r="H663" t="s">
        <v>17925</v>
      </c>
      <c r="I663" t="s">
        <v>2614</v>
      </c>
      <c r="J663">
        <v>310.14999999999998</v>
      </c>
      <c r="K663">
        <v>8.3000000000000007</v>
      </c>
      <c r="N663">
        <v>24</v>
      </c>
      <c r="P663" t="s">
        <v>3326</v>
      </c>
      <c r="Q663" t="s">
        <v>3570</v>
      </c>
      <c r="S663" t="s">
        <v>105</v>
      </c>
    </row>
    <row r="664" spans="1:19">
      <c r="A664" t="s">
        <v>704</v>
      </c>
      <c r="B664" t="s">
        <v>705</v>
      </c>
      <c r="C664" t="s">
        <v>336</v>
      </c>
      <c r="D664" t="s">
        <v>129</v>
      </c>
      <c r="E664" t="s">
        <v>2613</v>
      </c>
      <c r="F664" t="s">
        <v>14200</v>
      </c>
      <c r="G664">
        <v>663</v>
      </c>
      <c r="H664" t="s">
        <v>17924</v>
      </c>
      <c r="I664" t="s">
        <v>2614</v>
      </c>
      <c r="J664">
        <v>310.14999999999998</v>
      </c>
      <c r="K664">
        <v>8.8000000000000007</v>
      </c>
      <c r="N664">
        <v>36</v>
      </c>
      <c r="P664" t="s">
        <v>3326</v>
      </c>
      <c r="Q664" t="s">
        <v>3570</v>
      </c>
      <c r="S664" t="s">
        <v>105</v>
      </c>
    </row>
    <row r="665" spans="1:19">
      <c r="A665" t="s">
        <v>704</v>
      </c>
      <c r="B665" t="s">
        <v>705</v>
      </c>
      <c r="C665" t="s">
        <v>336</v>
      </c>
      <c r="D665" t="s">
        <v>129</v>
      </c>
      <c r="E665" t="s">
        <v>2613</v>
      </c>
      <c r="F665" t="s">
        <v>14200</v>
      </c>
      <c r="G665">
        <v>664</v>
      </c>
      <c r="H665" t="s">
        <v>17931</v>
      </c>
      <c r="I665" t="s">
        <v>2614</v>
      </c>
      <c r="J665">
        <v>310.14999999999998</v>
      </c>
      <c r="K665">
        <v>6.7</v>
      </c>
      <c r="N665">
        <v>40</v>
      </c>
      <c r="P665" t="s">
        <v>3326</v>
      </c>
      <c r="Q665" t="s">
        <v>3570</v>
      </c>
      <c r="S665" t="s">
        <v>105</v>
      </c>
    </row>
    <row r="666" spans="1:19">
      <c r="A666" t="s">
        <v>704</v>
      </c>
      <c r="B666" t="s">
        <v>705</v>
      </c>
      <c r="C666" t="s">
        <v>336</v>
      </c>
      <c r="D666" t="s">
        <v>129</v>
      </c>
      <c r="E666" t="s">
        <v>2613</v>
      </c>
      <c r="F666" t="s">
        <v>14200</v>
      </c>
      <c r="G666">
        <v>665</v>
      </c>
      <c r="H666" t="s">
        <v>17930</v>
      </c>
      <c r="I666" t="s">
        <v>2614</v>
      </c>
      <c r="J666">
        <v>310.14999999999998</v>
      </c>
      <c r="K666">
        <v>7.8</v>
      </c>
      <c r="N666">
        <v>46</v>
      </c>
      <c r="P666" t="s">
        <v>3326</v>
      </c>
      <c r="Q666" t="s">
        <v>3570</v>
      </c>
      <c r="S666" t="s">
        <v>105</v>
      </c>
    </row>
    <row r="667" spans="1:19">
      <c r="A667" t="s">
        <v>704</v>
      </c>
      <c r="B667" t="s">
        <v>705</v>
      </c>
      <c r="C667" t="s">
        <v>336</v>
      </c>
      <c r="D667" t="s">
        <v>129</v>
      </c>
      <c r="E667" t="s">
        <v>2613</v>
      </c>
      <c r="F667" t="s">
        <v>14200</v>
      </c>
      <c r="G667">
        <v>666</v>
      </c>
      <c r="H667" t="s">
        <v>17929</v>
      </c>
      <c r="I667" t="s">
        <v>2614</v>
      </c>
      <c r="J667">
        <v>310.14999999999998</v>
      </c>
      <c r="K667">
        <v>7.5</v>
      </c>
      <c r="N667">
        <v>55</v>
      </c>
      <c r="P667" t="s">
        <v>3326</v>
      </c>
      <c r="Q667" t="s">
        <v>3570</v>
      </c>
      <c r="S667" t="s">
        <v>105</v>
      </c>
    </row>
    <row r="668" spans="1:19">
      <c r="A668" t="s">
        <v>308</v>
      </c>
      <c r="B668" t="s">
        <v>309</v>
      </c>
      <c r="C668" t="s">
        <v>128</v>
      </c>
      <c r="D668" t="s">
        <v>176</v>
      </c>
      <c r="E668" t="s">
        <v>310</v>
      </c>
      <c r="F668" t="s">
        <v>14274</v>
      </c>
      <c r="G668">
        <v>667</v>
      </c>
      <c r="H668" t="s">
        <v>17928</v>
      </c>
      <c r="I668" t="s">
        <v>311</v>
      </c>
      <c r="J668">
        <v>289.14999999999998</v>
      </c>
      <c r="K668">
        <v>8.5</v>
      </c>
      <c r="N668">
        <v>6.0000000000000002E-5</v>
      </c>
      <c r="P668" t="s">
        <v>342</v>
      </c>
      <c r="Q668" t="s">
        <v>343</v>
      </c>
      <c r="R668" t="s">
        <v>344</v>
      </c>
      <c r="S668" t="s">
        <v>105</v>
      </c>
    </row>
    <row r="669" spans="1:19">
      <c r="A669" t="s">
        <v>308</v>
      </c>
      <c r="B669" t="s">
        <v>309</v>
      </c>
      <c r="C669" t="s">
        <v>128</v>
      </c>
      <c r="D669" t="s">
        <v>176</v>
      </c>
      <c r="E669" t="s">
        <v>310</v>
      </c>
      <c r="F669" t="s">
        <v>14274</v>
      </c>
      <c r="G669">
        <v>668</v>
      </c>
      <c r="H669" t="s">
        <v>17935</v>
      </c>
      <c r="I669" t="s">
        <v>311</v>
      </c>
      <c r="J669">
        <v>289.14999999999998</v>
      </c>
      <c r="K669">
        <v>8.8000000000000007</v>
      </c>
      <c r="N669">
        <v>8.7000000000000001E-5</v>
      </c>
      <c r="P669" t="s">
        <v>342</v>
      </c>
      <c r="Q669" t="s">
        <v>343</v>
      </c>
      <c r="R669" t="s">
        <v>345</v>
      </c>
      <c r="S669" t="s">
        <v>105</v>
      </c>
    </row>
    <row r="670" spans="1:19">
      <c r="A670" t="s">
        <v>3571</v>
      </c>
      <c r="B670" t="s">
        <v>3572</v>
      </c>
      <c r="C670" t="s">
        <v>128</v>
      </c>
      <c r="D670" t="s">
        <v>129</v>
      </c>
      <c r="E670" t="s">
        <v>3573</v>
      </c>
      <c r="F670" t="s">
        <v>14570</v>
      </c>
      <c r="G670">
        <v>669</v>
      </c>
      <c r="H670" t="s">
        <v>17934</v>
      </c>
      <c r="I670" t="s">
        <v>3574</v>
      </c>
      <c r="J670">
        <v>298.14999999999998</v>
      </c>
      <c r="K670">
        <v>7</v>
      </c>
      <c r="N670">
        <v>10</v>
      </c>
      <c r="P670" t="s">
        <v>3575</v>
      </c>
      <c r="Q670" t="s">
        <v>3576</v>
      </c>
      <c r="R670" t="s">
        <v>3577</v>
      </c>
      <c r="S670" t="s">
        <v>105</v>
      </c>
    </row>
    <row r="671" spans="1:19">
      <c r="A671" t="s">
        <v>3439</v>
      </c>
      <c r="B671" t="s">
        <v>3440</v>
      </c>
      <c r="C671" t="s">
        <v>272</v>
      </c>
      <c r="D671" t="s">
        <v>176</v>
      </c>
      <c r="E671" t="s">
        <v>3441</v>
      </c>
      <c r="F671" t="s">
        <v>14484</v>
      </c>
      <c r="G671">
        <v>670</v>
      </c>
      <c r="H671" t="s">
        <v>18242</v>
      </c>
      <c r="I671" t="s">
        <v>3442</v>
      </c>
      <c r="J671">
        <v>298.14999999999998</v>
      </c>
      <c r="K671">
        <v>7.1</v>
      </c>
      <c r="N671">
        <v>3.1669999999999998</v>
      </c>
      <c r="P671" t="s">
        <v>3578</v>
      </c>
      <c r="Q671" t="s">
        <v>3579</v>
      </c>
      <c r="R671" t="s">
        <v>3580</v>
      </c>
      <c r="S671" t="s">
        <v>105</v>
      </c>
    </row>
    <row r="672" spans="1:19">
      <c r="A672" t="s">
        <v>346</v>
      </c>
      <c r="B672" t="s">
        <v>347</v>
      </c>
      <c r="C672" t="s">
        <v>292</v>
      </c>
      <c r="D672" t="s">
        <v>176</v>
      </c>
      <c r="E672" t="s">
        <v>348</v>
      </c>
      <c r="F672" t="s">
        <v>14047</v>
      </c>
      <c r="G672">
        <v>671</v>
      </c>
      <c r="H672" t="s">
        <v>18243</v>
      </c>
      <c r="I672" t="s">
        <v>349</v>
      </c>
      <c r="J672">
        <v>311.14999999999998</v>
      </c>
      <c r="K672">
        <v>7.5</v>
      </c>
      <c r="N672">
        <v>0.86</v>
      </c>
      <c r="P672" t="s">
        <v>350</v>
      </c>
      <c r="Q672" t="s">
        <v>351</v>
      </c>
      <c r="R672" t="s">
        <v>352</v>
      </c>
      <c r="S672" t="s">
        <v>105</v>
      </c>
    </row>
    <row r="673" spans="1:19">
      <c r="A673" t="s">
        <v>346</v>
      </c>
      <c r="B673" t="s">
        <v>347</v>
      </c>
      <c r="C673" t="s">
        <v>292</v>
      </c>
      <c r="D673" t="s">
        <v>176</v>
      </c>
      <c r="E673" t="s">
        <v>348</v>
      </c>
      <c r="F673" t="s">
        <v>14047</v>
      </c>
      <c r="G673">
        <v>672</v>
      </c>
      <c r="H673" t="s">
        <v>18244</v>
      </c>
      <c r="I673" t="s">
        <v>349</v>
      </c>
      <c r="J673">
        <v>311.14999999999998</v>
      </c>
      <c r="K673">
        <v>8</v>
      </c>
      <c r="N673">
        <v>0.86</v>
      </c>
      <c r="P673" t="s">
        <v>350</v>
      </c>
      <c r="Q673" t="s">
        <v>351</v>
      </c>
      <c r="R673" t="s">
        <v>352</v>
      </c>
      <c r="S673" t="s">
        <v>105</v>
      </c>
    </row>
    <row r="674" spans="1:19">
      <c r="A674" t="s">
        <v>346</v>
      </c>
      <c r="B674" t="s">
        <v>347</v>
      </c>
      <c r="C674" t="s">
        <v>292</v>
      </c>
      <c r="D674" t="s">
        <v>176</v>
      </c>
      <c r="E674" t="s">
        <v>348</v>
      </c>
      <c r="F674" t="s">
        <v>14047</v>
      </c>
      <c r="G674">
        <v>673</v>
      </c>
      <c r="H674" t="s">
        <v>18245</v>
      </c>
      <c r="I674" t="s">
        <v>349</v>
      </c>
      <c r="J674">
        <v>311.14999999999998</v>
      </c>
      <c r="K674">
        <v>8.5</v>
      </c>
      <c r="N674">
        <v>0.86</v>
      </c>
      <c r="P674" t="s">
        <v>350</v>
      </c>
      <c r="Q674" t="s">
        <v>351</v>
      </c>
      <c r="R674" t="s">
        <v>352</v>
      </c>
      <c r="S674" t="s">
        <v>105</v>
      </c>
    </row>
    <row r="675" spans="1:19">
      <c r="A675" t="s">
        <v>346</v>
      </c>
      <c r="B675" t="s">
        <v>347</v>
      </c>
      <c r="C675" t="s">
        <v>292</v>
      </c>
      <c r="D675" t="s">
        <v>176</v>
      </c>
      <c r="E675" t="s">
        <v>353</v>
      </c>
      <c r="F675" t="s">
        <v>14608</v>
      </c>
      <c r="G675">
        <v>674</v>
      </c>
      <c r="H675" t="s">
        <v>13816</v>
      </c>
      <c r="I675" t="s">
        <v>354</v>
      </c>
      <c r="J675">
        <v>311.14999999999998</v>
      </c>
      <c r="K675">
        <v>8</v>
      </c>
      <c r="N675">
        <v>1.1499999999999999</v>
      </c>
      <c r="P675" t="s">
        <v>350</v>
      </c>
      <c r="Q675" t="s">
        <v>351</v>
      </c>
      <c r="R675" t="s">
        <v>355</v>
      </c>
      <c r="S675" t="s">
        <v>105</v>
      </c>
    </row>
    <row r="676" spans="1:19">
      <c r="A676" t="s">
        <v>356</v>
      </c>
      <c r="B676" t="s">
        <v>357</v>
      </c>
      <c r="C676" t="s">
        <v>358</v>
      </c>
      <c r="D676" t="s">
        <v>97</v>
      </c>
      <c r="E676" t="s">
        <v>359</v>
      </c>
      <c r="F676" t="s">
        <v>14131</v>
      </c>
      <c r="G676">
        <v>675</v>
      </c>
      <c r="H676" t="s">
        <v>17826</v>
      </c>
      <c r="I676" t="s">
        <v>360</v>
      </c>
      <c r="J676">
        <v>310.14999999999998</v>
      </c>
      <c r="K676">
        <v>7</v>
      </c>
      <c r="N676">
        <v>1233</v>
      </c>
      <c r="P676" t="s">
        <v>361</v>
      </c>
      <c r="Q676" t="s">
        <v>362</v>
      </c>
      <c r="R676" t="s">
        <v>363</v>
      </c>
      <c r="S676" t="s">
        <v>105</v>
      </c>
    </row>
    <row r="677" spans="1:19">
      <c r="A677" t="s">
        <v>356</v>
      </c>
      <c r="B677" t="s">
        <v>357</v>
      </c>
      <c r="C677" t="s">
        <v>358</v>
      </c>
      <c r="D677" t="s">
        <v>97</v>
      </c>
      <c r="E677" t="s">
        <v>359</v>
      </c>
      <c r="F677" t="s">
        <v>14131</v>
      </c>
      <c r="G677">
        <v>676</v>
      </c>
      <c r="H677" t="s">
        <v>18247</v>
      </c>
      <c r="I677" t="s">
        <v>360</v>
      </c>
      <c r="J677">
        <v>310.14999999999998</v>
      </c>
      <c r="K677">
        <v>6</v>
      </c>
      <c r="N677">
        <v>400</v>
      </c>
      <c r="P677" t="s">
        <v>361</v>
      </c>
      <c r="Q677" t="s">
        <v>362</v>
      </c>
      <c r="R677" t="s">
        <v>364</v>
      </c>
      <c r="S677" t="s">
        <v>105</v>
      </c>
    </row>
    <row r="678" spans="1:19">
      <c r="A678" t="s">
        <v>356</v>
      </c>
      <c r="B678" t="s">
        <v>357</v>
      </c>
      <c r="C678" t="s">
        <v>358</v>
      </c>
      <c r="D678" t="s">
        <v>97</v>
      </c>
      <c r="E678" t="s">
        <v>359</v>
      </c>
      <c r="F678" t="s">
        <v>14131</v>
      </c>
      <c r="G678">
        <v>677</v>
      </c>
      <c r="H678" t="s">
        <v>18248</v>
      </c>
      <c r="I678" t="s">
        <v>360</v>
      </c>
      <c r="J678">
        <v>310.14999999999998</v>
      </c>
      <c r="K678">
        <v>7.9</v>
      </c>
      <c r="N678">
        <v>3000</v>
      </c>
      <c r="P678" t="s">
        <v>361</v>
      </c>
      <c r="Q678" t="s">
        <v>362</v>
      </c>
      <c r="R678" t="s">
        <v>364</v>
      </c>
      <c r="S678" t="s">
        <v>105</v>
      </c>
    </row>
    <row r="679" spans="1:19">
      <c r="A679" t="s">
        <v>356</v>
      </c>
      <c r="B679" t="s">
        <v>357</v>
      </c>
      <c r="C679" t="s">
        <v>358</v>
      </c>
      <c r="D679" t="s">
        <v>97</v>
      </c>
      <c r="E679" t="s">
        <v>359</v>
      </c>
      <c r="F679" t="s">
        <v>14131</v>
      </c>
      <c r="G679">
        <v>678</v>
      </c>
      <c r="H679" t="s">
        <v>18249</v>
      </c>
      <c r="I679" t="s">
        <v>360</v>
      </c>
      <c r="J679">
        <v>295.14999999999998</v>
      </c>
      <c r="K679">
        <v>7</v>
      </c>
      <c r="N679">
        <v>1800</v>
      </c>
      <c r="P679" t="s">
        <v>361</v>
      </c>
      <c r="Q679" t="s">
        <v>362</v>
      </c>
      <c r="R679" t="s">
        <v>364</v>
      </c>
      <c r="S679" t="s">
        <v>105</v>
      </c>
    </row>
    <row r="680" spans="1:19">
      <c r="A680" t="s">
        <v>365</v>
      </c>
      <c r="B680" t="s">
        <v>366</v>
      </c>
      <c r="C680" t="s">
        <v>367</v>
      </c>
      <c r="D680" t="s">
        <v>129</v>
      </c>
      <c r="E680" t="s">
        <v>368</v>
      </c>
      <c r="F680" t="s">
        <v>14188</v>
      </c>
      <c r="G680">
        <v>679</v>
      </c>
      <c r="H680" t="s">
        <v>18250</v>
      </c>
      <c r="I680" t="s">
        <v>369</v>
      </c>
      <c r="J680">
        <v>303.14999999999998</v>
      </c>
      <c r="K680">
        <v>6.1</v>
      </c>
      <c r="N680">
        <v>1.9</v>
      </c>
      <c r="P680" t="s">
        <v>370</v>
      </c>
      <c r="Q680" t="s">
        <v>371</v>
      </c>
      <c r="R680" t="s">
        <v>372</v>
      </c>
      <c r="S680" t="s">
        <v>105</v>
      </c>
    </row>
    <row r="681" spans="1:19">
      <c r="A681" t="s">
        <v>373</v>
      </c>
      <c r="B681" t="s">
        <v>374</v>
      </c>
      <c r="C681" t="s">
        <v>367</v>
      </c>
      <c r="D681" t="s">
        <v>129</v>
      </c>
      <c r="E681" t="s">
        <v>375</v>
      </c>
      <c r="F681" t="s">
        <v>14552</v>
      </c>
      <c r="G681">
        <v>680</v>
      </c>
      <c r="H681" t="s">
        <v>17801</v>
      </c>
      <c r="I681" t="s">
        <v>376</v>
      </c>
      <c r="J681">
        <v>307.14999999999998</v>
      </c>
      <c r="K681">
        <v>6.1</v>
      </c>
      <c r="N681">
        <v>0.52629999999999999</v>
      </c>
      <c r="P681" t="s">
        <v>370</v>
      </c>
      <c r="Q681" t="s">
        <v>371</v>
      </c>
      <c r="R681" t="s">
        <v>372</v>
      </c>
      <c r="S681" t="s">
        <v>105</v>
      </c>
    </row>
    <row r="682" spans="1:19">
      <c r="A682" t="s">
        <v>3120</v>
      </c>
      <c r="B682" t="s">
        <v>3121</v>
      </c>
      <c r="C682" t="s">
        <v>292</v>
      </c>
      <c r="D682" t="s">
        <v>129</v>
      </c>
      <c r="E682" t="s">
        <v>3122</v>
      </c>
      <c r="F682" t="s">
        <v>14189</v>
      </c>
      <c r="G682">
        <v>681</v>
      </c>
      <c r="H682" t="s">
        <v>17175</v>
      </c>
      <c r="I682" t="s">
        <v>3123</v>
      </c>
      <c r="J682">
        <v>307.14999999999998</v>
      </c>
      <c r="K682">
        <v>8</v>
      </c>
      <c r="N682">
        <v>1</v>
      </c>
      <c r="P682" t="s">
        <v>563</v>
      </c>
      <c r="Q682" t="s">
        <v>3581</v>
      </c>
      <c r="R682" t="s">
        <v>3582</v>
      </c>
      <c r="S682" t="s">
        <v>105</v>
      </c>
    </row>
    <row r="683" spans="1:19">
      <c r="A683" t="s">
        <v>3583</v>
      </c>
      <c r="B683" t="s">
        <v>3584</v>
      </c>
      <c r="C683" t="s">
        <v>128</v>
      </c>
      <c r="D683" t="s">
        <v>176</v>
      </c>
      <c r="E683" t="s">
        <v>137</v>
      </c>
      <c r="F683" t="s">
        <v>14191</v>
      </c>
      <c r="G683">
        <v>682</v>
      </c>
      <c r="H683" t="s">
        <v>15190</v>
      </c>
      <c r="I683" t="s">
        <v>138</v>
      </c>
      <c r="J683">
        <v>302.14999999999998</v>
      </c>
      <c r="K683">
        <v>7.4</v>
      </c>
      <c r="N683">
        <v>15</v>
      </c>
      <c r="P683" t="s">
        <v>3585</v>
      </c>
      <c r="Q683" t="s">
        <v>3586</v>
      </c>
      <c r="R683" t="s">
        <v>3587</v>
      </c>
      <c r="S683" t="s">
        <v>105</v>
      </c>
    </row>
    <row r="684" spans="1:19">
      <c r="A684" t="s">
        <v>216</v>
      </c>
      <c r="B684" t="s">
        <v>217</v>
      </c>
      <c r="C684" t="s">
        <v>128</v>
      </c>
      <c r="D684" t="s">
        <v>97</v>
      </c>
      <c r="E684" t="s">
        <v>219</v>
      </c>
      <c r="F684" t="s">
        <v>13998</v>
      </c>
      <c r="G684">
        <v>683</v>
      </c>
      <c r="H684" t="s">
        <v>15189</v>
      </c>
      <c r="I684" t="s">
        <v>220</v>
      </c>
      <c r="J684">
        <v>303.14999999999998</v>
      </c>
      <c r="K684">
        <v>8.7899999999999991</v>
      </c>
      <c r="N684">
        <v>0.204444444</v>
      </c>
      <c r="Q684" t="s">
        <v>377</v>
      </c>
      <c r="R684" t="s">
        <v>378</v>
      </c>
      <c r="S684" t="s">
        <v>105</v>
      </c>
    </row>
    <row r="685" spans="1:19">
      <c r="A685" t="s">
        <v>216</v>
      </c>
      <c r="B685" t="s">
        <v>217</v>
      </c>
      <c r="C685" t="s">
        <v>128</v>
      </c>
      <c r="D685" t="s">
        <v>97</v>
      </c>
      <c r="E685" t="s">
        <v>219</v>
      </c>
      <c r="F685" t="s">
        <v>13998</v>
      </c>
      <c r="G685">
        <v>684</v>
      </c>
      <c r="H685" t="s">
        <v>15192</v>
      </c>
      <c r="I685" t="s">
        <v>220</v>
      </c>
      <c r="J685">
        <v>303.14999999999998</v>
      </c>
      <c r="K685">
        <v>8.8699999999999992</v>
      </c>
      <c r="N685">
        <v>0.875</v>
      </c>
      <c r="O685" t="s">
        <v>3588</v>
      </c>
      <c r="P685" t="s">
        <v>380</v>
      </c>
      <c r="Q685" t="s">
        <v>377</v>
      </c>
      <c r="R685" t="s">
        <v>3589</v>
      </c>
      <c r="S685" t="s">
        <v>105</v>
      </c>
    </row>
    <row r="686" spans="1:19">
      <c r="A686" t="s">
        <v>216</v>
      </c>
      <c r="B686" t="s">
        <v>217</v>
      </c>
      <c r="C686" t="s">
        <v>128</v>
      </c>
      <c r="D686" t="s">
        <v>97</v>
      </c>
      <c r="E686" t="s">
        <v>219</v>
      </c>
      <c r="F686" t="s">
        <v>13998</v>
      </c>
      <c r="G686">
        <v>685</v>
      </c>
      <c r="H686" t="s">
        <v>15191</v>
      </c>
      <c r="I686" t="s">
        <v>220</v>
      </c>
      <c r="J686">
        <v>303.14999999999998</v>
      </c>
      <c r="K686">
        <v>8.7799999999999994</v>
      </c>
      <c r="N686">
        <v>0.18</v>
      </c>
      <c r="O686" t="s">
        <v>3590</v>
      </c>
      <c r="P686" t="s">
        <v>380</v>
      </c>
      <c r="Q686" t="s">
        <v>377</v>
      </c>
      <c r="R686" t="s">
        <v>3591</v>
      </c>
      <c r="S686" t="s">
        <v>105</v>
      </c>
    </row>
    <row r="687" spans="1:19">
      <c r="A687" t="s">
        <v>216</v>
      </c>
      <c r="B687" t="s">
        <v>217</v>
      </c>
      <c r="C687" t="s">
        <v>128</v>
      </c>
      <c r="D687" t="s">
        <v>97</v>
      </c>
      <c r="E687" t="s">
        <v>219</v>
      </c>
      <c r="F687" t="s">
        <v>13998</v>
      </c>
      <c r="G687">
        <v>686</v>
      </c>
      <c r="H687" t="s">
        <v>15129</v>
      </c>
      <c r="I687" t="s">
        <v>220</v>
      </c>
      <c r="J687">
        <v>303.14999999999998</v>
      </c>
      <c r="K687">
        <v>8.82</v>
      </c>
      <c r="N687">
        <v>0.28999999999999998</v>
      </c>
      <c r="O687" t="s">
        <v>3590</v>
      </c>
      <c r="P687" t="s">
        <v>380</v>
      </c>
      <c r="Q687" t="s">
        <v>377</v>
      </c>
      <c r="R687" t="s">
        <v>3591</v>
      </c>
      <c r="S687" t="s">
        <v>105</v>
      </c>
    </row>
    <row r="688" spans="1:19">
      <c r="A688" t="s">
        <v>216</v>
      </c>
      <c r="B688" t="s">
        <v>217</v>
      </c>
      <c r="C688" t="s">
        <v>128</v>
      </c>
      <c r="D688" t="s">
        <v>97</v>
      </c>
      <c r="E688" t="s">
        <v>219</v>
      </c>
      <c r="F688" t="s">
        <v>13998</v>
      </c>
      <c r="G688">
        <v>687</v>
      </c>
      <c r="H688" t="s">
        <v>17257</v>
      </c>
      <c r="I688" t="s">
        <v>220</v>
      </c>
      <c r="J688">
        <v>303.14999999999998</v>
      </c>
      <c r="K688">
        <v>8.6</v>
      </c>
      <c r="N688">
        <v>0.12</v>
      </c>
      <c r="O688" t="s">
        <v>3592</v>
      </c>
      <c r="P688" t="s">
        <v>380</v>
      </c>
      <c r="Q688" t="s">
        <v>377</v>
      </c>
      <c r="R688" t="s">
        <v>3593</v>
      </c>
      <c r="S688" t="s">
        <v>105</v>
      </c>
    </row>
    <row r="689" spans="1:19">
      <c r="A689" t="s">
        <v>216</v>
      </c>
      <c r="B689" t="s">
        <v>217</v>
      </c>
      <c r="C689" t="s">
        <v>128</v>
      </c>
      <c r="D689" t="s">
        <v>97</v>
      </c>
      <c r="E689" t="s">
        <v>219</v>
      </c>
      <c r="F689" t="s">
        <v>13998</v>
      </c>
      <c r="G689">
        <v>688</v>
      </c>
      <c r="H689" t="s">
        <v>15132</v>
      </c>
      <c r="I689" t="s">
        <v>220</v>
      </c>
      <c r="J689">
        <v>303.14999999999998</v>
      </c>
      <c r="K689">
        <v>8.77</v>
      </c>
      <c r="N689">
        <v>0.17</v>
      </c>
      <c r="O689" t="s">
        <v>3592</v>
      </c>
      <c r="P689" t="s">
        <v>380</v>
      </c>
      <c r="Q689" t="s">
        <v>377</v>
      </c>
      <c r="R689" t="s">
        <v>3593</v>
      </c>
      <c r="S689" t="s">
        <v>105</v>
      </c>
    </row>
    <row r="690" spans="1:19">
      <c r="A690" t="s">
        <v>216</v>
      </c>
      <c r="B690" t="s">
        <v>217</v>
      </c>
      <c r="C690" t="s">
        <v>128</v>
      </c>
      <c r="D690" t="s">
        <v>97</v>
      </c>
      <c r="E690" t="s">
        <v>219</v>
      </c>
      <c r="F690" t="s">
        <v>13998</v>
      </c>
      <c r="G690">
        <v>689</v>
      </c>
      <c r="H690" t="s">
        <v>15131</v>
      </c>
      <c r="I690" t="s">
        <v>220</v>
      </c>
      <c r="J690">
        <v>293.14999999999998</v>
      </c>
      <c r="K690">
        <v>9.02</v>
      </c>
      <c r="N690">
        <v>0.78249999999999997</v>
      </c>
      <c r="O690" t="s">
        <v>379</v>
      </c>
      <c r="P690" t="s">
        <v>380</v>
      </c>
      <c r="Q690" t="s">
        <v>377</v>
      </c>
      <c r="R690" t="s">
        <v>381</v>
      </c>
      <c r="S690" t="s">
        <v>105</v>
      </c>
    </row>
    <row r="691" spans="1:19">
      <c r="A691" t="s">
        <v>216</v>
      </c>
      <c r="B691" t="s">
        <v>217</v>
      </c>
      <c r="C691" t="s">
        <v>128</v>
      </c>
      <c r="D691" t="s">
        <v>97</v>
      </c>
      <c r="E691" t="s">
        <v>219</v>
      </c>
      <c r="F691" t="s">
        <v>13998</v>
      </c>
      <c r="G691">
        <v>690</v>
      </c>
      <c r="H691" t="s">
        <v>14913</v>
      </c>
      <c r="I691" t="s">
        <v>220</v>
      </c>
      <c r="J691">
        <v>293.14999999999998</v>
      </c>
      <c r="K691">
        <v>9.02</v>
      </c>
      <c r="N691">
        <v>0.34749999999999998</v>
      </c>
      <c r="O691" t="s">
        <v>382</v>
      </c>
      <c r="P691" t="s">
        <v>380</v>
      </c>
      <c r="Q691" t="s">
        <v>377</v>
      </c>
      <c r="R691" t="s">
        <v>383</v>
      </c>
      <c r="S691" t="s">
        <v>105</v>
      </c>
    </row>
    <row r="692" spans="1:19">
      <c r="A692" t="s">
        <v>216</v>
      </c>
      <c r="B692" t="s">
        <v>217</v>
      </c>
      <c r="C692" t="s">
        <v>128</v>
      </c>
      <c r="D692" t="s">
        <v>97</v>
      </c>
      <c r="E692" t="s">
        <v>219</v>
      </c>
      <c r="F692" t="s">
        <v>13998</v>
      </c>
      <c r="G692">
        <v>691</v>
      </c>
      <c r="H692" t="s">
        <v>16725</v>
      </c>
      <c r="I692" t="s">
        <v>220</v>
      </c>
      <c r="J692">
        <v>293.14999999999998</v>
      </c>
      <c r="K692">
        <v>9.02</v>
      </c>
      <c r="N692">
        <v>0.31</v>
      </c>
      <c r="O692" t="s">
        <v>384</v>
      </c>
      <c r="P692" t="s">
        <v>380</v>
      </c>
      <c r="Q692" t="s">
        <v>377</v>
      </c>
      <c r="R692" t="s">
        <v>385</v>
      </c>
      <c r="S692" t="s">
        <v>105</v>
      </c>
    </row>
    <row r="693" spans="1:19">
      <c r="A693" t="s">
        <v>216</v>
      </c>
      <c r="B693" t="s">
        <v>217</v>
      </c>
      <c r="C693" t="s">
        <v>128</v>
      </c>
      <c r="D693" t="s">
        <v>97</v>
      </c>
      <c r="E693" t="s">
        <v>219</v>
      </c>
      <c r="F693" t="s">
        <v>13998</v>
      </c>
      <c r="G693">
        <v>692</v>
      </c>
      <c r="H693" t="s">
        <v>16713</v>
      </c>
      <c r="I693" t="s">
        <v>220</v>
      </c>
      <c r="J693">
        <v>293.14999999999998</v>
      </c>
      <c r="K693">
        <v>9.02</v>
      </c>
      <c r="N693">
        <v>0.30399999999999999</v>
      </c>
      <c r="O693" t="s">
        <v>386</v>
      </c>
      <c r="P693" t="s">
        <v>380</v>
      </c>
      <c r="Q693" t="s">
        <v>377</v>
      </c>
      <c r="R693" t="s">
        <v>378</v>
      </c>
      <c r="S693" t="s">
        <v>105</v>
      </c>
    </row>
    <row r="694" spans="1:19">
      <c r="A694" t="s">
        <v>216</v>
      </c>
      <c r="B694" t="s">
        <v>217</v>
      </c>
      <c r="C694" t="s">
        <v>128</v>
      </c>
      <c r="D694" t="s">
        <v>97</v>
      </c>
      <c r="E694" t="s">
        <v>219</v>
      </c>
      <c r="F694" t="s">
        <v>13998</v>
      </c>
      <c r="G694">
        <v>693</v>
      </c>
      <c r="H694" t="s">
        <v>16716</v>
      </c>
      <c r="I694" t="s">
        <v>220</v>
      </c>
      <c r="J694">
        <v>311.14999999999998</v>
      </c>
      <c r="K694">
        <v>8.82</v>
      </c>
      <c r="N694">
        <v>0.52249999999999996</v>
      </c>
      <c r="O694" t="s">
        <v>379</v>
      </c>
      <c r="P694" t="s">
        <v>380</v>
      </c>
      <c r="Q694" t="s">
        <v>377</v>
      </c>
      <c r="R694" t="s">
        <v>381</v>
      </c>
      <c r="S694" t="s">
        <v>105</v>
      </c>
    </row>
    <row r="695" spans="1:19">
      <c r="A695" t="s">
        <v>216</v>
      </c>
      <c r="B695" t="s">
        <v>217</v>
      </c>
      <c r="C695" t="s">
        <v>128</v>
      </c>
      <c r="D695" t="s">
        <v>97</v>
      </c>
      <c r="E695" t="s">
        <v>219</v>
      </c>
      <c r="F695" t="s">
        <v>13998</v>
      </c>
      <c r="G695">
        <v>694</v>
      </c>
      <c r="H695" t="s">
        <v>16708</v>
      </c>
      <c r="I695" t="s">
        <v>220</v>
      </c>
      <c r="J695">
        <v>311.14999999999998</v>
      </c>
      <c r="K695">
        <v>8.82</v>
      </c>
      <c r="N695">
        <v>0.215</v>
      </c>
      <c r="O695" t="s">
        <v>382</v>
      </c>
      <c r="P695" t="s">
        <v>380</v>
      </c>
      <c r="Q695" t="s">
        <v>377</v>
      </c>
      <c r="R695" t="s">
        <v>383</v>
      </c>
      <c r="S695" t="s">
        <v>105</v>
      </c>
    </row>
    <row r="696" spans="1:19">
      <c r="A696" t="s">
        <v>216</v>
      </c>
      <c r="B696" t="s">
        <v>217</v>
      </c>
      <c r="C696" t="s">
        <v>128</v>
      </c>
      <c r="D696" t="s">
        <v>97</v>
      </c>
      <c r="E696" t="s">
        <v>219</v>
      </c>
      <c r="F696" t="s">
        <v>13998</v>
      </c>
      <c r="G696">
        <v>695</v>
      </c>
      <c r="H696" t="s">
        <v>15435</v>
      </c>
      <c r="I696" t="s">
        <v>220</v>
      </c>
      <c r="J696">
        <v>311.14999999999998</v>
      </c>
      <c r="K696">
        <v>8.82</v>
      </c>
      <c r="N696">
        <v>0.19</v>
      </c>
      <c r="O696" t="s">
        <v>384</v>
      </c>
      <c r="P696" t="s">
        <v>380</v>
      </c>
      <c r="Q696" t="s">
        <v>377</v>
      </c>
      <c r="R696" t="s">
        <v>385</v>
      </c>
      <c r="S696" t="s">
        <v>105</v>
      </c>
    </row>
    <row r="697" spans="1:19">
      <c r="A697" t="s">
        <v>216</v>
      </c>
      <c r="B697" t="s">
        <v>217</v>
      </c>
      <c r="C697" t="s">
        <v>128</v>
      </c>
      <c r="D697" t="s">
        <v>97</v>
      </c>
      <c r="E697" t="s">
        <v>219</v>
      </c>
      <c r="F697" t="s">
        <v>13998</v>
      </c>
      <c r="G697">
        <v>696</v>
      </c>
      <c r="H697" t="s">
        <v>16979</v>
      </c>
      <c r="I697" t="s">
        <v>220</v>
      </c>
      <c r="J697">
        <v>311.14999999999998</v>
      </c>
      <c r="K697">
        <v>8.82</v>
      </c>
      <c r="N697">
        <v>0.17799999999999999</v>
      </c>
      <c r="O697" t="s">
        <v>386</v>
      </c>
      <c r="P697" t="s">
        <v>380</v>
      </c>
      <c r="Q697" t="s">
        <v>377</v>
      </c>
      <c r="R697" t="s">
        <v>378</v>
      </c>
      <c r="S697" t="s">
        <v>105</v>
      </c>
    </row>
    <row r="698" spans="1:19">
      <c r="A698" t="s">
        <v>216</v>
      </c>
      <c r="B698" t="s">
        <v>217</v>
      </c>
      <c r="C698" t="s">
        <v>128</v>
      </c>
      <c r="D698" t="s">
        <v>97</v>
      </c>
      <c r="E698" t="s">
        <v>219</v>
      </c>
      <c r="F698" t="s">
        <v>13998</v>
      </c>
      <c r="G698">
        <v>697</v>
      </c>
      <c r="H698" t="s">
        <v>17003</v>
      </c>
      <c r="I698" t="s">
        <v>220</v>
      </c>
      <c r="J698">
        <v>303.14999999999998</v>
      </c>
      <c r="K698">
        <v>7.4</v>
      </c>
      <c r="N698">
        <v>3.2000000000000001E-2</v>
      </c>
      <c r="O698" t="s">
        <v>379</v>
      </c>
      <c r="P698" t="s">
        <v>387</v>
      </c>
      <c r="Q698" t="s">
        <v>377</v>
      </c>
      <c r="R698" t="s">
        <v>388</v>
      </c>
      <c r="S698" t="s">
        <v>105</v>
      </c>
    </row>
    <row r="699" spans="1:19">
      <c r="A699" t="s">
        <v>216</v>
      </c>
      <c r="B699" t="s">
        <v>217</v>
      </c>
      <c r="C699" t="s">
        <v>128</v>
      </c>
      <c r="D699" t="s">
        <v>97</v>
      </c>
      <c r="E699" t="s">
        <v>219</v>
      </c>
      <c r="F699" t="s">
        <v>13998</v>
      </c>
      <c r="G699">
        <v>698</v>
      </c>
      <c r="H699" t="s">
        <v>15431</v>
      </c>
      <c r="I699" t="s">
        <v>220</v>
      </c>
      <c r="J699">
        <v>303.14999999999998</v>
      </c>
      <c r="K699">
        <v>7.4</v>
      </c>
      <c r="N699">
        <v>1.043E-2</v>
      </c>
      <c r="O699" t="s">
        <v>382</v>
      </c>
      <c r="P699" t="s">
        <v>387</v>
      </c>
      <c r="Q699" t="s">
        <v>377</v>
      </c>
      <c r="R699" t="s">
        <v>389</v>
      </c>
      <c r="S699" t="s">
        <v>105</v>
      </c>
    </row>
    <row r="700" spans="1:19">
      <c r="A700" t="s">
        <v>216</v>
      </c>
      <c r="B700" t="s">
        <v>217</v>
      </c>
      <c r="C700" t="s">
        <v>128</v>
      </c>
      <c r="D700" t="s">
        <v>97</v>
      </c>
      <c r="E700" t="s">
        <v>219</v>
      </c>
      <c r="F700" t="s">
        <v>13998</v>
      </c>
      <c r="G700">
        <v>699</v>
      </c>
      <c r="H700" t="s">
        <v>15432</v>
      </c>
      <c r="I700" t="s">
        <v>220</v>
      </c>
      <c r="J700">
        <v>303.14999999999998</v>
      </c>
      <c r="K700">
        <v>7.4</v>
      </c>
      <c r="N700">
        <v>0.01</v>
      </c>
      <c r="O700" t="s">
        <v>384</v>
      </c>
      <c r="P700" t="s">
        <v>387</v>
      </c>
      <c r="Q700" t="s">
        <v>377</v>
      </c>
      <c r="R700" t="s">
        <v>390</v>
      </c>
      <c r="S700" t="s">
        <v>105</v>
      </c>
    </row>
    <row r="701" spans="1:19">
      <c r="A701" t="s">
        <v>216</v>
      </c>
      <c r="B701" t="s">
        <v>217</v>
      </c>
      <c r="C701" t="s">
        <v>128</v>
      </c>
      <c r="D701" t="s">
        <v>97</v>
      </c>
      <c r="E701" t="s">
        <v>219</v>
      </c>
      <c r="F701" t="s">
        <v>13998</v>
      </c>
      <c r="G701">
        <v>700</v>
      </c>
      <c r="H701" t="s">
        <v>17077</v>
      </c>
      <c r="I701" t="s">
        <v>220</v>
      </c>
      <c r="J701">
        <v>303.14999999999998</v>
      </c>
      <c r="K701">
        <v>7.4</v>
      </c>
      <c r="N701">
        <v>9.5499999999999995E-3</v>
      </c>
      <c r="O701" t="s">
        <v>386</v>
      </c>
      <c r="P701" t="s">
        <v>387</v>
      </c>
      <c r="Q701" t="s">
        <v>377</v>
      </c>
      <c r="R701" t="s">
        <v>391</v>
      </c>
      <c r="S701" t="s">
        <v>105</v>
      </c>
    </row>
    <row r="702" spans="1:19">
      <c r="A702" t="s">
        <v>216</v>
      </c>
      <c r="B702" t="s">
        <v>217</v>
      </c>
      <c r="C702" t="s">
        <v>128</v>
      </c>
      <c r="D702" t="s">
        <v>97</v>
      </c>
      <c r="E702" t="s">
        <v>219</v>
      </c>
      <c r="F702" t="s">
        <v>13998</v>
      </c>
      <c r="G702">
        <v>701</v>
      </c>
      <c r="H702" t="s">
        <v>17078</v>
      </c>
      <c r="I702" t="s">
        <v>220</v>
      </c>
      <c r="J702">
        <v>303.14999999999998</v>
      </c>
      <c r="K702">
        <v>8</v>
      </c>
      <c r="N702">
        <v>7.7499999999999999E-2</v>
      </c>
      <c r="O702" t="s">
        <v>379</v>
      </c>
      <c r="P702" t="s">
        <v>387</v>
      </c>
      <c r="Q702" t="s">
        <v>377</v>
      </c>
      <c r="R702" t="s">
        <v>388</v>
      </c>
      <c r="S702" t="s">
        <v>105</v>
      </c>
    </row>
    <row r="703" spans="1:19">
      <c r="A703" t="s">
        <v>216</v>
      </c>
      <c r="B703" t="s">
        <v>217</v>
      </c>
      <c r="C703" t="s">
        <v>128</v>
      </c>
      <c r="D703" t="s">
        <v>97</v>
      </c>
      <c r="E703" t="s">
        <v>219</v>
      </c>
      <c r="F703" t="s">
        <v>13998</v>
      </c>
      <c r="G703">
        <v>702</v>
      </c>
      <c r="H703" t="s">
        <v>17298</v>
      </c>
      <c r="I703" t="s">
        <v>220</v>
      </c>
      <c r="J703">
        <v>303.14999999999998</v>
      </c>
      <c r="K703">
        <v>8</v>
      </c>
      <c r="N703">
        <v>4.3666666999999999E-2</v>
      </c>
      <c r="O703" t="s">
        <v>382</v>
      </c>
      <c r="P703" t="s">
        <v>387</v>
      </c>
      <c r="Q703" t="s">
        <v>377</v>
      </c>
      <c r="R703" t="s">
        <v>389</v>
      </c>
      <c r="S703" t="s">
        <v>105</v>
      </c>
    </row>
    <row r="704" spans="1:19">
      <c r="A704" t="s">
        <v>216</v>
      </c>
      <c r="B704" t="s">
        <v>217</v>
      </c>
      <c r="C704" t="s">
        <v>128</v>
      </c>
      <c r="D704" t="s">
        <v>97</v>
      </c>
      <c r="E704" t="s">
        <v>219</v>
      </c>
      <c r="F704" t="s">
        <v>13998</v>
      </c>
      <c r="G704">
        <v>703</v>
      </c>
      <c r="H704" t="s">
        <v>17080</v>
      </c>
      <c r="I704" t="s">
        <v>220</v>
      </c>
      <c r="J704">
        <v>303.14999999999998</v>
      </c>
      <c r="K704">
        <v>8</v>
      </c>
      <c r="N704">
        <v>3.7999999999999999E-2</v>
      </c>
      <c r="O704" t="s">
        <v>384</v>
      </c>
      <c r="P704" t="s">
        <v>387</v>
      </c>
      <c r="Q704" t="s">
        <v>377</v>
      </c>
      <c r="R704" t="s">
        <v>390</v>
      </c>
      <c r="S704" t="s">
        <v>105</v>
      </c>
    </row>
    <row r="705" spans="1:19">
      <c r="A705" t="s">
        <v>216</v>
      </c>
      <c r="B705" t="s">
        <v>217</v>
      </c>
      <c r="C705" t="s">
        <v>128</v>
      </c>
      <c r="D705" t="s">
        <v>97</v>
      </c>
      <c r="E705" t="s">
        <v>219</v>
      </c>
      <c r="F705" t="s">
        <v>13998</v>
      </c>
      <c r="G705">
        <v>704</v>
      </c>
      <c r="H705" t="s">
        <v>18110</v>
      </c>
      <c r="I705" t="s">
        <v>220</v>
      </c>
      <c r="J705">
        <v>303.14999999999998</v>
      </c>
      <c r="K705">
        <v>8</v>
      </c>
      <c r="N705">
        <v>3.6999999999999998E-2</v>
      </c>
      <c r="O705" t="s">
        <v>386</v>
      </c>
      <c r="P705" t="s">
        <v>387</v>
      </c>
      <c r="Q705" t="s">
        <v>377</v>
      </c>
      <c r="R705" t="s">
        <v>391</v>
      </c>
      <c r="S705" t="s">
        <v>105</v>
      </c>
    </row>
    <row r="706" spans="1:19">
      <c r="A706" t="s">
        <v>216</v>
      </c>
      <c r="B706" t="s">
        <v>217</v>
      </c>
      <c r="C706" t="s">
        <v>128</v>
      </c>
      <c r="D706" t="s">
        <v>97</v>
      </c>
      <c r="E706" t="s">
        <v>219</v>
      </c>
      <c r="F706" t="s">
        <v>13998</v>
      </c>
      <c r="G706">
        <v>705</v>
      </c>
      <c r="H706" t="s">
        <v>17082</v>
      </c>
      <c r="I706" t="s">
        <v>220</v>
      </c>
      <c r="J706">
        <v>303.14999999999998</v>
      </c>
      <c r="K706">
        <v>8.9</v>
      </c>
      <c r="N706">
        <v>0.78</v>
      </c>
      <c r="O706" t="s">
        <v>392</v>
      </c>
      <c r="P706" t="s">
        <v>380</v>
      </c>
      <c r="Q706" t="s">
        <v>377</v>
      </c>
      <c r="R706" t="s">
        <v>393</v>
      </c>
      <c r="S706" t="s">
        <v>105</v>
      </c>
    </row>
    <row r="707" spans="1:19">
      <c r="A707" t="s">
        <v>216</v>
      </c>
      <c r="B707" t="s">
        <v>217</v>
      </c>
      <c r="C707" t="s">
        <v>128</v>
      </c>
      <c r="D707" t="s">
        <v>97</v>
      </c>
      <c r="E707" t="s">
        <v>219</v>
      </c>
      <c r="F707" t="s">
        <v>13998</v>
      </c>
      <c r="G707">
        <v>706</v>
      </c>
      <c r="H707" t="s">
        <v>17083</v>
      </c>
      <c r="I707" t="s">
        <v>220</v>
      </c>
      <c r="J707">
        <v>303.14999999999998</v>
      </c>
      <c r="K707">
        <v>8.9</v>
      </c>
      <c r="N707">
        <v>0.61</v>
      </c>
      <c r="O707" t="s">
        <v>379</v>
      </c>
      <c r="P707" t="s">
        <v>380</v>
      </c>
      <c r="Q707" t="s">
        <v>377</v>
      </c>
      <c r="R707" t="s">
        <v>381</v>
      </c>
      <c r="S707" t="s">
        <v>105</v>
      </c>
    </row>
    <row r="708" spans="1:19">
      <c r="A708" t="s">
        <v>216</v>
      </c>
      <c r="B708" t="s">
        <v>217</v>
      </c>
      <c r="C708" t="s">
        <v>128</v>
      </c>
      <c r="D708" t="s">
        <v>97</v>
      </c>
      <c r="E708" t="s">
        <v>219</v>
      </c>
      <c r="F708" t="s">
        <v>13998</v>
      </c>
      <c r="G708">
        <v>707</v>
      </c>
      <c r="H708" t="s">
        <v>17084</v>
      </c>
      <c r="I708" t="s">
        <v>220</v>
      </c>
      <c r="J708">
        <v>303.14999999999998</v>
      </c>
      <c r="K708">
        <v>8.9</v>
      </c>
      <c r="N708">
        <v>0.28499999999999998</v>
      </c>
      <c r="O708" t="s">
        <v>382</v>
      </c>
      <c r="P708" t="s">
        <v>380</v>
      </c>
      <c r="Q708" t="s">
        <v>377</v>
      </c>
      <c r="R708" t="s">
        <v>383</v>
      </c>
      <c r="S708" t="s">
        <v>105</v>
      </c>
    </row>
    <row r="709" spans="1:19">
      <c r="A709" t="s">
        <v>216</v>
      </c>
      <c r="B709" t="s">
        <v>217</v>
      </c>
      <c r="C709" t="s">
        <v>128</v>
      </c>
      <c r="D709" t="s">
        <v>97</v>
      </c>
      <c r="E709" t="s">
        <v>219</v>
      </c>
      <c r="F709" t="s">
        <v>13998</v>
      </c>
      <c r="G709">
        <v>708</v>
      </c>
      <c r="H709" t="s">
        <v>17085</v>
      </c>
      <c r="I709" t="s">
        <v>220</v>
      </c>
      <c r="J709">
        <v>303.14999999999998</v>
      </c>
      <c r="K709">
        <v>8.9</v>
      </c>
      <c r="N709">
        <v>0.24</v>
      </c>
      <c r="O709" t="s">
        <v>384</v>
      </c>
      <c r="P709" t="s">
        <v>380</v>
      </c>
      <c r="Q709" t="s">
        <v>377</v>
      </c>
      <c r="R709" t="s">
        <v>385</v>
      </c>
      <c r="S709" t="s">
        <v>105</v>
      </c>
    </row>
    <row r="710" spans="1:19">
      <c r="A710" t="s">
        <v>216</v>
      </c>
      <c r="B710" t="s">
        <v>217</v>
      </c>
      <c r="C710" t="s">
        <v>128</v>
      </c>
      <c r="D710" t="s">
        <v>97</v>
      </c>
      <c r="E710" t="s">
        <v>219</v>
      </c>
      <c r="F710" t="s">
        <v>13998</v>
      </c>
      <c r="G710">
        <v>709</v>
      </c>
      <c r="H710" t="s">
        <v>18142</v>
      </c>
      <c r="I710" t="s">
        <v>220</v>
      </c>
      <c r="J710">
        <v>303.14999999999998</v>
      </c>
      <c r="K710">
        <v>8.9</v>
      </c>
      <c r="N710">
        <v>0.222</v>
      </c>
      <c r="O710" t="s">
        <v>386</v>
      </c>
      <c r="P710" t="s">
        <v>380</v>
      </c>
      <c r="Q710" t="s">
        <v>377</v>
      </c>
      <c r="R710" t="s">
        <v>378</v>
      </c>
      <c r="S710" t="s">
        <v>105</v>
      </c>
    </row>
    <row r="711" spans="1:19">
      <c r="A711" t="s">
        <v>216</v>
      </c>
      <c r="B711" t="s">
        <v>217</v>
      </c>
      <c r="C711" t="s">
        <v>128</v>
      </c>
      <c r="D711" t="s">
        <v>97</v>
      </c>
      <c r="E711" t="s">
        <v>219</v>
      </c>
      <c r="F711" t="s">
        <v>13998</v>
      </c>
      <c r="G711">
        <v>710</v>
      </c>
      <c r="H711" t="s">
        <v>16790</v>
      </c>
      <c r="I711" t="s">
        <v>220</v>
      </c>
      <c r="J711">
        <v>303.14999999999998</v>
      </c>
      <c r="K711">
        <v>9.8000000000000007</v>
      </c>
      <c r="N711">
        <v>2.7250000000000001</v>
      </c>
      <c r="O711" t="s">
        <v>379</v>
      </c>
      <c r="P711" t="s">
        <v>380</v>
      </c>
      <c r="Q711" t="s">
        <v>377</v>
      </c>
      <c r="R711" t="s">
        <v>381</v>
      </c>
      <c r="S711" t="s">
        <v>105</v>
      </c>
    </row>
    <row r="712" spans="1:19">
      <c r="A712" t="s">
        <v>216</v>
      </c>
      <c r="B712" t="s">
        <v>217</v>
      </c>
      <c r="C712" t="s">
        <v>128</v>
      </c>
      <c r="D712" t="s">
        <v>97</v>
      </c>
      <c r="E712" t="s">
        <v>219</v>
      </c>
      <c r="F712" t="s">
        <v>13998</v>
      </c>
      <c r="G712">
        <v>711</v>
      </c>
      <c r="H712" t="s">
        <v>16789</v>
      </c>
      <c r="I712" t="s">
        <v>220</v>
      </c>
      <c r="J712">
        <v>303.14999999999998</v>
      </c>
      <c r="K712">
        <v>9.8000000000000007</v>
      </c>
      <c r="N712">
        <v>1.675</v>
      </c>
      <c r="O712" t="s">
        <v>382</v>
      </c>
      <c r="P712" t="s">
        <v>380</v>
      </c>
      <c r="Q712" t="s">
        <v>377</v>
      </c>
      <c r="R712" t="s">
        <v>383</v>
      </c>
      <c r="S712" t="s">
        <v>105</v>
      </c>
    </row>
    <row r="713" spans="1:19">
      <c r="A713" t="s">
        <v>216</v>
      </c>
      <c r="B713" t="s">
        <v>217</v>
      </c>
      <c r="C713" t="s">
        <v>128</v>
      </c>
      <c r="D713" t="s">
        <v>97</v>
      </c>
      <c r="E713" t="s">
        <v>219</v>
      </c>
      <c r="F713" t="s">
        <v>13998</v>
      </c>
      <c r="G713">
        <v>712</v>
      </c>
      <c r="H713" t="s">
        <v>16788</v>
      </c>
      <c r="I713" t="s">
        <v>220</v>
      </c>
      <c r="J713">
        <v>303.14999999999998</v>
      </c>
      <c r="K713">
        <v>9.8000000000000007</v>
      </c>
      <c r="N713">
        <v>1.4075</v>
      </c>
      <c r="O713" t="s">
        <v>384</v>
      </c>
      <c r="P713" t="s">
        <v>380</v>
      </c>
      <c r="Q713" t="s">
        <v>377</v>
      </c>
      <c r="R713" t="s">
        <v>385</v>
      </c>
      <c r="S713" t="s">
        <v>105</v>
      </c>
    </row>
    <row r="714" spans="1:19">
      <c r="A714" t="s">
        <v>216</v>
      </c>
      <c r="B714" t="s">
        <v>217</v>
      </c>
      <c r="C714" t="s">
        <v>128</v>
      </c>
      <c r="D714" t="s">
        <v>97</v>
      </c>
      <c r="E714" t="s">
        <v>219</v>
      </c>
      <c r="F714" t="s">
        <v>13998</v>
      </c>
      <c r="G714">
        <v>713</v>
      </c>
      <c r="H714" t="s">
        <v>16787</v>
      </c>
      <c r="I714" t="s">
        <v>220</v>
      </c>
      <c r="J714">
        <v>303.14999999999998</v>
      </c>
      <c r="K714">
        <v>9.8000000000000007</v>
      </c>
      <c r="N714">
        <v>1.302</v>
      </c>
      <c r="O714" t="s">
        <v>386</v>
      </c>
      <c r="P714" t="s">
        <v>380</v>
      </c>
      <c r="Q714" t="s">
        <v>377</v>
      </c>
      <c r="R714" t="s">
        <v>378</v>
      </c>
      <c r="S714" t="s">
        <v>105</v>
      </c>
    </row>
    <row r="715" spans="1:19">
      <c r="A715" t="s">
        <v>394</v>
      </c>
      <c r="B715" t="s">
        <v>395</v>
      </c>
      <c r="C715" t="s">
        <v>128</v>
      </c>
      <c r="D715" t="s">
        <v>129</v>
      </c>
      <c r="E715" t="s">
        <v>396</v>
      </c>
      <c r="F715" t="s">
        <v>14237</v>
      </c>
      <c r="G715">
        <v>714</v>
      </c>
      <c r="H715" t="s">
        <v>18018</v>
      </c>
      <c r="I715" t="s">
        <v>397</v>
      </c>
      <c r="J715">
        <v>302.14999999999998</v>
      </c>
      <c r="K715">
        <v>7.3</v>
      </c>
      <c r="N715">
        <v>8.6999999999999994E-3</v>
      </c>
      <c r="P715" t="s">
        <v>398</v>
      </c>
      <c r="Q715" t="s">
        <v>399</v>
      </c>
      <c r="R715" t="s">
        <v>400</v>
      </c>
      <c r="S715" t="s">
        <v>105</v>
      </c>
    </row>
    <row r="716" spans="1:19">
      <c r="A716" t="s">
        <v>3594</v>
      </c>
      <c r="B716" t="s">
        <v>3595</v>
      </c>
      <c r="C716" t="s">
        <v>128</v>
      </c>
      <c r="D716" t="s">
        <v>129</v>
      </c>
      <c r="E716" t="s">
        <v>3596</v>
      </c>
      <c r="F716" t="s">
        <v>14497</v>
      </c>
      <c r="G716">
        <v>715</v>
      </c>
      <c r="H716" t="s">
        <v>17253</v>
      </c>
      <c r="I716" t="s">
        <v>3597</v>
      </c>
      <c r="J716">
        <v>303.14999999999998</v>
      </c>
      <c r="K716">
        <v>8</v>
      </c>
      <c r="N716">
        <v>4</v>
      </c>
      <c r="P716" t="s">
        <v>3598</v>
      </c>
      <c r="Q716" t="s">
        <v>3599</v>
      </c>
      <c r="R716" t="s">
        <v>3600</v>
      </c>
      <c r="S716" t="s">
        <v>105</v>
      </c>
    </row>
    <row r="717" spans="1:19">
      <c r="A717" t="s">
        <v>3594</v>
      </c>
      <c r="B717" t="s">
        <v>3595</v>
      </c>
      <c r="C717" t="s">
        <v>128</v>
      </c>
      <c r="D717" t="s">
        <v>129</v>
      </c>
      <c r="E717" t="s">
        <v>3601</v>
      </c>
      <c r="F717" t="s">
        <v>14447</v>
      </c>
      <c r="G717">
        <v>716</v>
      </c>
      <c r="H717" t="s">
        <v>16792</v>
      </c>
      <c r="I717" t="s">
        <v>3602</v>
      </c>
      <c r="J717">
        <v>303.14999999999998</v>
      </c>
      <c r="K717">
        <v>7.5</v>
      </c>
      <c r="N717">
        <v>4.1000000000000002E-2</v>
      </c>
      <c r="P717" t="s">
        <v>3603</v>
      </c>
      <c r="Q717" t="s">
        <v>3599</v>
      </c>
      <c r="R717" t="s">
        <v>3604</v>
      </c>
      <c r="S717" t="s">
        <v>105</v>
      </c>
    </row>
    <row r="718" spans="1:19">
      <c r="A718" t="s">
        <v>3594</v>
      </c>
      <c r="B718" t="s">
        <v>3595</v>
      </c>
      <c r="C718" t="s">
        <v>128</v>
      </c>
      <c r="D718" t="s">
        <v>129</v>
      </c>
      <c r="E718" t="s">
        <v>3601</v>
      </c>
      <c r="F718" t="s">
        <v>14447</v>
      </c>
      <c r="G718">
        <v>717</v>
      </c>
      <c r="H718" t="s">
        <v>16791</v>
      </c>
      <c r="I718" t="s">
        <v>3602</v>
      </c>
      <c r="J718">
        <v>303.14999999999998</v>
      </c>
      <c r="K718">
        <v>8</v>
      </c>
      <c r="N718">
        <v>7.8E-2</v>
      </c>
      <c r="P718" t="s">
        <v>3603</v>
      </c>
      <c r="Q718" t="s">
        <v>3599</v>
      </c>
      <c r="R718" t="s">
        <v>3604</v>
      </c>
      <c r="S718" t="s">
        <v>105</v>
      </c>
    </row>
    <row r="719" spans="1:19">
      <c r="A719" t="s">
        <v>3594</v>
      </c>
      <c r="B719" t="s">
        <v>3595</v>
      </c>
      <c r="C719" t="s">
        <v>128</v>
      </c>
      <c r="D719" t="s">
        <v>129</v>
      </c>
      <c r="E719" t="s">
        <v>3601</v>
      </c>
      <c r="F719" t="s">
        <v>14447</v>
      </c>
      <c r="G719">
        <v>718</v>
      </c>
      <c r="H719" t="s">
        <v>17264</v>
      </c>
      <c r="I719" t="s">
        <v>3602</v>
      </c>
      <c r="J719">
        <v>303.14999999999998</v>
      </c>
      <c r="K719">
        <v>6</v>
      </c>
      <c r="N719">
        <v>0.01</v>
      </c>
      <c r="P719" t="s">
        <v>3605</v>
      </c>
      <c r="Q719" t="s">
        <v>3599</v>
      </c>
      <c r="R719" t="s">
        <v>3606</v>
      </c>
      <c r="S719" t="s">
        <v>105</v>
      </c>
    </row>
    <row r="720" spans="1:19">
      <c r="A720" t="s">
        <v>3594</v>
      </c>
      <c r="B720" t="s">
        <v>3595</v>
      </c>
      <c r="C720" t="s">
        <v>128</v>
      </c>
      <c r="D720" t="s">
        <v>129</v>
      </c>
      <c r="E720" t="s">
        <v>3601</v>
      </c>
      <c r="F720" t="s">
        <v>14447</v>
      </c>
      <c r="G720">
        <v>719</v>
      </c>
      <c r="H720" t="s">
        <v>17665</v>
      </c>
      <c r="I720" t="s">
        <v>3602</v>
      </c>
      <c r="J720">
        <v>303.14999999999998</v>
      </c>
      <c r="K720">
        <v>6.5</v>
      </c>
      <c r="N720">
        <v>1.0999999999999999E-2</v>
      </c>
      <c r="P720" t="s">
        <v>3607</v>
      </c>
      <c r="Q720" t="s">
        <v>3599</v>
      </c>
      <c r="R720" t="s">
        <v>3608</v>
      </c>
      <c r="S720" t="s">
        <v>105</v>
      </c>
    </row>
    <row r="721" spans="1:19">
      <c r="A721" t="s">
        <v>3594</v>
      </c>
      <c r="B721" t="s">
        <v>3595</v>
      </c>
      <c r="C721" t="s">
        <v>128</v>
      </c>
      <c r="D721" t="s">
        <v>129</v>
      </c>
      <c r="E721" t="s">
        <v>3601</v>
      </c>
      <c r="F721" t="s">
        <v>14447</v>
      </c>
      <c r="G721">
        <v>720</v>
      </c>
      <c r="H721" t="s">
        <v>18335</v>
      </c>
      <c r="I721" t="s">
        <v>3602</v>
      </c>
      <c r="J721">
        <v>303.14999999999998</v>
      </c>
      <c r="K721">
        <v>9</v>
      </c>
      <c r="N721">
        <v>0.28999999999999998</v>
      </c>
      <c r="P721" t="s">
        <v>3609</v>
      </c>
      <c r="Q721" t="s">
        <v>3599</v>
      </c>
      <c r="R721" t="s">
        <v>3610</v>
      </c>
      <c r="S721" t="s">
        <v>105</v>
      </c>
    </row>
    <row r="722" spans="1:19">
      <c r="A722" t="s">
        <v>3611</v>
      </c>
      <c r="B722" t="s">
        <v>3612</v>
      </c>
      <c r="C722" t="s">
        <v>128</v>
      </c>
      <c r="D722" t="s">
        <v>129</v>
      </c>
      <c r="E722" t="s">
        <v>3613</v>
      </c>
      <c r="F722" t="s">
        <v>14539</v>
      </c>
      <c r="G722">
        <v>721</v>
      </c>
      <c r="H722" t="s">
        <v>17608</v>
      </c>
      <c r="I722" t="s">
        <v>3614</v>
      </c>
      <c r="J722">
        <v>299.14999999999998</v>
      </c>
      <c r="K722">
        <v>6.15</v>
      </c>
      <c r="N722">
        <v>6.0000000000000001E-3</v>
      </c>
      <c r="Q722" t="s">
        <v>3615</v>
      </c>
      <c r="S722" t="s">
        <v>105</v>
      </c>
    </row>
    <row r="723" spans="1:19">
      <c r="A723" t="s">
        <v>3611</v>
      </c>
      <c r="B723" t="s">
        <v>3612</v>
      </c>
      <c r="C723" t="s">
        <v>128</v>
      </c>
      <c r="D723" t="s">
        <v>129</v>
      </c>
      <c r="E723" t="s">
        <v>3613</v>
      </c>
      <c r="F723" t="s">
        <v>14539</v>
      </c>
      <c r="G723">
        <v>722</v>
      </c>
      <c r="H723" t="s">
        <v>17605</v>
      </c>
      <c r="I723" t="s">
        <v>3614</v>
      </c>
      <c r="J723">
        <v>299.14999999999998</v>
      </c>
      <c r="K723">
        <v>6.45</v>
      </c>
      <c r="N723">
        <v>7.3000000000000001E-3</v>
      </c>
      <c r="Q723" t="s">
        <v>3615</v>
      </c>
      <c r="S723" t="s">
        <v>105</v>
      </c>
    </row>
    <row r="724" spans="1:19">
      <c r="A724" t="s">
        <v>3611</v>
      </c>
      <c r="B724" t="s">
        <v>3612</v>
      </c>
      <c r="C724" t="s">
        <v>128</v>
      </c>
      <c r="D724" t="s">
        <v>129</v>
      </c>
      <c r="E724" t="s">
        <v>3613</v>
      </c>
      <c r="F724" t="s">
        <v>14539</v>
      </c>
      <c r="G724">
        <v>723</v>
      </c>
      <c r="H724" t="s">
        <v>17606</v>
      </c>
      <c r="I724" t="s">
        <v>3614</v>
      </c>
      <c r="J724">
        <v>299.14999999999998</v>
      </c>
      <c r="K724">
        <v>7.3</v>
      </c>
      <c r="N724">
        <v>9.1999999999999998E-3</v>
      </c>
      <c r="Q724" t="s">
        <v>3615</v>
      </c>
      <c r="S724" t="s">
        <v>105</v>
      </c>
    </row>
    <row r="725" spans="1:19">
      <c r="A725" t="s">
        <v>3611</v>
      </c>
      <c r="B725" t="s">
        <v>3612</v>
      </c>
      <c r="C725" t="s">
        <v>128</v>
      </c>
      <c r="D725" t="s">
        <v>129</v>
      </c>
      <c r="E725" t="s">
        <v>3613</v>
      </c>
      <c r="F725" t="s">
        <v>14539</v>
      </c>
      <c r="G725">
        <v>724</v>
      </c>
      <c r="H725" t="s">
        <v>17610</v>
      </c>
      <c r="I725" t="s">
        <v>3614</v>
      </c>
      <c r="J725">
        <v>299.14999999999998</v>
      </c>
      <c r="K725">
        <v>7.2</v>
      </c>
      <c r="N725">
        <v>9.9000000000000008E-3</v>
      </c>
      <c r="Q725" t="s">
        <v>3615</v>
      </c>
      <c r="S725" t="s">
        <v>105</v>
      </c>
    </row>
    <row r="726" spans="1:19">
      <c r="A726" t="s">
        <v>3611</v>
      </c>
      <c r="B726" t="s">
        <v>3612</v>
      </c>
      <c r="C726" t="s">
        <v>128</v>
      </c>
      <c r="D726" t="s">
        <v>129</v>
      </c>
      <c r="E726" t="s">
        <v>3613</v>
      </c>
      <c r="F726" t="s">
        <v>14539</v>
      </c>
      <c r="G726">
        <v>725</v>
      </c>
      <c r="H726" t="s">
        <v>17611</v>
      </c>
      <c r="I726" t="s">
        <v>3614</v>
      </c>
      <c r="J726">
        <v>299.14999999999998</v>
      </c>
      <c r="K726">
        <v>6.95</v>
      </c>
      <c r="N726">
        <v>1.0999999999999999E-2</v>
      </c>
      <c r="Q726" t="s">
        <v>3615</v>
      </c>
      <c r="S726" t="s">
        <v>105</v>
      </c>
    </row>
    <row r="727" spans="1:19">
      <c r="A727" t="s">
        <v>3616</v>
      </c>
      <c r="B727" t="s">
        <v>3617</v>
      </c>
      <c r="C727" t="s">
        <v>128</v>
      </c>
      <c r="D727" t="s">
        <v>129</v>
      </c>
      <c r="E727" t="s">
        <v>3618</v>
      </c>
      <c r="F727" t="s">
        <v>14540</v>
      </c>
      <c r="G727">
        <v>726</v>
      </c>
      <c r="H727" t="s">
        <v>13872</v>
      </c>
      <c r="I727" t="s">
        <v>3619</v>
      </c>
      <c r="J727">
        <v>300.14999999999998</v>
      </c>
      <c r="K727">
        <v>7.4</v>
      </c>
      <c r="N727">
        <v>7.2300000000000003E-3</v>
      </c>
      <c r="P727" t="s">
        <v>3620</v>
      </c>
      <c r="Q727" t="s">
        <v>3621</v>
      </c>
      <c r="R727" t="s">
        <v>3552</v>
      </c>
      <c r="S727" t="s">
        <v>105</v>
      </c>
    </row>
    <row r="728" spans="1:19">
      <c r="A728" t="s">
        <v>3616</v>
      </c>
      <c r="B728" t="s">
        <v>3617</v>
      </c>
      <c r="C728" t="s">
        <v>128</v>
      </c>
      <c r="D728" t="s">
        <v>129</v>
      </c>
      <c r="E728" t="s">
        <v>3618</v>
      </c>
      <c r="F728" t="s">
        <v>14540</v>
      </c>
      <c r="G728">
        <v>727</v>
      </c>
      <c r="H728" t="s">
        <v>17609</v>
      </c>
      <c r="I728" t="s">
        <v>3619</v>
      </c>
      <c r="J728">
        <v>300.14999999999998</v>
      </c>
      <c r="K728">
        <v>8.4</v>
      </c>
      <c r="N728">
        <v>6.6799999999999998E-2</v>
      </c>
      <c r="P728" t="s">
        <v>3603</v>
      </c>
      <c r="Q728" t="s">
        <v>3621</v>
      </c>
      <c r="R728" t="s">
        <v>3623</v>
      </c>
      <c r="S728" t="s">
        <v>105</v>
      </c>
    </row>
    <row r="729" spans="1:19">
      <c r="A729" t="s">
        <v>3624</v>
      </c>
      <c r="B729" t="s">
        <v>3625</v>
      </c>
      <c r="C729" t="s">
        <v>3626</v>
      </c>
      <c r="D729" t="s">
        <v>176</v>
      </c>
      <c r="E729" t="s">
        <v>3627</v>
      </c>
      <c r="G729">
        <v>728</v>
      </c>
      <c r="H729" t="s">
        <v>18352</v>
      </c>
      <c r="J729">
        <v>303.14999999999998</v>
      </c>
      <c r="K729">
        <v>7.6</v>
      </c>
      <c r="N729">
        <v>0.37174721189591081</v>
      </c>
      <c r="P729" t="s">
        <v>3628</v>
      </c>
      <c r="Q729" t="s">
        <v>3629</v>
      </c>
      <c r="S729" t="s">
        <v>1208</v>
      </c>
    </row>
    <row r="730" spans="1:19">
      <c r="A730" t="s">
        <v>3630</v>
      </c>
      <c r="B730" t="s">
        <v>3631</v>
      </c>
      <c r="C730" t="s">
        <v>128</v>
      </c>
      <c r="D730" t="s">
        <v>176</v>
      </c>
      <c r="E730" t="s">
        <v>3632</v>
      </c>
      <c r="F730" t="s">
        <v>14408</v>
      </c>
      <c r="G730">
        <v>729</v>
      </c>
      <c r="H730" t="s">
        <v>18353</v>
      </c>
      <c r="I730" t="s">
        <v>3633</v>
      </c>
      <c r="J730">
        <v>298.14999999999998</v>
      </c>
      <c r="K730">
        <v>7</v>
      </c>
      <c r="N730">
        <v>6.3000000000000003E-4</v>
      </c>
      <c r="P730" t="s">
        <v>398</v>
      </c>
      <c r="Q730" t="s">
        <v>3634</v>
      </c>
      <c r="S730" t="s">
        <v>1208</v>
      </c>
    </row>
    <row r="731" spans="1:19">
      <c r="A731" t="s">
        <v>3630</v>
      </c>
      <c r="B731" t="s">
        <v>3631</v>
      </c>
      <c r="C731" t="s">
        <v>128</v>
      </c>
      <c r="D731" t="s">
        <v>176</v>
      </c>
      <c r="E731" t="s">
        <v>3632</v>
      </c>
      <c r="F731" t="s">
        <v>14408</v>
      </c>
      <c r="G731">
        <v>730</v>
      </c>
      <c r="H731" t="s">
        <v>13866</v>
      </c>
      <c r="I731" t="s">
        <v>3633</v>
      </c>
      <c r="J731">
        <v>298.14999999999998</v>
      </c>
      <c r="K731">
        <v>8</v>
      </c>
      <c r="N731">
        <v>6.3E-3</v>
      </c>
      <c r="P731" t="s">
        <v>398</v>
      </c>
      <c r="Q731" t="s">
        <v>3634</v>
      </c>
      <c r="R731" t="s">
        <v>3623</v>
      </c>
      <c r="S731" t="s">
        <v>105</v>
      </c>
    </row>
    <row r="732" spans="1:19">
      <c r="A732" t="s">
        <v>3630</v>
      </c>
      <c r="B732" t="s">
        <v>3631</v>
      </c>
      <c r="C732" t="s">
        <v>128</v>
      </c>
      <c r="D732" t="s">
        <v>176</v>
      </c>
      <c r="E732" t="s">
        <v>3632</v>
      </c>
      <c r="F732" t="s">
        <v>14408</v>
      </c>
      <c r="G732">
        <v>731</v>
      </c>
      <c r="H732" t="s">
        <v>18354</v>
      </c>
      <c r="I732" t="s">
        <v>3633</v>
      </c>
      <c r="J732">
        <v>298.14999999999998</v>
      </c>
      <c r="K732">
        <v>9</v>
      </c>
      <c r="N732">
        <v>6.3E-2</v>
      </c>
      <c r="P732" t="s">
        <v>398</v>
      </c>
      <c r="Q732" t="s">
        <v>3634</v>
      </c>
      <c r="S732" t="s">
        <v>1208</v>
      </c>
    </row>
    <row r="733" spans="1:19">
      <c r="A733" t="s">
        <v>3630</v>
      </c>
      <c r="B733" t="s">
        <v>3631</v>
      </c>
      <c r="C733" t="s">
        <v>128</v>
      </c>
      <c r="D733" t="s">
        <v>176</v>
      </c>
      <c r="E733" t="s">
        <v>3632</v>
      </c>
      <c r="F733" t="s">
        <v>14408</v>
      </c>
      <c r="G733">
        <v>732</v>
      </c>
      <c r="H733" t="s">
        <v>18355</v>
      </c>
      <c r="I733" t="s">
        <v>3633</v>
      </c>
      <c r="J733">
        <v>298.14999999999998</v>
      </c>
      <c r="K733">
        <v>10</v>
      </c>
      <c r="N733">
        <v>0.63</v>
      </c>
      <c r="P733" t="s">
        <v>398</v>
      </c>
      <c r="Q733" t="s">
        <v>3634</v>
      </c>
      <c r="S733" t="s">
        <v>1208</v>
      </c>
    </row>
    <row r="734" spans="1:19">
      <c r="A734" t="s">
        <v>3630</v>
      </c>
      <c r="B734" t="s">
        <v>3631</v>
      </c>
      <c r="C734" t="s">
        <v>128</v>
      </c>
      <c r="D734" t="s">
        <v>176</v>
      </c>
      <c r="E734" t="s">
        <v>3635</v>
      </c>
      <c r="F734" t="s">
        <v>14256</v>
      </c>
      <c r="G734">
        <v>733</v>
      </c>
      <c r="H734" t="s">
        <v>18356</v>
      </c>
      <c r="I734" t="s">
        <v>3636</v>
      </c>
      <c r="J734">
        <v>298.14999999999998</v>
      </c>
      <c r="K734">
        <v>7</v>
      </c>
      <c r="N734">
        <v>2.5000000000000001E-4</v>
      </c>
      <c r="P734" t="s">
        <v>791</v>
      </c>
      <c r="Q734" t="s">
        <v>3634</v>
      </c>
      <c r="S734" t="s">
        <v>1208</v>
      </c>
    </row>
    <row r="735" spans="1:19">
      <c r="A735" t="s">
        <v>3630</v>
      </c>
      <c r="B735" t="s">
        <v>3631</v>
      </c>
      <c r="C735" t="s">
        <v>128</v>
      </c>
      <c r="D735" t="s">
        <v>176</v>
      </c>
      <c r="E735" t="s">
        <v>3635</v>
      </c>
      <c r="F735" t="s">
        <v>14256</v>
      </c>
      <c r="G735">
        <v>734</v>
      </c>
      <c r="H735" t="s">
        <v>13867</v>
      </c>
      <c r="I735" t="s">
        <v>3636</v>
      </c>
      <c r="J735">
        <v>298.14999999999998</v>
      </c>
      <c r="K735">
        <v>8</v>
      </c>
      <c r="N735">
        <v>2.5000000000000001E-3</v>
      </c>
      <c r="P735" t="s">
        <v>791</v>
      </c>
      <c r="Q735" t="s">
        <v>3634</v>
      </c>
      <c r="R735" t="s">
        <v>3623</v>
      </c>
      <c r="S735" t="s">
        <v>105</v>
      </c>
    </row>
    <row r="736" spans="1:19">
      <c r="A736" t="s">
        <v>3630</v>
      </c>
      <c r="B736" t="s">
        <v>3631</v>
      </c>
      <c r="C736" t="s">
        <v>128</v>
      </c>
      <c r="D736" t="s">
        <v>176</v>
      </c>
      <c r="E736" t="s">
        <v>3635</v>
      </c>
      <c r="F736" t="s">
        <v>14256</v>
      </c>
      <c r="G736">
        <v>735</v>
      </c>
      <c r="H736" t="s">
        <v>18357</v>
      </c>
      <c r="I736" t="s">
        <v>3636</v>
      </c>
      <c r="J736">
        <v>298.14999999999998</v>
      </c>
      <c r="K736">
        <v>9</v>
      </c>
      <c r="N736">
        <v>2.5000000000000001E-2</v>
      </c>
      <c r="P736" t="s">
        <v>791</v>
      </c>
      <c r="Q736" t="s">
        <v>3634</v>
      </c>
      <c r="S736" t="s">
        <v>1208</v>
      </c>
    </row>
    <row r="737" spans="1:19">
      <c r="A737" t="s">
        <v>3630</v>
      </c>
      <c r="B737" t="s">
        <v>3631</v>
      </c>
      <c r="C737" t="s">
        <v>128</v>
      </c>
      <c r="D737" t="s">
        <v>176</v>
      </c>
      <c r="E737" t="s">
        <v>3635</v>
      </c>
      <c r="F737" t="s">
        <v>14256</v>
      </c>
      <c r="G737">
        <v>736</v>
      </c>
      <c r="H737" t="s">
        <v>18358</v>
      </c>
      <c r="I737" t="s">
        <v>3636</v>
      </c>
      <c r="J737">
        <v>298.14999999999998</v>
      </c>
      <c r="K737">
        <v>10</v>
      </c>
      <c r="N737">
        <v>0.25</v>
      </c>
      <c r="P737" t="s">
        <v>791</v>
      </c>
      <c r="Q737" t="s">
        <v>3634</v>
      </c>
      <c r="S737" t="s">
        <v>1208</v>
      </c>
    </row>
    <row r="738" spans="1:19">
      <c r="A738" t="s">
        <v>3388</v>
      </c>
      <c r="B738" t="s">
        <v>3389</v>
      </c>
      <c r="C738" t="s">
        <v>128</v>
      </c>
      <c r="D738" t="s">
        <v>176</v>
      </c>
      <c r="E738" t="s">
        <v>3391</v>
      </c>
      <c r="F738" t="s">
        <v>14159</v>
      </c>
      <c r="G738">
        <v>737</v>
      </c>
      <c r="H738" t="s">
        <v>17333</v>
      </c>
      <c r="I738" t="s">
        <v>3392</v>
      </c>
      <c r="J738">
        <v>298.14999999999998</v>
      </c>
      <c r="K738">
        <v>7.5</v>
      </c>
      <c r="N738">
        <f>2.05*10^-9*10^7.5</f>
        <v>6.4826692033451969E-2</v>
      </c>
      <c r="Q738" t="s">
        <v>3637</v>
      </c>
      <c r="R738" t="s">
        <v>3638</v>
      </c>
      <c r="S738" t="s">
        <v>105</v>
      </c>
    </row>
    <row r="739" spans="1:19">
      <c r="A739" t="s">
        <v>401</v>
      </c>
      <c r="B739" t="s">
        <v>402</v>
      </c>
      <c r="C739" t="s">
        <v>111</v>
      </c>
      <c r="D739" t="s">
        <v>176</v>
      </c>
      <c r="E739" t="s">
        <v>403</v>
      </c>
      <c r="F739" t="s">
        <v>14512</v>
      </c>
      <c r="G739">
        <v>738</v>
      </c>
      <c r="H739" t="s">
        <v>13757</v>
      </c>
      <c r="I739" t="s">
        <v>404</v>
      </c>
      <c r="J739">
        <v>288.14999999999998</v>
      </c>
      <c r="K739">
        <v>7</v>
      </c>
      <c r="N739">
        <v>3.5E-4</v>
      </c>
      <c r="P739" t="s">
        <v>405</v>
      </c>
      <c r="Q739" t="s">
        <v>406</v>
      </c>
      <c r="R739" t="s">
        <v>407</v>
      </c>
      <c r="S739" t="s">
        <v>105</v>
      </c>
    </row>
    <row r="740" spans="1:19">
      <c r="A740" t="s">
        <v>3639</v>
      </c>
      <c r="B740" t="s">
        <v>3640</v>
      </c>
      <c r="C740" t="s">
        <v>292</v>
      </c>
      <c r="D740" t="s">
        <v>129</v>
      </c>
      <c r="E740" t="s">
        <v>3641</v>
      </c>
      <c r="F740" t="s">
        <v>14475</v>
      </c>
      <c r="G740">
        <v>739</v>
      </c>
      <c r="H740" t="s">
        <v>13825</v>
      </c>
      <c r="I740" t="s">
        <v>3642</v>
      </c>
      <c r="J740">
        <v>298.14999999999998</v>
      </c>
      <c r="K740">
        <v>7.4</v>
      </c>
      <c r="N740">
        <v>7.3341400000000003E-3</v>
      </c>
      <c r="P740" t="s">
        <v>3643</v>
      </c>
      <c r="Q740" t="s">
        <v>3644</v>
      </c>
      <c r="R740" t="s">
        <v>3645</v>
      </c>
      <c r="S740" t="s">
        <v>105</v>
      </c>
    </row>
    <row r="741" spans="1:19">
      <c r="A741" t="s">
        <v>3639</v>
      </c>
      <c r="B741" t="s">
        <v>3640</v>
      </c>
      <c r="C741" t="s">
        <v>292</v>
      </c>
      <c r="D741" t="s">
        <v>129</v>
      </c>
      <c r="E741" t="s">
        <v>3641</v>
      </c>
      <c r="F741" t="s">
        <v>14475</v>
      </c>
      <c r="G741">
        <v>740</v>
      </c>
      <c r="H741" t="s">
        <v>17014</v>
      </c>
      <c r="I741" t="s">
        <v>3642</v>
      </c>
      <c r="J741">
        <v>298.14999999999998</v>
      </c>
      <c r="K741">
        <v>8.6999999999999993</v>
      </c>
      <c r="N741">
        <v>0.19817699999999999</v>
      </c>
      <c r="P741" t="s">
        <v>3643</v>
      </c>
      <c r="Q741" t="s">
        <v>3644</v>
      </c>
      <c r="R741" t="s">
        <v>3646</v>
      </c>
      <c r="S741" t="s">
        <v>105</v>
      </c>
    </row>
    <row r="742" spans="1:19">
      <c r="A742" t="s">
        <v>3647</v>
      </c>
      <c r="B742" t="s">
        <v>3648</v>
      </c>
      <c r="C742" t="s">
        <v>128</v>
      </c>
      <c r="D742" t="s">
        <v>176</v>
      </c>
      <c r="E742" t="s">
        <v>3649</v>
      </c>
      <c r="F742" t="s">
        <v>14476</v>
      </c>
      <c r="G742">
        <v>741</v>
      </c>
      <c r="H742" t="s">
        <v>13863</v>
      </c>
      <c r="I742" t="s">
        <v>3650</v>
      </c>
      <c r="J742">
        <v>298.14999999999998</v>
      </c>
      <c r="K742">
        <v>7.9</v>
      </c>
      <c r="N742">
        <v>8.8000000000000005E-3</v>
      </c>
      <c r="P742" t="s">
        <v>981</v>
      </c>
      <c r="Q742" t="s">
        <v>3651</v>
      </c>
      <c r="R742" t="s">
        <v>3652</v>
      </c>
      <c r="S742" t="s">
        <v>105</v>
      </c>
    </row>
    <row r="743" spans="1:19">
      <c r="A743" t="s">
        <v>3647</v>
      </c>
      <c r="B743" t="s">
        <v>3648</v>
      </c>
      <c r="C743" t="s">
        <v>128</v>
      </c>
      <c r="D743" t="s">
        <v>176</v>
      </c>
      <c r="E743" t="s">
        <v>3653</v>
      </c>
      <c r="F743" t="s">
        <v>14364</v>
      </c>
      <c r="G743">
        <v>742</v>
      </c>
      <c r="H743" t="s">
        <v>13862</v>
      </c>
      <c r="I743" t="s">
        <v>3654</v>
      </c>
      <c r="J743">
        <v>298.14999999999998</v>
      </c>
      <c r="K743">
        <v>7.9</v>
      </c>
      <c r="N743">
        <v>6.3000000000000003E-4</v>
      </c>
      <c r="P743" t="s">
        <v>981</v>
      </c>
      <c r="Q743" t="s">
        <v>3651</v>
      </c>
      <c r="R743" t="s">
        <v>3652</v>
      </c>
      <c r="S743" t="s">
        <v>105</v>
      </c>
    </row>
    <row r="744" spans="1:19">
      <c r="A744" t="s">
        <v>3655</v>
      </c>
      <c r="B744" t="s">
        <v>3656</v>
      </c>
      <c r="C744" t="s">
        <v>128</v>
      </c>
      <c r="D744" t="s">
        <v>176</v>
      </c>
      <c r="E744" t="s">
        <v>3657</v>
      </c>
      <c r="F744" t="s">
        <v>14319</v>
      </c>
      <c r="G744">
        <v>743</v>
      </c>
      <c r="H744" t="s">
        <v>13732</v>
      </c>
      <c r="I744" t="s">
        <v>3658</v>
      </c>
      <c r="J744">
        <v>298.14999999999998</v>
      </c>
      <c r="K744">
        <v>7.1</v>
      </c>
      <c r="N744">
        <v>6.42052E-5</v>
      </c>
      <c r="P744" t="s">
        <v>3659</v>
      </c>
      <c r="Q744" t="s">
        <v>3660</v>
      </c>
      <c r="R744" t="s">
        <v>3661</v>
      </c>
      <c r="S744" t="s">
        <v>105</v>
      </c>
    </row>
    <row r="745" spans="1:19">
      <c r="A745" t="s">
        <v>3662</v>
      </c>
      <c r="B745" t="s">
        <v>3663</v>
      </c>
      <c r="C745" t="s">
        <v>128</v>
      </c>
      <c r="D745" t="s">
        <v>176</v>
      </c>
      <c r="E745" t="s">
        <v>3664</v>
      </c>
      <c r="F745" t="s">
        <v>14209</v>
      </c>
      <c r="G745">
        <v>744</v>
      </c>
      <c r="H745" t="s">
        <v>15988</v>
      </c>
      <c r="I745" t="s">
        <v>3665</v>
      </c>
      <c r="J745">
        <v>298.14999999999998</v>
      </c>
      <c r="K745">
        <v>7</v>
      </c>
      <c r="N745">
        <v>1.2E-2</v>
      </c>
      <c r="Q745" t="s">
        <v>3666</v>
      </c>
      <c r="S745" t="s">
        <v>239</v>
      </c>
    </row>
    <row r="746" spans="1:19">
      <c r="A746" t="s">
        <v>787</v>
      </c>
      <c r="B746" t="s">
        <v>788</v>
      </c>
      <c r="C746" t="s">
        <v>128</v>
      </c>
      <c r="D746" t="s">
        <v>176</v>
      </c>
      <c r="E746" t="s">
        <v>789</v>
      </c>
      <c r="F746" t="s">
        <v>14113</v>
      </c>
      <c r="G746">
        <v>745</v>
      </c>
      <c r="H746" t="s">
        <v>16220</v>
      </c>
      <c r="I746" t="s">
        <v>790</v>
      </c>
      <c r="J746">
        <v>310.14999999999998</v>
      </c>
      <c r="K746">
        <v>7.4</v>
      </c>
      <c r="N746">
        <v>5</v>
      </c>
      <c r="P746" t="s">
        <v>791</v>
      </c>
      <c r="Q746" t="s">
        <v>3667</v>
      </c>
      <c r="R746" t="s">
        <v>3668</v>
      </c>
      <c r="S746" t="s">
        <v>105</v>
      </c>
    </row>
    <row r="747" spans="1:19">
      <c r="A747" t="s">
        <v>3669</v>
      </c>
      <c r="B747" t="s">
        <v>3670</v>
      </c>
      <c r="C747" t="s">
        <v>128</v>
      </c>
      <c r="D747" t="s">
        <v>3216</v>
      </c>
      <c r="E747" t="s">
        <v>3671</v>
      </c>
      <c r="F747" t="s">
        <v>14471</v>
      </c>
      <c r="G747">
        <v>746</v>
      </c>
      <c r="H747" t="s">
        <v>13857</v>
      </c>
      <c r="I747" t="s">
        <v>3672</v>
      </c>
      <c r="J747">
        <v>305.14999999999998</v>
      </c>
      <c r="K747">
        <v>7.2</v>
      </c>
      <c r="N747">
        <v>4.6100000000000004E-3</v>
      </c>
      <c r="P747" t="s">
        <v>3673</v>
      </c>
      <c r="Q747" t="s">
        <v>3674</v>
      </c>
      <c r="R747" t="s">
        <v>3675</v>
      </c>
      <c r="S747" t="s">
        <v>105</v>
      </c>
    </row>
    <row r="748" spans="1:19">
      <c r="A748" t="s">
        <v>3676</v>
      </c>
      <c r="B748" t="s">
        <v>3677</v>
      </c>
      <c r="C748" t="s">
        <v>573</v>
      </c>
      <c r="D748" t="s">
        <v>176</v>
      </c>
      <c r="E748" t="s">
        <v>3678</v>
      </c>
      <c r="F748" t="s">
        <v>14315</v>
      </c>
      <c r="G748">
        <v>747</v>
      </c>
      <c r="H748" t="s">
        <v>17004</v>
      </c>
      <c r="I748" t="s">
        <v>3679</v>
      </c>
      <c r="J748">
        <v>303.14999999999998</v>
      </c>
      <c r="K748">
        <v>7</v>
      </c>
      <c r="N748">
        <v>3.6101099999999997E-2</v>
      </c>
      <c r="P748" t="s">
        <v>981</v>
      </c>
      <c r="Q748" t="s">
        <v>3674</v>
      </c>
      <c r="R748" t="s">
        <v>3680</v>
      </c>
      <c r="S748" t="s">
        <v>105</v>
      </c>
    </row>
    <row r="749" spans="1:19">
      <c r="A749" t="s">
        <v>3676</v>
      </c>
      <c r="B749" t="s">
        <v>3677</v>
      </c>
      <c r="C749" t="s">
        <v>573</v>
      </c>
      <c r="D749" t="s">
        <v>176</v>
      </c>
      <c r="E749" t="s">
        <v>3678</v>
      </c>
      <c r="F749" t="s">
        <v>14315</v>
      </c>
      <c r="G749">
        <v>748</v>
      </c>
      <c r="H749" t="s">
        <v>13858</v>
      </c>
      <c r="I749" t="s">
        <v>3679</v>
      </c>
      <c r="J749">
        <v>303.14999999999998</v>
      </c>
      <c r="K749">
        <v>7.8</v>
      </c>
      <c r="N749">
        <v>0.17543900000000001</v>
      </c>
      <c r="P749" t="s">
        <v>981</v>
      </c>
      <c r="Q749" t="s">
        <v>3674</v>
      </c>
      <c r="R749" t="s">
        <v>3680</v>
      </c>
      <c r="S749" t="s">
        <v>105</v>
      </c>
    </row>
    <row r="750" spans="1:19">
      <c r="A750" t="s">
        <v>308</v>
      </c>
      <c r="B750" t="s">
        <v>309</v>
      </c>
      <c r="C750" t="s">
        <v>128</v>
      </c>
      <c r="D750" t="s">
        <v>129</v>
      </c>
      <c r="E750" t="s">
        <v>310</v>
      </c>
      <c r="F750" t="s">
        <v>14274</v>
      </c>
      <c r="G750">
        <v>749</v>
      </c>
      <c r="H750" t="s">
        <v>15987</v>
      </c>
      <c r="I750" t="s">
        <v>311</v>
      </c>
      <c r="J750">
        <v>298.14999999999998</v>
      </c>
      <c r="K750">
        <v>8</v>
      </c>
      <c r="N750">
        <v>4.3600000000000003E-4</v>
      </c>
      <c r="O750" t="s">
        <v>408</v>
      </c>
      <c r="P750" t="s">
        <v>409</v>
      </c>
      <c r="Q750" t="s">
        <v>410</v>
      </c>
      <c r="R750" t="s">
        <v>411</v>
      </c>
      <c r="S750" t="s">
        <v>105</v>
      </c>
    </row>
    <row r="751" spans="1:19">
      <c r="A751" t="s">
        <v>308</v>
      </c>
      <c r="B751" t="s">
        <v>309</v>
      </c>
      <c r="C751" t="s">
        <v>128</v>
      </c>
      <c r="D751" t="s">
        <v>129</v>
      </c>
      <c r="E751" t="s">
        <v>310</v>
      </c>
      <c r="F751" t="s">
        <v>14274</v>
      </c>
      <c r="G751">
        <v>750</v>
      </c>
      <c r="H751" t="s">
        <v>15722</v>
      </c>
      <c r="I751" t="s">
        <v>311</v>
      </c>
      <c r="J751">
        <v>298.14999999999998</v>
      </c>
      <c r="K751">
        <v>8</v>
      </c>
      <c r="N751">
        <v>6.1699999999999995E-5</v>
      </c>
      <c r="O751" t="s">
        <v>412</v>
      </c>
      <c r="P751" t="s">
        <v>409</v>
      </c>
      <c r="Q751" t="s">
        <v>410</v>
      </c>
      <c r="R751" t="s">
        <v>413</v>
      </c>
      <c r="S751" t="s">
        <v>105</v>
      </c>
    </row>
    <row r="752" spans="1:19">
      <c r="A752" t="s">
        <v>308</v>
      </c>
      <c r="B752" t="s">
        <v>309</v>
      </c>
      <c r="C752" t="s">
        <v>128</v>
      </c>
      <c r="D752" t="s">
        <v>129</v>
      </c>
      <c r="E752" t="s">
        <v>310</v>
      </c>
      <c r="F752" t="s">
        <v>14274</v>
      </c>
      <c r="G752">
        <v>751</v>
      </c>
      <c r="H752" t="s">
        <v>15721</v>
      </c>
      <c r="I752" t="s">
        <v>311</v>
      </c>
      <c r="J752">
        <v>298.14999999999998</v>
      </c>
      <c r="K752">
        <v>6</v>
      </c>
      <c r="N752">
        <v>1.4800000000000001E-5</v>
      </c>
      <c r="P752" t="s">
        <v>409</v>
      </c>
      <c r="Q752" t="s">
        <v>410</v>
      </c>
      <c r="S752" t="s">
        <v>105</v>
      </c>
    </row>
    <row r="753" spans="1:19">
      <c r="A753" t="s">
        <v>308</v>
      </c>
      <c r="B753" t="s">
        <v>309</v>
      </c>
      <c r="C753" t="s">
        <v>128</v>
      </c>
      <c r="D753" t="s">
        <v>129</v>
      </c>
      <c r="E753" t="s">
        <v>310</v>
      </c>
      <c r="F753" t="s">
        <v>14274</v>
      </c>
      <c r="G753">
        <v>752</v>
      </c>
      <c r="H753" t="s">
        <v>15720</v>
      </c>
      <c r="I753" t="s">
        <v>311</v>
      </c>
      <c r="J753">
        <v>298.14999999999998</v>
      </c>
      <c r="K753">
        <v>7</v>
      </c>
      <c r="N753">
        <v>1.56E-5</v>
      </c>
      <c r="P753" t="s">
        <v>409</v>
      </c>
      <c r="Q753" t="s">
        <v>410</v>
      </c>
      <c r="S753" t="s">
        <v>105</v>
      </c>
    </row>
    <row r="754" spans="1:19">
      <c r="A754" t="s">
        <v>308</v>
      </c>
      <c r="B754" t="s">
        <v>309</v>
      </c>
      <c r="C754" t="s">
        <v>128</v>
      </c>
      <c r="D754" t="s">
        <v>129</v>
      </c>
      <c r="E754" t="s">
        <v>310</v>
      </c>
      <c r="F754" t="s">
        <v>14274</v>
      </c>
      <c r="G754">
        <v>753</v>
      </c>
      <c r="H754" t="s">
        <v>17286</v>
      </c>
      <c r="I754" t="s">
        <v>311</v>
      </c>
      <c r="J754">
        <v>298.14999999999998</v>
      </c>
      <c r="K754">
        <v>8</v>
      </c>
      <c r="N754">
        <v>1.8499999999999999E-5</v>
      </c>
      <c r="P754" t="s">
        <v>409</v>
      </c>
      <c r="Q754" t="s">
        <v>410</v>
      </c>
      <c r="S754" t="s">
        <v>105</v>
      </c>
    </row>
    <row r="755" spans="1:19">
      <c r="A755" t="s">
        <v>308</v>
      </c>
      <c r="B755" t="s">
        <v>309</v>
      </c>
      <c r="C755" t="s">
        <v>128</v>
      </c>
      <c r="D755" t="s">
        <v>129</v>
      </c>
      <c r="E755" t="s">
        <v>310</v>
      </c>
      <c r="F755" t="s">
        <v>14274</v>
      </c>
      <c r="G755">
        <v>754</v>
      </c>
      <c r="H755" t="s">
        <v>17270</v>
      </c>
      <c r="I755" t="s">
        <v>311</v>
      </c>
      <c r="J755">
        <v>298.14999999999998</v>
      </c>
      <c r="K755">
        <v>9</v>
      </c>
      <c r="N755">
        <v>6.6199999999999996E-5</v>
      </c>
      <c r="P755" t="s">
        <v>409</v>
      </c>
      <c r="Q755" t="s">
        <v>410</v>
      </c>
      <c r="S755" t="s">
        <v>105</v>
      </c>
    </row>
    <row r="756" spans="1:19">
      <c r="A756" t="s">
        <v>2507</v>
      </c>
      <c r="B756" t="s">
        <v>2508</v>
      </c>
      <c r="C756" t="s">
        <v>599</v>
      </c>
      <c r="D756" t="s">
        <v>176</v>
      </c>
      <c r="E756" t="s">
        <v>2509</v>
      </c>
      <c r="F756" t="s">
        <v>14038</v>
      </c>
      <c r="G756">
        <v>755</v>
      </c>
      <c r="H756" t="s">
        <v>13568</v>
      </c>
      <c r="I756" t="s">
        <v>2510</v>
      </c>
      <c r="J756">
        <v>310.14999999999998</v>
      </c>
      <c r="K756">
        <v>7</v>
      </c>
      <c r="N756" t="s">
        <v>3681</v>
      </c>
      <c r="Q756" t="s">
        <v>3682</v>
      </c>
      <c r="S756" t="s">
        <v>239</v>
      </c>
    </row>
    <row r="757" spans="1:19">
      <c r="A757" t="s">
        <v>414</v>
      </c>
      <c r="B757" t="s">
        <v>415</v>
      </c>
      <c r="C757" t="s">
        <v>128</v>
      </c>
      <c r="D757" t="s">
        <v>129</v>
      </c>
      <c r="E757" t="s">
        <v>416</v>
      </c>
      <c r="F757" t="s">
        <v>14446</v>
      </c>
      <c r="G757">
        <v>756</v>
      </c>
      <c r="H757" t="s">
        <v>17265</v>
      </c>
      <c r="I757" t="s">
        <v>417</v>
      </c>
      <c r="J757">
        <v>301.14999999999998</v>
      </c>
      <c r="K757">
        <v>6.4</v>
      </c>
      <c r="N757">
        <v>1.5042857140000001</v>
      </c>
      <c r="P757" t="s">
        <v>418</v>
      </c>
      <c r="Q757" t="s">
        <v>419</v>
      </c>
      <c r="R757" t="s">
        <v>420</v>
      </c>
      <c r="S757" t="s">
        <v>105</v>
      </c>
    </row>
    <row r="758" spans="1:19">
      <c r="A758" t="s">
        <v>2496</v>
      </c>
      <c r="B758" t="s">
        <v>2497</v>
      </c>
      <c r="C758" t="s">
        <v>272</v>
      </c>
      <c r="D758" t="s">
        <v>176</v>
      </c>
      <c r="E758" t="s">
        <v>2498</v>
      </c>
      <c r="F758" t="s">
        <v>14010</v>
      </c>
      <c r="G758">
        <v>757</v>
      </c>
      <c r="H758" t="s">
        <v>15715</v>
      </c>
      <c r="I758" t="s">
        <v>2499</v>
      </c>
      <c r="J758">
        <v>298.14999999999998</v>
      </c>
      <c r="K758">
        <v>7.6</v>
      </c>
      <c r="N758">
        <v>0.82</v>
      </c>
      <c r="P758" t="s">
        <v>3683</v>
      </c>
      <c r="Q758" t="s">
        <v>3684</v>
      </c>
      <c r="R758" t="s">
        <v>3685</v>
      </c>
      <c r="S758" t="s">
        <v>105</v>
      </c>
    </row>
    <row r="759" spans="1:19">
      <c r="A759" t="s">
        <v>421</v>
      </c>
      <c r="B759" t="s">
        <v>422</v>
      </c>
      <c r="C759" t="s">
        <v>128</v>
      </c>
      <c r="D759" t="s">
        <v>129</v>
      </c>
      <c r="E759" t="s">
        <v>423</v>
      </c>
      <c r="F759" t="s">
        <v>14278</v>
      </c>
      <c r="G759">
        <v>758</v>
      </c>
      <c r="H759" t="s">
        <v>13819</v>
      </c>
      <c r="I759" t="s">
        <v>424</v>
      </c>
      <c r="J759">
        <v>293.14999999999998</v>
      </c>
      <c r="K759">
        <v>7.4</v>
      </c>
      <c r="N759">
        <v>0.27027000000000001</v>
      </c>
      <c r="P759" t="s">
        <v>156</v>
      </c>
      <c r="Q759" t="s">
        <v>425</v>
      </c>
      <c r="R759" t="s">
        <v>426</v>
      </c>
      <c r="S759" t="s">
        <v>105</v>
      </c>
    </row>
    <row r="760" spans="1:19">
      <c r="A760" t="s">
        <v>800</v>
      </c>
      <c r="B760" t="s">
        <v>801</v>
      </c>
      <c r="D760" t="s">
        <v>176</v>
      </c>
      <c r="E760" t="s">
        <v>3686</v>
      </c>
      <c r="F760" t="s">
        <v>14277</v>
      </c>
      <c r="G760">
        <v>759</v>
      </c>
      <c r="H760" t="s">
        <v>15714</v>
      </c>
      <c r="I760" t="s">
        <v>3687</v>
      </c>
      <c r="J760">
        <v>310.14999999999998</v>
      </c>
      <c r="K760">
        <v>7</v>
      </c>
      <c r="N760">
        <v>6.8999999999999999E-3</v>
      </c>
      <c r="Q760" t="s">
        <v>3688</v>
      </c>
      <c r="S760" t="s">
        <v>105</v>
      </c>
    </row>
    <row r="761" spans="1:19">
      <c r="A761" t="s">
        <v>800</v>
      </c>
      <c r="B761" t="s">
        <v>801</v>
      </c>
      <c r="D761" t="s">
        <v>176</v>
      </c>
      <c r="E761" t="s">
        <v>803</v>
      </c>
      <c r="F761" t="s">
        <v>14081</v>
      </c>
      <c r="G761">
        <v>760</v>
      </c>
      <c r="H761" t="s">
        <v>15602</v>
      </c>
      <c r="I761" t="s">
        <v>804</v>
      </c>
      <c r="J761">
        <v>310.14999999999998</v>
      </c>
      <c r="K761">
        <v>7</v>
      </c>
      <c r="N761">
        <v>1.18E-4</v>
      </c>
      <c r="Q761" t="s">
        <v>3688</v>
      </c>
      <c r="S761" t="s">
        <v>105</v>
      </c>
    </row>
    <row r="762" spans="1:19">
      <c r="A762" t="s">
        <v>800</v>
      </c>
      <c r="B762" t="s">
        <v>801</v>
      </c>
      <c r="D762" t="s">
        <v>176</v>
      </c>
      <c r="E762" t="s">
        <v>3689</v>
      </c>
      <c r="F762" t="s">
        <v>14141</v>
      </c>
      <c r="G762">
        <v>761</v>
      </c>
      <c r="H762" t="s">
        <v>16497</v>
      </c>
      <c r="I762" t="s">
        <v>3690</v>
      </c>
      <c r="J762">
        <v>310.14999999999998</v>
      </c>
      <c r="K762">
        <v>7</v>
      </c>
      <c r="N762">
        <v>2.7999999999999999E-6</v>
      </c>
      <c r="Q762" t="s">
        <v>3688</v>
      </c>
      <c r="S762" t="s">
        <v>105</v>
      </c>
    </row>
    <row r="763" spans="1:19">
      <c r="A763" t="s">
        <v>427</v>
      </c>
      <c r="B763" t="s">
        <v>428</v>
      </c>
      <c r="C763" t="s">
        <v>128</v>
      </c>
      <c r="D763" t="s">
        <v>176</v>
      </c>
      <c r="E763" t="s">
        <v>429</v>
      </c>
      <c r="F763" t="s">
        <v>14382</v>
      </c>
      <c r="G763">
        <v>762</v>
      </c>
      <c r="H763" t="s">
        <v>16496</v>
      </c>
      <c r="I763" t="s">
        <v>430</v>
      </c>
      <c r="J763">
        <v>303.14999999999998</v>
      </c>
      <c r="K763">
        <v>8</v>
      </c>
      <c r="N763">
        <v>8.3330000000000002</v>
      </c>
      <c r="P763" t="s">
        <v>431</v>
      </c>
      <c r="Q763" t="s">
        <v>432</v>
      </c>
      <c r="R763" t="s">
        <v>433</v>
      </c>
      <c r="S763" t="s">
        <v>105</v>
      </c>
    </row>
    <row r="764" spans="1:19">
      <c r="A764" t="s">
        <v>434</v>
      </c>
      <c r="B764" t="s">
        <v>435</v>
      </c>
      <c r="C764" t="s">
        <v>111</v>
      </c>
      <c r="D764" t="s">
        <v>129</v>
      </c>
      <c r="E764" t="s">
        <v>436</v>
      </c>
      <c r="F764" t="s">
        <v>14409</v>
      </c>
      <c r="G764">
        <v>763</v>
      </c>
      <c r="H764" t="s">
        <v>13669</v>
      </c>
      <c r="I764" t="s">
        <v>437</v>
      </c>
      <c r="J764">
        <v>309.14999999999998</v>
      </c>
      <c r="K764">
        <v>7.5</v>
      </c>
      <c r="N764">
        <v>0.93500000000000005</v>
      </c>
      <c r="P764" t="s">
        <v>438</v>
      </c>
      <c r="Q764" t="s">
        <v>439</v>
      </c>
      <c r="R764" t="s">
        <v>440</v>
      </c>
      <c r="S764" t="s">
        <v>105</v>
      </c>
    </row>
    <row r="765" spans="1:19">
      <c r="A765" t="s">
        <v>3630</v>
      </c>
      <c r="B765" t="s">
        <v>3631</v>
      </c>
      <c r="C765" t="s">
        <v>128</v>
      </c>
      <c r="D765" t="s">
        <v>176</v>
      </c>
      <c r="E765" t="s">
        <v>3632</v>
      </c>
      <c r="F765" t="s">
        <v>14408</v>
      </c>
      <c r="G765">
        <v>764</v>
      </c>
      <c r="H765" t="s">
        <v>16494</v>
      </c>
      <c r="I765" t="s">
        <v>3633</v>
      </c>
      <c r="J765">
        <v>298.14999999999998</v>
      </c>
      <c r="K765">
        <v>7.8</v>
      </c>
      <c r="N765">
        <v>1.20182E-2</v>
      </c>
      <c r="P765" t="s">
        <v>3691</v>
      </c>
      <c r="Q765" t="s">
        <v>3692</v>
      </c>
      <c r="R765" t="s">
        <v>3693</v>
      </c>
      <c r="S765" t="s">
        <v>105</v>
      </c>
    </row>
    <row r="766" spans="1:19">
      <c r="A766" t="s">
        <v>597</v>
      </c>
      <c r="B766" t="s">
        <v>598</v>
      </c>
      <c r="C766" t="s">
        <v>128</v>
      </c>
      <c r="D766" t="s">
        <v>176</v>
      </c>
      <c r="E766" t="s">
        <v>600</v>
      </c>
      <c r="F766" t="s">
        <v>14166</v>
      </c>
      <c r="G766">
        <v>765</v>
      </c>
      <c r="H766" t="s">
        <v>16495</v>
      </c>
      <c r="I766" t="s">
        <v>601</v>
      </c>
      <c r="J766">
        <v>310.14999999999998</v>
      </c>
      <c r="K766">
        <v>7.4</v>
      </c>
      <c r="N766">
        <v>1.49383</v>
      </c>
      <c r="P766" t="s">
        <v>1367</v>
      </c>
      <c r="Q766" t="s">
        <v>3694</v>
      </c>
      <c r="R766" t="s">
        <v>3623</v>
      </c>
      <c r="S766" t="s">
        <v>105</v>
      </c>
    </row>
    <row r="767" spans="1:19">
      <c r="A767" t="s">
        <v>301</v>
      </c>
      <c r="B767" t="s">
        <v>302</v>
      </c>
      <c r="C767" t="s">
        <v>128</v>
      </c>
      <c r="D767" t="s">
        <v>129</v>
      </c>
      <c r="E767" t="s">
        <v>304</v>
      </c>
      <c r="F767" t="s">
        <v>14206</v>
      </c>
      <c r="G767">
        <v>766</v>
      </c>
      <c r="H767" t="s">
        <v>16492</v>
      </c>
      <c r="I767" t="s">
        <v>305</v>
      </c>
      <c r="J767">
        <v>303.14999999999998</v>
      </c>
      <c r="K767">
        <v>7.5</v>
      </c>
      <c r="N767">
        <v>0.19</v>
      </c>
      <c r="P767" t="s">
        <v>441</v>
      </c>
      <c r="Q767" t="s">
        <v>442</v>
      </c>
      <c r="R767" t="s">
        <v>443</v>
      </c>
      <c r="S767" t="s">
        <v>105</v>
      </c>
    </row>
    <row r="768" spans="1:19">
      <c r="A768" t="s">
        <v>3455</v>
      </c>
      <c r="B768" t="s">
        <v>3456</v>
      </c>
      <c r="C768" t="s">
        <v>128</v>
      </c>
      <c r="D768" t="s">
        <v>176</v>
      </c>
      <c r="E768" t="s">
        <v>3457</v>
      </c>
      <c r="F768" t="s">
        <v>14163</v>
      </c>
      <c r="G768">
        <v>767</v>
      </c>
      <c r="H768" t="s">
        <v>16493</v>
      </c>
      <c r="I768" t="s">
        <v>3458</v>
      </c>
      <c r="J768">
        <v>301.14999999999998</v>
      </c>
      <c r="K768">
        <v>8</v>
      </c>
      <c r="N768">
        <v>1.3513499999999999E-2</v>
      </c>
      <c r="P768" t="s">
        <v>791</v>
      </c>
      <c r="Q768" t="s">
        <v>3695</v>
      </c>
      <c r="R768" t="s">
        <v>3696</v>
      </c>
      <c r="S768" t="s">
        <v>105</v>
      </c>
    </row>
    <row r="769" spans="1:19">
      <c r="A769" t="s">
        <v>3486</v>
      </c>
      <c r="B769" t="s">
        <v>3487</v>
      </c>
      <c r="D769" t="s">
        <v>176</v>
      </c>
      <c r="E769" t="s">
        <v>3488</v>
      </c>
      <c r="F769" t="s">
        <v>14411</v>
      </c>
      <c r="G769">
        <v>768</v>
      </c>
      <c r="H769" t="s">
        <v>13824</v>
      </c>
      <c r="I769" t="s">
        <v>3489</v>
      </c>
      <c r="J769">
        <v>298.14999999999998</v>
      </c>
      <c r="K769">
        <v>7</v>
      </c>
      <c r="N769">
        <v>1200</v>
      </c>
      <c r="P769" t="s">
        <v>791</v>
      </c>
      <c r="Q769" t="s">
        <v>3697</v>
      </c>
      <c r="R769" t="s">
        <v>3698</v>
      </c>
      <c r="S769" t="s">
        <v>105</v>
      </c>
    </row>
    <row r="770" spans="1:19">
      <c r="A770" t="s">
        <v>3120</v>
      </c>
      <c r="B770" t="s">
        <v>3121</v>
      </c>
      <c r="C770" t="s">
        <v>3699</v>
      </c>
      <c r="D770" t="s">
        <v>129</v>
      </c>
      <c r="E770" t="s">
        <v>3122</v>
      </c>
      <c r="F770" t="s">
        <v>14189</v>
      </c>
      <c r="G770">
        <v>769</v>
      </c>
      <c r="H770" t="s">
        <v>16503</v>
      </c>
      <c r="I770" t="s">
        <v>3123</v>
      </c>
      <c r="J770">
        <v>310.14999999999998</v>
      </c>
      <c r="K770">
        <v>7.4</v>
      </c>
      <c r="N770">
        <v>1</v>
      </c>
      <c r="P770" t="s">
        <v>3700</v>
      </c>
      <c r="Q770" t="s">
        <v>3701</v>
      </c>
      <c r="R770" t="s">
        <v>3702</v>
      </c>
      <c r="S770" t="s">
        <v>105</v>
      </c>
    </row>
    <row r="771" spans="1:19">
      <c r="A771" t="s">
        <v>356</v>
      </c>
      <c r="B771" t="s">
        <v>357</v>
      </c>
      <c r="C771" t="s">
        <v>444</v>
      </c>
      <c r="D771" t="s">
        <v>176</v>
      </c>
      <c r="E771" t="s">
        <v>445</v>
      </c>
      <c r="F771" t="s">
        <v>14131</v>
      </c>
      <c r="G771">
        <v>770</v>
      </c>
      <c r="H771" t="s">
        <v>17880</v>
      </c>
      <c r="I771" t="s">
        <v>360</v>
      </c>
      <c r="J771">
        <v>308.14999999999998</v>
      </c>
      <c r="K771">
        <v>7.4</v>
      </c>
      <c r="N771">
        <v>1700</v>
      </c>
      <c r="P771" t="s">
        <v>446</v>
      </c>
      <c r="Q771" t="s">
        <v>447</v>
      </c>
      <c r="R771" t="s">
        <v>448</v>
      </c>
      <c r="S771" t="s">
        <v>105</v>
      </c>
    </row>
    <row r="772" spans="1:19">
      <c r="A772" t="s">
        <v>3155</v>
      </c>
      <c r="B772" t="s">
        <v>3156</v>
      </c>
      <c r="C772" t="s">
        <v>3157</v>
      </c>
      <c r="D772" t="s">
        <v>176</v>
      </c>
      <c r="E772" t="s">
        <v>3158</v>
      </c>
      <c r="F772" t="s">
        <v>14014</v>
      </c>
      <c r="G772">
        <v>771</v>
      </c>
      <c r="H772" t="s">
        <v>16244</v>
      </c>
      <c r="I772" t="s">
        <v>3159</v>
      </c>
      <c r="J772">
        <v>310.14999999999998</v>
      </c>
      <c r="K772">
        <v>6.8</v>
      </c>
      <c r="N772">
        <v>2.3E-2</v>
      </c>
      <c r="P772" t="s">
        <v>441</v>
      </c>
      <c r="Q772" t="s">
        <v>3703</v>
      </c>
      <c r="R772" t="s">
        <v>3413</v>
      </c>
      <c r="S772" t="s">
        <v>105</v>
      </c>
    </row>
    <row r="773" spans="1:19">
      <c r="A773" t="s">
        <v>3704</v>
      </c>
      <c r="B773" t="s">
        <v>3705</v>
      </c>
      <c r="C773" t="s">
        <v>128</v>
      </c>
      <c r="D773" t="s">
        <v>176</v>
      </c>
      <c r="E773" t="s">
        <v>3706</v>
      </c>
      <c r="F773" t="s">
        <v>14049</v>
      </c>
      <c r="G773">
        <v>772</v>
      </c>
      <c r="H773" t="s">
        <v>17040</v>
      </c>
      <c r="I773" t="s">
        <v>3707</v>
      </c>
      <c r="J773">
        <v>298.14999999999998</v>
      </c>
      <c r="K773">
        <v>7</v>
      </c>
      <c r="N773">
        <v>5.0000000000000001E-3</v>
      </c>
      <c r="P773" t="s">
        <v>3708</v>
      </c>
      <c r="Q773" t="s">
        <v>3709</v>
      </c>
      <c r="R773" t="s">
        <v>3710</v>
      </c>
      <c r="S773" t="s">
        <v>105</v>
      </c>
    </row>
    <row r="774" spans="1:19">
      <c r="A774" t="s">
        <v>3676</v>
      </c>
      <c r="B774" t="s">
        <v>3677</v>
      </c>
      <c r="C774" t="s">
        <v>128</v>
      </c>
      <c r="D774" t="s">
        <v>129</v>
      </c>
      <c r="E774" t="s">
        <v>3678</v>
      </c>
      <c r="F774" t="s">
        <v>14315</v>
      </c>
      <c r="G774">
        <v>773</v>
      </c>
      <c r="H774" t="s">
        <v>17885</v>
      </c>
      <c r="I774" t="s">
        <v>3679</v>
      </c>
      <c r="J774">
        <v>303.14999999999998</v>
      </c>
      <c r="K774">
        <v>7</v>
      </c>
      <c r="N774">
        <v>3.6101099999999997E-2</v>
      </c>
      <c r="P774" t="s">
        <v>563</v>
      </c>
      <c r="Q774" t="s">
        <v>3711</v>
      </c>
      <c r="R774" t="s">
        <v>3712</v>
      </c>
      <c r="S774" t="s">
        <v>105</v>
      </c>
    </row>
    <row r="775" spans="1:19">
      <c r="A775" t="s">
        <v>3676</v>
      </c>
      <c r="B775" t="s">
        <v>3677</v>
      </c>
      <c r="C775" t="s">
        <v>128</v>
      </c>
      <c r="D775" t="s">
        <v>129</v>
      </c>
      <c r="E775" t="s">
        <v>3678</v>
      </c>
      <c r="F775" t="s">
        <v>14315</v>
      </c>
      <c r="G775">
        <v>774</v>
      </c>
      <c r="H775" t="s">
        <v>17896</v>
      </c>
      <c r="I775" t="s">
        <v>3679</v>
      </c>
      <c r="J775">
        <v>303.14999999999998</v>
      </c>
      <c r="K775">
        <v>7.9</v>
      </c>
      <c r="N775">
        <v>0.17543900000000001</v>
      </c>
      <c r="P775" t="s">
        <v>563</v>
      </c>
      <c r="Q775" t="s">
        <v>3711</v>
      </c>
      <c r="R775" t="s">
        <v>3712</v>
      </c>
      <c r="S775" t="s">
        <v>105</v>
      </c>
    </row>
    <row r="776" spans="1:19">
      <c r="A776" t="s">
        <v>3713</v>
      </c>
      <c r="B776" t="s">
        <v>3714</v>
      </c>
      <c r="C776" t="s">
        <v>128</v>
      </c>
      <c r="D776" t="s">
        <v>129</v>
      </c>
      <c r="E776" t="s">
        <v>2241</v>
      </c>
      <c r="F776" t="s">
        <v>14075</v>
      </c>
      <c r="G776">
        <v>775</v>
      </c>
      <c r="H776" t="s">
        <v>17893</v>
      </c>
      <c r="I776" t="s">
        <v>2242</v>
      </c>
      <c r="J776">
        <v>298.14999999999998</v>
      </c>
      <c r="K776">
        <v>7</v>
      </c>
      <c r="N776">
        <v>2.7100299999999999E-6</v>
      </c>
      <c r="P776" t="s">
        <v>3715</v>
      </c>
      <c r="Q776" t="s">
        <v>3716</v>
      </c>
      <c r="R776" t="s">
        <v>3717</v>
      </c>
      <c r="S776" t="s">
        <v>105</v>
      </c>
    </row>
    <row r="777" spans="1:19">
      <c r="A777" t="s">
        <v>3713</v>
      </c>
      <c r="B777" t="s">
        <v>3714</v>
      </c>
      <c r="C777" t="s">
        <v>128</v>
      </c>
      <c r="D777" t="s">
        <v>129</v>
      </c>
      <c r="E777" t="s">
        <v>2241</v>
      </c>
      <c r="F777" t="s">
        <v>14075</v>
      </c>
      <c r="G777">
        <v>776</v>
      </c>
      <c r="H777" t="s">
        <v>17297</v>
      </c>
      <c r="I777" t="s">
        <v>2242</v>
      </c>
      <c r="J777">
        <v>298.14999999999998</v>
      </c>
      <c r="K777">
        <v>7.5</v>
      </c>
      <c r="N777">
        <v>1.3094299999999999E-5</v>
      </c>
      <c r="P777" t="s">
        <v>3715</v>
      </c>
      <c r="Q777" t="s">
        <v>3716</v>
      </c>
      <c r="R777" t="s">
        <v>3718</v>
      </c>
      <c r="S777" t="s">
        <v>105</v>
      </c>
    </row>
    <row r="778" spans="1:19">
      <c r="A778" t="s">
        <v>3713</v>
      </c>
      <c r="B778" t="s">
        <v>3714</v>
      </c>
      <c r="C778" t="s">
        <v>128</v>
      </c>
      <c r="D778" t="s">
        <v>129</v>
      </c>
      <c r="E778" t="s">
        <v>2241</v>
      </c>
      <c r="F778" t="s">
        <v>14075</v>
      </c>
      <c r="G778">
        <v>777</v>
      </c>
      <c r="H778" t="s">
        <v>17900</v>
      </c>
      <c r="I778" t="s">
        <v>2242</v>
      </c>
      <c r="J778">
        <v>298.14999999999998</v>
      </c>
      <c r="K778">
        <v>8</v>
      </c>
      <c r="N778">
        <v>3.2362500000000001E-5</v>
      </c>
      <c r="P778" t="s">
        <v>3715</v>
      </c>
      <c r="Q778" t="s">
        <v>3716</v>
      </c>
      <c r="R778" t="s">
        <v>3719</v>
      </c>
      <c r="S778" t="s">
        <v>105</v>
      </c>
    </row>
    <row r="779" spans="1:19">
      <c r="A779" t="s">
        <v>3713</v>
      </c>
      <c r="B779" t="s">
        <v>3714</v>
      </c>
      <c r="C779" t="s">
        <v>128</v>
      </c>
      <c r="D779" t="s">
        <v>129</v>
      </c>
      <c r="E779" t="s">
        <v>2241</v>
      </c>
      <c r="F779" t="s">
        <v>14075</v>
      </c>
      <c r="G779">
        <v>778</v>
      </c>
      <c r="H779" t="s">
        <v>17858</v>
      </c>
      <c r="I779" t="s">
        <v>2242</v>
      </c>
      <c r="J779">
        <v>298.14999999999998</v>
      </c>
      <c r="K779">
        <v>8.1</v>
      </c>
      <c r="N779">
        <v>5.6202000000000002E-5</v>
      </c>
      <c r="P779" t="s">
        <v>3715</v>
      </c>
      <c r="Q779" t="s">
        <v>3716</v>
      </c>
      <c r="R779" t="s">
        <v>3719</v>
      </c>
      <c r="S779" t="s">
        <v>105</v>
      </c>
    </row>
    <row r="780" spans="1:19">
      <c r="A780" t="s">
        <v>3713</v>
      </c>
      <c r="B780" t="s">
        <v>3714</v>
      </c>
      <c r="C780" t="s">
        <v>128</v>
      </c>
      <c r="D780" t="s">
        <v>129</v>
      </c>
      <c r="E780" t="s">
        <v>2241</v>
      </c>
      <c r="F780" t="s">
        <v>14075</v>
      </c>
      <c r="G780">
        <v>779</v>
      </c>
      <c r="H780" t="s">
        <v>16242</v>
      </c>
      <c r="I780" t="s">
        <v>2242</v>
      </c>
      <c r="J780">
        <v>298.14999999999998</v>
      </c>
      <c r="K780">
        <v>8.85</v>
      </c>
      <c r="N780">
        <v>2.5806000000000001E-4</v>
      </c>
      <c r="P780" t="s">
        <v>3715</v>
      </c>
      <c r="Q780" t="s">
        <v>3716</v>
      </c>
      <c r="R780" t="s">
        <v>3720</v>
      </c>
      <c r="S780" t="s">
        <v>105</v>
      </c>
    </row>
    <row r="781" spans="1:19">
      <c r="A781" t="s">
        <v>3713</v>
      </c>
      <c r="B781" t="s">
        <v>3714</v>
      </c>
      <c r="C781" t="s">
        <v>128</v>
      </c>
      <c r="D781" t="s">
        <v>129</v>
      </c>
      <c r="E781" t="s">
        <v>2241</v>
      </c>
      <c r="F781" t="s">
        <v>14075</v>
      </c>
      <c r="G781">
        <v>780</v>
      </c>
      <c r="H781" t="s">
        <v>14905</v>
      </c>
      <c r="I781" t="s">
        <v>2242</v>
      </c>
      <c r="J781">
        <v>298.14999999999998</v>
      </c>
      <c r="K781">
        <v>9.1999999999999993</v>
      </c>
      <c r="N781">
        <v>4.7882000000000003E-4</v>
      </c>
      <c r="P781" t="s">
        <v>3715</v>
      </c>
      <c r="Q781" t="s">
        <v>3716</v>
      </c>
      <c r="R781" t="s">
        <v>3719</v>
      </c>
      <c r="S781" t="s">
        <v>105</v>
      </c>
    </row>
    <row r="782" spans="1:19">
      <c r="A782" t="s">
        <v>3713</v>
      </c>
      <c r="B782" t="s">
        <v>3714</v>
      </c>
      <c r="C782" t="s">
        <v>128</v>
      </c>
      <c r="D782" t="s">
        <v>129</v>
      </c>
      <c r="E782" t="s">
        <v>3721</v>
      </c>
      <c r="F782" t="s">
        <v>14076</v>
      </c>
      <c r="G782">
        <v>781</v>
      </c>
      <c r="H782" t="s">
        <v>14906</v>
      </c>
      <c r="I782" t="s">
        <v>3722</v>
      </c>
      <c r="J782">
        <v>298.14999999999998</v>
      </c>
      <c r="K782">
        <v>7.82</v>
      </c>
      <c r="N782">
        <v>1.0275200000000001E-7</v>
      </c>
      <c r="P782" t="s">
        <v>3715</v>
      </c>
      <c r="Q782" t="s">
        <v>3716</v>
      </c>
      <c r="R782" t="s">
        <v>3723</v>
      </c>
      <c r="S782" t="s">
        <v>105</v>
      </c>
    </row>
    <row r="783" spans="1:19">
      <c r="A783" t="s">
        <v>3713</v>
      </c>
      <c r="B783" t="s">
        <v>3714</v>
      </c>
      <c r="C783" t="s">
        <v>128</v>
      </c>
      <c r="D783" t="s">
        <v>129</v>
      </c>
      <c r="E783" t="s">
        <v>3721</v>
      </c>
      <c r="F783" t="s">
        <v>14076</v>
      </c>
      <c r="G783">
        <v>782</v>
      </c>
      <c r="H783" t="s">
        <v>14907</v>
      </c>
      <c r="I783" t="s">
        <v>3722</v>
      </c>
      <c r="J783">
        <v>298.14999999999998</v>
      </c>
      <c r="K783">
        <v>7.83</v>
      </c>
      <c r="N783">
        <v>9.2868499999999995E-8</v>
      </c>
      <c r="P783" t="s">
        <v>3715</v>
      </c>
      <c r="Q783" t="s">
        <v>3716</v>
      </c>
      <c r="R783" t="s">
        <v>3723</v>
      </c>
      <c r="S783" t="s">
        <v>105</v>
      </c>
    </row>
    <row r="784" spans="1:19">
      <c r="A784" t="s">
        <v>3713</v>
      </c>
      <c r="B784" t="s">
        <v>3714</v>
      </c>
      <c r="C784" t="s">
        <v>128</v>
      </c>
      <c r="D784" t="s">
        <v>129</v>
      </c>
      <c r="E784" t="s">
        <v>3721</v>
      </c>
      <c r="F784" t="s">
        <v>14076</v>
      </c>
      <c r="G784">
        <v>783</v>
      </c>
      <c r="H784" t="s">
        <v>14908</v>
      </c>
      <c r="I784" t="s">
        <v>3722</v>
      </c>
      <c r="J784">
        <v>298.14999999999998</v>
      </c>
      <c r="K784">
        <v>7.85</v>
      </c>
      <c r="N784">
        <v>1.1978799999999999E-7</v>
      </c>
      <c r="P784" t="s">
        <v>3715</v>
      </c>
      <c r="Q784" t="s">
        <v>3716</v>
      </c>
      <c r="R784" t="s">
        <v>3724</v>
      </c>
      <c r="S784" t="s">
        <v>105</v>
      </c>
    </row>
    <row r="785" spans="1:19">
      <c r="A785" t="s">
        <v>3713</v>
      </c>
      <c r="B785" t="s">
        <v>3714</v>
      </c>
      <c r="C785" t="s">
        <v>128</v>
      </c>
      <c r="D785" t="s">
        <v>129</v>
      </c>
      <c r="E785" t="s">
        <v>3721</v>
      </c>
      <c r="F785" t="s">
        <v>14076</v>
      </c>
      <c r="G785">
        <v>784</v>
      </c>
      <c r="H785" t="s">
        <v>14909</v>
      </c>
      <c r="I785" t="s">
        <v>3722</v>
      </c>
      <c r="J785">
        <v>298.14999999999998</v>
      </c>
      <c r="K785">
        <v>8</v>
      </c>
      <c r="N785">
        <v>2.9069799999999997E-7</v>
      </c>
      <c r="P785" t="s">
        <v>3715</v>
      </c>
      <c r="Q785" t="s">
        <v>3716</v>
      </c>
      <c r="R785" t="s">
        <v>3724</v>
      </c>
      <c r="S785" t="s">
        <v>105</v>
      </c>
    </row>
    <row r="786" spans="1:19">
      <c r="A786" t="s">
        <v>3713</v>
      </c>
      <c r="B786" t="s">
        <v>3714</v>
      </c>
      <c r="C786" t="s">
        <v>128</v>
      </c>
      <c r="D786" t="s">
        <v>129</v>
      </c>
      <c r="E786" t="s">
        <v>3721</v>
      </c>
      <c r="F786" t="s">
        <v>14076</v>
      </c>
      <c r="G786">
        <v>785</v>
      </c>
      <c r="H786" t="s">
        <v>14910</v>
      </c>
      <c r="I786" t="s">
        <v>3722</v>
      </c>
      <c r="J786">
        <v>298.14999999999998</v>
      </c>
      <c r="K786">
        <v>8.1</v>
      </c>
      <c r="N786">
        <v>2.33134E-7</v>
      </c>
      <c r="P786" t="s">
        <v>3715</v>
      </c>
      <c r="Q786" t="s">
        <v>3716</v>
      </c>
      <c r="R786" t="s">
        <v>3723</v>
      </c>
      <c r="S786" t="s">
        <v>105</v>
      </c>
    </row>
    <row r="787" spans="1:19">
      <c r="A787" t="s">
        <v>3713</v>
      </c>
      <c r="B787" t="s">
        <v>3714</v>
      </c>
      <c r="C787" t="s">
        <v>128</v>
      </c>
      <c r="D787" t="s">
        <v>129</v>
      </c>
      <c r="E787" t="s">
        <v>3721</v>
      </c>
      <c r="F787" t="s">
        <v>14076</v>
      </c>
      <c r="G787">
        <v>786</v>
      </c>
      <c r="H787" t="s">
        <v>14911</v>
      </c>
      <c r="I787" t="s">
        <v>3722</v>
      </c>
      <c r="J787">
        <v>298.14999999999998</v>
      </c>
      <c r="K787">
        <v>8.3000000000000007</v>
      </c>
      <c r="N787">
        <v>3.4579900000000001E-7</v>
      </c>
      <c r="P787" t="s">
        <v>3715</v>
      </c>
      <c r="Q787" t="s">
        <v>3716</v>
      </c>
      <c r="R787" t="s">
        <v>3724</v>
      </c>
      <c r="S787" t="s">
        <v>105</v>
      </c>
    </row>
    <row r="788" spans="1:19">
      <c r="A788" t="s">
        <v>3713</v>
      </c>
      <c r="B788" t="s">
        <v>3714</v>
      </c>
      <c r="C788" t="s">
        <v>128</v>
      </c>
      <c r="D788" t="s">
        <v>129</v>
      </c>
      <c r="E788" t="s">
        <v>3721</v>
      </c>
      <c r="F788" t="s">
        <v>14076</v>
      </c>
      <c r="G788">
        <v>787</v>
      </c>
      <c r="H788" t="s">
        <v>14912</v>
      </c>
      <c r="I788" t="s">
        <v>3722</v>
      </c>
      <c r="J788">
        <v>298.14999999999998</v>
      </c>
      <c r="K788">
        <v>8.4</v>
      </c>
      <c r="N788">
        <v>3.0632800000000002E-7</v>
      </c>
      <c r="P788" t="s">
        <v>3715</v>
      </c>
      <c r="Q788" t="s">
        <v>3716</v>
      </c>
      <c r="R788" t="s">
        <v>3725</v>
      </c>
      <c r="S788" t="s">
        <v>105</v>
      </c>
    </row>
    <row r="789" spans="1:19">
      <c r="A789" t="s">
        <v>3726</v>
      </c>
      <c r="B789" t="s">
        <v>3727</v>
      </c>
      <c r="C789" t="s">
        <v>128</v>
      </c>
      <c r="D789" t="s">
        <v>129</v>
      </c>
      <c r="E789" t="s">
        <v>3728</v>
      </c>
      <c r="F789" t="s">
        <v>14137</v>
      </c>
      <c r="G789">
        <v>788</v>
      </c>
      <c r="H789" t="s">
        <v>13696</v>
      </c>
      <c r="I789" t="s">
        <v>3729</v>
      </c>
      <c r="J789">
        <v>310.14999999999998</v>
      </c>
      <c r="K789">
        <v>7.2</v>
      </c>
      <c r="N789">
        <v>2760</v>
      </c>
      <c r="P789" t="s">
        <v>3730</v>
      </c>
      <c r="Q789" t="s">
        <v>3731</v>
      </c>
      <c r="R789" t="s">
        <v>2999</v>
      </c>
      <c r="S789" t="s">
        <v>105</v>
      </c>
    </row>
    <row r="790" spans="1:19">
      <c r="A790" t="s">
        <v>3732</v>
      </c>
      <c r="B790" t="s">
        <v>3733</v>
      </c>
      <c r="C790" t="s">
        <v>128</v>
      </c>
      <c r="D790" t="s">
        <v>129</v>
      </c>
      <c r="E790" t="s">
        <v>3734</v>
      </c>
      <c r="F790" t="s">
        <v>14138</v>
      </c>
      <c r="G790">
        <v>789</v>
      </c>
      <c r="H790" t="s">
        <v>13933</v>
      </c>
      <c r="I790" t="s">
        <v>3735</v>
      </c>
      <c r="J790">
        <v>310.14999999999998</v>
      </c>
      <c r="K790">
        <v>8.1</v>
      </c>
      <c r="N790">
        <v>25</v>
      </c>
      <c r="P790" t="s">
        <v>3736</v>
      </c>
      <c r="Q790" t="s">
        <v>3737</v>
      </c>
      <c r="R790" t="s">
        <v>3738</v>
      </c>
      <c r="S790" t="s">
        <v>105</v>
      </c>
    </row>
    <row r="791" spans="1:19">
      <c r="A791" t="s">
        <v>3739</v>
      </c>
      <c r="B791" t="s">
        <v>3740</v>
      </c>
      <c r="C791" t="s">
        <v>2596</v>
      </c>
      <c r="D791" t="s">
        <v>129</v>
      </c>
      <c r="E791" t="s">
        <v>3741</v>
      </c>
      <c r="F791" t="s">
        <v>14060</v>
      </c>
      <c r="G791">
        <v>790</v>
      </c>
      <c r="H791" t="s">
        <v>13615</v>
      </c>
      <c r="I791" t="s">
        <v>3742</v>
      </c>
      <c r="J791">
        <v>298.14999999999998</v>
      </c>
      <c r="K791">
        <v>5.5</v>
      </c>
      <c r="N791">
        <v>850</v>
      </c>
      <c r="Q791" t="s">
        <v>3743</v>
      </c>
      <c r="R791" t="s">
        <v>3744</v>
      </c>
      <c r="S791" t="s">
        <v>105</v>
      </c>
    </row>
    <row r="792" spans="1:19">
      <c r="A792" t="s">
        <v>270</v>
      </c>
      <c r="B792" t="s">
        <v>271</v>
      </c>
      <c r="C792" t="s">
        <v>292</v>
      </c>
      <c r="D792" t="s">
        <v>176</v>
      </c>
      <c r="E792" t="s">
        <v>273</v>
      </c>
      <c r="F792" t="s">
        <v>14009</v>
      </c>
      <c r="G792">
        <v>791</v>
      </c>
      <c r="H792" t="s">
        <v>15532</v>
      </c>
      <c r="I792" t="s">
        <v>274</v>
      </c>
      <c r="J792">
        <v>293.14999999999998</v>
      </c>
      <c r="K792">
        <v>7.5</v>
      </c>
      <c r="N792">
        <v>0.37</v>
      </c>
      <c r="O792" t="s">
        <v>449</v>
      </c>
      <c r="P792" t="s">
        <v>331</v>
      </c>
      <c r="Q792" t="s">
        <v>450</v>
      </c>
      <c r="R792" t="s">
        <v>451</v>
      </c>
      <c r="S792" t="s">
        <v>105</v>
      </c>
    </row>
    <row r="793" spans="1:19">
      <c r="A793" t="s">
        <v>270</v>
      </c>
      <c r="B793" t="s">
        <v>271</v>
      </c>
      <c r="C793" t="s">
        <v>292</v>
      </c>
      <c r="D793" t="s">
        <v>176</v>
      </c>
      <c r="E793" t="s">
        <v>273</v>
      </c>
      <c r="F793" t="s">
        <v>14009</v>
      </c>
      <c r="G793">
        <v>792</v>
      </c>
      <c r="H793" t="s">
        <v>16835</v>
      </c>
      <c r="I793" t="s">
        <v>274</v>
      </c>
      <c r="J793">
        <v>293.14999999999998</v>
      </c>
      <c r="K793">
        <v>7.5</v>
      </c>
      <c r="N793">
        <v>0.36</v>
      </c>
      <c r="O793" t="s">
        <v>452</v>
      </c>
      <c r="P793" t="s">
        <v>331</v>
      </c>
      <c r="Q793" t="s">
        <v>450</v>
      </c>
      <c r="R793" t="s">
        <v>453</v>
      </c>
      <c r="S793" t="s">
        <v>105</v>
      </c>
    </row>
    <row r="794" spans="1:19">
      <c r="A794" t="s">
        <v>270</v>
      </c>
      <c r="B794" t="s">
        <v>271</v>
      </c>
      <c r="C794" t="s">
        <v>292</v>
      </c>
      <c r="D794" t="s">
        <v>176</v>
      </c>
      <c r="E794" t="s">
        <v>273</v>
      </c>
      <c r="F794" t="s">
        <v>14009</v>
      </c>
      <c r="G794">
        <v>793</v>
      </c>
      <c r="H794" t="s">
        <v>14722</v>
      </c>
      <c r="I794" t="s">
        <v>274</v>
      </c>
      <c r="J794">
        <v>293.14999999999998</v>
      </c>
      <c r="K794">
        <v>7.5</v>
      </c>
      <c r="N794">
        <v>0.52</v>
      </c>
      <c r="O794" t="s">
        <v>163</v>
      </c>
      <c r="P794" t="s">
        <v>331</v>
      </c>
      <c r="Q794" t="s">
        <v>450</v>
      </c>
      <c r="R794" t="s">
        <v>454</v>
      </c>
      <c r="S794" t="s">
        <v>105</v>
      </c>
    </row>
    <row r="795" spans="1:19">
      <c r="A795" t="s">
        <v>270</v>
      </c>
      <c r="B795" t="s">
        <v>271</v>
      </c>
      <c r="C795" t="s">
        <v>292</v>
      </c>
      <c r="D795" t="s">
        <v>176</v>
      </c>
      <c r="E795" t="s">
        <v>273</v>
      </c>
      <c r="F795" t="s">
        <v>14009</v>
      </c>
      <c r="G795">
        <v>794</v>
      </c>
      <c r="H795" t="s">
        <v>15537</v>
      </c>
      <c r="I795" t="s">
        <v>274</v>
      </c>
      <c r="J795">
        <v>293.14999999999998</v>
      </c>
      <c r="K795">
        <v>7.5</v>
      </c>
      <c r="N795">
        <v>0.96</v>
      </c>
      <c r="O795" t="s">
        <v>455</v>
      </c>
      <c r="P795" t="s">
        <v>331</v>
      </c>
      <c r="Q795" t="s">
        <v>450</v>
      </c>
      <c r="R795" t="s">
        <v>456</v>
      </c>
      <c r="S795" t="s">
        <v>105</v>
      </c>
    </row>
    <row r="796" spans="1:19">
      <c r="A796" t="s">
        <v>270</v>
      </c>
      <c r="B796" t="s">
        <v>271</v>
      </c>
      <c r="C796" t="s">
        <v>292</v>
      </c>
      <c r="D796" t="s">
        <v>176</v>
      </c>
      <c r="E796" t="s">
        <v>273</v>
      </c>
      <c r="F796" t="s">
        <v>14009</v>
      </c>
      <c r="G796">
        <v>795</v>
      </c>
      <c r="H796" t="s">
        <v>15349</v>
      </c>
      <c r="I796" t="s">
        <v>274</v>
      </c>
      <c r="J796">
        <v>293.14999999999998</v>
      </c>
      <c r="K796">
        <v>7.5</v>
      </c>
      <c r="N796">
        <v>1.24</v>
      </c>
      <c r="O796" t="s">
        <v>457</v>
      </c>
      <c r="P796" t="s">
        <v>331</v>
      </c>
      <c r="Q796" t="s">
        <v>450</v>
      </c>
      <c r="R796" t="s">
        <v>458</v>
      </c>
      <c r="S796" t="s">
        <v>105</v>
      </c>
    </row>
    <row r="797" spans="1:19">
      <c r="A797" t="s">
        <v>270</v>
      </c>
      <c r="B797" t="s">
        <v>271</v>
      </c>
      <c r="C797" t="s">
        <v>292</v>
      </c>
      <c r="D797" t="s">
        <v>176</v>
      </c>
      <c r="E797" t="s">
        <v>273</v>
      </c>
      <c r="F797" t="s">
        <v>14009</v>
      </c>
      <c r="G797">
        <v>796</v>
      </c>
      <c r="H797" t="s">
        <v>18316</v>
      </c>
      <c r="I797" t="s">
        <v>274</v>
      </c>
      <c r="J797">
        <v>293.14999999999998</v>
      </c>
      <c r="K797">
        <v>7.5</v>
      </c>
      <c r="N797">
        <v>1.0900000000000001</v>
      </c>
      <c r="O797" t="s">
        <v>459</v>
      </c>
      <c r="P797" t="s">
        <v>331</v>
      </c>
      <c r="Q797" t="s">
        <v>450</v>
      </c>
      <c r="R797" t="s">
        <v>460</v>
      </c>
      <c r="S797" t="s">
        <v>105</v>
      </c>
    </row>
    <row r="798" spans="1:19">
      <c r="A798" t="s">
        <v>270</v>
      </c>
      <c r="B798" t="s">
        <v>271</v>
      </c>
      <c r="C798" t="s">
        <v>292</v>
      </c>
      <c r="D798" t="s">
        <v>176</v>
      </c>
      <c r="E798" t="s">
        <v>273</v>
      </c>
      <c r="F798" t="s">
        <v>14009</v>
      </c>
      <c r="G798">
        <v>797</v>
      </c>
      <c r="H798" t="s">
        <v>15536</v>
      </c>
      <c r="I798" t="s">
        <v>274</v>
      </c>
      <c r="J798">
        <v>293.14999999999998</v>
      </c>
      <c r="K798">
        <v>7.5</v>
      </c>
      <c r="N798">
        <v>0.76</v>
      </c>
      <c r="O798" t="s">
        <v>330</v>
      </c>
      <c r="P798" t="s">
        <v>331</v>
      </c>
      <c r="Q798" t="s">
        <v>450</v>
      </c>
      <c r="R798" t="s">
        <v>461</v>
      </c>
      <c r="S798" t="s">
        <v>105</v>
      </c>
    </row>
    <row r="799" spans="1:19">
      <c r="A799" t="s">
        <v>270</v>
      </c>
      <c r="B799" t="s">
        <v>271</v>
      </c>
      <c r="C799" t="s">
        <v>292</v>
      </c>
      <c r="D799" t="s">
        <v>176</v>
      </c>
      <c r="E799" t="s">
        <v>273</v>
      </c>
      <c r="F799" t="s">
        <v>14009</v>
      </c>
      <c r="G799">
        <v>798</v>
      </c>
      <c r="H799" t="s">
        <v>14720</v>
      </c>
      <c r="I799" t="s">
        <v>274</v>
      </c>
      <c r="J799">
        <v>293.14999999999998</v>
      </c>
      <c r="K799">
        <v>7.5</v>
      </c>
      <c r="N799">
        <v>0.68</v>
      </c>
      <c r="O799" t="s">
        <v>462</v>
      </c>
      <c r="P799" t="s">
        <v>331</v>
      </c>
      <c r="Q799" t="s">
        <v>450</v>
      </c>
      <c r="R799" t="s">
        <v>463</v>
      </c>
      <c r="S799" t="s">
        <v>105</v>
      </c>
    </row>
    <row r="800" spans="1:19">
      <c r="A800" t="s">
        <v>270</v>
      </c>
      <c r="B800" t="s">
        <v>271</v>
      </c>
      <c r="C800" t="s">
        <v>292</v>
      </c>
      <c r="D800" t="s">
        <v>176</v>
      </c>
      <c r="E800" t="s">
        <v>273</v>
      </c>
      <c r="F800" t="s">
        <v>14009</v>
      </c>
      <c r="G800">
        <v>799</v>
      </c>
      <c r="H800" t="s">
        <v>14719</v>
      </c>
      <c r="I800" t="s">
        <v>274</v>
      </c>
      <c r="J800">
        <v>293.14999999999998</v>
      </c>
      <c r="K800">
        <v>7.5</v>
      </c>
      <c r="N800">
        <v>0.47</v>
      </c>
      <c r="O800" t="s">
        <v>464</v>
      </c>
      <c r="P800" t="s">
        <v>331</v>
      </c>
      <c r="Q800" t="s">
        <v>450</v>
      </c>
      <c r="R800" t="s">
        <v>465</v>
      </c>
      <c r="S800" t="s">
        <v>105</v>
      </c>
    </row>
    <row r="801" spans="1:19">
      <c r="A801" t="s">
        <v>3662</v>
      </c>
      <c r="B801" t="s">
        <v>3663</v>
      </c>
      <c r="C801" t="s">
        <v>128</v>
      </c>
      <c r="D801" t="s">
        <v>129</v>
      </c>
      <c r="E801" t="s">
        <v>3664</v>
      </c>
      <c r="F801" t="s">
        <v>14209</v>
      </c>
      <c r="G801">
        <v>800</v>
      </c>
      <c r="H801" t="s">
        <v>15331</v>
      </c>
      <c r="I801" t="s">
        <v>3665</v>
      </c>
      <c r="J801">
        <v>308.14999999999998</v>
      </c>
      <c r="K801">
        <v>6</v>
      </c>
      <c r="N801">
        <v>6.3E-3</v>
      </c>
      <c r="P801" t="s">
        <v>3745</v>
      </c>
      <c r="Q801" t="s">
        <v>3746</v>
      </c>
      <c r="R801" t="s">
        <v>3747</v>
      </c>
      <c r="S801" t="s">
        <v>105</v>
      </c>
    </row>
    <row r="802" spans="1:19">
      <c r="A802" t="s">
        <v>3662</v>
      </c>
      <c r="B802" t="s">
        <v>3663</v>
      </c>
      <c r="C802" t="s">
        <v>128</v>
      </c>
      <c r="D802" t="s">
        <v>129</v>
      </c>
      <c r="E802" t="s">
        <v>3664</v>
      </c>
      <c r="F802" t="s">
        <v>14209</v>
      </c>
      <c r="G802">
        <v>801</v>
      </c>
      <c r="H802" t="s">
        <v>15829</v>
      </c>
      <c r="I802" t="s">
        <v>3665</v>
      </c>
      <c r="J802">
        <v>308.14999999999998</v>
      </c>
      <c r="K802">
        <v>7</v>
      </c>
      <c r="N802">
        <v>6.7999999999999996E-3</v>
      </c>
      <c r="P802" t="s">
        <v>3745</v>
      </c>
      <c r="Q802" t="s">
        <v>3746</v>
      </c>
      <c r="R802" t="s">
        <v>3747</v>
      </c>
      <c r="S802" t="s">
        <v>105</v>
      </c>
    </row>
    <row r="803" spans="1:19">
      <c r="A803" t="s">
        <v>3662</v>
      </c>
      <c r="B803" t="s">
        <v>3663</v>
      </c>
      <c r="C803" t="s">
        <v>128</v>
      </c>
      <c r="D803" t="s">
        <v>129</v>
      </c>
      <c r="E803" t="s">
        <v>3664</v>
      </c>
      <c r="F803" t="s">
        <v>14209</v>
      </c>
      <c r="G803">
        <v>802</v>
      </c>
      <c r="H803" t="s">
        <v>13813</v>
      </c>
      <c r="I803" t="s">
        <v>3665</v>
      </c>
      <c r="J803">
        <v>308.14999999999998</v>
      </c>
      <c r="K803">
        <v>6.75</v>
      </c>
      <c r="N803">
        <v>7.4000000000000003E-3</v>
      </c>
      <c r="P803" t="s">
        <v>3745</v>
      </c>
      <c r="Q803" t="s">
        <v>3746</v>
      </c>
      <c r="R803" t="s">
        <v>3747</v>
      </c>
      <c r="S803" t="s">
        <v>105</v>
      </c>
    </row>
    <row r="804" spans="1:19">
      <c r="A804" t="s">
        <v>233</v>
      </c>
      <c r="B804" t="s">
        <v>234</v>
      </c>
      <c r="C804" t="s">
        <v>203</v>
      </c>
      <c r="D804" t="s">
        <v>129</v>
      </c>
      <c r="E804" t="s">
        <v>235</v>
      </c>
      <c r="F804" t="s">
        <v>14025</v>
      </c>
      <c r="G804">
        <v>803</v>
      </c>
      <c r="H804" t="s">
        <v>15828</v>
      </c>
      <c r="I804" t="s">
        <v>236</v>
      </c>
      <c r="J804">
        <v>310.14999999999998</v>
      </c>
      <c r="K804">
        <v>6.8</v>
      </c>
      <c r="N804">
        <v>5</v>
      </c>
      <c r="P804" t="s">
        <v>3748</v>
      </c>
      <c r="Q804" t="s">
        <v>3749</v>
      </c>
      <c r="R804" t="s">
        <v>3750</v>
      </c>
      <c r="S804" t="s">
        <v>105</v>
      </c>
    </row>
    <row r="805" spans="1:19">
      <c r="A805" t="s">
        <v>2507</v>
      </c>
      <c r="B805" t="s">
        <v>2508</v>
      </c>
      <c r="C805" t="s">
        <v>599</v>
      </c>
      <c r="D805" t="s">
        <v>176</v>
      </c>
      <c r="E805" t="s">
        <v>2509</v>
      </c>
      <c r="F805" t="s">
        <v>14038</v>
      </c>
      <c r="G805">
        <v>804</v>
      </c>
      <c r="H805" t="s">
        <v>18359</v>
      </c>
      <c r="I805" t="s">
        <v>2510</v>
      </c>
      <c r="J805">
        <v>310.14999999999998</v>
      </c>
      <c r="K805">
        <v>7.4</v>
      </c>
      <c r="N805">
        <v>0.54</v>
      </c>
      <c r="P805" t="s">
        <v>350</v>
      </c>
      <c r="Q805" t="s">
        <v>3751</v>
      </c>
      <c r="S805" t="s">
        <v>1208</v>
      </c>
    </row>
    <row r="806" spans="1:19">
      <c r="A806" t="s">
        <v>769</v>
      </c>
      <c r="B806" t="s">
        <v>770</v>
      </c>
      <c r="C806" t="s">
        <v>599</v>
      </c>
      <c r="D806" t="s">
        <v>176</v>
      </c>
      <c r="E806" t="s">
        <v>771</v>
      </c>
      <c r="F806" t="s">
        <v>14039</v>
      </c>
      <c r="G806">
        <v>805</v>
      </c>
      <c r="H806" t="s">
        <v>18360</v>
      </c>
      <c r="I806" t="s">
        <v>772</v>
      </c>
      <c r="J806">
        <v>310.14999999999998</v>
      </c>
      <c r="K806">
        <v>7.6</v>
      </c>
      <c r="N806">
        <v>1.2</v>
      </c>
      <c r="P806" t="s">
        <v>260</v>
      </c>
      <c r="Q806" t="s">
        <v>3751</v>
      </c>
      <c r="S806" t="s">
        <v>1208</v>
      </c>
    </row>
    <row r="807" spans="1:19">
      <c r="A807" t="s">
        <v>3752</v>
      </c>
      <c r="B807" t="s">
        <v>3753</v>
      </c>
      <c r="D807" t="s">
        <v>176</v>
      </c>
      <c r="E807" t="s">
        <v>3754</v>
      </c>
      <c r="F807" t="s">
        <v>14172</v>
      </c>
      <c r="G807">
        <v>806</v>
      </c>
      <c r="H807" t="s">
        <v>16292</v>
      </c>
      <c r="I807" t="s">
        <v>3755</v>
      </c>
      <c r="J807">
        <v>298.14999999999998</v>
      </c>
      <c r="N807">
        <v>1.5</v>
      </c>
      <c r="Q807" t="s">
        <v>3756</v>
      </c>
      <c r="S807" t="s">
        <v>105</v>
      </c>
    </row>
    <row r="808" spans="1:19">
      <c r="A808" t="s">
        <v>3757</v>
      </c>
      <c r="B808" t="s">
        <v>3758</v>
      </c>
      <c r="C808" t="s">
        <v>111</v>
      </c>
      <c r="D808" t="s">
        <v>176</v>
      </c>
      <c r="E808" t="s">
        <v>3759</v>
      </c>
      <c r="F808" t="s">
        <v>14295</v>
      </c>
      <c r="G808">
        <v>807</v>
      </c>
      <c r="H808" t="s">
        <v>13935</v>
      </c>
      <c r="I808" t="s">
        <v>3760</v>
      </c>
      <c r="J808">
        <v>310.14999999999998</v>
      </c>
      <c r="K808">
        <v>7.3</v>
      </c>
      <c r="N808">
        <v>1.6</v>
      </c>
      <c r="P808" t="s">
        <v>3761</v>
      </c>
      <c r="Q808" t="s">
        <v>3762</v>
      </c>
      <c r="S808" t="s">
        <v>105</v>
      </c>
    </row>
    <row r="809" spans="1:19">
      <c r="A809" t="s">
        <v>2480</v>
      </c>
      <c r="B809" t="s">
        <v>2481</v>
      </c>
      <c r="C809" t="s">
        <v>3157</v>
      </c>
      <c r="D809" t="s">
        <v>129</v>
      </c>
      <c r="E809" t="s">
        <v>3763</v>
      </c>
      <c r="F809" t="s">
        <v>14300</v>
      </c>
      <c r="G809">
        <v>808</v>
      </c>
      <c r="H809" t="s">
        <v>15835</v>
      </c>
      <c r="I809" t="s">
        <v>3764</v>
      </c>
      <c r="J809">
        <v>310.14999999999998</v>
      </c>
      <c r="K809">
        <v>8</v>
      </c>
      <c r="N809">
        <v>0.12</v>
      </c>
      <c r="P809" t="s">
        <v>1431</v>
      </c>
      <c r="Q809" t="s">
        <v>3765</v>
      </c>
      <c r="R809" t="s">
        <v>3413</v>
      </c>
      <c r="S809" t="s">
        <v>105</v>
      </c>
    </row>
    <row r="810" spans="1:19">
      <c r="A810" t="s">
        <v>3218</v>
      </c>
      <c r="B810" t="s">
        <v>3219</v>
      </c>
      <c r="C810" t="s">
        <v>128</v>
      </c>
      <c r="D810" t="s">
        <v>129</v>
      </c>
      <c r="E810" t="s">
        <v>3220</v>
      </c>
      <c r="F810" t="s">
        <v>14059</v>
      </c>
      <c r="G810">
        <v>809</v>
      </c>
      <c r="H810" t="s">
        <v>15834</v>
      </c>
      <c r="I810" t="s">
        <v>3221</v>
      </c>
      <c r="J810">
        <v>289.14999999999998</v>
      </c>
      <c r="K810">
        <v>6.8</v>
      </c>
      <c r="N810">
        <v>9.7799999999999995E-6</v>
      </c>
      <c r="P810" t="s">
        <v>3745</v>
      </c>
      <c r="Q810" t="s">
        <v>3766</v>
      </c>
      <c r="R810" t="s">
        <v>3747</v>
      </c>
      <c r="S810" t="s">
        <v>105</v>
      </c>
    </row>
    <row r="811" spans="1:19">
      <c r="A811" t="s">
        <v>3218</v>
      </c>
      <c r="B811" t="s">
        <v>3219</v>
      </c>
      <c r="C811" t="s">
        <v>128</v>
      </c>
      <c r="D811" t="s">
        <v>129</v>
      </c>
      <c r="E811" t="s">
        <v>3220</v>
      </c>
      <c r="F811" t="s">
        <v>14059</v>
      </c>
      <c r="G811">
        <v>810</v>
      </c>
      <c r="H811" t="s">
        <v>16098</v>
      </c>
      <c r="I811" t="s">
        <v>3221</v>
      </c>
      <c r="J811">
        <v>298.14999999999998</v>
      </c>
      <c r="K811">
        <v>6.8</v>
      </c>
      <c r="N811">
        <v>1.7399999999999999E-5</v>
      </c>
      <c r="P811" t="s">
        <v>3745</v>
      </c>
      <c r="Q811" t="s">
        <v>3766</v>
      </c>
      <c r="R811" t="s">
        <v>3747</v>
      </c>
      <c r="S811" t="s">
        <v>105</v>
      </c>
    </row>
    <row r="812" spans="1:19">
      <c r="A812" t="s">
        <v>3218</v>
      </c>
      <c r="B812" t="s">
        <v>3219</v>
      </c>
      <c r="C812" t="s">
        <v>128</v>
      </c>
      <c r="D812" t="s">
        <v>129</v>
      </c>
      <c r="E812" t="s">
        <v>3220</v>
      </c>
      <c r="F812" t="s">
        <v>14059</v>
      </c>
      <c r="G812">
        <v>811</v>
      </c>
      <c r="H812" t="s">
        <v>16099</v>
      </c>
      <c r="I812" t="s">
        <v>3221</v>
      </c>
      <c r="J812">
        <v>308.14999999999998</v>
      </c>
      <c r="K812">
        <v>6.8</v>
      </c>
      <c r="N812">
        <v>3.2400000000000001E-5</v>
      </c>
      <c r="P812" t="s">
        <v>3745</v>
      </c>
      <c r="Q812" t="s">
        <v>3766</v>
      </c>
      <c r="R812" t="s">
        <v>3747</v>
      </c>
      <c r="S812" t="s">
        <v>105</v>
      </c>
    </row>
    <row r="813" spans="1:19">
      <c r="A813" t="s">
        <v>3571</v>
      </c>
      <c r="B813" t="s">
        <v>3572</v>
      </c>
      <c r="C813" t="s">
        <v>128</v>
      </c>
      <c r="D813" t="s">
        <v>176</v>
      </c>
      <c r="E813" t="s">
        <v>3767</v>
      </c>
      <c r="F813" t="s">
        <v>14333</v>
      </c>
      <c r="G813">
        <v>812</v>
      </c>
      <c r="H813" t="s">
        <v>16100</v>
      </c>
      <c r="I813" t="s">
        <v>3768</v>
      </c>
      <c r="J813">
        <v>303.14999999999998</v>
      </c>
      <c r="K813">
        <v>7.2</v>
      </c>
      <c r="N813">
        <v>0.23</v>
      </c>
      <c r="P813" t="s">
        <v>3730</v>
      </c>
      <c r="Q813" t="s">
        <v>3769</v>
      </c>
      <c r="R813" t="s">
        <v>2999</v>
      </c>
      <c r="S813" t="s">
        <v>105</v>
      </c>
    </row>
    <row r="814" spans="1:19">
      <c r="A814" t="s">
        <v>3770</v>
      </c>
      <c r="B814" t="s">
        <v>3771</v>
      </c>
      <c r="C814" t="s">
        <v>128</v>
      </c>
      <c r="D814" t="s">
        <v>176</v>
      </c>
      <c r="E814" t="s">
        <v>3772</v>
      </c>
      <c r="F814" t="s">
        <v>14334</v>
      </c>
      <c r="G814">
        <v>813</v>
      </c>
      <c r="H814" t="s">
        <v>16101</v>
      </c>
      <c r="I814" t="s">
        <v>3773</v>
      </c>
      <c r="J814">
        <v>309.14999999999998</v>
      </c>
      <c r="K814">
        <v>6.9</v>
      </c>
      <c r="N814">
        <v>4.8217999999999997E-2</v>
      </c>
      <c r="P814" t="s">
        <v>123</v>
      </c>
      <c r="Q814" t="s">
        <v>3774</v>
      </c>
      <c r="R814" t="s">
        <v>3535</v>
      </c>
      <c r="S814" t="s">
        <v>105</v>
      </c>
    </row>
    <row r="815" spans="1:19">
      <c r="A815" t="s">
        <v>2511</v>
      </c>
      <c r="B815" t="s">
        <v>2512</v>
      </c>
      <c r="C815" t="s">
        <v>573</v>
      </c>
      <c r="D815" t="s">
        <v>129</v>
      </c>
      <c r="E815" t="s">
        <v>2513</v>
      </c>
      <c r="F815" t="s">
        <v>14387</v>
      </c>
      <c r="G815">
        <v>814</v>
      </c>
      <c r="H815" t="s">
        <v>16920</v>
      </c>
      <c r="I815" t="s">
        <v>2514</v>
      </c>
      <c r="J815">
        <v>298.14999999999998</v>
      </c>
      <c r="K815">
        <v>7.5</v>
      </c>
      <c r="N815">
        <v>1.5</v>
      </c>
      <c r="P815" t="s">
        <v>3775</v>
      </c>
      <c r="Q815" t="s">
        <v>3776</v>
      </c>
      <c r="R815" t="s">
        <v>3777</v>
      </c>
      <c r="S815" t="s">
        <v>105</v>
      </c>
    </row>
    <row r="816" spans="1:19">
      <c r="A816" t="s">
        <v>3218</v>
      </c>
      <c r="B816" t="s">
        <v>3219</v>
      </c>
      <c r="C816" t="s">
        <v>128</v>
      </c>
      <c r="D816" t="s">
        <v>176</v>
      </c>
      <c r="E816" t="s">
        <v>3778</v>
      </c>
      <c r="F816" t="s">
        <v>14330</v>
      </c>
      <c r="G816">
        <v>815</v>
      </c>
      <c r="H816" t="s">
        <v>13860</v>
      </c>
      <c r="I816" t="s">
        <v>3779</v>
      </c>
      <c r="J816">
        <v>303.14999999999998</v>
      </c>
      <c r="K816">
        <v>9</v>
      </c>
      <c r="N816">
        <v>0.27</v>
      </c>
      <c r="P816" t="s">
        <v>3243</v>
      </c>
      <c r="Q816" t="s">
        <v>3780</v>
      </c>
      <c r="R816" t="s">
        <v>3781</v>
      </c>
      <c r="S816" t="s">
        <v>105</v>
      </c>
    </row>
    <row r="817" spans="1:19">
      <c r="A817" t="s">
        <v>3218</v>
      </c>
      <c r="B817" t="s">
        <v>3219</v>
      </c>
      <c r="C817" t="s">
        <v>128</v>
      </c>
      <c r="D817" t="s">
        <v>176</v>
      </c>
      <c r="E817" t="s">
        <v>3220</v>
      </c>
      <c r="F817" t="s">
        <v>14059</v>
      </c>
      <c r="G817">
        <v>816</v>
      </c>
      <c r="H817" t="s">
        <v>16923</v>
      </c>
      <c r="I817" t="s">
        <v>3221</v>
      </c>
      <c r="J817">
        <v>303.14999999999998</v>
      </c>
      <c r="K817">
        <v>9</v>
      </c>
      <c r="N817">
        <v>1.1999999999999999E-3</v>
      </c>
      <c r="P817" t="s">
        <v>3243</v>
      </c>
      <c r="Q817" t="s">
        <v>3780</v>
      </c>
      <c r="R817" t="s">
        <v>3782</v>
      </c>
      <c r="S817" t="s">
        <v>105</v>
      </c>
    </row>
    <row r="818" spans="1:19">
      <c r="A818" t="s">
        <v>3048</v>
      </c>
      <c r="B818" t="s">
        <v>3189</v>
      </c>
      <c r="C818" t="s">
        <v>128</v>
      </c>
      <c r="D818" t="s">
        <v>176</v>
      </c>
      <c r="E818" t="s">
        <v>3783</v>
      </c>
      <c r="F818" t="s">
        <v>14336</v>
      </c>
      <c r="G818">
        <v>817</v>
      </c>
      <c r="H818" t="s">
        <v>13840</v>
      </c>
      <c r="I818" t="s">
        <v>3784</v>
      </c>
      <c r="J818">
        <v>303.14999999999998</v>
      </c>
      <c r="K818">
        <v>6.5</v>
      </c>
      <c r="N818">
        <v>1.2903226E-2</v>
      </c>
      <c r="P818" t="s">
        <v>3243</v>
      </c>
      <c r="Q818" t="s">
        <v>3780</v>
      </c>
      <c r="R818" t="s">
        <v>3278</v>
      </c>
      <c r="S818" t="s">
        <v>105</v>
      </c>
    </row>
    <row r="819" spans="1:19">
      <c r="A819" t="s">
        <v>3048</v>
      </c>
      <c r="B819" t="s">
        <v>3189</v>
      </c>
      <c r="C819" t="s">
        <v>128</v>
      </c>
      <c r="D819" t="s">
        <v>176</v>
      </c>
      <c r="E819" t="s">
        <v>3783</v>
      </c>
      <c r="F819" t="s">
        <v>14336</v>
      </c>
      <c r="G819">
        <v>818</v>
      </c>
      <c r="H819" t="s">
        <v>16105</v>
      </c>
      <c r="I819" t="s">
        <v>3784</v>
      </c>
      <c r="J819">
        <v>303.14999999999998</v>
      </c>
      <c r="K819">
        <v>7.4</v>
      </c>
      <c r="N819">
        <v>3.6249999999999998E-2</v>
      </c>
      <c r="P819" t="s">
        <v>3243</v>
      </c>
      <c r="Q819" t="s">
        <v>3780</v>
      </c>
      <c r="R819" t="s">
        <v>3278</v>
      </c>
      <c r="S819" t="s">
        <v>105</v>
      </c>
    </row>
    <row r="820" spans="1:19">
      <c r="A820" t="s">
        <v>3048</v>
      </c>
      <c r="B820" t="s">
        <v>3189</v>
      </c>
      <c r="C820" t="s">
        <v>128</v>
      </c>
      <c r="D820" t="s">
        <v>176</v>
      </c>
      <c r="E820" t="s">
        <v>3783</v>
      </c>
      <c r="F820" t="s">
        <v>14336</v>
      </c>
      <c r="G820">
        <v>819</v>
      </c>
      <c r="H820" t="s">
        <v>16154</v>
      </c>
      <c r="I820" t="s">
        <v>3784</v>
      </c>
      <c r="J820">
        <v>303.14999999999998</v>
      </c>
      <c r="K820">
        <v>8.1</v>
      </c>
      <c r="N820">
        <v>0.48235294099999998</v>
      </c>
      <c r="P820" t="s">
        <v>3243</v>
      </c>
      <c r="Q820" t="s">
        <v>3780</v>
      </c>
      <c r="R820" t="s">
        <v>3278</v>
      </c>
      <c r="S820" t="s">
        <v>105</v>
      </c>
    </row>
    <row r="821" spans="1:19">
      <c r="A821" t="s">
        <v>3048</v>
      </c>
      <c r="B821" t="s">
        <v>3189</v>
      </c>
      <c r="C821" t="s">
        <v>128</v>
      </c>
      <c r="D821" t="s">
        <v>176</v>
      </c>
      <c r="E821" t="s">
        <v>3190</v>
      </c>
      <c r="F821" t="s">
        <v>14058</v>
      </c>
      <c r="G821">
        <v>820</v>
      </c>
      <c r="H821" t="s">
        <v>16355</v>
      </c>
      <c r="I821" t="s">
        <v>3191</v>
      </c>
      <c r="J821">
        <v>303.14999999999998</v>
      </c>
      <c r="K821">
        <v>6.5</v>
      </c>
      <c r="N821">
        <v>4.8387100000000003E-5</v>
      </c>
      <c r="P821" t="s">
        <v>3243</v>
      </c>
      <c r="Q821" t="s">
        <v>3780</v>
      </c>
      <c r="R821" t="s">
        <v>3278</v>
      </c>
      <c r="S821" t="s">
        <v>105</v>
      </c>
    </row>
    <row r="822" spans="1:19">
      <c r="A822" t="s">
        <v>3048</v>
      </c>
      <c r="B822" t="s">
        <v>3189</v>
      </c>
      <c r="C822" t="s">
        <v>128</v>
      </c>
      <c r="D822" t="s">
        <v>176</v>
      </c>
      <c r="E822" t="s">
        <v>3190</v>
      </c>
      <c r="F822" t="s">
        <v>14058</v>
      </c>
      <c r="G822">
        <v>821</v>
      </c>
      <c r="H822" t="s">
        <v>16354</v>
      </c>
      <c r="I822" t="s">
        <v>3191</v>
      </c>
      <c r="J822">
        <v>303.14999999999998</v>
      </c>
      <c r="K822">
        <v>7.4</v>
      </c>
      <c r="N822">
        <v>2.6249999999999998E-4</v>
      </c>
      <c r="P822" t="s">
        <v>3243</v>
      </c>
      <c r="Q822" t="s">
        <v>3780</v>
      </c>
      <c r="R822" t="s">
        <v>3278</v>
      </c>
      <c r="S822" t="s">
        <v>105</v>
      </c>
    </row>
    <row r="823" spans="1:19">
      <c r="A823" t="s">
        <v>3048</v>
      </c>
      <c r="B823" t="s">
        <v>3189</v>
      </c>
      <c r="C823" t="s">
        <v>128</v>
      </c>
      <c r="D823" t="s">
        <v>176</v>
      </c>
      <c r="E823" t="s">
        <v>3190</v>
      </c>
      <c r="F823" t="s">
        <v>14058</v>
      </c>
      <c r="G823">
        <v>822</v>
      </c>
      <c r="H823" t="s">
        <v>16356</v>
      </c>
      <c r="I823" t="s">
        <v>3191</v>
      </c>
      <c r="J823">
        <v>303.14999999999998</v>
      </c>
      <c r="K823">
        <v>8.1</v>
      </c>
      <c r="N823">
        <v>3.529412E-3</v>
      </c>
      <c r="P823" t="s">
        <v>3243</v>
      </c>
      <c r="Q823" t="s">
        <v>3780</v>
      </c>
      <c r="R823" t="s">
        <v>3278</v>
      </c>
      <c r="S823" t="s">
        <v>105</v>
      </c>
    </row>
    <row r="824" spans="1:19">
      <c r="A824" t="s">
        <v>3230</v>
      </c>
      <c r="B824" t="s">
        <v>3231</v>
      </c>
      <c r="C824" t="s">
        <v>128</v>
      </c>
      <c r="D824" t="s">
        <v>176</v>
      </c>
      <c r="E824" t="s">
        <v>3785</v>
      </c>
      <c r="F824" t="s">
        <v>14384</v>
      </c>
      <c r="G824">
        <v>823</v>
      </c>
      <c r="H824" t="s">
        <v>13792</v>
      </c>
      <c r="I824" t="s">
        <v>3786</v>
      </c>
      <c r="J824">
        <v>303.14999999999998</v>
      </c>
      <c r="K824">
        <v>7.6</v>
      </c>
      <c r="N824">
        <v>2.2293999999999999E-3</v>
      </c>
      <c r="P824" t="s">
        <v>441</v>
      </c>
      <c r="Q824" t="s">
        <v>3780</v>
      </c>
      <c r="R824" t="s">
        <v>3787</v>
      </c>
      <c r="S824" t="s">
        <v>105</v>
      </c>
    </row>
    <row r="825" spans="1:19">
      <c r="A825" t="s">
        <v>3230</v>
      </c>
      <c r="B825" t="s">
        <v>3231</v>
      </c>
      <c r="C825" t="s">
        <v>128</v>
      </c>
      <c r="D825" t="s">
        <v>176</v>
      </c>
      <c r="E825" t="s">
        <v>3232</v>
      </c>
      <c r="F825" t="s">
        <v>14057</v>
      </c>
      <c r="G825">
        <v>824</v>
      </c>
      <c r="H825" t="s">
        <v>16928</v>
      </c>
      <c r="I825" t="s">
        <v>3233</v>
      </c>
      <c r="J825">
        <v>303.14999999999998</v>
      </c>
      <c r="K825">
        <v>7.6</v>
      </c>
      <c r="N825">
        <v>2.42845E-6</v>
      </c>
      <c r="P825" t="s">
        <v>441</v>
      </c>
      <c r="Q825" t="s">
        <v>3780</v>
      </c>
      <c r="R825" t="s">
        <v>3788</v>
      </c>
      <c r="S825" t="s">
        <v>105</v>
      </c>
    </row>
    <row r="826" spans="1:19">
      <c r="A826" t="s">
        <v>3789</v>
      </c>
      <c r="B826" t="s">
        <v>3790</v>
      </c>
      <c r="C826" t="s">
        <v>128</v>
      </c>
      <c r="D826" t="s">
        <v>129</v>
      </c>
      <c r="E826" t="s">
        <v>3791</v>
      </c>
      <c r="F826" t="s">
        <v>14363</v>
      </c>
      <c r="G826">
        <v>825</v>
      </c>
      <c r="H826" t="s">
        <v>16357</v>
      </c>
      <c r="I826" t="s">
        <v>3792</v>
      </c>
      <c r="J826">
        <v>303.14999999999998</v>
      </c>
      <c r="K826">
        <v>8.9149999999999991</v>
      </c>
      <c r="N826">
        <v>2.7135810000000001E-3</v>
      </c>
      <c r="P826" t="s">
        <v>3387</v>
      </c>
      <c r="Q826" t="s">
        <v>3793</v>
      </c>
      <c r="R826" t="s">
        <v>3794</v>
      </c>
      <c r="S826" t="s">
        <v>105</v>
      </c>
    </row>
    <row r="827" spans="1:19">
      <c r="A827" t="s">
        <v>3789</v>
      </c>
      <c r="B827" t="s">
        <v>3790</v>
      </c>
      <c r="C827" t="s">
        <v>128</v>
      </c>
      <c r="D827" t="s">
        <v>129</v>
      </c>
      <c r="E827" t="s">
        <v>3791</v>
      </c>
      <c r="F827" t="s">
        <v>14363</v>
      </c>
      <c r="G827">
        <v>826</v>
      </c>
      <c r="H827" t="s">
        <v>16360</v>
      </c>
      <c r="I827" t="s">
        <v>3792</v>
      </c>
      <c r="J827">
        <v>303.14999999999998</v>
      </c>
      <c r="K827">
        <v>8.75</v>
      </c>
      <c r="N827">
        <v>1.321502E-3</v>
      </c>
      <c r="P827" t="s">
        <v>3387</v>
      </c>
      <c r="Q827" t="s">
        <v>3793</v>
      </c>
      <c r="R827" t="s">
        <v>3794</v>
      </c>
      <c r="S827" t="s">
        <v>105</v>
      </c>
    </row>
    <row r="828" spans="1:19">
      <c r="A828" t="s">
        <v>3789</v>
      </c>
      <c r="B828" t="s">
        <v>3790</v>
      </c>
      <c r="C828" t="s">
        <v>128</v>
      </c>
      <c r="D828" t="s">
        <v>129</v>
      </c>
      <c r="E828" t="s">
        <v>3791</v>
      </c>
      <c r="F828" t="s">
        <v>14363</v>
      </c>
      <c r="G828">
        <v>827</v>
      </c>
      <c r="H828" t="s">
        <v>16359</v>
      </c>
      <c r="I828" t="s">
        <v>3792</v>
      </c>
      <c r="J828">
        <v>303.14999999999998</v>
      </c>
      <c r="K828">
        <v>8.6649999999999991</v>
      </c>
      <c r="N828">
        <v>1.2724310000000001E-3</v>
      </c>
      <c r="P828" t="s">
        <v>3387</v>
      </c>
      <c r="Q828" t="s">
        <v>3793</v>
      </c>
      <c r="R828" t="s">
        <v>3794</v>
      </c>
      <c r="S828" t="s">
        <v>105</v>
      </c>
    </row>
    <row r="829" spans="1:19">
      <c r="A829" t="s">
        <v>3789</v>
      </c>
      <c r="B829" t="s">
        <v>3790</v>
      </c>
      <c r="C829" t="s">
        <v>128</v>
      </c>
      <c r="D829" t="s">
        <v>129</v>
      </c>
      <c r="E829" t="s">
        <v>3791</v>
      </c>
      <c r="F829" t="s">
        <v>14363</v>
      </c>
      <c r="G829">
        <v>828</v>
      </c>
      <c r="H829" t="s">
        <v>16361</v>
      </c>
      <c r="I829" t="s">
        <v>3792</v>
      </c>
      <c r="J829">
        <v>303.14999999999998</v>
      </c>
      <c r="K829">
        <v>8.1199999999999992</v>
      </c>
      <c r="N829">
        <v>3.69112E-4</v>
      </c>
      <c r="P829" t="s">
        <v>3387</v>
      </c>
      <c r="Q829" t="s">
        <v>3793</v>
      </c>
      <c r="R829" t="s">
        <v>3794</v>
      </c>
      <c r="S829" t="s">
        <v>105</v>
      </c>
    </row>
    <row r="830" spans="1:19">
      <c r="A830" t="s">
        <v>3789</v>
      </c>
      <c r="B830" t="s">
        <v>3790</v>
      </c>
      <c r="C830" t="s">
        <v>128</v>
      </c>
      <c r="D830" t="s">
        <v>129</v>
      </c>
      <c r="E830" t="s">
        <v>3791</v>
      </c>
      <c r="F830" t="s">
        <v>14363</v>
      </c>
      <c r="G830">
        <v>829</v>
      </c>
      <c r="H830" t="s">
        <v>13855</v>
      </c>
      <c r="I830" t="s">
        <v>3792</v>
      </c>
      <c r="J830">
        <v>303.14999999999998</v>
      </c>
      <c r="K830">
        <v>8.1029999999999998</v>
      </c>
      <c r="N830">
        <v>7.5800100000000001E-4</v>
      </c>
      <c r="P830" t="s">
        <v>3387</v>
      </c>
      <c r="Q830" t="s">
        <v>3793</v>
      </c>
      <c r="R830" t="s">
        <v>3794</v>
      </c>
      <c r="S830" t="s">
        <v>105</v>
      </c>
    </row>
    <row r="831" spans="1:19">
      <c r="A831" t="s">
        <v>3795</v>
      </c>
      <c r="B831" t="s">
        <v>3796</v>
      </c>
      <c r="D831" t="s">
        <v>129</v>
      </c>
      <c r="E831" t="s">
        <v>3797</v>
      </c>
      <c r="F831" t="s">
        <v>14345</v>
      </c>
      <c r="G831">
        <v>830</v>
      </c>
      <c r="H831" t="s">
        <v>16646</v>
      </c>
      <c r="I831" t="s">
        <v>3798</v>
      </c>
      <c r="J831">
        <v>310.14999999999998</v>
      </c>
      <c r="K831">
        <v>8.4</v>
      </c>
      <c r="N831">
        <v>0.15333333299999999</v>
      </c>
      <c r="P831" t="s">
        <v>3799</v>
      </c>
      <c r="Q831" t="s">
        <v>3800</v>
      </c>
      <c r="R831" t="s">
        <v>3801</v>
      </c>
      <c r="S831" t="s">
        <v>105</v>
      </c>
    </row>
    <row r="832" spans="1:19">
      <c r="A832" t="s">
        <v>3802</v>
      </c>
      <c r="B832" t="s">
        <v>3803</v>
      </c>
      <c r="C832" t="s">
        <v>218</v>
      </c>
      <c r="D832" t="s">
        <v>176</v>
      </c>
      <c r="E832" t="s">
        <v>3804</v>
      </c>
      <c r="F832" t="s">
        <v>14432</v>
      </c>
      <c r="G832">
        <v>831</v>
      </c>
      <c r="H832" t="s">
        <v>13682</v>
      </c>
      <c r="I832" t="s">
        <v>3805</v>
      </c>
      <c r="J832">
        <v>303.14999999999998</v>
      </c>
      <c r="K832">
        <v>7.4</v>
      </c>
      <c r="N832">
        <v>0.39</v>
      </c>
      <c r="P832" t="s">
        <v>501</v>
      </c>
      <c r="Q832" t="s">
        <v>3806</v>
      </c>
      <c r="R832" t="s">
        <v>3807</v>
      </c>
      <c r="S832" t="s">
        <v>105</v>
      </c>
    </row>
    <row r="833" spans="1:19">
      <c r="A833" t="s">
        <v>3802</v>
      </c>
      <c r="B833" t="s">
        <v>3803</v>
      </c>
      <c r="C833" t="s">
        <v>218</v>
      </c>
      <c r="D833" t="s">
        <v>176</v>
      </c>
      <c r="E833" t="s">
        <v>3808</v>
      </c>
      <c r="F833" t="s">
        <v>14109</v>
      </c>
      <c r="G833">
        <v>832</v>
      </c>
      <c r="H833" t="s">
        <v>16644</v>
      </c>
      <c r="I833" t="s">
        <v>3809</v>
      </c>
      <c r="J833">
        <v>303.14999999999998</v>
      </c>
      <c r="K833">
        <v>7.4</v>
      </c>
      <c r="N833">
        <v>2.4500000000000002</v>
      </c>
      <c r="P833" t="s">
        <v>501</v>
      </c>
      <c r="Q833" t="s">
        <v>3806</v>
      </c>
      <c r="R833" t="s">
        <v>3807</v>
      </c>
      <c r="S833" t="s">
        <v>105</v>
      </c>
    </row>
    <row r="834" spans="1:19">
      <c r="A834" t="s">
        <v>3802</v>
      </c>
      <c r="B834" t="s">
        <v>3803</v>
      </c>
      <c r="C834" t="s">
        <v>218</v>
      </c>
      <c r="D834" t="s">
        <v>176</v>
      </c>
      <c r="E834" t="s">
        <v>3810</v>
      </c>
      <c r="F834" t="s">
        <v>14431</v>
      </c>
      <c r="G834">
        <v>833</v>
      </c>
      <c r="H834" t="s">
        <v>16645</v>
      </c>
      <c r="I834" t="s">
        <v>3811</v>
      </c>
      <c r="J834">
        <v>303.14999999999998</v>
      </c>
      <c r="K834">
        <v>7.4</v>
      </c>
      <c r="N834">
        <v>0.57999999999999996</v>
      </c>
      <c r="P834" t="s">
        <v>501</v>
      </c>
      <c r="Q834" t="s">
        <v>3806</v>
      </c>
      <c r="R834" t="s">
        <v>3807</v>
      </c>
      <c r="S834" t="s">
        <v>105</v>
      </c>
    </row>
    <row r="835" spans="1:19">
      <c r="A835" t="s">
        <v>466</v>
      </c>
      <c r="B835" t="s">
        <v>467</v>
      </c>
      <c r="C835" t="s">
        <v>128</v>
      </c>
      <c r="D835" t="s">
        <v>176</v>
      </c>
      <c r="E835" t="s">
        <v>468</v>
      </c>
      <c r="F835" t="s">
        <v>14375</v>
      </c>
      <c r="G835">
        <v>834</v>
      </c>
      <c r="H835" t="s">
        <v>16320</v>
      </c>
      <c r="I835" t="s">
        <v>469</v>
      </c>
      <c r="J835">
        <v>310.14999999999998</v>
      </c>
      <c r="K835">
        <v>7</v>
      </c>
      <c r="N835">
        <v>5</v>
      </c>
      <c r="P835" t="s">
        <v>470</v>
      </c>
      <c r="Q835" t="s">
        <v>471</v>
      </c>
      <c r="R835" t="s">
        <v>472</v>
      </c>
      <c r="S835" t="s">
        <v>105</v>
      </c>
    </row>
    <row r="836" spans="1:19">
      <c r="A836" t="s">
        <v>150</v>
      </c>
      <c r="B836" t="s">
        <v>151</v>
      </c>
      <c r="C836" t="s">
        <v>3157</v>
      </c>
      <c r="D836" t="s">
        <v>176</v>
      </c>
      <c r="E836" t="s">
        <v>153</v>
      </c>
      <c r="F836" t="s">
        <v>14156</v>
      </c>
      <c r="G836">
        <v>835</v>
      </c>
      <c r="H836" t="s">
        <v>17224</v>
      </c>
      <c r="I836" t="s">
        <v>154</v>
      </c>
      <c r="J836">
        <v>310.14999999999998</v>
      </c>
      <c r="K836">
        <v>7.65</v>
      </c>
      <c r="N836">
        <v>0.67</v>
      </c>
      <c r="P836" t="s">
        <v>3812</v>
      </c>
      <c r="Q836" t="s">
        <v>3813</v>
      </c>
      <c r="R836" t="s">
        <v>3814</v>
      </c>
      <c r="S836" t="s">
        <v>105</v>
      </c>
    </row>
    <row r="837" spans="1:19">
      <c r="A837" t="s">
        <v>3815</v>
      </c>
      <c r="B837" t="s">
        <v>3816</v>
      </c>
      <c r="C837" t="s">
        <v>128</v>
      </c>
      <c r="D837" t="s">
        <v>129</v>
      </c>
      <c r="E837" t="s">
        <v>3817</v>
      </c>
      <c r="F837" t="s">
        <v>14428</v>
      </c>
      <c r="G837">
        <v>836</v>
      </c>
      <c r="H837" t="s">
        <v>13903</v>
      </c>
      <c r="I837" t="s">
        <v>3818</v>
      </c>
      <c r="J837">
        <v>311.14999999999998</v>
      </c>
      <c r="K837">
        <v>7.5</v>
      </c>
      <c r="N837">
        <v>1.07</v>
      </c>
      <c r="P837" t="s">
        <v>3354</v>
      </c>
      <c r="Q837" t="s">
        <v>3819</v>
      </c>
      <c r="R837" t="s">
        <v>3820</v>
      </c>
      <c r="S837" t="s">
        <v>105</v>
      </c>
    </row>
    <row r="838" spans="1:19">
      <c r="A838" t="s">
        <v>473</v>
      </c>
      <c r="B838" t="s">
        <v>474</v>
      </c>
      <c r="C838" t="s">
        <v>128</v>
      </c>
      <c r="D838" t="s">
        <v>176</v>
      </c>
      <c r="E838" t="s">
        <v>475</v>
      </c>
      <c r="F838" t="s">
        <v>14353</v>
      </c>
      <c r="G838">
        <v>837</v>
      </c>
      <c r="H838" t="s">
        <v>16168</v>
      </c>
      <c r="I838" t="s">
        <v>476</v>
      </c>
      <c r="J838">
        <v>310.14999999999998</v>
      </c>
      <c r="K838">
        <v>7.7</v>
      </c>
      <c r="N838">
        <v>6.1428599999999998</v>
      </c>
      <c r="P838" t="s">
        <v>477</v>
      </c>
      <c r="Q838" t="s">
        <v>478</v>
      </c>
      <c r="R838" t="s">
        <v>479</v>
      </c>
      <c r="S838" t="s">
        <v>105</v>
      </c>
    </row>
    <row r="839" spans="1:19">
      <c r="A839" t="s">
        <v>857</v>
      </c>
      <c r="B839" t="s">
        <v>858</v>
      </c>
      <c r="C839" t="s">
        <v>3157</v>
      </c>
      <c r="D839" t="s">
        <v>129</v>
      </c>
      <c r="E839" t="s">
        <v>859</v>
      </c>
      <c r="F839" t="s">
        <v>14306</v>
      </c>
      <c r="G839">
        <v>838</v>
      </c>
      <c r="H839" t="s">
        <v>16640</v>
      </c>
      <c r="I839" t="s">
        <v>860</v>
      </c>
      <c r="J839">
        <v>300.14999999999998</v>
      </c>
      <c r="K839">
        <v>7.6</v>
      </c>
      <c r="N839">
        <v>0.64102599999999998</v>
      </c>
      <c r="P839" t="s">
        <v>398</v>
      </c>
      <c r="Q839" t="s">
        <v>480</v>
      </c>
      <c r="R839" t="s">
        <v>3821</v>
      </c>
      <c r="S839" t="s">
        <v>105</v>
      </c>
    </row>
    <row r="840" spans="1:19">
      <c r="A840" t="s">
        <v>142</v>
      </c>
      <c r="B840" t="s">
        <v>143</v>
      </c>
      <c r="C840" t="s">
        <v>358</v>
      </c>
      <c r="D840" t="s">
        <v>129</v>
      </c>
      <c r="E840" t="s">
        <v>145</v>
      </c>
      <c r="F840" t="s">
        <v>14235</v>
      </c>
      <c r="G840">
        <v>839</v>
      </c>
      <c r="H840" t="s">
        <v>16641</v>
      </c>
      <c r="I840" t="s">
        <v>146</v>
      </c>
      <c r="J840">
        <v>300.14999999999998</v>
      </c>
      <c r="K840">
        <v>7.6</v>
      </c>
      <c r="N840">
        <v>2.91545E-2</v>
      </c>
      <c r="P840" t="s">
        <v>398</v>
      </c>
      <c r="Q840" t="s">
        <v>480</v>
      </c>
      <c r="R840" t="s">
        <v>481</v>
      </c>
      <c r="S840" t="s">
        <v>105</v>
      </c>
    </row>
    <row r="841" spans="1:19">
      <c r="A841" t="s">
        <v>314</v>
      </c>
      <c r="B841" t="s">
        <v>315</v>
      </c>
      <c r="C841" t="s">
        <v>128</v>
      </c>
      <c r="D841" t="s">
        <v>176</v>
      </c>
      <c r="E841" t="s">
        <v>316</v>
      </c>
      <c r="F841" t="s">
        <v>14062</v>
      </c>
      <c r="G841">
        <v>840</v>
      </c>
      <c r="H841" t="s">
        <v>16941</v>
      </c>
      <c r="I841" t="s">
        <v>317</v>
      </c>
      <c r="J841">
        <v>298.14999999999998</v>
      </c>
      <c r="K841">
        <v>7</v>
      </c>
      <c r="N841">
        <v>2.8E-3</v>
      </c>
      <c r="P841" t="s">
        <v>483</v>
      </c>
      <c r="Q841" t="s">
        <v>484</v>
      </c>
      <c r="R841" t="s">
        <v>3822</v>
      </c>
      <c r="S841" t="s">
        <v>105</v>
      </c>
    </row>
    <row r="842" spans="1:19">
      <c r="A842" t="s">
        <v>314</v>
      </c>
      <c r="B842" t="s">
        <v>315</v>
      </c>
      <c r="C842" t="s">
        <v>128</v>
      </c>
      <c r="D842" t="s">
        <v>176</v>
      </c>
      <c r="E842" t="s">
        <v>316</v>
      </c>
      <c r="F842" t="s">
        <v>14062</v>
      </c>
      <c r="G842">
        <v>841</v>
      </c>
      <c r="H842" t="s">
        <v>16940</v>
      </c>
      <c r="I842" t="s">
        <v>317</v>
      </c>
      <c r="J842">
        <v>298.14999999999998</v>
      </c>
      <c r="K842">
        <v>7.5</v>
      </c>
      <c r="N842">
        <v>4.0000000000000001E-3</v>
      </c>
      <c r="P842" t="s">
        <v>483</v>
      </c>
      <c r="Q842" t="s">
        <v>484</v>
      </c>
      <c r="R842" t="s">
        <v>3822</v>
      </c>
      <c r="S842" t="s">
        <v>105</v>
      </c>
    </row>
    <row r="843" spans="1:19">
      <c r="A843" t="s">
        <v>314</v>
      </c>
      <c r="B843" t="s">
        <v>315</v>
      </c>
      <c r="C843" t="s">
        <v>128</v>
      </c>
      <c r="D843" t="s">
        <v>176</v>
      </c>
      <c r="E843" t="s">
        <v>316</v>
      </c>
      <c r="F843" t="s">
        <v>14062</v>
      </c>
      <c r="G843">
        <v>842</v>
      </c>
      <c r="H843" t="s">
        <v>16939</v>
      </c>
      <c r="I843" t="s">
        <v>317</v>
      </c>
      <c r="J843">
        <v>298.14999999999998</v>
      </c>
      <c r="K843">
        <v>8.1</v>
      </c>
      <c r="N843">
        <v>3.8999999999999998E-3</v>
      </c>
      <c r="P843" t="s">
        <v>483</v>
      </c>
      <c r="Q843" t="s">
        <v>484</v>
      </c>
      <c r="R843" t="s">
        <v>3822</v>
      </c>
      <c r="S843" t="s">
        <v>105</v>
      </c>
    </row>
    <row r="844" spans="1:19">
      <c r="A844" t="s">
        <v>314</v>
      </c>
      <c r="B844" t="s">
        <v>315</v>
      </c>
      <c r="C844" t="s">
        <v>128</v>
      </c>
      <c r="D844" t="s">
        <v>176</v>
      </c>
      <c r="E844" t="s">
        <v>316</v>
      </c>
      <c r="F844" t="s">
        <v>14062</v>
      </c>
      <c r="G844">
        <v>843</v>
      </c>
      <c r="H844" t="s">
        <v>16785</v>
      </c>
      <c r="I844" t="s">
        <v>317</v>
      </c>
      <c r="J844">
        <v>298.14999999999998</v>
      </c>
      <c r="K844">
        <v>9.1999999999999993</v>
      </c>
      <c r="N844">
        <v>5.4999999999999997E-3</v>
      </c>
      <c r="P844" t="s">
        <v>486</v>
      </c>
      <c r="Q844" t="s">
        <v>484</v>
      </c>
      <c r="R844" t="s">
        <v>3822</v>
      </c>
      <c r="S844" t="s">
        <v>105</v>
      </c>
    </row>
    <row r="845" spans="1:19">
      <c r="A845" t="s">
        <v>314</v>
      </c>
      <c r="B845" t="s">
        <v>315</v>
      </c>
      <c r="C845" t="s">
        <v>128</v>
      </c>
      <c r="D845" t="s">
        <v>176</v>
      </c>
      <c r="E845" t="s">
        <v>316</v>
      </c>
      <c r="F845" t="s">
        <v>14062</v>
      </c>
      <c r="G845">
        <v>844</v>
      </c>
      <c r="H845" t="s">
        <v>16945</v>
      </c>
      <c r="I845" t="s">
        <v>317</v>
      </c>
      <c r="J845">
        <v>298.14999999999998</v>
      </c>
      <c r="K845">
        <v>7</v>
      </c>
      <c r="N845">
        <v>4.5999999999999999E-3</v>
      </c>
      <c r="O845" t="s">
        <v>482</v>
      </c>
      <c r="P845" t="s">
        <v>483</v>
      </c>
      <c r="Q845" t="s">
        <v>484</v>
      </c>
      <c r="R845" t="s">
        <v>485</v>
      </c>
      <c r="S845" t="s">
        <v>105</v>
      </c>
    </row>
    <row r="846" spans="1:19">
      <c r="A846" t="s">
        <v>314</v>
      </c>
      <c r="B846" t="s">
        <v>315</v>
      </c>
      <c r="C846" t="s">
        <v>128</v>
      </c>
      <c r="D846" t="s">
        <v>176</v>
      </c>
      <c r="E846" t="s">
        <v>316</v>
      </c>
      <c r="F846" t="s">
        <v>14062</v>
      </c>
      <c r="G846">
        <v>845</v>
      </c>
      <c r="H846" t="s">
        <v>18003</v>
      </c>
      <c r="I846" t="s">
        <v>317</v>
      </c>
      <c r="J846">
        <v>298.14999999999998</v>
      </c>
      <c r="K846">
        <v>7.5</v>
      </c>
      <c r="N846">
        <v>4.8999999999999998E-3</v>
      </c>
      <c r="O846" t="s">
        <v>482</v>
      </c>
      <c r="P846" t="s">
        <v>483</v>
      </c>
      <c r="Q846" t="s">
        <v>484</v>
      </c>
      <c r="R846" t="s">
        <v>485</v>
      </c>
      <c r="S846" t="s">
        <v>105</v>
      </c>
    </row>
    <row r="847" spans="1:19">
      <c r="A847" t="s">
        <v>314</v>
      </c>
      <c r="B847" t="s">
        <v>315</v>
      </c>
      <c r="C847" t="s">
        <v>128</v>
      </c>
      <c r="D847" t="s">
        <v>176</v>
      </c>
      <c r="E847" t="s">
        <v>316</v>
      </c>
      <c r="F847" t="s">
        <v>14062</v>
      </c>
      <c r="G847">
        <v>846</v>
      </c>
      <c r="H847" t="s">
        <v>16943</v>
      </c>
      <c r="I847" t="s">
        <v>317</v>
      </c>
      <c r="J847">
        <v>298.14999999999998</v>
      </c>
      <c r="K847">
        <v>8.1</v>
      </c>
      <c r="N847">
        <v>4.7999999999999996E-3</v>
      </c>
      <c r="O847" t="s">
        <v>482</v>
      </c>
      <c r="P847" t="s">
        <v>483</v>
      </c>
      <c r="Q847" t="s">
        <v>484</v>
      </c>
      <c r="R847" t="s">
        <v>485</v>
      </c>
      <c r="S847" t="s">
        <v>105</v>
      </c>
    </row>
    <row r="848" spans="1:19">
      <c r="A848" t="s">
        <v>314</v>
      </c>
      <c r="B848" t="s">
        <v>315</v>
      </c>
      <c r="C848" t="s">
        <v>128</v>
      </c>
      <c r="D848" t="s">
        <v>176</v>
      </c>
      <c r="E848" t="s">
        <v>316</v>
      </c>
      <c r="F848" t="s">
        <v>14062</v>
      </c>
      <c r="G848">
        <v>847</v>
      </c>
      <c r="H848" t="s">
        <v>16942</v>
      </c>
      <c r="I848" t="s">
        <v>317</v>
      </c>
      <c r="J848">
        <v>298.14999999999998</v>
      </c>
      <c r="K848">
        <v>9.1999999999999993</v>
      </c>
      <c r="N848">
        <v>3.0000000000000001E-3</v>
      </c>
      <c r="O848" t="s">
        <v>482</v>
      </c>
      <c r="P848" t="s">
        <v>486</v>
      </c>
      <c r="Q848" t="s">
        <v>484</v>
      </c>
      <c r="R848" t="s">
        <v>485</v>
      </c>
      <c r="S848" t="s">
        <v>105</v>
      </c>
    </row>
    <row r="849" spans="1:19">
      <c r="A849" t="s">
        <v>314</v>
      </c>
      <c r="B849" t="s">
        <v>315</v>
      </c>
      <c r="C849" t="s">
        <v>128</v>
      </c>
      <c r="D849" t="s">
        <v>129</v>
      </c>
      <c r="E849" t="s">
        <v>316</v>
      </c>
      <c r="F849" t="s">
        <v>14062</v>
      </c>
      <c r="G849">
        <v>848</v>
      </c>
      <c r="H849" t="s">
        <v>16934</v>
      </c>
      <c r="I849" t="s">
        <v>317</v>
      </c>
      <c r="J849">
        <v>303.14999999999998</v>
      </c>
      <c r="K849">
        <v>7</v>
      </c>
      <c r="N849">
        <v>4.8999999999999998E-3</v>
      </c>
      <c r="O849" t="s">
        <v>482</v>
      </c>
      <c r="P849" t="s">
        <v>487</v>
      </c>
      <c r="Q849" t="s">
        <v>488</v>
      </c>
      <c r="R849" t="s">
        <v>489</v>
      </c>
      <c r="S849" t="s">
        <v>105</v>
      </c>
    </row>
    <row r="850" spans="1:19">
      <c r="A850" t="s">
        <v>314</v>
      </c>
      <c r="B850" t="s">
        <v>315</v>
      </c>
      <c r="C850" t="s">
        <v>128</v>
      </c>
      <c r="D850" t="s">
        <v>129</v>
      </c>
      <c r="E850" t="s">
        <v>316</v>
      </c>
      <c r="F850" t="s">
        <v>14062</v>
      </c>
      <c r="G850">
        <v>849</v>
      </c>
      <c r="H850" t="s">
        <v>16933</v>
      </c>
      <c r="I850" t="s">
        <v>317</v>
      </c>
      <c r="J850">
        <v>303.14999999999998</v>
      </c>
      <c r="K850">
        <v>7.5</v>
      </c>
      <c r="N850">
        <v>5.8999999999999999E-3</v>
      </c>
      <c r="O850" t="s">
        <v>482</v>
      </c>
      <c r="P850" t="s">
        <v>487</v>
      </c>
      <c r="Q850" t="s">
        <v>488</v>
      </c>
      <c r="R850" t="s">
        <v>490</v>
      </c>
      <c r="S850" t="s">
        <v>105</v>
      </c>
    </row>
    <row r="851" spans="1:19">
      <c r="A851" t="s">
        <v>314</v>
      </c>
      <c r="B851" t="s">
        <v>315</v>
      </c>
      <c r="C851" t="s">
        <v>128</v>
      </c>
      <c r="D851" t="s">
        <v>129</v>
      </c>
      <c r="E851" t="s">
        <v>316</v>
      </c>
      <c r="F851" t="s">
        <v>14062</v>
      </c>
      <c r="G851">
        <v>850</v>
      </c>
      <c r="H851" t="s">
        <v>17214</v>
      </c>
      <c r="I851" t="s">
        <v>317</v>
      </c>
      <c r="J851">
        <v>303.14999999999998</v>
      </c>
      <c r="K851">
        <v>8.1</v>
      </c>
      <c r="N851">
        <v>8.8000000000000005E-3</v>
      </c>
      <c r="O851" t="s">
        <v>482</v>
      </c>
      <c r="P851" t="s">
        <v>487</v>
      </c>
      <c r="Q851" t="s">
        <v>488</v>
      </c>
      <c r="R851" t="s">
        <v>491</v>
      </c>
      <c r="S851" t="s">
        <v>105</v>
      </c>
    </row>
    <row r="852" spans="1:19">
      <c r="A852" t="s">
        <v>314</v>
      </c>
      <c r="B852" t="s">
        <v>315</v>
      </c>
      <c r="C852" t="s">
        <v>128</v>
      </c>
      <c r="D852" t="s">
        <v>129</v>
      </c>
      <c r="E852" t="s">
        <v>316</v>
      </c>
      <c r="F852" t="s">
        <v>14062</v>
      </c>
      <c r="G852">
        <v>851</v>
      </c>
      <c r="H852" t="s">
        <v>18076</v>
      </c>
      <c r="I852" t="s">
        <v>317</v>
      </c>
      <c r="J852">
        <v>303.14999999999998</v>
      </c>
      <c r="K852">
        <v>9.1999999999999993</v>
      </c>
      <c r="N852">
        <v>1.4999999999999999E-2</v>
      </c>
      <c r="O852" t="s">
        <v>482</v>
      </c>
      <c r="P852" t="s">
        <v>492</v>
      </c>
      <c r="Q852" t="s">
        <v>488</v>
      </c>
      <c r="R852" t="s">
        <v>493</v>
      </c>
      <c r="S852" t="s">
        <v>105</v>
      </c>
    </row>
    <row r="853" spans="1:19">
      <c r="A853" t="s">
        <v>314</v>
      </c>
      <c r="B853" t="s">
        <v>315</v>
      </c>
      <c r="C853" t="s">
        <v>128</v>
      </c>
      <c r="D853" t="s">
        <v>129</v>
      </c>
      <c r="E853" t="s">
        <v>316</v>
      </c>
      <c r="F853" t="s">
        <v>14062</v>
      </c>
      <c r="G853">
        <v>852</v>
      </c>
      <c r="H853" t="s">
        <v>17216</v>
      </c>
      <c r="I853" t="s">
        <v>317</v>
      </c>
      <c r="J853">
        <v>303.14999999999998</v>
      </c>
      <c r="K853">
        <v>7</v>
      </c>
      <c r="N853">
        <v>2.8E-3</v>
      </c>
      <c r="P853" t="s">
        <v>487</v>
      </c>
      <c r="Q853" t="s">
        <v>488</v>
      </c>
      <c r="R853" t="s">
        <v>3823</v>
      </c>
      <c r="S853" t="s">
        <v>105</v>
      </c>
    </row>
    <row r="854" spans="1:19">
      <c r="A854" t="s">
        <v>314</v>
      </c>
      <c r="B854" t="s">
        <v>315</v>
      </c>
      <c r="C854" t="s">
        <v>128</v>
      </c>
      <c r="D854" t="s">
        <v>129</v>
      </c>
      <c r="E854" t="s">
        <v>316</v>
      </c>
      <c r="F854" t="s">
        <v>14062</v>
      </c>
      <c r="G854">
        <v>853</v>
      </c>
      <c r="H854" t="s">
        <v>18237</v>
      </c>
      <c r="I854" t="s">
        <v>317</v>
      </c>
      <c r="J854">
        <v>303.14999999999998</v>
      </c>
      <c r="K854">
        <v>7.5</v>
      </c>
      <c r="N854">
        <v>4.1999999999999997E-3</v>
      </c>
      <c r="P854" t="s">
        <v>487</v>
      </c>
      <c r="Q854" t="s">
        <v>488</v>
      </c>
      <c r="R854" t="s">
        <v>3824</v>
      </c>
      <c r="S854" t="s">
        <v>105</v>
      </c>
    </row>
    <row r="855" spans="1:19">
      <c r="A855" t="s">
        <v>314</v>
      </c>
      <c r="B855" t="s">
        <v>315</v>
      </c>
      <c r="C855" t="s">
        <v>128</v>
      </c>
      <c r="D855" t="s">
        <v>129</v>
      </c>
      <c r="E855" t="s">
        <v>316</v>
      </c>
      <c r="F855" t="s">
        <v>14062</v>
      </c>
      <c r="G855">
        <v>854</v>
      </c>
      <c r="H855" t="s">
        <v>17218</v>
      </c>
      <c r="I855" t="s">
        <v>317</v>
      </c>
      <c r="J855">
        <v>303.14999999999998</v>
      </c>
      <c r="K855">
        <v>8.1</v>
      </c>
      <c r="N855">
        <v>4.3E-3</v>
      </c>
      <c r="P855" t="s">
        <v>487</v>
      </c>
      <c r="Q855" t="s">
        <v>488</v>
      </c>
      <c r="R855" t="s">
        <v>3825</v>
      </c>
      <c r="S855" t="s">
        <v>105</v>
      </c>
    </row>
    <row r="856" spans="1:19">
      <c r="A856" t="s">
        <v>314</v>
      </c>
      <c r="B856" t="s">
        <v>315</v>
      </c>
      <c r="C856" t="s">
        <v>128</v>
      </c>
      <c r="D856" t="s">
        <v>129</v>
      </c>
      <c r="E856" t="s">
        <v>316</v>
      </c>
      <c r="F856" t="s">
        <v>14062</v>
      </c>
      <c r="G856">
        <v>855</v>
      </c>
      <c r="H856" t="s">
        <v>17219</v>
      </c>
      <c r="I856" t="s">
        <v>317</v>
      </c>
      <c r="J856">
        <v>303.14999999999998</v>
      </c>
      <c r="K856">
        <v>9.1999999999999993</v>
      </c>
      <c r="N856">
        <v>8.6E-3</v>
      </c>
      <c r="P856" t="s">
        <v>492</v>
      </c>
      <c r="Q856" t="s">
        <v>488</v>
      </c>
      <c r="R856" t="s">
        <v>3826</v>
      </c>
      <c r="S856" t="s">
        <v>105</v>
      </c>
    </row>
    <row r="857" spans="1:19">
      <c r="A857" t="s">
        <v>2994</v>
      </c>
      <c r="B857" t="s">
        <v>2995</v>
      </c>
      <c r="C857" t="s">
        <v>128</v>
      </c>
      <c r="D857" t="s">
        <v>129</v>
      </c>
      <c r="E857" t="s">
        <v>3827</v>
      </c>
      <c r="F857" t="s">
        <v>14491</v>
      </c>
      <c r="G857">
        <v>856</v>
      </c>
      <c r="H857" t="s">
        <v>17220</v>
      </c>
      <c r="I857" t="s">
        <v>3828</v>
      </c>
      <c r="J857">
        <v>298.14999999999998</v>
      </c>
      <c r="K857">
        <v>7.5</v>
      </c>
      <c r="N857">
        <v>0.18329599999999999</v>
      </c>
      <c r="P857" t="s">
        <v>791</v>
      </c>
      <c r="Q857" t="s">
        <v>3829</v>
      </c>
      <c r="R857" t="s">
        <v>3830</v>
      </c>
      <c r="S857" t="s">
        <v>105</v>
      </c>
    </row>
    <row r="858" spans="1:19">
      <c r="A858" t="s">
        <v>2994</v>
      </c>
      <c r="B858" t="s">
        <v>2995</v>
      </c>
      <c r="C858" t="s">
        <v>128</v>
      </c>
      <c r="D858" t="s">
        <v>129</v>
      </c>
      <c r="E858" t="s">
        <v>3831</v>
      </c>
      <c r="F858" t="s">
        <v>14492</v>
      </c>
      <c r="G858">
        <v>857</v>
      </c>
      <c r="H858" t="s">
        <v>17221</v>
      </c>
      <c r="I858" t="s">
        <v>3832</v>
      </c>
      <c r="J858">
        <v>298.14999999999998</v>
      </c>
      <c r="K858">
        <v>7.5</v>
      </c>
      <c r="N858">
        <v>0.19606100000000001</v>
      </c>
      <c r="P858" t="s">
        <v>791</v>
      </c>
      <c r="Q858" t="s">
        <v>3829</v>
      </c>
      <c r="R858" t="s">
        <v>3833</v>
      </c>
      <c r="S858" t="s">
        <v>105</v>
      </c>
    </row>
    <row r="859" spans="1:19">
      <c r="A859" t="s">
        <v>2994</v>
      </c>
      <c r="B859" t="s">
        <v>2995</v>
      </c>
      <c r="C859" t="s">
        <v>128</v>
      </c>
      <c r="D859" t="s">
        <v>176</v>
      </c>
      <c r="E859" t="s">
        <v>3834</v>
      </c>
      <c r="F859" t="s">
        <v>14146</v>
      </c>
      <c r="G859">
        <v>858</v>
      </c>
      <c r="H859" t="s">
        <v>17207</v>
      </c>
      <c r="I859" t="s">
        <v>2997</v>
      </c>
      <c r="J859">
        <v>298.14999999999998</v>
      </c>
      <c r="K859">
        <v>7.5</v>
      </c>
      <c r="N859">
        <v>0.29155399999999998</v>
      </c>
      <c r="P859" t="s">
        <v>791</v>
      </c>
      <c r="Q859" t="s">
        <v>3829</v>
      </c>
      <c r="R859" t="s">
        <v>3835</v>
      </c>
      <c r="S859" t="s">
        <v>105</v>
      </c>
    </row>
    <row r="860" spans="1:19">
      <c r="A860" t="s">
        <v>2994</v>
      </c>
      <c r="B860" t="s">
        <v>2995</v>
      </c>
      <c r="C860" t="s">
        <v>128</v>
      </c>
      <c r="D860" t="s">
        <v>129</v>
      </c>
      <c r="E860" t="s">
        <v>3836</v>
      </c>
      <c r="F860" t="s">
        <v>14267</v>
      </c>
      <c r="G860">
        <v>859</v>
      </c>
      <c r="H860" t="s">
        <v>15682</v>
      </c>
      <c r="I860" t="s">
        <v>3837</v>
      </c>
      <c r="J860">
        <v>298.14999999999998</v>
      </c>
      <c r="K860">
        <v>7.5</v>
      </c>
      <c r="N860">
        <v>0.65759199999999995</v>
      </c>
      <c r="P860" t="s">
        <v>791</v>
      </c>
      <c r="Q860" t="s">
        <v>3829</v>
      </c>
      <c r="R860" t="s">
        <v>3838</v>
      </c>
      <c r="S860" t="s">
        <v>105</v>
      </c>
    </row>
    <row r="861" spans="1:19">
      <c r="A861" t="s">
        <v>2511</v>
      </c>
      <c r="B861" t="s">
        <v>2512</v>
      </c>
      <c r="C861" t="s">
        <v>128</v>
      </c>
      <c r="D861" t="s">
        <v>176</v>
      </c>
      <c r="E861" t="s">
        <v>2513</v>
      </c>
      <c r="F861" t="s">
        <v>14387</v>
      </c>
      <c r="G861">
        <v>860</v>
      </c>
      <c r="H861" t="s">
        <v>17462</v>
      </c>
      <c r="I861" t="s">
        <v>2514</v>
      </c>
      <c r="J861">
        <v>310.14999999999998</v>
      </c>
      <c r="K861">
        <v>7.5</v>
      </c>
      <c r="N861">
        <v>0.83299999999999996</v>
      </c>
      <c r="P861" t="s">
        <v>2908</v>
      </c>
      <c r="Q861" t="s">
        <v>3839</v>
      </c>
      <c r="R861" t="s">
        <v>3840</v>
      </c>
      <c r="S861" t="s">
        <v>105</v>
      </c>
    </row>
    <row r="862" spans="1:19">
      <c r="A862" t="s">
        <v>3558</v>
      </c>
      <c r="B862" t="s">
        <v>3559</v>
      </c>
      <c r="C862" t="s">
        <v>128</v>
      </c>
      <c r="D862" t="s">
        <v>129</v>
      </c>
      <c r="E862" t="s">
        <v>3560</v>
      </c>
      <c r="F862" t="s">
        <v>14142</v>
      </c>
      <c r="G862">
        <v>861</v>
      </c>
      <c r="H862" t="s">
        <v>17461</v>
      </c>
      <c r="I862" t="s">
        <v>3561</v>
      </c>
      <c r="J862">
        <v>298.14999999999998</v>
      </c>
      <c r="K862">
        <v>6.0436681219999997</v>
      </c>
      <c r="N862">
        <v>2.8185748E-2</v>
      </c>
      <c r="P862" t="s">
        <v>3841</v>
      </c>
      <c r="Q862" t="s">
        <v>3842</v>
      </c>
      <c r="R862" t="s">
        <v>3843</v>
      </c>
      <c r="S862" t="s">
        <v>105</v>
      </c>
    </row>
    <row r="863" spans="1:19">
      <c r="A863" t="s">
        <v>3558</v>
      </c>
      <c r="B863" t="s">
        <v>3559</v>
      </c>
      <c r="C863" t="s">
        <v>128</v>
      </c>
      <c r="D863" t="s">
        <v>129</v>
      </c>
      <c r="E863" t="s">
        <v>3560</v>
      </c>
      <c r="F863" t="s">
        <v>14142</v>
      </c>
      <c r="G863">
        <v>862</v>
      </c>
      <c r="H863" t="s">
        <v>13875</v>
      </c>
      <c r="I863" t="s">
        <v>3561</v>
      </c>
      <c r="J863">
        <v>298.14999999999998</v>
      </c>
      <c r="K863">
        <v>6.1222707420000004</v>
      </c>
      <c r="N863">
        <v>3.1825449999999998E-2</v>
      </c>
      <c r="P863" t="s">
        <v>3841</v>
      </c>
      <c r="Q863" t="s">
        <v>3842</v>
      </c>
      <c r="R863" t="s">
        <v>3843</v>
      </c>
      <c r="S863" t="s">
        <v>105</v>
      </c>
    </row>
    <row r="864" spans="1:19">
      <c r="A864" t="s">
        <v>3558</v>
      </c>
      <c r="B864" t="s">
        <v>3559</v>
      </c>
      <c r="C864" t="s">
        <v>128</v>
      </c>
      <c r="D864" t="s">
        <v>129</v>
      </c>
      <c r="E864" t="s">
        <v>3560</v>
      </c>
      <c r="F864" t="s">
        <v>14142</v>
      </c>
      <c r="G864">
        <v>863</v>
      </c>
      <c r="H864" t="s">
        <v>17463</v>
      </c>
      <c r="I864" t="s">
        <v>3561</v>
      </c>
      <c r="J864">
        <v>298.14999999999998</v>
      </c>
      <c r="K864">
        <v>6.5982532750000003</v>
      </c>
      <c r="N864">
        <v>0.113519747</v>
      </c>
      <c r="P864" t="s">
        <v>3841</v>
      </c>
      <c r="Q864" t="s">
        <v>3842</v>
      </c>
      <c r="R864" t="s">
        <v>3843</v>
      </c>
      <c r="S864" t="s">
        <v>105</v>
      </c>
    </row>
    <row r="865" spans="1:19">
      <c r="A865" t="s">
        <v>3558</v>
      </c>
      <c r="B865" t="s">
        <v>3559</v>
      </c>
      <c r="C865" t="s">
        <v>128</v>
      </c>
      <c r="D865" t="s">
        <v>129</v>
      </c>
      <c r="E865" t="s">
        <v>3560</v>
      </c>
      <c r="F865" t="s">
        <v>14142</v>
      </c>
      <c r="G865">
        <v>864</v>
      </c>
      <c r="H865" t="s">
        <v>17287</v>
      </c>
      <c r="I865" t="s">
        <v>3561</v>
      </c>
      <c r="J865">
        <v>298.14999999999998</v>
      </c>
      <c r="K865">
        <v>7.1266375550000003</v>
      </c>
      <c r="N865">
        <v>0.40107934499999998</v>
      </c>
      <c r="P865" t="s">
        <v>3841</v>
      </c>
      <c r="Q865" t="s">
        <v>3842</v>
      </c>
      <c r="R865" t="s">
        <v>3843</v>
      </c>
      <c r="S865" t="s">
        <v>105</v>
      </c>
    </row>
    <row r="866" spans="1:19">
      <c r="A866" t="s">
        <v>3558</v>
      </c>
      <c r="B866" t="s">
        <v>3559</v>
      </c>
      <c r="C866" t="s">
        <v>128</v>
      </c>
      <c r="D866" t="s">
        <v>129</v>
      </c>
      <c r="E866" t="s">
        <v>3560</v>
      </c>
      <c r="F866" t="s">
        <v>14142</v>
      </c>
      <c r="G866">
        <v>865</v>
      </c>
      <c r="H866" t="s">
        <v>17457</v>
      </c>
      <c r="I866" t="s">
        <v>3561</v>
      </c>
      <c r="J866">
        <v>298.14999999999998</v>
      </c>
      <c r="K866">
        <v>7.6113537119999997</v>
      </c>
      <c r="N866">
        <v>0.94738390100000003</v>
      </c>
      <c r="P866" t="s">
        <v>3841</v>
      </c>
      <c r="Q866" t="s">
        <v>3842</v>
      </c>
      <c r="R866" t="s">
        <v>3843</v>
      </c>
      <c r="S866" t="s">
        <v>105</v>
      </c>
    </row>
    <row r="867" spans="1:19">
      <c r="A867" t="s">
        <v>3558</v>
      </c>
      <c r="B867" t="s">
        <v>3559</v>
      </c>
      <c r="C867" t="s">
        <v>128</v>
      </c>
      <c r="D867" t="s">
        <v>129</v>
      </c>
      <c r="E867" t="s">
        <v>3560</v>
      </c>
      <c r="F867" t="s">
        <v>14142</v>
      </c>
      <c r="G867">
        <v>866</v>
      </c>
      <c r="H867" t="s">
        <v>17460</v>
      </c>
      <c r="I867" t="s">
        <v>3561</v>
      </c>
      <c r="J867">
        <v>298.14999999999998</v>
      </c>
      <c r="K867">
        <v>8.0873362449999995</v>
      </c>
      <c r="N867">
        <v>2.2376057340000002</v>
      </c>
      <c r="P867" t="s">
        <v>3841</v>
      </c>
      <c r="Q867" t="s">
        <v>3842</v>
      </c>
      <c r="R867" t="s">
        <v>3843</v>
      </c>
      <c r="S867" t="s">
        <v>105</v>
      </c>
    </row>
    <row r="868" spans="1:19">
      <c r="A868" t="s">
        <v>3558</v>
      </c>
      <c r="B868" t="s">
        <v>3559</v>
      </c>
      <c r="C868" t="s">
        <v>128</v>
      </c>
      <c r="D868" t="s">
        <v>129</v>
      </c>
      <c r="E868" t="s">
        <v>3560</v>
      </c>
      <c r="F868" t="s">
        <v>14142</v>
      </c>
      <c r="G868">
        <v>867</v>
      </c>
      <c r="H868" t="s">
        <v>17459</v>
      </c>
      <c r="I868" t="s">
        <v>3561</v>
      </c>
      <c r="J868">
        <v>298.14999999999998</v>
      </c>
      <c r="K868">
        <v>8.9475982530000007</v>
      </c>
      <c r="N868">
        <v>25.210131059999998</v>
      </c>
      <c r="P868" t="s">
        <v>3841</v>
      </c>
      <c r="Q868" t="s">
        <v>3842</v>
      </c>
      <c r="R868" t="s">
        <v>3844</v>
      </c>
      <c r="S868" t="s">
        <v>105</v>
      </c>
    </row>
    <row r="869" spans="1:19">
      <c r="A869" t="s">
        <v>3845</v>
      </c>
      <c r="B869" t="s">
        <v>3846</v>
      </c>
      <c r="C869" t="s">
        <v>128</v>
      </c>
      <c r="D869" t="s">
        <v>129</v>
      </c>
      <c r="E869" t="s">
        <v>3847</v>
      </c>
      <c r="F869" t="s">
        <v>14423</v>
      </c>
      <c r="G869">
        <v>868</v>
      </c>
      <c r="H869" t="s">
        <v>17465</v>
      </c>
      <c r="I869" t="s">
        <v>3848</v>
      </c>
      <c r="J869">
        <v>298.14999999999998</v>
      </c>
      <c r="K869">
        <v>6.0786026199999998</v>
      </c>
      <c r="N869">
        <v>6.4957230000000001E-3</v>
      </c>
      <c r="P869" t="s">
        <v>3841</v>
      </c>
      <c r="Q869" t="s">
        <v>3842</v>
      </c>
      <c r="R869" t="s">
        <v>3843</v>
      </c>
      <c r="S869" t="s">
        <v>105</v>
      </c>
    </row>
    <row r="870" spans="1:19">
      <c r="A870" t="s">
        <v>3845</v>
      </c>
      <c r="B870" t="s">
        <v>3846</v>
      </c>
      <c r="C870" t="s">
        <v>128</v>
      </c>
      <c r="D870" t="s">
        <v>129</v>
      </c>
      <c r="E870" t="s">
        <v>3847</v>
      </c>
      <c r="F870" t="s">
        <v>14423</v>
      </c>
      <c r="G870">
        <v>869</v>
      </c>
      <c r="H870" t="s">
        <v>17464</v>
      </c>
      <c r="I870" t="s">
        <v>3848</v>
      </c>
      <c r="J870">
        <v>298.14999999999998</v>
      </c>
      <c r="K870">
        <v>6.5633187770000001</v>
      </c>
      <c r="N870">
        <v>1.9335700000000001E-2</v>
      </c>
      <c r="P870" t="s">
        <v>3841</v>
      </c>
      <c r="Q870" t="s">
        <v>3842</v>
      </c>
      <c r="R870" t="s">
        <v>3843</v>
      </c>
      <c r="S870" t="s">
        <v>105</v>
      </c>
    </row>
    <row r="871" spans="1:19">
      <c r="A871" t="s">
        <v>3845</v>
      </c>
      <c r="B871" t="s">
        <v>3846</v>
      </c>
      <c r="C871" t="s">
        <v>128</v>
      </c>
      <c r="D871" t="s">
        <v>129</v>
      </c>
      <c r="E871" t="s">
        <v>3847</v>
      </c>
      <c r="F871" t="s">
        <v>14423</v>
      </c>
      <c r="G871">
        <v>870</v>
      </c>
      <c r="H871" t="s">
        <v>17744</v>
      </c>
      <c r="I871" t="s">
        <v>3848</v>
      </c>
      <c r="J871">
        <v>298.14999999999998</v>
      </c>
      <c r="K871">
        <v>6.659388646</v>
      </c>
      <c r="N871">
        <v>2.3665499E-2</v>
      </c>
      <c r="P871" t="s">
        <v>3841</v>
      </c>
      <c r="Q871" t="s">
        <v>3842</v>
      </c>
      <c r="R871" t="s">
        <v>3843</v>
      </c>
      <c r="S871" t="s">
        <v>105</v>
      </c>
    </row>
    <row r="872" spans="1:19">
      <c r="A872" t="s">
        <v>3845</v>
      </c>
      <c r="B872" t="s">
        <v>3846</v>
      </c>
      <c r="C872" t="s">
        <v>128</v>
      </c>
      <c r="D872" t="s">
        <v>129</v>
      </c>
      <c r="E872" t="s">
        <v>3847</v>
      </c>
      <c r="F872" t="s">
        <v>14423</v>
      </c>
      <c r="G872">
        <v>871</v>
      </c>
      <c r="H872" t="s">
        <v>17745</v>
      </c>
      <c r="I872" t="s">
        <v>3848</v>
      </c>
      <c r="J872">
        <v>298.14999999999998</v>
      </c>
      <c r="K872">
        <v>7.2969432310000002</v>
      </c>
      <c r="N872">
        <v>0.117821053</v>
      </c>
      <c r="P872" t="s">
        <v>3841</v>
      </c>
      <c r="Q872" t="s">
        <v>3842</v>
      </c>
      <c r="R872" t="s">
        <v>3843</v>
      </c>
      <c r="S872" t="s">
        <v>105</v>
      </c>
    </row>
    <row r="873" spans="1:19">
      <c r="A873" t="s">
        <v>3845</v>
      </c>
      <c r="B873" t="s">
        <v>3846</v>
      </c>
      <c r="C873" t="s">
        <v>128</v>
      </c>
      <c r="D873" t="s">
        <v>129</v>
      </c>
      <c r="E873" t="s">
        <v>3847</v>
      </c>
      <c r="F873" t="s">
        <v>14423</v>
      </c>
      <c r="G873">
        <v>872</v>
      </c>
      <c r="H873" t="s">
        <v>13873</v>
      </c>
      <c r="I873" t="s">
        <v>3848</v>
      </c>
      <c r="J873">
        <v>298.14999999999998</v>
      </c>
      <c r="K873">
        <v>8.0305676859999995</v>
      </c>
      <c r="N873">
        <v>0.51005178399999995</v>
      </c>
      <c r="P873" t="s">
        <v>3841</v>
      </c>
      <c r="Q873" t="s">
        <v>3842</v>
      </c>
      <c r="R873" t="s">
        <v>3843</v>
      </c>
      <c r="S873" t="s">
        <v>105</v>
      </c>
    </row>
    <row r="874" spans="1:19">
      <c r="A874" t="s">
        <v>3845</v>
      </c>
      <c r="B874" t="s">
        <v>3846</v>
      </c>
      <c r="C874" t="s">
        <v>128</v>
      </c>
      <c r="D874" t="s">
        <v>129</v>
      </c>
      <c r="E874" t="s">
        <v>3847</v>
      </c>
      <c r="F874" t="s">
        <v>14423</v>
      </c>
      <c r="G874">
        <v>873</v>
      </c>
      <c r="H874" t="s">
        <v>17743</v>
      </c>
      <c r="I874" t="s">
        <v>3848</v>
      </c>
      <c r="J874">
        <v>298.14999999999998</v>
      </c>
      <c r="K874">
        <v>8.3711790389999994</v>
      </c>
      <c r="N874">
        <v>1.1672940169999999</v>
      </c>
      <c r="P874" t="s">
        <v>3841</v>
      </c>
      <c r="Q874" t="s">
        <v>3842</v>
      </c>
      <c r="R874" t="s">
        <v>3843</v>
      </c>
      <c r="S874" t="s">
        <v>105</v>
      </c>
    </row>
    <row r="875" spans="1:19">
      <c r="A875" t="s">
        <v>3845</v>
      </c>
      <c r="B875" t="s">
        <v>3846</v>
      </c>
      <c r="C875" t="s">
        <v>128</v>
      </c>
      <c r="D875" t="s">
        <v>129</v>
      </c>
      <c r="E875" t="s">
        <v>3847</v>
      </c>
      <c r="F875" t="s">
        <v>14423</v>
      </c>
      <c r="G875">
        <v>874</v>
      </c>
      <c r="H875" t="s">
        <v>17748</v>
      </c>
      <c r="I875" t="s">
        <v>3848</v>
      </c>
      <c r="J875">
        <v>298.14999999999998</v>
      </c>
      <c r="K875">
        <v>9.0305676859999995</v>
      </c>
      <c r="N875">
        <v>6.299663153</v>
      </c>
      <c r="P875" t="s">
        <v>3841</v>
      </c>
      <c r="Q875" t="s">
        <v>3842</v>
      </c>
      <c r="R875" t="s">
        <v>3844</v>
      </c>
      <c r="S875" t="s">
        <v>105</v>
      </c>
    </row>
    <row r="876" spans="1:19">
      <c r="A876" t="s">
        <v>3845</v>
      </c>
      <c r="B876" t="s">
        <v>3846</v>
      </c>
      <c r="C876" t="s">
        <v>128</v>
      </c>
      <c r="D876" t="s">
        <v>176</v>
      </c>
      <c r="E876" t="s">
        <v>3849</v>
      </c>
      <c r="F876" t="s">
        <v>13999</v>
      </c>
      <c r="G876">
        <v>875</v>
      </c>
      <c r="H876" t="s">
        <v>18002</v>
      </c>
      <c r="I876" t="s">
        <v>3850</v>
      </c>
      <c r="J876">
        <v>298.14999999999998</v>
      </c>
      <c r="K876">
        <v>7</v>
      </c>
      <c r="N876">
        <v>0.89285700000000001</v>
      </c>
      <c r="P876" t="s">
        <v>1987</v>
      </c>
      <c r="Q876" t="s">
        <v>3851</v>
      </c>
      <c r="R876" t="s">
        <v>2999</v>
      </c>
      <c r="S876" t="s">
        <v>105</v>
      </c>
    </row>
    <row r="877" spans="1:19">
      <c r="A877" t="s">
        <v>3845</v>
      </c>
      <c r="B877" t="s">
        <v>3846</v>
      </c>
      <c r="C877" t="s">
        <v>128</v>
      </c>
      <c r="D877" t="s">
        <v>176</v>
      </c>
      <c r="E877" t="s">
        <v>3849</v>
      </c>
      <c r="F877" t="s">
        <v>13999</v>
      </c>
      <c r="G877">
        <v>876</v>
      </c>
      <c r="H877" t="s">
        <v>17746</v>
      </c>
      <c r="I877" t="s">
        <v>3850</v>
      </c>
      <c r="J877">
        <v>298.14999999999998</v>
      </c>
      <c r="K877">
        <v>7.8</v>
      </c>
      <c r="N877">
        <v>5.6335499999999996</v>
      </c>
      <c r="P877" t="s">
        <v>1987</v>
      </c>
      <c r="Q877" t="s">
        <v>3851</v>
      </c>
      <c r="R877" t="s">
        <v>2999</v>
      </c>
      <c r="S877" t="s">
        <v>105</v>
      </c>
    </row>
    <row r="878" spans="1:19">
      <c r="A878" t="s">
        <v>3704</v>
      </c>
      <c r="B878" t="s">
        <v>3705</v>
      </c>
      <c r="C878" t="s">
        <v>218</v>
      </c>
      <c r="D878" t="s">
        <v>176</v>
      </c>
      <c r="E878" t="s">
        <v>3706</v>
      </c>
      <c r="F878" t="s">
        <v>14049</v>
      </c>
      <c r="G878">
        <v>877</v>
      </c>
      <c r="H878" t="s">
        <v>17747</v>
      </c>
      <c r="I878" t="s">
        <v>3707</v>
      </c>
      <c r="J878">
        <v>296.14999999999998</v>
      </c>
      <c r="K878">
        <v>7</v>
      </c>
      <c r="N878">
        <v>4.8999999999999998E-3</v>
      </c>
      <c r="Q878" t="s">
        <v>3852</v>
      </c>
      <c r="R878" t="s">
        <v>3853</v>
      </c>
      <c r="S878" t="s">
        <v>105</v>
      </c>
    </row>
    <row r="879" spans="1:19">
      <c r="A879" t="s">
        <v>2511</v>
      </c>
      <c r="B879" t="s">
        <v>2512</v>
      </c>
      <c r="C879" t="s">
        <v>128</v>
      </c>
      <c r="D879" t="s">
        <v>176</v>
      </c>
      <c r="E879" t="s">
        <v>2513</v>
      </c>
      <c r="F879" t="s">
        <v>14387</v>
      </c>
      <c r="G879">
        <v>878</v>
      </c>
      <c r="H879" t="s">
        <v>17751</v>
      </c>
      <c r="I879" t="s">
        <v>2514</v>
      </c>
      <c r="J879">
        <v>310.14999999999998</v>
      </c>
      <c r="K879">
        <v>7.5</v>
      </c>
      <c r="N879">
        <v>1.4677419350000001</v>
      </c>
      <c r="P879" t="s">
        <v>3854</v>
      </c>
      <c r="Q879" t="s">
        <v>3855</v>
      </c>
      <c r="R879" t="s">
        <v>3856</v>
      </c>
      <c r="S879" t="s">
        <v>105</v>
      </c>
    </row>
    <row r="880" spans="1:19">
      <c r="A880" t="s">
        <v>769</v>
      </c>
      <c r="B880" t="s">
        <v>770</v>
      </c>
      <c r="C880" t="s">
        <v>292</v>
      </c>
      <c r="D880" t="s">
        <v>176</v>
      </c>
      <c r="E880" t="s">
        <v>771</v>
      </c>
      <c r="F880" t="s">
        <v>14039</v>
      </c>
      <c r="G880">
        <v>879</v>
      </c>
      <c r="H880" t="s">
        <v>18061</v>
      </c>
      <c r="I880" t="s">
        <v>772</v>
      </c>
      <c r="J880">
        <v>308.14999999999998</v>
      </c>
      <c r="K880">
        <v>7</v>
      </c>
      <c r="N880" t="s">
        <v>3857</v>
      </c>
      <c r="P880" t="s">
        <v>1692</v>
      </c>
      <c r="Q880" t="s">
        <v>3858</v>
      </c>
      <c r="R880" t="s">
        <v>3859</v>
      </c>
      <c r="S880" t="s">
        <v>239</v>
      </c>
    </row>
    <row r="881" spans="1:19">
      <c r="A881" t="s">
        <v>270</v>
      </c>
      <c r="B881" t="s">
        <v>271</v>
      </c>
      <c r="C881" t="s">
        <v>111</v>
      </c>
      <c r="D881" t="s">
        <v>176</v>
      </c>
      <c r="E881" t="s">
        <v>273</v>
      </c>
      <c r="F881" t="s">
        <v>14009</v>
      </c>
      <c r="G881">
        <v>880</v>
      </c>
      <c r="H881" t="s">
        <v>16707</v>
      </c>
      <c r="I881" t="s">
        <v>274</v>
      </c>
      <c r="J881">
        <v>303.14999999999998</v>
      </c>
      <c r="K881">
        <v>7.88</v>
      </c>
      <c r="N881">
        <v>0.4</v>
      </c>
      <c r="P881" t="s">
        <v>494</v>
      </c>
      <c r="Q881" t="s">
        <v>495</v>
      </c>
      <c r="R881" t="s">
        <v>496</v>
      </c>
      <c r="S881" t="s">
        <v>105</v>
      </c>
    </row>
    <row r="882" spans="1:19">
      <c r="A882" t="s">
        <v>270</v>
      </c>
      <c r="B882" t="s">
        <v>271</v>
      </c>
      <c r="C882" t="s">
        <v>111</v>
      </c>
      <c r="D882" t="s">
        <v>176</v>
      </c>
      <c r="E882" t="s">
        <v>273</v>
      </c>
      <c r="F882" t="s">
        <v>14009</v>
      </c>
      <c r="G882">
        <v>881</v>
      </c>
      <c r="H882" t="s">
        <v>18146</v>
      </c>
      <c r="I882" t="s">
        <v>274</v>
      </c>
      <c r="J882">
        <v>303.14999999999998</v>
      </c>
      <c r="K882">
        <v>7.5</v>
      </c>
      <c r="N882">
        <v>0.46</v>
      </c>
      <c r="P882" t="s">
        <v>494</v>
      </c>
      <c r="Q882" t="s">
        <v>495</v>
      </c>
      <c r="R882" t="s">
        <v>496</v>
      </c>
      <c r="S882" t="s">
        <v>105</v>
      </c>
    </row>
    <row r="883" spans="1:19">
      <c r="A883" t="s">
        <v>270</v>
      </c>
      <c r="B883" t="s">
        <v>271</v>
      </c>
      <c r="C883" t="s">
        <v>111</v>
      </c>
      <c r="D883" t="s">
        <v>176</v>
      </c>
      <c r="E883" t="s">
        <v>273</v>
      </c>
      <c r="F883" t="s">
        <v>14009</v>
      </c>
      <c r="G883">
        <v>882</v>
      </c>
      <c r="H883" t="s">
        <v>18037</v>
      </c>
      <c r="I883" t="s">
        <v>274</v>
      </c>
      <c r="J883">
        <v>303.14999999999998</v>
      </c>
      <c r="K883">
        <v>6.81</v>
      </c>
      <c r="N883">
        <v>0.47</v>
      </c>
      <c r="P883" t="s">
        <v>494</v>
      </c>
      <c r="Q883" t="s">
        <v>495</v>
      </c>
      <c r="R883" t="s">
        <v>496</v>
      </c>
      <c r="S883" t="s">
        <v>105</v>
      </c>
    </row>
    <row r="884" spans="1:19">
      <c r="A884" t="s">
        <v>270</v>
      </c>
      <c r="B884" t="s">
        <v>271</v>
      </c>
      <c r="C884" t="s">
        <v>111</v>
      </c>
      <c r="D884" t="s">
        <v>176</v>
      </c>
      <c r="E884" t="s">
        <v>273</v>
      </c>
      <c r="F884" t="s">
        <v>14009</v>
      </c>
      <c r="G884">
        <v>883</v>
      </c>
      <c r="H884" t="s">
        <v>18036</v>
      </c>
      <c r="I884" t="s">
        <v>274</v>
      </c>
      <c r="J884">
        <v>303.14999999999998</v>
      </c>
      <c r="K884">
        <v>6.12</v>
      </c>
      <c r="N884">
        <v>0.69</v>
      </c>
      <c r="P884" t="s">
        <v>494</v>
      </c>
      <c r="Q884" t="s">
        <v>495</v>
      </c>
      <c r="R884" t="s">
        <v>496</v>
      </c>
      <c r="S884" t="s">
        <v>105</v>
      </c>
    </row>
    <row r="885" spans="1:19">
      <c r="A885" t="s">
        <v>497</v>
      </c>
      <c r="B885" t="s">
        <v>498</v>
      </c>
      <c r="C885" t="s">
        <v>128</v>
      </c>
      <c r="D885" t="s">
        <v>129</v>
      </c>
      <c r="E885" t="s">
        <v>499</v>
      </c>
      <c r="F885" t="s">
        <v>14584</v>
      </c>
      <c r="G885">
        <v>884</v>
      </c>
      <c r="H885" t="s">
        <v>18035</v>
      </c>
      <c r="I885" t="s">
        <v>500</v>
      </c>
      <c r="J885">
        <v>311.14999999999998</v>
      </c>
      <c r="K885">
        <v>8</v>
      </c>
      <c r="N885">
        <v>9.6999999999999993</v>
      </c>
      <c r="P885" t="s">
        <v>501</v>
      </c>
      <c r="Q885" t="s">
        <v>502</v>
      </c>
      <c r="R885" t="s">
        <v>503</v>
      </c>
      <c r="S885" t="s">
        <v>105</v>
      </c>
    </row>
    <row r="886" spans="1:19">
      <c r="A886" t="s">
        <v>3860</v>
      </c>
      <c r="B886" t="s">
        <v>3861</v>
      </c>
      <c r="C886" t="s">
        <v>128</v>
      </c>
      <c r="D886" t="s">
        <v>129</v>
      </c>
      <c r="E886" t="s">
        <v>3862</v>
      </c>
      <c r="F886" t="s">
        <v>14583</v>
      </c>
      <c r="G886">
        <v>885</v>
      </c>
      <c r="H886" t="s">
        <v>18034</v>
      </c>
      <c r="I886" t="s">
        <v>3863</v>
      </c>
      <c r="J886">
        <v>303.14999999999998</v>
      </c>
      <c r="K886">
        <v>7.8</v>
      </c>
      <c r="N886">
        <v>4.0999999999999996</v>
      </c>
      <c r="P886" t="s">
        <v>3864</v>
      </c>
      <c r="Q886" t="s">
        <v>3865</v>
      </c>
      <c r="R886" t="s">
        <v>3866</v>
      </c>
      <c r="S886" t="s">
        <v>105</v>
      </c>
    </row>
    <row r="887" spans="1:19">
      <c r="A887" t="s">
        <v>3860</v>
      </c>
      <c r="B887" t="s">
        <v>3861</v>
      </c>
      <c r="C887" t="s">
        <v>128</v>
      </c>
      <c r="D887" t="s">
        <v>129</v>
      </c>
      <c r="E887" t="s">
        <v>3867</v>
      </c>
      <c r="F887" t="s">
        <v>14548</v>
      </c>
      <c r="G887">
        <v>886</v>
      </c>
      <c r="H887" t="s">
        <v>17767</v>
      </c>
      <c r="I887" t="s">
        <v>3868</v>
      </c>
      <c r="J887">
        <v>303.14999999999998</v>
      </c>
      <c r="K887">
        <v>7.8</v>
      </c>
      <c r="N887">
        <v>26.4</v>
      </c>
      <c r="P887" t="s">
        <v>3864</v>
      </c>
      <c r="Q887" t="s">
        <v>3865</v>
      </c>
      <c r="R887" t="s">
        <v>3866</v>
      </c>
      <c r="S887" t="s">
        <v>105</v>
      </c>
    </row>
    <row r="888" spans="1:19">
      <c r="A888" t="s">
        <v>3218</v>
      </c>
      <c r="B888" t="s">
        <v>3219</v>
      </c>
      <c r="C888" t="s">
        <v>128</v>
      </c>
      <c r="D888" t="s">
        <v>176</v>
      </c>
      <c r="E888" t="s">
        <v>3220</v>
      </c>
      <c r="F888" t="s">
        <v>14059</v>
      </c>
      <c r="G888">
        <v>887</v>
      </c>
      <c r="H888" t="s">
        <v>18129</v>
      </c>
      <c r="I888" t="s">
        <v>3221</v>
      </c>
      <c r="J888">
        <v>298.14999999999998</v>
      </c>
      <c r="K888">
        <v>9.5</v>
      </c>
      <c r="N888">
        <v>1.7299999999999999E-2</v>
      </c>
      <c r="P888" t="s">
        <v>2968</v>
      </c>
      <c r="Q888" t="s">
        <v>3869</v>
      </c>
      <c r="S888" t="s">
        <v>105</v>
      </c>
    </row>
    <row r="889" spans="1:19">
      <c r="A889" t="s">
        <v>2239</v>
      </c>
      <c r="B889" t="s">
        <v>2240</v>
      </c>
      <c r="C889" t="s">
        <v>128</v>
      </c>
      <c r="D889" t="s">
        <v>176</v>
      </c>
      <c r="E889" t="s">
        <v>2241</v>
      </c>
      <c r="F889" t="s">
        <v>14075</v>
      </c>
      <c r="G889">
        <v>888</v>
      </c>
      <c r="H889" t="s">
        <v>18031</v>
      </c>
      <c r="I889" t="s">
        <v>2242</v>
      </c>
      <c r="J889">
        <v>296.14999999999998</v>
      </c>
      <c r="K889">
        <v>7</v>
      </c>
      <c r="N889">
        <v>3.7000000000000002E-6</v>
      </c>
      <c r="P889" t="s">
        <v>3870</v>
      </c>
      <c r="Q889" t="s">
        <v>3871</v>
      </c>
      <c r="S889" t="s">
        <v>105</v>
      </c>
    </row>
    <row r="890" spans="1:19">
      <c r="A890" t="s">
        <v>2239</v>
      </c>
      <c r="B890" t="s">
        <v>2240</v>
      </c>
      <c r="C890" t="s">
        <v>128</v>
      </c>
      <c r="D890" t="s">
        <v>176</v>
      </c>
      <c r="E890" t="s">
        <v>2241</v>
      </c>
      <c r="F890" t="s">
        <v>14075</v>
      </c>
      <c r="G890">
        <v>889</v>
      </c>
      <c r="H890" t="s">
        <v>18030</v>
      </c>
      <c r="I890" t="s">
        <v>2242</v>
      </c>
      <c r="J890">
        <v>296.14999999999998</v>
      </c>
      <c r="K890">
        <v>7.4</v>
      </c>
      <c r="N890">
        <v>8.5699999999999993E-6</v>
      </c>
      <c r="P890" t="s">
        <v>3870</v>
      </c>
      <c r="Q890" t="s">
        <v>3871</v>
      </c>
      <c r="S890" t="s">
        <v>105</v>
      </c>
    </row>
    <row r="891" spans="1:19">
      <c r="A891" t="s">
        <v>2239</v>
      </c>
      <c r="B891" t="s">
        <v>2240</v>
      </c>
      <c r="C891" t="s">
        <v>128</v>
      </c>
      <c r="D891" t="s">
        <v>176</v>
      </c>
      <c r="E891" t="s">
        <v>2241</v>
      </c>
      <c r="F891" t="s">
        <v>14075</v>
      </c>
      <c r="G891">
        <v>890</v>
      </c>
      <c r="H891" t="s">
        <v>17456</v>
      </c>
      <c r="I891" t="s">
        <v>2242</v>
      </c>
      <c r="J891">
        <v>296.14999999999998</v>
      </c>
      <c r="K891">
        <v>7.8</v>
      </c>
      <c r="N891">
        <v>2.4899999999999999E-5</v>
      </c>
      <c r="P891" t="s">
        <v>3870</v>
      </c>
      <c r="Q891" t="s">
        <v>3871</v>
      </c>
      <c r="S891" t="s">
        <v>105</v>
      </c>
    </row>
    <row r="892" spans="1:19">
      <c r="A892" t="s">
        <v>2239</v>
      </c>
      <c r="B892" t="s">
        <v>2240</v>
      </c>
      <c r="C892" t="s">
        <v>128</v>
      </c>
      <c r="D892" t="s">
        <v>176</v>
      </c>
      <c r="E892" t="s">
        <v>2241</v>
      </c>
      <c r="F892" t="s">
        <v>14075</v>
      </c>
      <c r="G892">
        <v>891</v>
      </c>
      <c r="H892" t="s">
        <v>17477</v>
      </c>
      <c r="I892" t="s">
        <v>2242</v>
      </c>
      <c r="J892">
        <v>296.14999999999998</v>
      </c>
      <c r="K892">
        <v>8</v>
      </c>
      <c r="N892">
        <v>2.73E-5</v>
      </c>
      <c r="P892" t="s">
        <v>3870</v>
      </c>
      <c r="Q892" t="s">
        <v>3871</v>
      </c>
      <c r="S892" t="s">
        <v>105</v>
      </c>
    </row>
    <row r="893" spans="1:19">
      <c r="A893" t="s">
        <v>2239</v>
      </c>
      <c r="B893" t="s">
        <v>2240</v>
      </c>
      <c r="C893" t="s">
        <v>128</v>
      </c>
      <c r="D893" t="s">
        <v>176</v>
      </c>
      <c r="E893" t="s">
        <v>2241</v>
      </c>
      <c r="F893" t="s">
        <v>14075</v>
      </c>
      <c r="G893">
        <v>892</v>
      </c>
      <c r="H893" t="s">
        <v>17495</v>
      </c>
      <c r="I893" t="s">
        <v>2242</v>
      </c>
      <c r="J893">
        <v>296.14999999999998</v>
      </c>
      <c r="K893">
        <v>8.4</v>
      </c>
      <c r="N893">
        <v>9.3399999999999993E-5</v>
      </c>
      <c r="P893" t="s">
        <v>3870</v>
      </c>
      <c r="Q893" t="s">
        <v>3871</v>
      </c>
      <c r="S893" t="s">
        <v>105</v>
      </c>
    </row>
    <row r="894" spans="1:19">
      <c r="A894" t="s">
        <v>2239</v>
      </c>
      <c r="B894" t="s">
        <v>2240</v>
      </c>
      <c r="C894" t="s">
        <v>128</v>
      </c>
      <c r="D894" t="s">
        <v>176</v>
      </c>
      <c r="E894" t="s">
        <v>2241</v>
      </c>
      <c r="F894" t="s">
        <v>14075</v>
      </c>
      <c r="G894">
        <v>893</v>
      </c>
      <c r="H894" t="s">
        <v>17507</v>
      </c>
      <c r="I894" t="s">
        <v>2242</v>
      </c>
      <c r="J894">
        <v>296.14999999999998</v>
      </c>
      <c r="K894">
        <v>8.8000000000000007</v>
      </c>
      <c r="N894">
        <v>1.63E-4</v>
      </c>
      <c r="P894" t="s">
        <v>3870</v>
      </c>
      <c r="Q894" t="s">
        <v>3871</v>
      </c>
      <c r="S894" t="s">
        <v>105</v>
      </c>
    </row>
    <row r="895" spans="1:19">
      <c r="A895" t="s">
        <v>2239</v>
      </c>
      <c r="B895" t="s">
        <v>2240</v>
      </c>
      <c r="C895" t="s">
        <v>128</v>
      </c>
      <c r="D895" t="s">
        <v>176</v>
      </c>
      <c r="E895" t="s">
        <v>2241</v>
      </c>
      <c r="F895" t="s">
        <v>14075</v>
      </c>
      <c r="G895">
        <v>894</v>
      </c>
      <c r="H895" t="s">
        <v>17404</v>
      </c>
      <c r="I895" t="s">
        <v>2242</v>
      </c>
      <c r="J895">
        <v>296.14999999999998</v>
      </c>
      <c r="K895">
        <v>9</v>
      </c>
      <c r="N895">
        <v>4.6500000000000003E-4</v>
      </c>
      <c r="P895" t="s">
        <v>3870</v>
      </c>
      <c r="Q895" t="s">
        <v>3871</v>
      </c>
      <c r="S895" t="s">
        <v>105</v>
      </c>
    </row>
    <row r="896" spans="1:19">
      <c r="A896" t="s">
        <v>2239</v>
      </c>
      <c r="B896" t="s">
        <v>2240</v>
      </c>
      <c r="C896" t="s">
        <v>128</v>
      </c>
      <c r="D896" t="s">
        <v>176</v>
      </c>
      <c r="E896" t="s">
        <v>2241</v>
      </c>
      <c r="F896" t="s">
        <v>14075</v>
      </c>
      <c r="G896">
        <v>895</v>
      </c>
      <c r="H896" t="s">
        <v>17428</v>
      </c>
      <c r="I896" t="s">
        <v>2242</v>
      </c>
      <c r="J896">
        <v>296.14999999999998</v>
      </c>
      <c r="K896">
        <v>9.4</v>
      </c>
      <c r="N896">
        <v>7.1000000000000002E-4</v>
      </c>
      <c r="P896" t="s">
        <v>3870</v>
      </c>
      <c r="Q896" t="s">
        <v>3871</v>
      </c>
      <c r="S896" t="s">
        <v>105</v>
      </c>
    </row>
    <row r="897" spans="1:19">
      <c r="A897" t="s">
        <v>504</v>
      </c>
      <c r="B897" t="s">
        <v>505</v>
      </c>
      <c r="C897" t="s">
        <v>128</v>
      </c>
      <c r="D897" t="s">
        <v>129</v>
      </c>
      <c r="E897" t="s">
        <v>506</v>
      </c>
      <c r="F897" t="s">
        <v>14203</v>
      </c>
      <c r="G897">
        <v>896</v>
      </c>
      <c r="H897" t="s">
        <v>17439</v>
      </c>
      <c r="I897" t="s">
        <v>507</v>
      </c>
      <c r="J897">
        <v>298.14999999999998</v>
      </c>
      <c r="K897">
        <v>7</v>
      </c>
      <c r="N897">
        <v>8.5800000000000004E-4</v>
      </c>
      <c r="P897" t="s">
        <v>398</v>
      </c>
      <c r="Q897" t="s">
        <v>508</v>
      </c>
      <c r="R897" t="s">
        <v>509</v>
      </c>
      <c r="S897" t="s">
        <v>105</v>
      </c>
    </row>
    <row r="898" spans="1:19">
      <c r="A898" t="s">
        <v>504</v>
      </c>
      <c r="B898" t="s">
        <v>505</v>
      </c>
      <c r="C898" t="s">
        <v>128</v>
      </c>
      <c r="D898" t="s">
        <v>129</v>
      </c>
      <c r="E898" t="s">
        <v>506</v>
      </c>
      <c r="F898" t="s">
        <v>14203</v>
      </c>
      <c r="G898">
        <v>897</v>
      </c>
      <c r="H898" t="s">
        <v>18361</v>
      </c>
      <c r="I898" t="s">
        <v>507</v>
      </c>
      <c r="J898">
        <v>298.14999999999998</v>
      </c>
      <c r="K898">
        <v>8</v>
      </c>
      <c r="N898">
        <v>8.5800000000000008E-3</v>
      </c>
      <c r="P898" t="s">
        <v>398</v>
      </c>
      <c r="Q898" t="s">
        <v>508</v>
      </c>
      <c r="S898" t="s">
        <v>1208</v>
      </c>
    </row>
    <row r="899" spans="1:19">
      <c r="A899" t="s">
        <v>3726</v>
      </c>
      <c r="B899" t="s">
        <v>3727</v>
      </c>
      <c r="C899" t="s">
        <v>128</v>
      </c>
      <c r="D899" t="s">
        <v>129</v>
      </c>
      <c r="E899" t="s">
        <v>3872</v>
      </c>
      <c r="F899" t="s">
        <v>14511</v>
      </c>
      <c r="G899">
        <v>898</v>
      </c>
      <c r="H899" t="s">
        <v>13683</v>
      </c>
      <c r="I899" t="s">
        <v>3873</v>
      </c>
      <c r="J899">
        <v>310.14999999999998</v>
      </c>
      <c r="K899">
        <v>7.6</v>
      </c>
      <c r="N899">
        <v>56</v>
      </c>
      <c r="P899" t="s">
        <v>3874</v>
      </c>
      <c r="Q899" t="s">
        <v>3875</v>
      </c>
      <c r="R899" t="s">
        <v>3876</v>
      </c>
      <c r="S899" t="s">
        <v>105</v>
      </c>
    </row>
    <row r="900" spans="1:19">
      <c r="A900" t="s">
        <v>2900</v>
      </c>
      <c r="B900" t="s">
        <v>2901</v>
      </c>
      <c r="C900" t="s">
        <v>128</v>
      </c>
      <c r="D900" t="s">
        <v>176</v>
      </c>
      <c r="E900" t="s">
        <v>2902</v>
      </c>
      <c r="F900" t="s">
        <v>14105</v>
      </c>
      <c r="G900">
        <v>899</v>
      </c>
      <c r="H900" t="s">
        <v>17345</v>
      </c>
      <c r="I900" t="s">
        <v>2903</v>
      </c>
      <c r="J900">
        <v>298.14999999999998</v>
      </c>
      <c r="K900">
        <v>8.6999999999999993</v>
      </c>
      <c r="N900">
        <v>0.33</v>
      </c>
      <c r="P900" t="s">
        <v>679</v>
      </c>
      <c r="Q900" t="s">
        <v>3877</v>
      </c>
      <c r="R900" t="s">
        <v>3878</v>
      </c>
      <c r="S900" t="s">
        <v>105</v>
      </c>
    </row>
    <row r="901" spans="1:19">
      <c r="A901" t="s">
        <v>3879</v>
      </c>
      <c r="B901" t="s">
        <v>3880</v>
      </c>
      <c r="C901" t="s">
        <v>336</v>
      </c>
      <c r="D901" t="s">
        <v>176</v>
      </c>
      <c r="E901" t="s">
        <v>3881</v>
      </c>
      <c r="F901" t="s">
        <v>14251</v>
      </c>
      <c r="G901">
        <v>900</v>
      </c>
      <c r="H901" t="s">
        <v>15548</v>
      </c>
      <c r="I901" t="s">
        <v>3882</v>
      </c>
      <c r="J901">
        <v>310.14999999999998</v>
      </c>
      <c r="K901">
        <v>7.4</v>
      </c>
      <c r="N901">
        <v>102000</v>
      </c>
      <c r="P901" t="s">
        <v>350</v>
      </c>
      <c r="Q901" t="s">
        <v>3883</v>
      </c>
      <c r="R901" t="s">
        <v>3884</v>
      </c>
      <c r="S901" t="s">
        <v>105</v>
      </c>
    </row>
    <row r="902" spans="1:19">
      <c r="A902" t="s">
        <v>510</v>
      </c>
      <c r="B902" t="s">
        <v>511</v>
      </c>
      <c r="C902" t="s">
        <v>336</v>
      </c>
      <c r="D902" t="s">
        <v>97</v>
      </c>
      <c r="E902" t="s">
        <v>512</v>
      </c>
      <c r="F902" t="s">
        <v>14102</v>
      </c>
      <c r="G902">
        <v>901</v>
      </c>
      <c r="H902" t="s">
        <v>15549</v>
      </c>
      <c r="I902" t="s">
        <v>513</v>
      </c>
      <c r="J902">
        <v>303.14999999999998</v>
      </c>
      <c r="K902">
        <v>6.03</v>
      </c>
      <c r="N902">
        <v>205</v>
      </c>
      <c r="O902" t="s">
        <v>514</v>
      </c>
      <c r="P902" t="s">
        <v>123</v>
      </c>
      <c r="Q902" t="s">
        <v>515</v>
      </c>
      <c r="R902" t="s">
        <v>516</v>
      </c>
    </row>
    <row r="903" spans="1:19">
      <c r="A903" t="s">
        <v>510</v>
      </c>
      <c r="B903" t="s">
        <v>511</v>
      </c>
      <c r="C903" t="s">
        <v>336</v>
      </c>
      <c r="D903" t="s">
        <v>97</v>
      </c>
      <c r="E903" t="s">
        <v>512</v>
      </c>
      <c r="F903" t="s">
        <v>14102</v>
      </c>
      <c r="G903">
        <v>902</v>
      </c>
      <c r="H903" t="s">
        <v>17355</v>
      </c>
      <c r="I903" t="s">
        <v>513</v>
      </c>
      <c r="J903">
        <v>303.14999999999998</v>
      </c>
      <c r="K903">
        <v>6.03</v>
      </c>
      <c r="N903">
        <v>214</v>
      </c>
      <c r="O903" t="s">
        <v>514</v>
      </c>
      <c r="P903" t="s">
        <v>123</v>
      </c>
      <c r="Q903" t="s">
        <v>515</v>
      </c>
      <c r="R903" t="s">
        <v>516</v>
      </c>
    </row>
    <row r="904" spans="1:19">
      <c r="A904" t="s">
        <v>510</v>
      </c>
      <c r="B904" t="s">
        <v>511</v>
      </c>
      <c r="C904" t="s">
        <v>336</v>
      </c>
      <c r="D904" t="s">
        <v>97</v>
      </c>
      <c r="E904" t="s">
        <v>512</v>
      </c>
      <c r="F904" t="s">
        <v>14102</v>
      </c>
      <c r="G904">
        <v>903</v>
      </c>
      <c r="H904" t="s">
        <v>15547</v>
      </c>
      <c r="I904" t="s">
        <v>513</v>
      </c>
      <c r="J904">
        <v>303.14999999999998</v>
      </c>
      <c r="K904">
        <v>7</v>
      </c>
      <c r="N904">
        <v>1310</v>
      </c>
      <c r="O904" t="s">
        <v>517</v>
      </c>
      <c r="P904" t="s">
        <v>123</v>
      </c>
      <c r="Q904" t="s">
        <v>515</v>
      </c>
      <c r="R904" t="s">
        <v>518</v>
      </c>
    </row>
    <row r="905" spans="1:19">
      <c r="A905" t="s">
        <v>510</v>
      </c>
      <c r="B905" t="s">
        <v>511</v>
      </c>
      <c r="C905" t="s">
        <v>336</v>
      </c>
      <c r="D905" t="s">
        <v>97</v>
      </c>
      <c r="E905" t="s">
        <v>512</v>
      </c>
      <c r="F905" t="s">
        <v>14102</v>
      </c>
      <c r="G905">
        <v>904</v>
      </c>
      <c r="H905" t="s">
        <v>15544</v>
      </c>
      <c r="I905" t="s">
        <v>513</v>
      </c>
      <c r="J905">
        <v>303.14999999999998</v>
      </c>
      <c r="K905">
        <v>6.67</v>
      </c>
      <c r="N905">
        <v>540</v>
      </c>
      <c r="O905" t="s">
        <v>519</v>
      </c>
      <c r="P905" t="s">
        <v>123</v>
      </c>
      <c r="Q905" t="s">
        <v>515</v>
      </c>
      <c r="R905" t="s">
        <v>520</v>
      </c>
    </row>
    <row r="906" spans="1:19">
      <c r="A906" t="s">
        <v>510</v>
      </c>
      <c r="B906" t="s">
        <v>511</v>
      </c>
      <c r="C906" t="s">
        <v>336</v>
      </c>
      <c r="D906" t="s">
        <v>97</v>
      </c>
      <c r="E906" t="s">
        <v>512</v>
      </c>
      <c r="F906" t="s">
        <v>14102</v>
      </c>
      <c r="G906">
        <v>905</v>
      </c>
      <c r="H906" t="s">
        <v>15545</v>
      </c>
      <c r="I906" t="s">
        <v>513</v>
      </c>
      <c r="J906">
        <v>303.14999999999998</v>
      </c>
      <c r="K906">
        <v>6.34</v>
      </c>
      <c r="N906">
        <v>286</v>
      </c>
      <c r="O906" t="s">
        <v>521</v>
      </c>
      <c r="P906" t="s">
        <v>123</v>
      </c>
      <c r="Q906" t="s">
        <v>515</v>
      </c>
      <c r="R906" t="s">
        <v>522</v>
      </c>
    </row>
    <row r="907" spans="1:19">
      <c r="A907" t="s">
        <v>510</v>
      </c>
      <c r="B907" t="s">
        <v>511</v>
      </c>
      <c r="C907" t="s">
        <v>336</v>
      </c>
      <c r="D907" t="s">
        <v>97</v>
      </c>
      <c r="E907" t="s">
        <v>512</v>
      </c>
      <c r="F907" t="s">
        <v>14102</v>
      </c>
      <c r="G907">
        <v>906</v>
      </c>
      <c r="H907" t="s">
        <v>15542</v>
      </c>
      <c r="I907" t="s">
        <v>513</v>
      </c>
      <c r="J907">
        <v>303.14999999999998</v>
      </c>
      <c r="K907">
        <v>5.99</v>
      </c>
      <c r="N907">
        <v>139</v>
      </c>
      <c r="O907" t="s">
        <v>523</v>
      </c>
      <c r="P907" t="s">
        <v>123</v>
      </c>
      <c r="Q907" t="s">
        <v>515</v>
      </c>
      <c r="R907" t="s">
        <v>524</v>
      </c>
    </row>
    <row r="908" spans="1:19">
      <c r="A908" t="s">
        <v>510</v>
      </c>
      <c r="B908" t="s">
        <v>511</v>
      </c>
      <c r="C908" t="s">
        <v>336</v>
      </c>
      <c r="D908" t="s">
        <v>97</v>
      </c>
      <c r="E908" t="s">
        <v>512</v>
      </c>
      <c r="F908" t="s">
        <v>14102</v>
      </c>
      <c r="G908">
        <v>907</v>
      </c>
      <c r="H908" t="s">
        <v>15543</v>
      </c>
      <c r="I908" t="s">
        <v>513</v>
      </c>
      <c r="J908">
        <v>303.14999999999998</v>
      </c>
      <c r="K908">
        <v>5.7</v>
      </c>
      <c r="N908">
        <v>88</v>
      </c>
      <c r="O908" t="s">
        <v>525</v>
      </c>
      <c r="P908" t="s">
        <v>123</v>
      </c>
      <c r="Q908" t="s">
        <v>515</v>
      </c>
      <c r="R908" t="s">
        <v>526</v>
      </c>
    </row>
    <row r="909" spans="1:19">
      <c r="A909" t="s">
        <v>510</v>
      </c>
      <c r="B909" t="s">
        <v>511</v>
      </c>
      <c r="C909" t="s">
        <v>336</v>
      </c>
      <c r="D909" t="s">
        <v>97</v>
      </c>
      <c r="E909" t="s">
        <v>512</v>
      </c>
      <c r="F909" t="s">
        <v>14102</v>
      </c>
      <c r="G909">
        <v>908</v>
      </c>
      <c r="H909" t="s">
        <v>15540</v>
      </c>
      <c r="I909" t="s">
        <v>513</v>
      </c>
      <c r="J909">
        <v>303.14999999999998</v>
      </c>
      <c r="K909">
        <v>6.04</v>
      </c>
      <c r="N909">
        <v>154</v>
      </c>
      <c r="O909" t="s">
        <v>527</v>
      </c>
      <c r="P909" t="s">
        <v>123</v>
      </c>
      <c r="Q909" t="s">
        <v>515</v>
      </c>
      <c r="R909" t="s">
        <v>528</v>
      </c>
    </row>
    <row r="910" spans="1:19">
      <c r="A910" t="s">
        <v>510</v>
      </c>
      <c r="B910" t="s">
        <v>511</v>
      </c>
      <c r="C910" t="s">
        <v>336</v>
      </c>
      <c r="D910" t="s">
        <v>97</v>
      </c>
      <c r="E910" t="s">
        <v>512</v>
      </c>
      <c r="F910" t="s">
        <v>14102</v>
      </c>
      <c r="G910">
        <v>909</v>
      </c>
      <c r="H910" t="s">
        <v>15541</v>
      </c>
      <c r="I910" t="s">
        <v>513</v>
      </c>
      <c r="J910">
        <v>303.14999999999998</v>
      </c>
      <c r="K910">
        <v>6.03</v>
      </c>
      <c r="N910">
        <v>260</v>
      </c>
      <c r="O910" t="s">
        <v>529</v>
      </c>
      <c r="P910" t="s">
        <v>123</v>
      </c>
      <c r="Q910" t="s">
        <v>515</v>
      </c>
      <c r="R910" t="s">
        <v>530</v>
      </c>
    </row>
    <row r="911" spans="1:19">
      <c r="A911" t="s">
        <v>510</v>
      </c>
      <c r="B911" t="s">
        <v>511</v>
      </c>
      <c r="C911" t="s">
        <v>336</v>
      </c>
      <c r="D911" t="s">
        <v>97</v>
      </c>
      <c r="E911" t="s">
        <v>512</v>
      </c>
      <c r="F911" t="s">
        <v>14102</v>
      </c>
      <c r="G911">
        <v>910</v>
      </c>
      <c r="H911" t="s">
        <v>15294</v>
      </c>
      <c r="I911" t="s">
        <v>513</v>
      </c>
      <c r="J911">
        <v>303.14999999999998</v>
      </c>
      <c r="K911">
        <v>6</v>
      </c>
      <c r="N911">
        <v>222</v>
      </c>
      <c r="O911" t="s">
        <v>531</v>
      </c>
      <c r="P911" t="s">
        <v>123</v>
      </c>
      <c r="Q911" t="s">
        <v>515</v>
      </c>
      <c r="R911" t="s">
        <v>532</v>
      </c>
    </row>
    <row r="912" spans="1:19">
      <c r="A912" t="s">
        <v>510</v>
      </c>
      <c r="B912" t="s">
        <v>511</v>
      </c>
      <c r="C912" t="s">
        <v>336</v>
      </c>
      <c r="D912" t="s">
        <v>97</v>
      </c>
      <c r="E912" t="s">
        <v>512</v>
      </c>
      <c r="F912" t="s">
        <v>14102</v>
      </c>
      <c r="G912">
        <v>911</v>
      </c>
      <c r="H912" t="s">
        <v>15293</v>
      </c>
      <c r="I912" t="s">
        <v>513</v>
      </c>
      <c r="J912">
        <v>303.14999999999998</v>
      </c>
      <c r="K912">
        <v>5.94</v>
      </c>
      <c r="N912">
        <v>172</v>
      </c>
      <c r="O912" t="s">
        <v>533</v>
      </c>
      <c r="P912" t="s">
        <v>123</v>
      </c>
      <c r="Q912" t="s">
        <v>515</v>
      </c>
      <c r="R912" t="s">
        <v>534</v>
      </c>
    </row>
    <row r="913" spans="1:18">
      <c r="A913" t="s">
        <v>510</v>
      </c>
      <c r="B913" t="s">
        <v>511</v>
      </c>
      <c r="C913" t="s">
        <v>336</v>
      </c>
      <c r="D913" t="s">
        <v>97</v>
      </c>
      <c r="E913" t="s">
        <v>512</v>
      </c>
      <c r="F913" t="s">
        <v>14102</v>
      </c>
      <c r="G913">
        <v>912</v>
      </c>
      <c r="H913" t="s">
        <v>15296</v>
      </c>
      <c r="I913" t="s">
        <v>513</v>
      </c>
      <c r="J913">
        <v>303.14999999999998</v>
      </c>
      <c r="K913">
        <v>6.04</v>
      </c>
      <c r="N913">
        <v>184</v>
      </c>
      <c r="O913" t="s">
        <v>535</v>
      </c>
      <c r="P913" t="s">
        <v>123</v>
      </c>
      <c r="Q913" t="s">
        <v>515</v>
      </c>
      <c r="R913" t="s">
        <v>536</v>
      </c>
    </row>
    <row r="914" spans="1:18">
      <c r="A914" t="s">
        <v>510</v>
      </c>
      <c r="B914" t="s">
        <v>511</v>
      </c>
      <c r="C914" t="s">
        <v>336</v>
      </c>
      <c r="D914" t="s">
        <v>97</v>
      </c>
      <c r="E914" t="s">
        <v>512</v>
      </c>
      <c r="F914" t="s">
        <v>14102</v>
      </c>
      <c r="G914">
        <v>913</v>
      </c>
      <c r="H914" t="s">
        <v>15295</v>
      </c>
      <c r="I914" t="s">
        <v>513</v>
      </c>
      <c r="J914">
        <v>303.14999999999998</v>
      </c>
      <c r="K914">
        <v>6</v>
      </c>
      <c r="N914">
        <v>193</v>
      </c>
      <c r="O914" t="s">
        <v>537</v>
      </c>
      <c r="P914" t="s">
        <v>123</v>
      </c>
      <c r="Q914" t="s">
        <v>515</v>
      </c>
      <c r="R914" t="s">
        <v>538</v>
      </c>
    </row>
    <row r="915" spans="1:18">
      <c r="A915" t="s">
        <v>510</v>
      </c>
      <c r="B915" t="s">
        <v>511</v>
      </c>
      <c r="C915" t="s">
        <v>336</v>
      </c>
      <c r="D915" t="s">
        <v>97</v>
      </c>
      <c r="E915" t="s">
        <v>512</v>
      </c>
      <c r="F915" t="s">
        <v>14102</v>
      </c>
      <c r="G915">
        <v>914</v>
      </c>
      <c r="H915" t="s">
        <v>15298</v>
      </c>
      <c r="I915" t="s">
        <v>513</v>
      </c>
      <c r="J915">
        <v>303.14999999999998</v>
      </c>
      <c r="K915">
        <v>6.01</v>
      </c>
      <c r="N915">
        <v>123</v>
      </c>
      <c r="O915" t="s">
        <v>539</v>
      </c>
      <c r="P915" t="s">
        <v>123</v>
      </c>
      <c r="Q915" t="s">
        <v>515</v>
      </c>
      <c r="R915" t="s">
        <v>540</v>
      </c>
    </row>
    <row r="916" spans="1:18">
      <c r="A916" t="s">
        <v>510</v>
      </c>
      <c r="B916" t="s">
        <v>511</v>
      </c>
      <c r="C916" t="s">
        <v>336</v>
      </c>
      <c r="D916" t="s">
        <v>97</v>
      </c>
      <c r="E916" t="s">
        <v>512</v>
      </c>
      <c r="F916" t="s">
        <v>14102</v>
      </c>
      <c r="G916">
        <v>915</v>
      </c>
      <c r="H916" t="s">
        <v>15297</v>
      </c>
      <c r="I916" t="s">
        <v>513</v>
      </c>
      <c r="J916">
        <v>303.14999999999998</v>
      </c>
      <c r="K916">
        <v>6.03</v>
      </c>
      <c r="N916">
        <v>186</v>
      </c>
      <c r="O916" t="s">
        <v>541</v>
      </c>
      <c r="P916" t="s">
        <v>123</v>
      </c>
      <c r="Q916" t="s">
        <v>515</v>
      </c>
      <c r="R916" t="s">
        <v>542</v>
      </c>
    </row>
    <row r="917" spans="1:18">
      <c r="A917" t="s">
        <v>510</v>
      </c>
      <c r="B917" t="s">
        <v>511</v>
      </c>
      <c r="C917" t="s">
        <v>336</v>
      </c>
      <c r="D917" t="s">
        <v>97</v>
      </c>
      <c r="E917" t="s">
        <v>512</v>
      </c>
      <c r="F917" t="s">
        <v>14102</v>
      </c>
      <c r="G917">
        <v>916</v>
      </c>
      <c r="H917" t="s">
        <v>15300</v>
      </c>
      <c r="I917" t="s">
        <v>513</v>
      </c>
      <c r="J917">
        <v>303.14999999999998</v>
      </c>
      <c r="K917">
        <v>6.02</v>
      </c>
      <c r="N917">
        <v>203</v>
      </c>
      <c r="O917" t="s">
        <v>543</v>
      </c>
      <c r="P917" t="s">
        <v>123</v>
      </c>
      <c r="Q917" t="s">
        <v>515</v>
      </c>
      <c r="R917" t="s">
        <v>544</v>
      </c>
    </row>
    <row r="918" spans="1:18">
      <c r="A918" t="s">
        <v>510</v>
      </c>
      <c r="B918" t="s">
        <v>511</v>
      </c>
      <c r="C918" t="s">
        <v>336</v>
      </c>
      <c r="D918" t="s">
        <v>97</v>
      </c>
      <c r="E918" t="s">
        <v>512</v>
      </c>
      <c r="F918" t="s">
        <v>14102</v>
      </c>
      <c r="G918">
        <v>917</v>
      </c>
      <c r="H918" t="s">
        <v>15299</v>
      </c>
      <c r="I918" t="s">
        <v>513</v>
      </c>
      <c r="J918">
        <v>303.14999999999998</v>
      </c>
      <c r="K918">
        <v>6.03</v>
      </c>
      <c r="N918">
        <v>245</v>
      </c>
      <c r="O918" t="s">
        <v>545</v>
      </c>
      <c r="P918" t="s">
        <v>123</v>
      </c>
      <c r="Q918" t="s">
        <v>515</v>
      </c>
      <c r="R918" t="s">
        <v>546</v>
      </c>
    </row>
    <row r="919" spans="1:18">
      <c r="A919" t="s">
        <v>510</v>
      </c>
      <c r="B919" t="s">
        <v>511</v>
      </c>
      <c r="C919" t="s">
        <v>336</v>
      </c>
      <c r="D919" t="s">
        <v>97</v>
      </c>
      <c r="E919" t="s">
        <v>512</v>
      </c>
      <c r="F919" t="s">
        <v>14102</v>
      </c>
      <c r="G919">
        <v>918</v>
      </c>
      <c r="H919" t="s">
        <v>15302</v>
      </c>
      <c r="I919" t="s">
        <v>513</v>
      </c>
      <c r="J919">
        <v>303.14999999999998</v>
      </c>
      <c r="K919">
        <v>6.08</v>
      </c>
      <c r="N919">
        <v>356</v>
      </c>
      <c r="O919" t="s">
        <v>547</v>
      </c>
      <c r="P919" t="s">
        <v>123</v>
      </c>
      <c r="Q919" t="s">
        <v>515</v>
      </c>
      <c r="R919" t="s">
        <v>548</v>
      </c>
    </row>
    <row r="920" spans="1:18">
      <c r="A920" t="s">
        <v>510</v>
      </c>
      <c r="B920" t="s">
        <v>511</v>
      </c>
      <c r="C920" t="s">
        <v>336</v>
      </c>
      <c r="D920" t="s">
        <v>97</v>
      </c>
      <c r="E920" t="s">
        <v>512</v>
      </c>
      <c r="F920" t="s">
        <v>14102</v>
      </c>
      <c r="G920">
        <v>919</v>
      </c>
      <c r="H920" t="s">
        <v>15301</v>
      </c>
      <c r="I920" t="s">
        <v>513</v>
      </c>
      <c r="J920">
        <v>303.14999999999998</v>
      </c>
      <c r="K920">
        <v>6.01</v>
      </c>
      <c r="N920">
        <v>300</v>
      </c>
      <c r="O920" t="s">
        <v>549</v>
      </c>
      <c r="P920" t="s">
        <v>123</v>
      </c>
      <c r="Q920" t="s">
        <v>515</v>
      </c>
      <c r="R920" t="s">
        <v>550</v>
      </c>
    </row>
    <row r="921" spans="1:18">
      <c r="A921" t="s">
        <v>510</v>
      </c>
      <c r="B921" t="s">
        <v>511</v>
      </c>
      <c r="C921" t="s">
        <v>336</v>
      </c>
      <c r="D921" t="s">
        <v>97</v>
      </c>
      <c r="E921" t="s">
        <v>512</v>
      </c>
      <c r="F921" t="s">
        <v>14102</v>
      </c>
      <c r="G921">
        <v>920</v>
      </c>
      <c r="H921" t="s">
        <v>15048</v>
      </c>
      <c r="I921" t="s">
        <v>513</v>
      </c>
      <c r="J921">
        <v>303.14999999999998</v>
      </c>
      <c r="K921">
        <v>6</v>
      </c>
      <c r="N921">
        <v>304</v>
      </c>
      <c r="O921" t="s">
        <v>551</v>
      </c>
      <c r="P921" t="s">
        <v>123</v>
      </c>
      <c r="Q921" t="s">
        <v>515</v>
      </c>
      <c r="R921" t="s">
        <v>552</v>
      </c>
    </row>
    <row r="922" spans="1:18">
      <c r="A922" t="s">
        <v>510</v>
      </c>
      <c r="B922" t="s">
        <v>511</v>
      </c>
      <c r="C922" t="s">
        <v>336</v>
      </c>
      <c r="D922" t="s">
        <v>97</v>
      </c>
      <c r="E922" t="s">
        <v>512</v>
      </c>
      <c r="F922" t="s">
        <v>14102</v>
      </c>
      <c r="G922">
        <v>921</v>
      </c>
      <c r="H922" t="s">
        <v>15049</v>
      </c>
      <c r="I922" t="s">
        <v>513</v>
      </c>
      <c r="J922">
        <v>303.14999999999998</v>
      </c>
      <c r="K922">
        <v>6</v>
      </c>
      <c r="N922">
        <v>430</v>
      </c>
      <c r="O922" t="s">
        <v>182</v>
      </c>
      <c r="P922" t="s">
        <v>123</v>
      </c>
      <c r="Q922" t="s">
        <v>515</v>
      </c>
      <c r="R922" t="s">
        <v>553</v>
      </c>
    </row>
    <row r="923" spans="1:18">
      <c r="A923" t="s">
        <v>510</v>
      </c>
      <c r="B923" t="s">
        <v>511</v>
      </c>
      <c r="C923" t="s">
        <v>336</v>
      </c>
      <c r="D923" t="s">
        <v>97</v>
      </c>
      <c r="E923" t="s">
        <v>512</v>
      </c>
      <c r="F923" t="s">
        <v>14102</v>
      </c>
      <c r="G923">
        <v>922</v>
      </c>
      <c r="H923" t="s">
        <v>15050</v>
      </c>
      <c r="I923" t="s">
        <v>513</v>
      </c>
      <c r="J923">
        <v>303.14999999999998</v>
      </c>
      <c r="K923">
        <v>6</v>
      </c>
      <c r="N923">
        <v>618</v>
      </c>
      <c r="O923" t="s">
        <v>182</v>
      </c>
      <c r="P923" t="s">
        <v>123</v>
      </c>
      <c r="Q923" t="s">
        <v>515</v>
      </c>
      <c r="R923" t="s">
        <v>553</v>
      </c>
    </row>
    <row r="924" spans="1:18">
      <c r="A924" t="s">
        <v>510</v>
      </c>
      <c r="B924" t="s">
        <v>511</v>
      </c>
      <c r="C924" t="s">
        <v>336</v>
      </c>
      <c r="D924" t="s">
        <v>97</v>
      </c>
      <c r="E924" t="s">
        <v>512</v>
      </c>
      <c r="F924" t="s">
        <v>14102</v>
      </c>
      <c r="G924">
        <v>923</v>
      </c>
      <c r="H924" t="s">
        <v>15051</v>
      </c>
      <c r="I924" t="s">
        <v>513</v>
      </c>
      <c r="J924">
        <v>303.14999999999998</v>
      </c>
      <c r="K924">
        <v>5.94</v>
      </c>
      <c r="N924">
        <v>222</v>
      </c>
      <c r="O924" t="s">
        <v>554</v>
      </c>
      <c r="P924" t="s">
        <v>123</v>
      </c>
      <c r="Q924" t="s">
        <v>515</v>
      </c>
      <c r="R924" t="s">
        <v>555</v>
      </c>
    </row>
    <row r="925" spans="1:18">
      <c r="A925" t="s">
        <v>510</v>
      </c>
      <c r="B925" t="s">
        <v>511</v>
      </c>
      <c r="C925" t="s">
        <v>336</v>
      </c>
      <c r="D925" t="s">
        <v>97</v>
      </c>
      <c r="E925" t="s">
        <v>512</v>
      </c>
      <c r="F925" t="s">
        <v>14102</v>
      </c>
      <c r="G925">
        <v>924</v>
      </c>
      <c r="H925" t="s">
        <v>15044</v>
      </c>
      <c r="I925" t="s">
        <v>513</v>
      </c>
      <c r="J925">
        <v>303.14999999999998</v>
      </c>
      <c r="K925">
        <v>5.94</v>
      </c>
      <c r="N925">
        <v>222</v>
      </c>
      <c r="O925" t="s">
        <v>554</v>
      </c>
      <c r="P925" t="s">
        <v>123</v>
      </c>
      <c r="Q925" t="s">
        <v>515</v>
      </c>
      <c r="R925" t="s">
        <v>555</v>
      </c>
    </row>
    <row r="926" spans="1:18">
      <c r="A926" t="s">
        <v>510</v>
      </c>
      <c r="B926" t="s">
        <v>511</v>
      </c>
      <c r="C926" t="s">
        <v>336</v>
      </c>
      <c r="D926" t="s">
        <v>97</v>
      </c>
      <c r="E926" t="s">
        <v>512</v>
      </c>
      <c r="F926" t="s">
        <v>14102</v>
      </c>
      <c r="G926">
        <v>925</v>
      </c>
      <c r="H926" t="s">
        <v>15045</v>
      </c>
      <c r="I926" t="s">
        <v>513</v>
      </c>
      <c r="J926">
        <v>303.14999999999998</v>
      </c>
      <c r="K926">
        <v>5.94</v>
      </c>
      <c r="N926">
        <v>230</v>
      </c>
      <c r="O926" t="s">
        <v>554</v>
      </c>
      <c r="P926" t="s">
        <v>123</v>
      </c>
      <c r="Q926" t="s">
        <v>515</v>
      </c>
      <c r="R926" t="s">
        <v>555</v>
      </c>
    </row>
    <row r="927" spans="1:18">
      <c r="A927" t="s">
        <v>510</v>
      </c>
      <c r="B927" t="s">
        <v>511</v>
      </c>
      <c r="C927" t="s">
        <v>336</v>
      </c>
      <c r="D927" t="s">
        <v>97</v>
      </c>
      <c r="E927" t="s">
        <v>512</v>
      </c>
      <c r="F927" t="s">
        <v>14102</v>
      </c>
      <c r="G927">
        <v>926</v>
      </c>
      <c r="H927" t="s">
        <v>15046</v>
      </c>
      <c r="I927" t="s">
        <v>513</v>
      </c>
      <c r="J927">
        <v>303.14999999999998</v>
      </c>
      <c r="K927">
        <v>6.02</v>
      </c>
      <c r="N927">
        <v>249</v>
      </c>
      <c r="O927" t="s">
        <v>556</v>
      </c>
      <c r="P927" t="s">
        <v>123</v>
      </c>
      <c r="Q927" t="s">
        <v>515</v>
      </c>
      <c r="R927" t="s">
        <v>557</v>
      </c>
    </row>
    <row r="928" spans="1:18">
      <c r="A928" t="s">
        <v>510</v>
      </c>
      <c r="B928" t="s">
        <v>511</v>
      </c>
      <c r="C928" t="s">
        <v>336</v>
      </c>
      <c r="D928" t="s">
        <v>97</v>
      </c>
      <c r="E928" t="s">
        <v>512</v>
      </c>
      <c r="F928" t="s">
        <v>14102</v>
      </c>
      <c r="G928">
        <v>927</v>
      </c>
      <c r="H928" t="s">
        <v>15047</v>
      </c>
      <c r="I928" t="s">
        <v>513</v>
      </c>
      <c r="J928">
        <v>303.14999999999998</v>
      </c>
      <c r="K928">
        <v>6.07</v>
      </c>
      <c r="N928">
        <v>294</v>
      </c>
      <c r="O928" t="s">
        <v>558</v>
      </c>
      <c r="P928" t="s">
        <v>123</v>
      </c>
      <c r="Q928" t="s">
        <v>515</v>
      </c>
      <c r="R928" t="s">
        <v>559</v>
      </c>
    </row>
    <row r="929" spans="1:19">
      <c r="A929" t="s">
        <v>510</v>
      </c>
      <c r="B929" t="s">
        <v>511</v>
      </c>
      <c r="C929" t="s">
        <v>336</v>
      </c>
      <c r="D929" t="s">
        <v>97</v>
      </c>
      <c r="E929" t="s">
        <v>512</v>
      </c>
      <c r="F929" t="s">
        <v>14102</v>
      </c>
      <c r="G929">
        <v>928</v>
      </c>
      <c r="H929" t="s">
        <v>15053</v>
      </c>
      <c r="I929" t="s">
        <v>513</v>
      </c>
      <c r="J929">
        <v>303.14999999999998</v>
      </c>
      <c r="K929">
        <v>6.07</v>
      </c>
      <c r="N929">
        <v>299</v>
      </c>
      <c r="O929" t="s">
        <v>558</v>
      </c>
      <c r="P929" t="s">
        <v>123</v>
      </c>
      <c r="Q929" t="s">
        <v>515</v>
      </c>
      <c r="R929" t="s">
        <v>560</v>
      </c>
    </row>
    <row r="930" spans="1:19">
      <c r="A930" t="s">
        <v>510</v>
      </c>
      <c r="B930" t="s">
        <v>511</v>
      </c>
      <c r="C930" t="s">
        <v>336</v>
      </c>
      <c r="D930" t="s">
        <v>97</v>
      </c>
      <c r="E930" t="s">
        <v>512</v>
      </c>
      <c r="F930" t="s">
        <v>14102</v>
      </c>
      <c r="G930">
        <v>929</v>
      </c>
      <c r="H930" t="s">
        <v>15054</v>
      </c>
      <c r="I930" t="s">
        <v>513</v>
      </c>
      <c r="J930">
        <v>303.14999999999998</v>
      </c>
      <c r="K930">
        <v>6.07</v>
      </c>
      <c r="N930">
        <v>303</v>
      </c>
      <c r="O930" t="s">
        <v>558</v>
      </c>
      <c r="P930" t="s">
        <v>123</v>
      </c>
      <c r="Q930" t="s">
        <v>515</v>
      </c>
      <c r="R930" t="s">
        <v>559</v>
      </c>
    </row>
    <row r="931" spans="1:19">
      <c r="A931" t="s">
        <v>510</v>
      </c>
      <c r="B931" t="s">
        <v>511</v>
      </c>
      <c r="C931" t="s">
        <v>336</v>
      </c>
      <c r="D931" t="s">
        <v>97</v>
      </c>
      <c r="E931" t="s">
        <v>512</v>
      </c>
      <c r="F931" t="s">
        <v>14102</v>
      </c>
      <c r="G931">
        <v>930</v>
      </c>
      <c r="H931" t="s">
        <v>13607</v>
      </c>
      <c r="I931" t="s">
        <v>513</v>
      </c>
      <c r="J931">
        <v>303.14999999999998</v>
      </c>
      <c r="K931">
        <v>6.12</v>
      </c>
      <c r="N931">
        <v>277</v>
      </c>
      <c r="O931" t="s">
        <v>561</v>
      </c>
      <c r="P931" t="s">
        <v>123</v>
      </c>
      <c r="Q931" t="s">
        <v>515</v>
      </c>
      <c r="R931" t="s">
        <v>562</v>
      </c>
    </row>
    <row r="932" spans="1:19">
      <c r="A932" t="s">
        <v>3885</v>
      </c>
      <c r="B932" t="s">
        <v>3886</v>
      </c>
      <c r="C932" t="s">
        <v>128</v>
      </c>
      <c r="D932" t="s">
        <v>129</v>
      </c>
      <c r="E932" t="s">
        <v>3887</v>
      </c>
      <c r="F932" t="s">
        <v>14101</v>
      </c>
      <c r="G932">
        <v>931</v>
      </c>
      <c r="H932" t="s">
        <v>14836</v>
      </c>
      <c r="I932" t="s">
        <v>3888</v>
      </c>
      <c r="J932">
        <v>298.14999999999998</v>
      </c>
      <c r="K932">
        <v>8</v>
      </c>
      <c r="N932">
        <v>3.0999999999999999E-3</v>
      </c>
      <c r="P932" t="s">
        <v>3889</v>
      </c>
      <c r="Q932" t="s">
        <v>3890</v>
      </c>
      <c r="R932" t="s">
        <v>3891</v>
      </c>
      <c r="S932" t="s">
        <v>105</v>
      </c>
    </row>
    <row r="933" spans="1:19">
      <c r="A933" t="s">
        <v>3885</v>
      </c>
      <c r="B933" t="s">
        <v>3886</v>
      </c>
      <c r="C933" t="s">
        <v>128</v>
      </c>
      <c r="D933" t="s">
        <v>129</v>
      </c>
      <c r="E933" t="s">
        <v>3887</v>
      </c>
      <c r="F933" t="s">
        <v>14101</v>
      </c>
      <c r="G933">
        <v>932</v>
      </c>
      <c r="H933" t="s">
        <v>14835</v>
      </c>
      <c r="I933" t="s">
        <v>3888</v>
      </c>
      <c r="J933">
        <v>298.14999999999998</v>
      </c>
      <c r="K933">
        <v>9</v>
      </c>
      <c r="N933">
        <v>3.5999999999999997E-2</v>
      </c>
      <c r="P933" t="s">
        <v>3889</v>
      </c>
      <c r="Q933" t="s">
        <v>3890</v>
      </c>
      <c r="R933" t="s">
        <v>3891</v>
      </c>
      <c r="S933" t="s">
        <v>105</v>
      </c>
    </row>
    <row r="934" spans="1:19">
      <c r="A934" t="s">
        <v>3885</v>
      </c>
      <c r="B934" t="s">
        <v>3886</v>
      </c>
      <c r="C934" t="s">
        <v>128</v>
      </c>
      <c r="D934" t="s">
        <v>129</v>
      </c>
      <c r="E934" t="s">
        <v>3887</v>
      </c>
      <c r="F934" t="s">
        <v>14101</v>
      </c>
      <c r="G934">
        <v>933</v>
      </c>
      <c r="H934" t="s">
        <v>13865</v>
      </c>
      <c r="I934" t="s">
        <v>3888</v>
      </c>
      <c r="J934">
        <v>298.14999999999998</v>
      </c>
      <c r="K934">
        <v>10</v>
      </c>
      <c r="N934">
        <v>0.22</v>
      </c>
      <c r="P934" t="s">
        <v>3889</v>
      </c>
      <c r="Q934" t="s">
        <v>3890</v>
      </c>
      <c r="R934" t="s">
        <v>3891</v>
      </c>
      <c r="S934" t="s">
        <v>105</v>
      </c>
    </row>
    <row r="935" spans="1:19">
      <c r="A935" t="s">
        <v>233</v>
      </c>
      <c r="B935" t="s">
        <v>234</v>
      </c>
      <c r="C935" t="s">
        <v>128</v>
      </c>
      <c r="D935" t="s">
        <v>129</v>
      </c>
      <c r="E935" t="s">
        <v>235</v>
      </c>
      <c r="F935" t="s">
        <v>14025</v>
      </c>
      <c r="G935">
        <v>934</v>
      </c>
      <c r="H935" t="s">
        <v>14834</v>
      </c>
      <c r="I935" t="s">
        <v>236</v>
      </c>
      <c r="J935">
        <v>303.14999999999998</v>
      </c>
      <c r="K935">
        <v>4.5999999999999996</v>
      </c>
      <c r="N935">
        <v>6</v>
      </c>
      <c r="P935" t="s">
        <v>3892</v>
      </c>
      <c r="Q935" t="s">
        <v>3893</v>
      </c>
      <c r="R935" t="s">
        <v>3894</v>
      </c>
      <c r="S935" t="s">
        <v>105</v>
      </c>
    </row>
    <row r="936" spans="1:19">
      <c r="A936" t="s">
        <v>233</v>
      </c>
      <c r="B936" t="s">
        <v>234</v>
      </c>
      <c r="C936" t="s">
        <v>128</v>
      </c>
      <c r="D936" t="s">
        <v>129</v>
      </c>
      <c r="E936" t="s">
        <v>235</v>
      </c>
      <c r="F936" t="s">
        <v>14025</v>
      </c>
      <c r="G936">
        <v>935</v>
      </c>
      <c r="H936" t="s">
        <v>14833</v>
      </c>
      <c r="I936" t="s">
        <v>236</v>
      </c>
      <c r="J936">
        <v>303.14999999999998</v>
      </c>
      <c r="K936">
        <v>5.01</v>
      </c>
      <c r="N936">
        <v>6.6</v>
      </c>
      <c r="P936" t="s">
        <v>3892</v>
      </c>
      <c r="Q936" t="s">
        <v>3893</v>
      </c>
      <c r="R936" t="s">
        <v>3895</v>
      </c>
      <c r="S936" t="s">
        <v>105</v>
      </c>
    </row>
    <row r="937" spans="1:19">
      <c r="A937" t="s">
        <v>233</v>
      </c>
      <c r="B937" t="s">
        <v>234</v>
      </c>
      <c r="C937" t="s">
        <v>128</v>
      </c>
      <c r="D937" t="s">
        <v>129</v>
      </c>
      <c r="E937" t="s">
        <v>235</v>
      </c>
      <c r="F937" t="s">
        <v>14025</v>
      </c>
      <c r="G937">
        <v>936</v>
      </c>
      <c r="H937" t="s">
        <v>16294</v>
      </c>
      <c r="I937" t="s">
        <v>236</v>
      </c>
      <c r="J937">
        <v>303.14999999999998</v>
      </c>
      <c r="K937">
        <v>5.15</v>
      </c>
      <c r="N937">
        <v>6.2</v>
      </c>
      <c r="P937" t="s">
        <v>3892</v>
      </c>
      <c r="Q937" t="s">
        <v>3893</v>
      </c>
      <c r="R937" t="s">
        <v>3896</v>
      </c>
      <c r="S937" t="s">
        <v>105</v>
      </c>
    </row>
    <row r="938" spans="1:19">
      <c r="A938" t="s">
        <v>233</v>
      </c>
      <c r="B938" t="s">
        <v>234</v>
      </c>
      <c r="C938" t="s">
        <v>128</v>
      </c>
      <c r="D938" t="s">
        <v>129</v>
      </c>
      <c r="E938" t="s">
        <v>235</v>
      </c>
      <c r="F938" t="s">
        <v>14025</v>
      </c>
      <c r="G938">
        <v>937</v>
      </c>
      <c r="H938" t="s">
        <v>13592</v>
      </c>
      <c r="I938" t="s">
        <v>236</v>
      </c>
      <c r="J938">
        <v>303.14999999999998</v>
      </c>
      <c r="K938">
        <v>5.43</v>
      </c>
      <c r="N938">
        <v>6</v>
      </c>
      <c r="P938" t="s">
        <v>3892</v>
      </c>
      <c r="Q938" t="s">
        <v>3893</v>
      </c>
      <c r="R938" t="s">
        <v>3894</v>
      </c>
      <c r="S938" t="s">
        <v>105</v>
      </c>
    </row>
    <row r="939" spans="1:19">
      <c r="A939" t="s">
        <v>233</v>
      </c>
      <c r="B939" t="s">
        <v>234</v>
      </c>
      <c r="C939" t="s">
        <v>128</v>
      </c>
      <c r="D939" t="s">
        <v>129</v>
      </c>
      <c r="E939" t="s">
        <v>235</v>
      </c>
      <c r="F939" t="s">
        <v>14025</v>
      </c>
      <c r="G939">
        <v>938</v>
      </c>
      <c r="H939" t="s">
        <v>14838</v>
      </c>
      <c r="I939" t="s">
        <v>236</v>
      </c>
      <c r="J939">
        <v>303.14999999999998</v>
      </c>
      <c r="K939">
        <v>5.7</v>
      </c>
      <c r="N939">
        <v>6.3</v>
      </c>
      <c r="P939" t="s">
        <v>3892</v>
      </c>
      <c r="Q939" t="s">
        <v>3893</v>
      </c>
      <c r="R939" t="s">
        <v>3897</v>
      </c>
      <c r="S939" t="s">
        <v>105</v>
      </c>
    </row>
    <row r="940" spans="1:19">
      <c r="A940" t="s">
        <v>233</v>
      </c>
      <c r="B940" t="s">
        <v>234</v>
      </c>
      <c r="C940" t="s">
        <v>128</v>
      </c>
      <c r="D940" t="s">
        <v>129</v>
      </c>
      <c r="E940" t="s">
        <v>235</v>
      </c>
      <c r="F940" t="s">
        <v>14025</v>
      </c>
      <c r="G940">
        <v>939</v>
      </c>
      <c r="H940" t="s">
        <v>14837</v>
      </c>
      <c r="I940" t="s">
        <v>236</v>
      </c>
      <c r="J940">
        <v>303.14999999999998</v>
      </c>
      <c r="K940">
        <v>6.1</v>
      </c>
      <c r="N940">
        <v>6.8</v>
      </c>
      <c r="P940" t="s">
        <v>3892</v>
      </c>
      <c r="Q940" t="s">
        <v>3893</v>
      </c>
      <c r="R940" t="s">
        <v>3898</v>
      </c>
      <c r="S940" t="s">
        <v>105</v>
      </c>
    </row>
    <row r="941" spans="1:19">
      <c r="A941" t="s">
        <v>233</v>
      </c>
      <c r="B941" t="s">
        <v>234</v>
      </c>
      <c r="C941" t="s">
        <v>128</v>
      </c>
      <c r="D941" t="s">
        <v>129</v>
      </c>
      <c r="E941" t="s">
        <v>235</v>
      </c>
      <c r="F941" t="s">
        <v>14025</v>
      </c>
      <c r="G941">
        <v>940</v>
      </c>
      <c r="H941" t="s">
        <v>16610</v>
      </c>
      <c r="I941" t="s">
        <v>236</v>
      </c>
      <c r="J941">
        <v>303.14999999999998</v>
      </c>
      <c r="K941">
        <v>6.65</v>
      </c>
      <c r="N941">
        <v>5.8</v>
      </c>
      <c r="P941" t="s">
        <v>3892</v>
      </c>
      <c r="Q941" t="s">
        <v>3893</v>
      </c>
      <c r="R941" t="s">
        <v>3899</v>
      </c>
      <c r="S941" t="s">
        <v>105</v>
      </c>
    </row>
    <row r="942" spans="1:19">
      <c r="A942" t="s">
        <v>2473</v>
      </c>
      <c r="B942" t="s">
        <v>2474</v>
      </c>
      <c r="C942" t="s">
        <v>128</v>
      </c>
      <c r="D942" t="s">
        <v>176</v>
      </c>
      <c r="E942" t="s">
        <v>2475</v>
      </c>
      <c r="F942" t="s">
        <v>14027</v>
      </c>
      <c r="G942">
        <v>941</v>
      </c>
      <c r="H942" t="s">
        <v>16611</v>
      </c>
      <c r="I942" t="s">
        <v>2476</v>
      </c>
      <c r="J942">
        <v>296.14999999999998</v>
      </c>
      <c r="K942">
        <v>7.1</v>
      </c>
      <c r="N942">
        <v>0.20772299999999999</v>
      </c>
      <c r="P942" t="s">
        <v>3900</v>
      </c>
      <c r="Q942" t="s">
        <v>3901</v>
      </c>
      <c r="R942" t="s">
        <v>3902</v>
      </c>
      <c r="S942" t="s">
        <v>105</v>
      </c>
    </row>
    <row r="943" spans="1:19">
      <c r="A943" t="s">
        <v>142</v>
      </c>
      <c r="B943" t="s">
        <v>143</v>
      </c>
      <c r="C943" t="s">
        <v>128</v>
      </c>
      <c r="D943" t="s">
        <v>129</v>
      </c>
      <c r="E943" t="s">
        <v>145</v>
      </c>
      <c r="F943" t="s">
        <v>14235</v>
      </c>
      <c r="G943">
        <v>942</v>
      </c>
      <c r="H943" t="s">
        <v>18055</v>
      </c>
      <c r="I943" t="s">
        <v>146</v>
      </c>
      <c r="J943">
        <v>300.14999999999998</v>
      </c>
      <c r="K943">
        <v>7.6</v>
      </c>
      <c r="N943">
        <v>2.8901699999999999E-2</v>
      </c>
      <c r="P943" t="s">
        <v>563</v>
      </c>
      <c r="Q943" t="s">
        <v>564</v>
      </c>
      <c r="R943" t="s">
        <v>565</v>
      </c>
      <c r="S943" t="s">
        <v>105</v>
      </c>
    </row>
    <row r="944" spans="1:19">
      <c r="A944" t="s">
        <v>3630</v>
      </c>
      <c r="B944" t="s">
        <v>3631</v>
      </c>
      <c r="C944" t="s">
        <v>128</v>
      </c>
      <c r="D944" t="s">
        <v>176</v>
      </c>
      <c r="E944" t="s">
        <v>3632</v>
      </c>
      <c r="F944" t="s">
        <v>14408</v>
      </c>
      <c r="G944">
        <v>943</v>
      </c>
      <c r="H944" t="s">
        <v>16609</v>
      </c>
      <c r="I944" t="s">
        <v>3633</v>
      </c>
      <c r="J944">
        <v>298.14999999999998</v>
      </c>
      <c r="K944">
        <v>9.6</v>
      </c>
      <c r="N944">
        <v>0.86389300000000002</v>
      </c>
      <c r="Q944" t="s">
        <v>3903</v>
      </c>
      <c r="S944" t="s">
        <v>105</v>
      </c>
    </row>
    <row r="945" spans="1:19">
      <c r="A945" t="s">
        <v>3558</v>
      </c>
      <c r="B945" t="s">
        <v>3559</v>
      </c>
      <c r="C945" t="s">
        <v>128</v>
      </c>
      <c r="D945" t="s">
        <v>176</v>
      </c>
      <c r="E945" t="s">
        <v>3560</v>
      </c>
      <c r="F945" t="s">
        <v>14142</v>
      </c>
      <c r="G945">
        <v>944</v>
      </c>
      <c r="H945" t="s">
        <v>16613</v>
      </c>
      <c r="I945" t="s">
        <v>3561</v>
      </c>
      <c r="J945">
        <v>298.14999999999998</v>
      </c>
      <c r="K945">
        <v>7</v>
      </c>
      <c r="N945">
        <v>0.37</v>
      </c>
      <c r="Q945" t="s">
        <v>3904</v>
      </c>
      <c r="S945" t="s">
        <v>105</v>
      </c>
    </row>
    <row r="946" spans="1:19">
      <c r="A946" t="s">
        <v>3558</v>
      </c>
      <c r="B946" t="s">
        <v>3559</v>
      </c>
      <c r="C946" t="s">
        <v>128</v>
      </c>
      <c r="D946" t="s">
        <v>176</v>
      </c>
      <c r="E946" t="s">
        <v>3905</v>
      </c>
      <c r="F946" t="s">
        <v>14422</v>
      </c>
      <c r="G946">
        <v>945</v>
      </c>
      <c r="H946" t="s">
        <v>16614</v>
      </c>
      <c r="I946" t="s">
        <v>3906</v>
      </c>
      <c r="J946">
        <v>298.14999999999998</v>
      </c>
      <c r="K946">
        <v>7</v>
      </c>
      <c r="N946">
        <v>2.1100000000000001E-2</v>
      </c>
      <c r="Q946" t="s">
        <v>3904</v>
      </c>
      <c r="S946" t="s">
        <v>105</v>
      </c>
    </row>
    <row r="947" spans="1:19">
      <c r="A947" t="s">
        <v>3845</v>
      </c>
      <c r="B947" t="s">
        <v>3846</v>
      </c>
      <c r="C947" t="s">
        <v>128</v>
      </c>
      <c r="D947" t="s">
        <v>176</v>
      </c>
      <c r="E947" t="s">
        <v>3905</v>
      </c>
      <c r="F947" t="s">
        <v>14422</v>
      </c>
      <c r="G947">
        <v>946</v>
      </c>
      <c r="H947" t="s">
        <v>13874</v>
      </c>
      <c r="I947" t="s">
        <v>3906</v>
      </c>
      <c r="J947">
        <v>298.14999999999998</v>
      </c>
      <c r="K947">
        <v>7</v>
      </c>
      <c r="N947">
        <v>6.6799999999999998E-2</v>
      </c>
      <c r="Q947" t="s">
        <v>3904</v>
      </c>
      <c r="S947" t="s">
        <v>105</v>
      </c>
    </row>
    <row r="948" spans="1:19">
      <c r="A948" t="s">
        <v>3845</v>
      </c>
      <c r="B948" t="s">
        <v>3846</v>
      </c>
      <c r="C948" t="s">
        <v>128</v>
      </c>
      <c r="D948" t="s">
        <v>176</v>
      </c>
      <c r="E948" t="s">
        <v>3847</v>
      </c>
      <c r="F948" t="s">
        <v>14423</v>
      </c>
      <c r="G948">
        <v>947</v>
      </c>
      <c r="H948" t="s">
        <v>16612</v>
      </c>
      <c r="I948" t="s">
        <v>3848</v>
      </c>
      <c r="J948">
        <v>298.14999999999998</v>
      </c>
      <c r="K948">
        <v>7</v>
      </c>
      <c r="N948">
        <v>1.5699999999999999E-2</v>
      </c>
      <c r="Q948" t="s">
        <v>3904</v>
      </c>
      <c r="S948" t="s">
        <v>105</v>
      </c>
    </row>
    <row r="949" spans="1:19">
      <c r="A949" t="s">
        <v>3845</v>
      </c>
      <c r="B949" t="s">
        <v>3846</v>
      </c>
      <c r="C949" t="s">
        <v>128</v>
      </c>
      <c r="D949" t="s">
        <v>176</v>
      </c>
      <c r="E949" t="s">
        <v>3847</v>
      </c>
      <c r="F949" t="s">
        <v>14423</v>
      </c>
      <c r="G949">
        <v>948</v>
      </c>
      <c r="H949" t="s">
        <v>18200</v>
      </c>
      <c r="I949" t="s">
        <v>3848</v>
      </c>
      <c r="J949">
        <v>298.14999999999998</v>
      </c>
      <c r="K949">
        <v>7</v>
      </c>
      <c r="N949">
        <v>7.4200000000000002E-2</v>
      </c>
      <c r="Q949" t="s">
        <v>3904</v>
      </c>
      <c r="S949" t="s">
        <v>105</v>
      </c>
    </row>
    <row r="950" spans="1:19">
      <c r="A950" t="s">
        <v>3558</v>
      </c>
      <c r="B950" t="s">
        <v>3559</v>
      </c>
      <c r="C950" t="s">
        <v>128</v>
      </c>
      <c r="D950" t="s">
        <v>176</v>
      </c>
      <c r="E950" t="s">
        <v>3849</v>
      </c>
      <c r="F950" t="s">
        <v>13999</v>
      </c>
      <c r="G950">
        <v>949</v>
      </c>
      <c r="H950" t="s">
        <v>18219</v>
      </c>
      <c r="I950" t="s">
        <v>3850</v>
      </c>
      <c r="J950">
        <v>298.14999999999998</v>
      </c>
      <c r="K950">
        <v>7</v>
      </c>
      <c r="N950">
        <v>9.1999999999999998E-3</v>
      </c>
      <c r="Q950" t="s">
        <v>3904</v>
      </c>
      <c r="S950" t="s">
        <v>105</v>
      </c>
    </row>
    <row r="951" spans="1:19">
      <c r="A951" t="s">
        <v>3845</v>
      </c>
      <c r="B951" t="s">
        <v>3846</v>
      </c>
      <c r="C951" t="s">
        <v>128</v>
      </c>
      <c r="D951" t="s">
        <v>176</v>
      </c>
      <c r="E951" t="s">
        <v>3849</v>
      </c>
      <c r="F951" t="s">
        <v>13999</v>
      </c>
      <c r="G951">
        <v>950</v>
      </c>
      <c r="H951" t="s">
        <v>16337</v>
      </c>
      <c r="I951" t="s">
        <v>3850</v>
      </c>
      <c r="J951">
        <v>298.14999999999998</v>
      </c>
      <c r="K951">
        <v>7</v>
      </c>
      <c r="N951">
        <v>1.0699999999999999E-2</v>
      </c>
      <c r="Q951" t="s">
        <v>3904</v>
      </c>
      <c r="S951" t="s">
        <v>105</v>
      </c>
    </row>
    <row r="952" spans="1:19">
      <c r="A952" t="s">
        <v>510</v>
      </c>
      <c r="B952" t="s">
        <v>511</v>
      </c>
      <c r="C952" t="s">
        <v>336</v>
      </c>
      <c r="D952" t="s">
        <v>176</v>
      </c>
      <c r="E952" t="s">
        <v>512</v>
      </c>
      <c r="F952" t="s">
        <v>14102</v>
      </c>
      <c r="G952">
        <v>951</v>
      </c>
      <c r="H952" t="s">
        <v>16336</v>
      </c>
      <c r="I952" t="s">
        <v>513</v>
      </c>
      <c r="J952">
        <v>310.14999999999998</v>
      </c>
      <c r="K952">
        <v>7.25</v>
      </c>
      <c r="N952">
        <v>340</v>
      </c>
      <c r="P952" t="s">
        <v>3609</v>
      </c>
      <c r="Q952" t="s">
        <v>3907</v>
      </c>
      <c r="S952" t="s">
        <v>105</v>
      </c>
    </row>
    <row r="953" spans="1:19">
      <c r="A953" t="s">
        <v>240</v>
      </c>
      <c r="B953" t="s">
        <v>241</v>
      </c>
      <c r="C953" t="s">
        <v>128</v>
      </c>
      <c r="D953" t="s">
        <v>97</v>
      </c>
      <c r="E953" t="s">
        <v>243</v>
      </c>
      <c r="F953" t="s">
        <v>14111</v>
      </c>
      <c r="G953">
        <v>952</v>
      </c>
      <c r="H953" t="s">
        <v>16339</v>
      </c>
      <c r="I953" t="s">
        <v>244</v>
      </c>
      <c r="J953">
        <v>288</v>
      </c>
      <c r="K953">
        <v>7.5</v>
      </c>
      <c r="N953">
        <v>3.54</v>
      </c>
      <c r="O953" t="s">
        <v>566</v>
      </c>
      <c r="P953" t="s">
        <v>405</v>
      </c>
      <c r="Q953" t="s">
        <v>567</v>
      </c>
      <c r="R953" t="s">
        <v>568</v>
      </c>
      <c r="S953" t="s">
        <v>105</v>
      </c>
    </row>
    <row r="954" spans="1:19">
      <c r="A954" t="s">
        <v>240</v>
      </c>
      <c r="B954" t="s">
        <v>241</v>
      </c>
      <c r="C954" t="s">
        <v>128</v>
      </c>
      <c r="D954" t="s">
        <v>97</v>
      </c>
      <c r="E954" t="s">
        <v>243</v>
      </c>
      <c r="F954" t="s">
        <v>14111</v>
      </c>
      <c r="G954">
        <v>953</v>
      </c>
      <c r="H954" t="s">
        <v>16338</v>
      </c>
      <c r="I954" t="s">
        <v>244</v>
      </c>
      <c r="J954">
        <v>299.5</v>
      </c>
      <c r="K954">
        <v>7.5</v>
      </c>
      <c r="N954">
        <v>4.55</v>
      </c>
      <c r="O954" t="s">
        <v>566</v>
      </c>
      <c r="P954" t="s">
        <v>405</v>
      </c>
      <c r="Q954" t="s">
        <v>567</v>
      </c>
      <c r="R954" t="s">
        <v>568</v>
      </c>
      <c r="S954" t="s">
        <v>105</v>
      </c>
    </row>
    <row r="955" spans="1:19">
      <c r="A955" t="s">
        <v>240</v>
      </c>
      <c r="B955" t="s">
        <v>241</v>
      </c>
      <c r="C955" t="s">
        <v>128</v>
      </c>
      <c r="D955" t="s">
        <v>97</v>
      </c>
      <c r="E955" t="s">
        <v>243</v>
      </c>
      <c r="F955" t="s">
        <v>14111</v>
      </c>
      <c r="G955">
        <v>954</v>
      </c>
      <c r="H955" t="s">
        <v>16333</v>
      </c>
      <c r="I955" t="s">
        <v>244</v>
      </c>
      <c r="J955">
        <v>307.5</v>
      </c>
      <c r="K955">
        <v>7.5</v>
      </c>
      <c r="N955">
        <v>5.28</v>
      </c>
      <c r="O955" t="s">
        <v>566</v>
      </c>
      <c r="P955" t="s">
        <v>405</v>
      </c>
      <c r="Q955" t="s">
        <v>567</v>
      </c>
      <c r="R955" t="s">
        <v>568</v>
      </c>
      <c r="S955" t="s">
        <v>105</v>
      </c>
    </row>
    <row r="956" spans="1:19">
      <c r="A956" t="s">
        <v>240</v>
      </c>
      <c r="B956" t="s">
        <v>241</v>
      </c>
      <c r="C956" t="s">
        <v>128</v>
      </c>
      <c r="D956" t="s">
        <v>97</v>
      </c>
      <c r="E956" t="s">
        <v>243</v>
      </c>
      <c r="F956" t="s">
        <v>14111</v>
      </c>
      <c r="G956">
        <v>955</v>
      </c>
      <c r="H956" t="s">
        <v>16332</v>
      </c>
      <c r="I956" t="s">
        <v>244</v>
      </c>
      <c r="J956">
        <v>298.14999999999998</v>
      </c>
      <c r="K956">
        <v>6.08</v>
      </c>
      <c r="N956">
        <v>2.4500000000000002</v>
      </c>
      <c r="O956" t="s">
        <v>566</v>
      </c>
      <c r="P956" t="s">
        <v>405</v>
      </c>
      <c r="Q956" t="s">
        <v>567</v>
      </c>
      <c r="R956" t="s">
        <v>568</v>
      </c>
      <c r="S956" t="s">
        <v>105</v>
      </c>
    </row>
    <row r="957" spans="1:19">
      <c r="A957" t="s">
        <v>240</v>
      </c>
      <c r="B957" t="s">
        <v>241</v>
      </c>
      <c r="C957" t="s">
        <v>128</v>
      </c>
      <c r="D957" t="s">
        <v>97</v>
      </c>
      <c r="E957" t="s">
        <v>243</v>
      </c>
      <c r="F957" t="s">
        <v>14111</v>
      </c>
      <c r="G957">
        <v>956</v>
      </c>
      <c r="H957" t="s">
        <v>16335</v>
      </c>
      <c r="I957" t="s">
        <v>244</v>
      </c>
      <c r="J957">
        <v>298.14999999999998</v>
      </c>
      <c r="K957">
        <v>6.13</v>
      </c>
      <c r="N957">
        <v>2.5499999999999998</v>
      </c>
      <c r="O957" t="s">
        <v>566</v>
      </c>
      <c r="P957" t="s">
        <v>405</v>
      </c>
      <c r="Q957" t="s">
        <v>567</v>
      </c>
      <c r="R957" t="s">
        <v>568</v>
      </c>
      <c r="S957" t="s">
        <v>105</v>
      </c>
    </row>
    <row r="958" spans="1:19">
      <c r="A958" t="s">
        <v>240</v>
      </c>
      <c r="B958" t="s">
        <v>241</v>
      </c>
      <c r="C958" t="s">
        <v>128</v>
      </c>
      <c r="D958" t="s">
        <v>97</v>
      </c>
      <c r="E958" t="s">
        <v>243</v>
      </c>
      <c r="F958" t="s">
        <v>14111</v>
      </c>
      <c r="G958">
        <v>957</v>
      </c>
      <c r="H958" t="s">
        <v>16334</v>
      </c>
      <c r="I958" t="s">
        <v>244</v>
      </c>
      <c r="J958">
        <v>298.14999999999998</v>
      </c>
      <c r="K958">
        <v>6.03</v>
      </c>
      <c r="N958">
        <v>2.63</v>
      </c>
      <c r="O958" t="s">
        <v>566</v>
      </c>
      <c r="P958" t="s">
        <v>405</v>
      </c>
      <c r="Q958" t="s">
        <v>567</v>
      </c>
      <c r="R958" t="s">
        <v>568</v>
      </c>
      <c r="S958" t="s">
        <v>105</v>
      </c>
    </row>
    <row r="959" spans="1:19">
      <c r="A959" t="s">
        <v>240</v>
      </c>
      <c r="B959" t="s">
        <v>241</v>
      </c>
      <c r="C959" t="s">
        <v>128</v>
      </c>
      <c r="D959" t="s">
        <v>97</v>
      </c>
      <c r="E959" t="s">
        <v>243</v>
      </c>
      <c r="F959" t="s">
        <v>14111</v>
      </c>
      <c r="G959">
        <v>958</v>
      </c>
      <c r="H959" t="s">
        <v>16342</v>
      </c>
      <c r="I959" t="s">
        <v>244</v>
      </c>
      <c r="J959">
        <v>298.14999999999998</v>
      </c>
      <c r="K959">
        <v>6.08</v>
      </c>
      <c r="N959">
        <v>2.76</v>
      </c>
      <c r="O959" t="s">
        <v>566</v>
      </c>
      <c r="P959" t="s">
        <v>405</v>
      </c>
      <c r="Q959" t="s">
        <v>567</v>
      </c>
      <c r="R959" t="s">
        <v>568</v>
      </c>
      <c r="S959" t="s">
        <v>105</v>
      </c>
    </row>
    <row r="960" spans="1:19">
      <c r="A960" t="s">
        <v>240</v>
      </c>
      <c r="B960" t="s">
        <v>241</v>
      </c>
      <c r="C960" t="s">
        <v>128</v>
      </c>
      <c r="D960" t="s">
        <v>97</v>
      </c>
      <c r="E960" t="s">
        <v>243</v>
      </c>
      <c r="F960" t="s">
        <v>14111</v>
      </c>
      <c r="G960">
        <v>959</v>
      </c>
      <c r="H960" t="s">
        <v>16341</v>
      </c>
      <c r="I960" t="s">
        <v>244</v>
      </c>
      <c r="J960">
        <v>298.14999999999998</v>
      </c>
      <c r="K960">
        <v>6.13</v>
      </c>
      <c r="N960">
        <v>2.76</v>
      </c>
      <c r="O960" t="s">
        <v>566</v>
      </c>
      <c r="P960" t="s">
        <v>405</v>
      </c>
      <c r="Q960" t="s">
        <v>567</v>
      </c>
      <c r="R960" t="s">
        <v>568</v>
      </c>
      <c r="S960" t="s">
        <v>105</v>
      </c>
    </row>
    <row r="961" spans="1:19">
      <c r="A961" t="s">
        <v>240</v>
      </c>
      <c r="B961" t="s">
        <v>241</v>
      </c>
      <c r="C961" t="s">
        <v>128</v>
      </c>
      <c r="D961" t="s">
        <v>97</v>
      </c>
      <c r="E961" t="s">
        <v>243</v>
      </c>
      <c r="F961" t="s">
        <v>14111</v>
      </c>
      <c r="G961">
        <v>960</v>
      </c>
      <c r="H961" t="s">
        <v>17324</v>
      </c>
      <c r="I961" t="s">
        <v>244</v>
      </c>
      <c r="J961">
        <v>298.14999999999998</v>
      </c>
      <c r="K961">
        <v>6.04</v>
      </c>
      <c r="N961">
        <v>2.83</v>
      </c>
      <c r="O961" t="s">
        <v>566</v>
      </c>
      <c r="P961" t="s">
        <v>405</v>
      </c>
      <c r="Q961" t="s">
        <v>567</v>
      </c>
      <c r="R961" t="s">
        <v>568</v>
      </c>
      <c r="S961" t="s">
        <v>105</v>
      </c>
    </row>
    <row r="962" spans="1:19">
      <c r="A962" t="s">
        <v>240</v>
      </c>
      <c r="B962" t="s">
        <v>241</v>
      </c>
      <c r="C962" t="s">
        <v>128</v>
      </c>
      <c r="D962" t="s">
        <v>97</v>
      </c>
      <c r="E962" t="s">
        <v>243</v>
      </c>
      <c r="F962" t="s">
        <v>14111</v>
      </c>
      <c r="G962">
        <v>961</v>
      </c>
      <c r="H962" t="s">
        <v>16740</v>
      </c>
      <c r="I962" t="s">
        <v>244</v>
      </c>
      <c r="J962">
        <v>298.14999999999998</v>
      </c>
      <c r="K962">
        <v>6.34</v>
      </c>
      <c r="N962">
        <v>3.1</v>
      </c>
      <c r="O962" t="s">
        <v>566</v>
      </c>
      <c r="P962" t="s">
        <v>405</v>
      </c>
      <c r="Q962" t="s">
        <v>567</v>
      </c>
      <c r="R962" t="s">
        <v>568</v>
      </c>
      <c r="S962" t="s">
        <v>105</v>
      </c>
    </row>
    <row r="963" spans="1:19">
      <c r="A963" t="s">
        <v>240</v>
      </c>
      <c r="B963" t="s">
        <v>241</v>
      </c>
      <c r="C963" t="s">
        <v>128</v>
      </c>
      <c r="D963" t="s">
        <v>97</v>
      </c>
      <c r="E963" t="s">
        <v>243</v>
      </c>
      <c r="F963" t="s">
        <v>14111</v>
      </c>
      <c r="G963">
        <v>962</v>
      </c>
      <c r="H963" t="s">
        <v>17494</v>
      </c>
      <c r="I963" t="s">
        <v>244</v>
      </c>
      <c r="J963">
        <v>298.14999999999998</v>
      </c>
      <c r="K963">
        <v>6.29</v>
      </c>
      <c r="N963">
        <v>3.17</v>
      </c>
      <c r="O963" t="s">
        <v>566</v>
      </c>
      <c r="P963" t="s">
        <v>405</v>
      </c>
      <c r="Q963" t="s">
        <v>567</v>
      </c>
      <c r="R963" t="s">
        <v>568</v>
      </c>
      <c r="S963" t="s">
        <v>105</v>
      </c>
    </row>
    <row r="964" spans="1:19">
      <c r="A964" t="s">
        <v>240</v>
      </c>
      <c r="B964" t="s">
        <v>241</v>
      </c>
      <c r="C964" t="s">
        <v>128</v>
      </c>
      <c r="D964" t="s">
        <v>97</v>
      </c>
      <c r="E964" t="s">
        <v>243</v>
      </c>
      <c r="F964" t="s">
        <v>14111</v>
      </c>
      <c r="G964">
        <v>963</v>
      </c>
      <c r="H964" t="s">
        <v>16075</v>
      </c>
      <c r="I964" t="s">
        <v>244</v>
      </c>
      <c r="J964">
        <v>298.14999999999998</v>
      </c>
      <c r="K964">
        <v>6.23</v>
      </c>
      <c r="N964">
        <v>3.21</v>
      </c>
      <c r="O964" t="s">
        <v>566</v>
      </c>
      <c r="P964" t="s">
        <v>405</v>
      </c>
      <c r="Q964" t="s">
        <v>567</v>
      </c>
      <c r="R964" t="s">
        <v>568</v>
      </c>
      <c r="S964" t="s">
        <v>105</v>
      </c>
    </row>
    <row r="965" spans="1:19">
      <c r="A965" t="s">
        <v>240</v>
      </c>
      <c r="B965" t="s">
        <v>241</v>
      </c>
      <c r="C965" t="s">
        <v>128</v>
      </c>
      <c r="D965" t="s">
        <v>97</v>
      </c>
      <c r="E965" t="s">
        <v>243</v>
      </c>
      <c r="F965" t="s">
        <v>14111</v>
      </c>
      <c r="G965">
        <v>964</v>
      </c>
      <c r="H965" t="s">
        <v>16749</v>
      </c>
      <c r="I965" t="s">
        <v>244</v>
      </c>
      <c r="J965">
        <v>298.14999999999998</v>
      </c>
      <c r="K965">
        <v>6.29</v>
      </c>
      <c r="N965">
        <v>3.21</v>
      </c>
      <c r="O965" t="s">
        <v>566</v>
      </c>
      <c r="P965" t="s">
        <v>405</v>
      </c>
      <c r="Q965" t="s">
        <v>567</v>
      </c>
      <c r="R965" t="s">
        <v>568</v>
      </c>
      <c r="S965" t="s">
        <v>105</v>
      </c>
    </row>
    <row r="966" spans="1:19">
      <c r="A966" t="s">
        <v>240</v>
      </c>
      <c r="B966" t="s">
        <v>241</v>
      </c>
      <c r="C966" t="s">
        <v>128</v>
      </c>
      <c r="D966" t="s">
        <v>97</v>
      </c>
      <c r="E966" t="s">
        <v>243</v>
      </c>
      <c r="F966" t="s">
        <v>14111</v>
      </c>
      <c r="G966">
        <v>965</v>
      </c>
      <c r="H966" t="s">
        <v>16752</v>
      </c>
      <c r="I966" t="s">
        <v>244</v>
      </c>
      <c r="J966">
        <v>298.14999999999998</v>
      </c>
      <c r="K966">
        <v>6.34</v>
      </c>
      <c r="N966">
        <v>3.21</v>
      </c>
      <c r="O966" t="s">
        <v>566</v>
      </c>
      <c r="P966" t="s">
        <v>405</v>
      </c>
      <c r="Q966" t="s">
        <v>567</v>
      </c>
      <c r="R966" t="s">
        <v>568</v>
      </c>
      <c r="S966" t="s">
        <v>105</v>
      </c>
    </row>
    <row r="967" spans="1:19">
      <c r="A967" t="s">
        <v>240</v>
      </c>
      <c r="B967" t="s">
        <v>241</v>
      </c>
      <c r="C967" t="s">
        <v>128</v>
      </c>
      <c r="D967" t="s">
        <v>97</v>
      </c>
      <c r="E967" t="s">
        <v>243</v>
      </c>
      <c r="F967" t="s">
        <v>14111</v>
      </c>
      <c r="G967">
        <v>966</v>
      </c>
      <c r="H967" t="s">
        <v>16078</v>
      </c>
      <c r="I967" t="s">
        <v>244</v>
      </c>
      <c r="J967">
        <v>298.14999999999998</v>
      </c>
      <c r="K967">
        <v>6.23</v>
      </c>
      <c r="N967">
        <v>3.27</v>
      </c>
      <c r="O967" t="s">
        <v>566</v>
      </c>
      <c r="P967" t="s">
        <v>405</v>
      </c>
      <c r="Q967" t="s">
        <v>567</v>
      </c>
      <c r="R967" t="s">
        <v>568</v>
      </c>
      <c r="S967" t="s">
        <v>105</v>
      </c>
    </row>
    <row r="968" spans="1:19">
      <c r="A968" t="s">
        <v>240</v>
      </c>
      <c r="B968" t="s">
        <v>241</v>
      </c>
      <c r="C968" t="s">
        <v>128</v>
      </c>
      <c r="D968" t="s">
        <v>97</v>
      </c>
      <c r="E968" t="s">
        <v>243</v>
      </c>
      <c r="F968" t="s">
        <v>14111</v>
      </c>
      <c r="G968">
        <v>967</v>
      </c>
      <c r="H968" t="s">
        <v>16764</v>
      </c>
      <c r="I968" t="s">
        <v>244</v>
      </c>
      <c r="J968">
        <v>298.14999999999998</v>
      </c>
      <c r="K968">
        <v>6.23</v>
      </c>
      <c r="N968">
        <v>3.32</v>
      </c>
      <c r="O968" t="s">
        <v>566</v>
      </c>
      <c r="P968" t="s">
        <v>405</v>
      </c>
      <c r="Q968" t="s">
        <v>567</v>
      </c>
      <c r="R968" t="s">
        <v>568</v>
      </c>
      <c r="S968" t="s">
        <v>105</v>
      </c>
    </row>
    <row r="969" spans="1:19">
      <c r="A969" t="s">
        <v>240</v>
      </c>
      <c r="B969" t="s">
        <v>241</v>
      </c>
      <c r="C969" t="s">
        <v>128</v>
      </c>
      <c r="D969" t="s">
        <v>97</v>
      </c>
      <c r="E969" t="s">
        <v>243</v>
      </c>
      <c r="F969" t="s">
        <v>14111</v>
      </c>
      <c r="G969">
        <v>968</v>
      </c>
      <c r="H969" t="s">
        <v>16065</v>
      </c>
      <c r="I969" t="s">
        <v>244</v>
      </c>
      <c r="J969">
        <v>298.14999999999998</v>
      </c>
      <c r="K969">
        <v>6.23</v>
      </c>
      <c r="N969">
        <v>3.32</v>
      </c>
      <c r="O969" t="s">
        <v>566</v>
      </c>
      <c r="P969" t="s">
        <v>405</v>
      </c>
      <c r="Q969" t="s">
        <v>567</v>
      </c>
      <c r="R969" t="s">
        <v>568</v>
      </c>
      <c r="S969" t="s">
        <v>105</v>
      </c>
    </row>
    <row r="970" spans="1:19">
      <c r="A970" t="s">
        <v>240</v>
      </c>
      <c r="B970" t="s">
        <v>241</v>
      </c>
      <c r="C970" t="s">
        <v>128</v>
      </c>
      <c r="D970" t="s">
        <v>97</v>
      </c>
      <c r="E970" t="s">
        <v>243</v>
      </c>
      <c r="F970" t="s">
        <v>14111</v>
      </c>
      <c r="G970">
        <v>969</v>
      </c>
      <c r="H970" t="s">
        <v>15041</v>
      </c>
      <c r="I970" t="s">
        <v>244</v>
      </c>
      <c r="J970">
        <v>298.14999999999998</v>
      </c>
      <c r="K970">
        <v>6.34</v>
      </c>
      <c r="N970">
        <v>3.36</v>
      </c>
      <c r="O970" t="s">
        <v>566</v>
      </c>
      <c r="P970" t="s">
        <v>405</v>
      </c>
      <c r="Q970" t="s">
        <v>567</v>
      </c>
      <c r="R970" t="s">
        <v>568</v>
      </c>
      <c r="S970" t="s">
        <v>105</v>
      </c>
    </row>
    <row r="971" spans="1:19">
      <c r="A971" t="s">
        <v>240</v>
      </c>
      <c r="B971" t="s">
        <v>241</v>
      </c>
      <c r="C971" t="s">
        <v>128</v>
      </c>
      <c r="D971" t="s">
        <v>97</v>
      </c>
      <c r="E971" t="s">
        <v>243</v>
      </c>
      <c r="F971" t="s">
        <v>14111</v>
      </c>
      <c r="G971">
        <v>970</v>
      </c>
      <c r="H971" t="s">
        <v>15804</v>
      </c>
      <c r="I971" t="s">
        <v>244</v>
      </c>
      <c r="J971">
        <v>298.14999999999998</v>
      </c>
      <c r="K971">
        <v>6.55</v>
      </c>
      <c r="N971">
        <v>3.61</v>
      </c>
      <c r="O971" t="s">
        <v>566</v>
      </c>
      <c r="P971" t="s">
        <v>405</v>
      </c>
      <c r="Q971" t="s">
        <v>567</v>
      </c>
      <c r="R971" t="s">
        <v>568</v>
      </c>
      <c r="S971" t="s">
        <v>105</v>
      </c>
    </row>
    <row r="972" spans="1:19">
      <c r="A972" t="s">
        <v>240</v>
      </c>
      <c r="B972" t="s">
        <v>241</v>
      </c>
      <c r="C972" t="s">
        <v>128</v>
      </c>
      <c r="D972" t="s">
        <v>97</v>
      </c>
      <c r="E972" t="s">
        <v>243</v>
      </c>
      <c r="F972" t="s">
        <v>14111</v>
      </c>
      <c r="G972">
        <v>971</v>
      </c>
      <c r="H972" t="s">
        <v>15803</v>
      </c>
      <c r="I972" t="s">
        <v>244</v>
      </c>
      <c r="J972">
        <v>298.14999999999998</v>
      </c>
      <c r="K972">
        <v>6.49</v>
      </c>
      <c r="N972">
        <v>3.63</v>
      </c>
      <c r="O972" t="s">
        <v>566</v>
      </c>
      <c r="P972" t="s">
        <v>405</v>
      </c>
      <c r="Q972" t="s">
        <v>567</v>
      </c>
      <c r="R972" t="s">
        <v>568</v>
      </c>
      <c r="S972" t="s">
        <v>105</v>
      </c>
    </row>
    <row r="973" spans="1:19">
      <c r="A973" t="s">
        <v>240</v>
      </c>
      <c r="B973" t="s">
        <v>241</v>
      </c>
      <c r="C973" t="s">
        <v>128</v>
      </c>
      <c r="D973" t="s">
        <v>97</v>
      </c>
      <c r="E973" t="s">
        <v>243</v>
      </c>
      <c r="F973" t="s">
        <v>14111</v>
      </c>
      <c r="G973">
        <v>972</v>
      </c>
      <c r="H973" t="s">
        <v>15802</v>
      </c>
      <c r="I973" t="s">
        <v>244</v>
      </c>
      <c r="J973">
        <v>298.14999999999998</v>
      </c>
      <c r="K973">
        <v>6.49</v>
      </c>
      <c r="N973">
        <v>3.68</v>
      </c>
      <c r="O973" t="s">
        <v>566</v>
      </c>
      <c r="P973" t="s">
        <v>405</v>
      </c>
      <c r="Q973" t="s">
        <v>567</v>
      </c>
      <c r="R973" t="s">
        <v>568</v>
      </c>
      <c r="S973" t="s">
        <v>105</v>
      </c>
    </row>
    <row r="974" spans="1:19">
      <c r="A974" t="s">
        <v>240</v>
      </c>
      <c r="B974" t="s">
        <v>241</v>
      </c>
      <c r="C974" t="s">
        <v>128</v>
      </c>
      <c r="D974" t="s">
        <v>97</v>
      </c>
      <c r="E974" t="s">
        <v>243</v>
      </c>
      <c r="F974" t="s">
        <v>14111</v>
      </c>
      <c r="G974">
        <v>973</v>
      </c>
      <c r="H974" t="s">
        <v>15801</v>
      </c>
      <c r="I974" t="s">
        <v>244</v>
      </c>
      <c r="J974">
        <v>298.14999999999998</v>
      </c>
      <c r="K974">
        <v>6.43</v>
      </c>
      <c r="N974">
        <v>3.78</v>
      </c>
      <c r="O974" t="s">
        <v>566</v>
      </c>
      <c r="P974" t="s">
        <v>405</v>
      </c>
      <c r="Q974" t="s">
        <v>567</v>
      </c>
      <c r="R974" t="s">
        <v>568</v>
      </c>
      <c r="S974" t="s">
        <v>105</v>
      </c>
    </row>
    <row r="975" spans="1:19">
      <c r="A975" t="s">
        <v>240</v>
      </c>
      <c r="B975" t="s">
        <v>241</v>
      </c>
      <c r="C975" t="s">
        <v>128</v>
      </c>
      <c r="D975" t="s">
        <v>97</v>
      </c>
      <c r="E975" t="s">
        <v>243</v>
      </c>
      <c r="F975" t="s">
        <v>14111</v>
      </c>
      <c r="G975">
        <v>974</v>
      </c>
      <c r="H975" t="s">
        <v>15808</v>
      </c>
      <c r="I975" t="s">
        <v>244</v>
      </c>
      <c r="J975">
        <v>298.14999999999998</v>
      </c>
      <c r="K975">
        <v>6.55</v>
      </c>
      <c r="N975">
        <v>3.84</v>
      </c>
      <c r="O975" t="s">
        <v>566</v>
      </c>
      <c r="P975" t="s">
        <v>405</v>
      </c>
      <c r="Q975" t="s">
        <v>567</v>
      </c>
      <c r="R975" t="s">
        <v>568</v>
      </c>
      <c r="S975" t="s">
        <v>105</v>
      </c>
    </row>
    <row r="976" spans="1:19">
      <c r="A976" t="s">
        <v>240</v>
      </c>
      <c r="B976" t="s">
        <v>241</v>
      </c>
      <c r="C976" t="s">
        <v>128</v>
      </c>
      <c r="D976" t="s">
        <v>97</v>
      </c>
      <c r="E976" t="s">
        <v>243</v>
      </c>
      <c r="F976" t="s">
        <v>14111</v>
      </c>
      <c r="G976">
        <v>975</v>
      </c>
      <c r="H976" t="s">
        <v>15807</v>
      </c>
      <c r="I976" t="s">
        <v>244</v>
      </c>
      <c r="J976">
        <v>298.14999999999998</v>
      </c>
      <c r="K976">
        <v>6.84</v>
      </c>
      <c r="N976">
        <v>4</v>
      </c>
      <c r="O976" t="s">
        <v>566</v>
      </c>
      <c r="P976" t="s">
        <v>405</v>
      </c>
      <c r="Q976" t="s">
        <v>567</v>
      </c>
      <c r="R976" t="s">
        <v>568</v>
      </c>
      <c r="S976" t="s">
        <v>105</v>
      </c>
    </row>
    <row r="977" spans="1:19">
      <c r="A977" t="s">
        <v>240</v>
      </c>
      <c r="B977" t="s">
        <v>241</v>
      </c>
      <c r="C977" t="s">
        <v>128</v>
      </c>
      <c r="D977" t="s">
        <v>97</v>
      </c>
      <c r="E977" t="s">
        <v>243</v>
      </c>
      <c r="F977" t="s">
        <v>14111</v>
      </c>
      <c r="G977">
        <v>976</v>
      </c>
      <c r="H977" t="s">
        <v>15806</v>
      </c>
      <c r="I977" t="s">
        <v>244</v>
      </c>
      <c r="J977">
        <v>298.14999999999998</v>
      </c>
      <c r="K977">
        <v>6.74</v>
      </c>
      <c r="N977">
        <v>4.09</v>
      </c>
      <c r="O977" t="s">
        <v>566</v>
      </c>
      <c r="P977" t="s">
        <v>405</v>
      </c>
      <c r="Q977" t="s">
        <v>567</v>
      </c>
      <c r="R977" t="s">
        <v>568</v>
      </c>
      <c r="S977" t="s">
        <v>105</v>
      </c>
    </row>
    <row r="978" spans="1:19">
      <c r="A978" t="s">
        <v>240</v>
      </c>
      <c r="B978" t="s">
        <v>241</v>
      </c>
      <c r="C978" t="s">
        <v>128</v>
      </c>
      <c r="D978" t="s">
        <v>97</v>
      </c>
      <c r="E978" t="s">
        <v>243</v>
      </c>
      <c r="F978" t="s">
        <v>14111</v>
      </c>
      <c r="G978">
        <v>977</v>
      </c>
      <c r="H978" t="s">
        <v>15805</v>
      </c>
      <c r="I978" t="s">
        <v>244</v>
      </c>
      <c r="J978">
        <v>298.14999999999998</v>
      </c>
      <c r="K978">
        <v>6.84</v>
      </c>
      <c r="N978">
        <v>4.24</v>
      </c>
      <c r="O978" t="s">
        <v>566</v>
      </c>
      <c r="P978" t="s">
        <v>405</v>
      </c>
      <c r="Q978" t="s">
        <v>567</v>
      </c>
      <c r="R978" t="s">
        <v>568</v>
      </c>
      <c r="S978" t="s">
        <v>105</v>
      </c>
    </row>
    <row r="979" spans="1:19">
      <c r="A979" t="s">
        <v>240</v>
      </c>
      <c r="B979" t="s">
        <v>241</v>
      </c>
      <c r="C979" t="s">
        <v>128</v>
      </c>
      <c r="D979" t="s">
        <v>97</v>
      </c>
      <c r="E979" t="s">
        <v>243</v>
      </c>
      <c r="F979" t="s">
        <v>14111</v>
      </c>
      <c r="G979">
        <v>978</v>
      </c>
      <c r="H979" t="s">
        <v>15797</v>
      </c>
      <c r="I979" t="s">
        <v>244</v>
      </c>
      <c r="J979">
        <v>298.14999999999998</v>
      </c>
      <c r="K979">
        <v>6.78</v>
      </c>
      <c r="N979">
        <v>4.26</v>
      </c>
      <c r="O979" t="s">
        <v>566</v>
      </c>
      <c r="P979" t="s">
        <v>405</v>
      </c>
      <c r="Q979" t="s">
        <v>567</v>
      </c>
      <c r="R979" t="s">
        <v>568</v>
      </c>
      <c r="S979" t="s">
        <v>105</v>
      </c>
    </row>
    <row r="980" spans="1:19">
      <c r="A980" t="s">
        <v>240</v>
      </c>
      <c r="B980" t="s">
        <v>241</v>
      </c>
      <c r="C980" t="s">
        <v>128</v>
      </c>
      <c r="D980" t="s">
        <v>97</v>
      </c>
      <c r="E980" t="s">
        <v>243</v>
      </c>
      <c r="F980" t="s">
        <v>14111</v>
      </c>
      <c r="G980">
        <v>979</v>
      </c>
      <c r="H980" t="s">
        <v>14869</v>
      </c>
      <c r="I980" t="s">
        <v>244</v>
      </c>
      <c r="J980">
        <v>298.14999999999998</v>
      </c>
      <c r="K980">
        <v>6.84</v>
      </c>
      <c r="N980">
        <v>4.26</v>
      </c>
      <c r="O980" t="s">
        <v>566</v>
      </c>
      <c r="P980" t="s">
        <v>405</v>
      </c>
      <c r="Q980" t="s">
        <v>567</v>
      </c>
      <c r="R980" t="s">
        <v>568</v>
      </c>
      <c r="S980" t="s">
        <v>105</v>
      </c>
    </row>
    <row r="981" spans="1:19">
      <c r="A981" t="s">
        <v>240</v>
      </c>
      <c r="B981" t="s">
        <v>241</v>
      </c>
      <c r="C981" t="s">
        <v>128</v>
      </c>
      <c r="D981" t="s">
        <v>97</v>
      </c>
      <c r="E981" t="s">
        <v>243</v>
      </c>
      <c r="F981" t="s">
        <v>14111</v>
      </c>
      <c r="G981">
        <v>980</v>
      </c>
      <c r="H981" t="s">
        <v>17712</v>
      </c>
      <c r="I981" t="s">
        <v>244</v>
      </c>
      <c r="J981">
        <v>298.14999999999998</v>
      </c>
      <c r="K981">
        <v>6.74</v>
      </c>
      <c r="N981">
        <v>4.37</v>
      </c>
      <c r="O981" t="s">
        <v>566</v>
      </c>
      <c r="P981" t="s">
        <v>405</v>
      </c>
      <c r="Q981" t="s">
        <v>567</v>
      </c>
      <c r="R981" t="s">
        <v>568</v>
      </c>
      <c r="S981" t="s">
        <v>105</v>
      </c>
    </row>
    <row r="982" spans="1:19">
      <c r="A982" t="s">
        <v>240</v>
      </c>
      <c r="B982" t="s">
        <v>241</v>
      </c>
      <c r="C982" t="s">
        <v>128</v>
      </c>
      <c r="D982" t="s">
        <v>97</v>
      </c>
      <c r="E982" t="s">
        <v>243</v>
      </c>
      <c r="F982" t="s">
        <v>14111</v>
      </c>
      <c r="G982">
        <v>981</v>
      </c>
      <c r="H982" t="s">
        <v>14898</v>
      </c>
      <c r="I982" t="s">
        <v>244</v>
      </c>
      <c r="J982">
        <v>298.14999999999998</v>
      </c>
      <c r="K982">
        <v>7</v>
      </c>
      <c r="N982">
        <v>4.38</v>
      </c>
      <c r="O982" t="s">
        <v>566</v>
      </c>
      <c r="P982" t="s">
        <v>405</v>
      </c>
      <c r="Q982" t="s">
        <v>567</v>
      </c>
      <c r="R982" t="s">
        <v>568</v>
      </c>
      <c r="S982" t="s">
        <v>105</v>
      </c>
    </row>
    <row r="983" spans="1:19">
      <c r="A983" t="s">
        <v>240</v>
      </c>
      <c r="B983" t="s">
        <v>241</v>
      </c>
      <c r="C983" t="s">
        <v>128</v>
      </c>
      <c r="D983" t="s">
        <v>97</v>
      </c>
      <c r="E983" t="s">
        <v>243</v>
      </c>
      <c r="F983" t="s">
        <v>14111</v>
      </c>
      <c r="G983">
        <v>982</v>
      </c>
      <c r="H983" t="s">
        <v>17710</v>
      </c>
      <c r="I983" t="s">
        <v>244</v>
      </c>
      <c r="J983">
        <v>298.14999999999998</v>
      </c>
      <c r="K983">
        <v>7.12</v>
      </c>
      <c r="N983">
        <v>4.4000000000000004</v>
      </c>
      <c r="O983" t="s">
        <v>566</v>
      </c>
      <c r="P983" t="s">
        <v>405</v>
      </c>
      <c r="Q983" t="s">
        <v>567</v>
      </c>
      <c r="R983" t="s">
        <v>568</v>
      </c>
      <c r="S983" t="s">
        <v>105</v>
      </c>
    </row>
    <row r="984" spans="1:19">
      <c r="A984" t="s">
        <v>240</v>
      </c>
      <c r="B984" t="s">
        <v>241</v>
      </c>
      <c r="C984" t="s">
        <v>128</v>
      </c>
      <c r="D984" t="s">
        <v>97</v>
      </c>
      <c r="E984" t="s">
        <v>243</v>
      </c>
      <c r="F984" t="s">
        <v>14111</v>
      </c>
      <c r="G984">
        <v>983</v>
      </c>
      <c r="H984" t="s">
        <v>17711</v>
      </c>
      <c r="I984" t="s">
        <v>244</v>
      </c>
      <c r="J984">
        <v>298.14999999999998</v>
      </c>
      <c r="K984">
        <v>7</v>
      </c>
      <c r="N984">
        <v>4.43</v>
      </c>
      <c r="O984" t="s">
        <v>566</v>
      </c>
      <c r="P984" t="s">
        <v>405</v>
      </c>
      <c r="Q984" t="s">
        <v>567</v>
      </c>
      <c r="R984" t="s">
        <v>568</v>
      </c>
      <c r="S984" t="s">
        <v>105</v>
      </c>
    </row>
    <row r="985" spans="1:19">
      <c r="A985" t="s">
        <v>240</v>
      </c>
      <c r="B985" t="s">
        <v>241</v>
      </c>
      <c r="C985" t="s">
        <v>128</v>
      </c>
      <c r="D985" t="s">
        <v>97</v>
      </c>
      <c r="E985" t="s">
        <v>243</v>
      </c>
      <c r="F985" t="s">
        <v>14111</v>
      </c>
      <c r="G985">
        <v>984</v>
      </c>
      <c r="H985" t="s">
        <v>17708</v>
      </c>
      <c r="I985" t="s">
        <v>244</v>
      </c>
      <c r="J985">
        <v>298.14999999999998</v>
      </c>
      <c r="K985">
        <v>7</v>
      </c>
      <c r="N985">
        <v>4.5199999999999996</v>
      </c>
      <c r="O985" t="s">
        <v>566</v>
      </c>
      <c r="P985" t="s">
        <v>405</v>
      </c>
      <c r="Q985" t="s">
        <v>567</v>
      </c>
      <c r="R985" t="s">
        <v>568</v>
      </c>
      <c r="S985" t="s">
        <v>105</v>
      </c>
    </row>
    <row r="986" spans="1:19">
      <c r="A986" t="s">
        <v>240</v>
      </c>
      <c r="B986" t="s">
        <v>241</v>
      </c>
      <c r="C986" t="s">
        <v>128</v>
      </c>
      <c r="D986" t="s">
        <v>97</v>
      </c>
      <c r="E986" t="s">
        <v>243</v>
      </c>
      <c r="F986" t="s">
        <v>14111</v>
      </c>
      <c r="G986">
        <v>985</v>
      </c>
      <c r="H986" t="s">
        <v>17709</v>
      </c>
      <c r="I986" t="s">
        <v>244</v>
      </c>
      <c r="J986">
        <v>298.14999999999998</v>
      </c>
      <c r="K986">
        <v>7.38</v>
      </c>
      <c r="N986">
        <v>4.5599999999999996</v>
      </c>
      <c r="O986" t="s">
        <v>566</v>
      </c>
      <c r="P986" t="s">
        <v>405</v>
      </c>
      <c r="Q986" t="s">
        <v>567</v>
      </c>
      <c r="R986" t="s">
        <v>568</v>
      </c>
      <c r="S986" t="s">
        <v>105</v>
      </c>
    </row>
    <row r="987" spans="1:19">
      <c r="A987" t="s">
        <v>240</v>
      </c>
      <c r="B987" t="s">
        <v>241</v>
      </c>
      <c r="C987" t="s">
        <v>128</v>
      </c>
      <c r="D987" t="s">
        <v>97</v>
      </c>
      <c r="E987" t="s">
        <v>243</v>
      </c>
      <c r="F987" t="s">
        <v>14111</v>
      </c>
      <c r="G987">
        <v>986</v>
      </c>
      <c r="H987" t="s">
        <v>14875</v>
      </c>
      <c r="I987" t="s">
        <v>244</v>
      </c>
      <c r="J987">
        <v>298.14999999999998</v>
      </c>
      <c r="K987">
        <v>7.38</v>
      </c>
      <c r="N987">
        <v>4.6399999999999997</v>
      </c>
      <c r="O987" t="s">
        <v>566</v>
      </c>
      <c r="P987" t="s">
        <v>405</v>
      </c>
      <c r="Q987" t="s">
        <v>567</v>
      </c>
      <c r="R987" t="s">
        <v>568</v>
      </c>
      <c r="S987" t="s">
        <v>105</v>
      </c>
    </row>
    <row r="988" spans="1:19">
      <c r="A988" t="s">
        <v>240</v>
      </c>
      <c r="B988" t="s">
        <v>241</v>
      </c>
      <c r="C988" t="s">
        <v>128</v>
      </c>
      <c r="D988" t="s">
        <v>97</v>
      </c>
      <c r="E988" t="s">
        <v>243</v>
      </c>
      <c r="F988" t="s">
        <v>14111</v>
      </c>
      <c r="G988">
        <v>987</v>
      </c>
      <c r="H988" t="s">
        <v>17707</v>
      </c>
      <c r="I988" t="s">
        <v>244</v>
      </c>
      <c r="J988">
        <v>298.14999999999998</v>
      </c>
      <c r="K988">
        <v>7</v>
      </c>
      <c r="N988">
        <v>4.68</v>
      </c>
      <c r="O988" t="s">
        <v>566</v>
      </c>
      <c r="P988" t="s">
        <v>405</v>
      </c>
      <c r="Q988" t="s">
        <v>567</v>
      </c>
      <c r="R988" t="s">
        <v>568</v>
      </c>
      <c r="S988" t="s">
        <v>105</v>
      </c>
    </row>
    <row r="989" spans="1:19">
      <c r="A989" t="s">
        <v>240</v>
      </c>
      <c r="B989" t="s">
        <v>241</v>
      </c>
      <c r="C989" t="s">
        <v>128</v>
      </c>
      <c r="D989" t="s">
        <v>97</v>
      </c>
      <c r="E989" t="s">
        <v>243</v>
      </c>
      <c r="F989" t="s">
        <v>14111</v>
      </c>
      <c r="G989">
        <v>988</v>
      </c>
      <c r="H989" t="s">
        <v>17720</v>
      </c>
      <c r="I989" t="s">
        <v>244</v>
      </c>
      <c r="J989">
        <v>298.14999999999998</v>
      </c>
      <c r="K989">
        <v>7.46</v>
      </c>
      <c r="N989">
        <v>4.68</v>
      </c>
      <c r="O989" t="s">
        <v>566</v>
      </c>
      <c r="P989" t="s">
        <v>405</v>
      </c>
      <c r="Q989" t="s">
        <v>567</v>
      </c>
      <c r="R989" t="s">
        <v>568</v>
      </c>
      <c r="S989" t="s">
        <v>105</v>
      </c>
    </row>
    <row r="990" spans="1:19">
      <c r="A990" t="s">
        <v>240</v>
      </c>
      <c r="B990" t="s">
        <v>241</v>
      </c>
      <c r="C990" t="s">
        <v>128</v>
      </c>
      <c r="D990" t="s">
        <v>97</v>
      </c>
      <c r="E990" t="s">
        <v>243</v>
      </c>
      <c r="F990" t="s">
        <v>14111</v>
      </c>
      <c r="G990">
        <v>989</v>
      </c>
      <c r="H990" t="s">
        <v>17721</v>
      </c>
      <c r="I990" t="s">
        <v>244</v>
      </c>
      <c r="J990">
        <v>298.14999999999998</v>
      </c>
      <c r="K990">
        <v>7.38</v>
      </c>
      <c r="N990">
        <v>4.7</v>
      </c>
      <c r="O990" t="s">
        <v>566</v>
      </c>
      <c r="P990" t="s">
        <v>405</v>
      </c>
      <c r="Q990" t="s">
        <v>567</v>
      </c>
      <c r="R990" t="s">
        <v>568</v>
      </c>
      <c r="S990" t="s">
        <v>105</v>
      </c>
    </row>
    <row r="991" spans="1:19">
      <c r="A991" t="s">
        <v>240</v>
      </c>
      <c r="B991" t="s">
        <v>241</v>
      </c>
      <c r="C991" t="s">
        <v>128</v>
      </c>
      <c r="D991" t="s">
        <v>97</v>
      </c>
      <c r="E991" t="s">
        <v>243</v>
      </c>
      <c r="F991" t="s">
        <v>14111</v>
      </c>
      <c r="G991">
        <v>990</v>
      </c>
      <c r="H991" t="s">
        <v>17446</v>
      </c>
      <c r="I991" t="s">
        <v>244</v>
      </c>
      <c r="J991">
        <v>298.14999999999998</v>
      </c>
      <c r="K991">
        <v>7.85</v>
      </c>
      <c r="N991">
        <v>4.71</v>
      </c>
      <c r="O991" t="s">
        <v>566</v>
      </c>
      <c r="P991" t="s">
        <v>405</v>
      </c>
      <c r="Q991" t="s">
        <v>567</v>
      </c>
      <c r="R991" t="s">
        <v>568</v>
      </c>
      <c r="S991" t="s">
        <v>105</v>
      </c>
    </row>
    <row r="992" spans="1:19">
      <c r="A992" t="s">
        <v>240</v>
      </c>
      <c r="B992" t="s">
        <v>241</v>
      </c>
      <c r="C992" t="s">
        <v>128</v>
      </c>
      <c r="D992" t="s">
        <v>97</v>
      </c>
      <c r="E992" t="s">
        <v>243</v>
      </c>
      <c r="F992" t="s">
        <v>14111</v>
      </c>
      <c r="G992">
        <v>991</v>
      </c>
      <c r="H992" t="s">
        <v>17445</v>
      </c>
      <c r="I992" t="s">
        <v>244</v>
      </c>
      <c r="J992">
        <v>298.14999999999998</v>
      </c>
      <c r="K992">
        <v>7.12</v>
      </c>
      <c r="N992">
        <v>4.8</v>
      </c>
      <c r="O992" t="s">
        <v>566</v>
      </c>
      <c r="P992" t="s">
        <v>405</v>
      </c>
      <c r="Q992" t="s">
        <v>567</v>
      </c>
      <c r="R992" t="s">
        <v>568</v>
      </c>
      <c r="S992" t="s">
        <v>105</v>
      </c>
    </row>
    <row r="993" spans="1:19">
      <c r="A993" t="s">
        <v>240</v>
      </c>
      <c r="B993" t="s">
        <v>241</v>
      </c>
      <c r="C993" t="s">
        <v>128</v>
      </c>
      <c r="D993" t="s">
        <v>97</v>
      </c>
      <c r="E993" t="s">
        <v>243</v>
      </c>
      <c r="F993" t="s">
        <v>14111</v>
      </c>
      <c r="G993">
        <v>992</v>
      </c>
      <c r="H993" t="s">
        <v>17448</v>
      </c>
      <c r="I993" t="s">
        <v>244</v>
      </c>
      <c r="J993">
        <v>298.14999999999998</v>
      </c>
      <c r="K993">
        <v>7.12</v>
      </c>
      <c r="N993">
        <v>4.8</v>
      </c>
      <c r="O993" t="s">
        <v>566</v>
      </c>
      <c r="P993" t="s">
        <v>405</v>
      </c>
      <c r="Q993" t="s">
        <v>567</v>
      </c>
      <c r="R993" t="s">
        <v>568</v>
      </c>
      <c r="S993" t="s">
        <v>105</v>
      </c>
    </row>
    <row r="994" spans="1:19">
      <c r="A994" t="s">
        <v>240</v>
      </c>
      <c r="B994" t="s">
        <v>241</v>
      </c>
      <c r="C994" t="s">
        <v>128</v>
      </c>
      <c r="D994" t="s">
        <v>97</v>
      </c>
      <c r="E994" t="s">
        <v>243</v>
      </c>
      <c r="F994" t="s">
        <v>14111</v>
      </c>
      <c r="G994">
        <v>993</v>
      </c>
      <c r="H994" t="s">
        <v>17447</v>
      </c>
      <c r="I994" t="s">
        <v>244</v>
      </c>
      <c r="J994">
        <v>298.14999999999998</v>
      </c>
      <c r="K994">
        <v>7.16</v>
      </c>
      <c r="N994">
        <v>4.8</v>
      </c>
      <c r="O994" t="s">
        <v>566</v>
      </c>
      <c r="P994" t="s">
        <v>405</v>
      </c>
      <c r="Q994" t="s">
        <v>567</v>
      </c>
      <c r="R994" t="s">
        <v>568</v>
      </c>
      <c r="S994" t="s">
        <v>105</v>
      </c>
    </row>
    <row r="995" spans="1:19">
      <c r="A995" t="s">
        <v>240</v>
      </c>
      <c r="B995" t="s">
        <v>241</v>
      </c>
      <c r="C995" t="s">
        <v>128</v>
      </c>
      <c r="D995" t="s">
        <v>97</v>
      </c>
      <c r="E995" t="s">
        <v>243</v>
      </c>
      <c r="F995" t="s">
        <v>14111</v>
      </c>
      <c r="G995">
        <v>994</v>
      </c>
      <c r="H995" t="s">
        <v>17450</v>
      </c>
      <c r="I995" t="s">
        <v>244</v>
      </c>
      <c r="J995">
        <v>298.14999999999998</v>
      </c>
      <c r="K995">
        <v>7.46</v>
      </c>
      <c r="N995">
        <v>4.82</v>
      </c>
      <c r="O995" t="s">
        <v>566</v>
      </c>
      <c r="P995" t="s">
        <v>405</v>
      </c>
      <c r="Q995" t="s">
        <v>567</v>
      </c>
      <c r="R995" t="s">
        <v>568</v>
      </c>
      <c r="S995" t="s">
        <v>105</v>
      </c>
    </row>
    <row r="996" spans="1:19">
      <c r="A996" t="s">
        <v>240</v>
      </c>
      <c r="B996" t="s">
        <v>241</v>
      </c>
      <c r="C996" t="s">
        <v>128</v>
      </c>
      <c r="D996" t="s">
        <v>97</v>
      </c>
      <c r="E996" t="s">
        <v>243</v>
      </c>
      <c r="F996" t="s">
        <v>14111</v>
      </c>
      <c r="G996">
        <v>995</v>
      </c>
      <c r="H996" t="s">
        <v>17449</v>
      </c>
      <c r="I996" t="s">
        <v>244</v>
      </c>
      <c r="J996">
        <v>298.14999999999998</v>
      </c>
      <c r="K996">
        <v>7.46</v>
      </c>
      <c r="N996">
        <v>4.8600000000000003</v>
      </c>
      <c r="O996" t="s">
        <v>566</v>
      </c>
      <c r="P996" t="s">
        <v>405</v>
      </c>
      <c r="Q996" t="s">
        <v>567</v>
      </c>
      <c r="R996" t="s">
        <v>568</v>
      </c>
      <c r="S996" t="s">
        <v>105</v>
      </c>
    </row>
    <row r="997" spans="1:19">
      <c r="A997" t="s">
        <v>240</v>
      </c>
      <c r="B997" t="s">
        <v>241</v>
      </c>
      <c r="C997" t="s">
        <v>128</v>
      </c>
      <c r="D997" t="s">
        <v>97</v>
      </c>
      <c r="E997" t="s">
        <v>243</v>
      </c>
      <c r="F997" t="s">
        <v>14111</v>
      </c>
      <c r="G997">
        <v>996</v>
      </c>
      <c r="H997" t="s">
        <v>17452</v>
      </c>
      <c r="I997" t="s">
        <v>244</v>
      </c>
      <c r="J997">
        <v>298.14999999999998</v>
      </c>
      <c r="K997">
        <v>8.25</v>
      </c>
      <c r="N997">
        <v>4.97</v>
      </c>
      <c r="O997" t="s">
        <v>566</v>
      </c>
      <c r="P997" t="s">
        <v>405</v>
      </c>
      <c r="Q997" t="s">
        <v>567</v>
      </c>
      <c r="R997" t="s">
        <v>568</v>
      </c>
      <c r="S997" t="s">
        <v>105</v>
      </c>
    </row>
    <row r="998" spans="1:19">
      <c r="A998" t="s">
        <v>240</v>
      </c>
      <c r="B998" t="s">
        <v>241</v>
      </c>
      <c r="C998" t="s">
        <v>128</v>
      </c>
      <c r="D998" t="s">
        <v>97</v>
      </c>
      <c r="E998" t="s">
        <v>243</v>
      </c>
      <c r="F998" t="s">
        <v>14111</v>
      </c>
      <c r="G998">
        <v>997</v>
      </c>
      <c r="H998" t="s">
        <v>17451</v>
      </c>
      <c r="I998" t="s">
        <v>244</v>
      </c>
      <c r="J998">
        <v>298.14999999999998</v>
      </c>
      <c r="K998">
        <v>7.16</v>
      </c>
      <c r="N998">
        <v>4.97</v>
      </c>
      <c r="O998" t="s">
        <v>566</v>
      </c>
      <c r="P998" t="s">
        <v>405</v>
      </c>
      <c r="Q998" t="s">
        <v>567</v>
      </c>
      <c r="R998" t="s">
        <v>568</v>
      </c>
      <c r="S998" t="s">
        <v>105</v>
      </c>
    </row>
    <row r="999" spans="1:19">
      <c r="A999" t="s">
        <v>240</v>
      </c>
      <c r="B999" t="s">
        <v>241</v>
      </c>
      <c r="C999" t="s">
        <v>128</v>
      </c>
      <c r="D999" t="s">
        <v>97</v>
      </c>
      <c r="E999" t="s">
        <v>243</v>
      </c>
      <c r="F999" t="s">
        <v>14111</v>
      </c>
      <c r="G999">
        <v>998</v>
      </c>
      <c r="H999" t="s">
        <v>17178</v>
      </c>
      <c r="I999" t="s">
        <v>244</v>
      </c>
      <c r="J999">
        <v>298.14999999999998</v>
      </c>
      <c r="K999">
        <v>7.38</v>
      </c>
      <c r="N999">
        <v>5</v>
      </c>
      <c r="O999" t="s">
        <v>566</v>
      </c>
      <c r="P999" t="s">
        <v>405</v>
      </c>
      <c r="Q999" t="s">
        <v>567</v>
      </c>
      <c r="R999" t="s">
        <v>568</v>
      </c>
      <c r="S999" t="s">
        <v>105</v>
      </c>
    </row>
    <row r="1000" spans="1:19">
      <c r="A1000" t="s">
        <v>240</v>
      </c>
      <c r="B1000" t="s">
        <v>241</v>
      </c>
      <c r="C1000" t="s">
        <v>128</v>
      </c>
      <c r="D1000" t="s">
        <v>97</v>
      </c>
      <c r="E1000" t="s">
        <v>243</v>
      </c>
      <c r="F1000" t="s">
        <v>14111</v>
      </c>
      <c r="G1000">
        <v>999</v>
      </c>
      <c r="H1000" t="s">
        <v>17172</v>
      </c>
      <c r="I1000" t="s">
        <v>244</v>
      </c>
      <c r="J1000">
        <v>298.14999999999998</v>
      </c>
      <c r="K1000">
        <v>8.25</v>
      </c>
      <c r="N1000">
        <v>5.05</v>
      </c>
      <c r="O1000" t="s">
        <v>566</v>
      </c>
      <c r="P1000" t="s">
        <v>405</v>
      </c>
      <c r="Q1000" t="s">
        <v>567</v>
      </c>
      <c r="R1000" t="s">
        <v>568</v>
      </c>
      <c r="S1000" t="s">
        <v>105</v>
      </c>
    </row>
    <row r="1001" spans="1:19">
      <c r="A1001" t="s">
        <v>240</v>
      </c>
      <c r="B1001" t="s">
        <v>241</v>
      </c>
      <c r="C1001" t="s">
        <v>128</v>
      </c>
      <c r="D1001" t="s">
        <v>97</v>
      </c>
      <c r="E1001" t="s">
        <v>243</v>
      </c>
      <c r="F1001" t="s">
        <v>14111</v>
      </c>
      <c r="G1001">
        <v>1000</v>
      </c>
      <c r="H1001" t="s">
        <v>15259</v>
      </c>
      <c r="I1001" t="s">
        <v>244</v>
      </c>
      <c r="J1001">
        <v>298.14999999999998</v>
      </c>
      <c r="K1001">
        <v>7.88</v>
      </c>
      <c r="N1001">
        <v>5.0599999999999996</v>
      </c>
      <c r="O1001" t="s">
        <v>566</v>
      </c>
      <c r="P1001" t="s">
        <v>405</v>
      </c>
      <c r="Q1001" t="s">
        <v>567</v>
      </c>
      <c r="R1001" t="s">
        <v>568</v>
      </c>
      <c r="S1001" t="s">
        <v>105</v>
      </c>
    </row>
    <row r="1002" spans="1:19">
      <c r="A1002" t="s">
        <v>240</v>
      </c>
      <c r="B1002" t="s">
        <v>241</v>
      </c>
      <c r="C1002" t="s">
        <v>128</v>
      </c>
      <c r="D1002" t="s">
        <v>97</v>
      </c>
      <c r="E1002" t="s">
        <v>243</v>
      </c>
      <c r="F1002" t="s">
        <v>14111</v>
      </c>
      <c r="G1002">
        <v>1001</v>
      </c>
      <c r="H1002" t="s">
        <v>15258</v>
      </c>
      <c r="I1002" t="s">
        <v>244</v>
      </c>
      <c r="J1002">
        <v>298.14999999999998</v>
      </c>
      <c r="K1002">
        <v>8.25</v>
      </c>
      <c r="N1002">
        <v>5.08</v>
      </c>
      <c r="O1002" t="s">
        <v>566</v>
      </c>
      <c r="P1002" t="s">
        <v>405</v>
      </c>
      <c r="Q1002" t="s">
        <v>567</v>
      </c>
      <c r="R1002" t="s">
        <v>568</v>
      </c>
      <c r="S1002" t="s">
        <v>105</v>
      </c>
    </row>
    <row r="1003" spans="1:19">
      <c r="A1003" t="s">
        <v>240</v>
      </c>
      <c r="B1003" t="s">
        <v>241</v>
      </c>
      <c r="C1003" t="s">
        <v>128</v>
      </c>
      <c r="D1003" t="s">
        <v>97</v>
      </c>
      <c r="E1003" t="s">
        <v>243</v>
      </c>
      <c r="F1003" t="s">
        <v>14111</v>
      </c>
      <c r="G1003">
        <v>1002</v>
      </c>
      <c r="H1003" t="s">
        <v>15257</v>
      </c>
      <c r="I1003" t="s">
        <v>244</v>
      </c>
      <c r="J1003">
        <v>298.14999999999998</v>
      </c>
      <c r="K1003">
        <v>7.88</v>
      </c>
      <c r="N1003">
        <v>5.0999999999999996</v>
      </c>
      <c r="O1003" t="s">
        <v>566</v>
      </c>
      <c r="P1003" t="s">
        <v>405</v>
      </c>
      <c r="Q1003" t="s">
        <v>567</v>
      </c>
      <c r="R1003" t="s">
        <v>568</v>
      </c>
      <c r="S1003" t="s">
        <v>105</v>
      </c>
    </row>
    <row r="1004" spans="1:19">
      <c r="A1004" t="s">
        <v>240</v>
      </c>
      <c r="B1004" t="s">
        <v>241</v>
      </c>
      <c r="C1004" t="s">
        <v>128</v>
      </c>
      <c r="D1004" t="s">
        <v>97</v>
      </c>
      <c r="E1004" t="s">
        <v>243</v>
      </c>
      <c r="F1004" t="s">
        <v>14111</v>
      </c>
      <c r="G1004">
        <v>1003</v>
      </c>
      <c r="H1004" t="s">
        <v>15256</v>
      </c>
      <c r="I1004" t="s">
        <v>244</v>
      </c>
      <c r="J1004">
        <v>298.14999999999998</v>
      </c>
      <c r="K1004">
        <v>7.94</v>
      </c>
      <c r="N1004">
        <v>5.15</v>
      </c>
      <c r="O1004" t="s">
        <v>566</v>
      </c>
      <c r="P1004" t="s">
        <v>405</v>
      </c>
      <c r="Q1004" t="s">
        <v>567</v>
      </c>
      <c r="R1004" t="s">
        <v>568</v>
      </c>
      <c r="S1004" t="s">
        <v>105</v>
      </c>
    </row>
    <row r="1005" spans="1:19">
      <c r="A1005" t="s">
        <v>240</v>
      </c>
      <c r="B1005" t="s">
        <v>241</v>
      </c>
      <c r="C1005" t="s">
        <v>128</v>
      </c>
      <c r="D1005" t="s">
        <v>97</v>
      </c>
      <c r="E1005" t="s">
        <v>243</v>
      </c>
      <c r="F1005" t="s">
        <v>14111</v>
      </c>
      <c r="G1005">
        <v>1004</v>
      </c>
      <c r="H1005" t="s">
        <v>15263</v>
      </c>
      <c r="I1005" t="s">
        <v>244</v>
      </c>
      <c r="J1005">
        <v>298.14999999999998</v>
      </c>
      <c r="K1005">
        <v>7.88</v>
      </c>
      <c r="N1005">
        <v>5.25</v>
      </c>
      <c r="O1005" t="s">
        <v>566</v>
      </c>
      <c r="P1005" t="s">
        <v>405</v>
      </c>
      <c r="Q1005" t="s">
        <v>567</v>
      </c>
      <c r="R1005" t="s">
        <v>568</v>
      </c>
      <c r="S1005" t="s">
        <v>105</v>
      </c>
    </row>
    <row r="1006" spans="1:19">
      <c r="A1006" t="s">
        <v>240</v>
      </c>
      <c r="B1006" t="s">
        <v>241</v>
      </c>
      <c r="C1006" t="s">
        <v>128</v>
      </c>
      <c r="D1006" t="s">
        <v>97</v>
      </c>
      <c r="E1006" t="s">
        <v>243</v>
      </c>
      <c r="F1006" t="s">
        <v>14111</v>
      </c>
      <c r="G1006">
        <v>1005</v>
      </c>
      <c r="H1006" t="s">
        <v>15262</v>
      </c>
      <c r="I1006" t="s">
        <v>244</v>
      </c>
      <c r="J1006">
        <v>298.14999999999998</v>
      </c>
      <c r="K1006">
        <v>8.25</v>
      </c>
      <c r="N1006">
        <v>5.25</v>
      </c>
      <c r="O1006" t="s">
        <v>566</v>
      </c>
      <c r="P1006" t="s">
        <v>405</v>
      </c>
      <c r="Q1006" t="s">
        <v>567</v>
      </c>
      <c r="R1006" t="s">
        <v>568</v>
      </c>
      <c r="S1006" t="s">
        <v>105</v>
      </c>
    </row>
    <row r="1007" spans="1:19">
      <c r="A1007" t="s">
        <v>240</v>
      </c>
      <c r="B1007" t="s">
        <v>241</v>
      </c>
      <c r="C1007" t="s">
        <v>128</v>
      </c>
      <c r="D1007" t="s">
        <v>97</v>
      </c>
      <c r="E1007" t="s">
        <v>243</v>
      </c>
      <c r="F1007" t="s">
        <v>14111</v>
      </c>
      <c r="G1007">
        <v>1006</v>
      </c>
      <c r="H1007" t="s">
        <v>15261</v>
      </c>
      <c r="I1007" t="s">
        <v>244</v>
      </c>
      <c r="J1007">
        <v>298.14999999999998</v>
      </c>
      <c r="K1007">
        <v>7.85</v>
      </c>
      <c r="N1007">
        <v>5.25</v>
      </c>
      <c r="O1007" t="s">
        <v>566</v>
      </c>
      <c r="P1007" t="s">
        <v>405</v>
      </c>
      <c r="Q1007" t="s">
        <v>567</v>
      </c>
      <c r="R1007" t="s">
        <v>568</v>
      </c>
      <c r="S1007" t="s">
        <v>105</v>
      </c>
    </row>
    <row r="1008" spans="1:19">
      <c r="A1008" t="s">
        <v>240</v>
      </c>
      <c r="B1008" t="s">
        <v>241</v>
      </c>
      <c r="C1008" t="s">
        <v>128</v>
      </c>
      <c r="D1008" t="s">
        <v>97</v>
      </c>
      <c r="E1008" t="s">
        <v>243</v>
      </c>
      <c r="F1008" t="s">
        <v>14111</v>
      </c>
      <c r="G1008">
        <v>1007</v>
      </c>
      <c r="H1008" t="s">
        <v>15260</v>
      </c>
      <c r="I1008" t="s">
        <v>244</v>
      </c>
      <c r="J1008">
        <v>298.14999999999998</v>
      </c>
      <c r="K1008">
        <v>7.94</v>
      </c>
      <c r="N1008">
        <v>5.25</v>
      </c>
      <c r="O1008" t="s">
        <v>566</v>
      </c>
      <c r="P1008" t="s">
        <v>405</v>
      </c>
      <c r="Q1008" t="s">
        <v>567</v>
      </c>
      <c r="R1008" t="s">
        <v>568</v>
      </c>
      <c r="S1008" t="s">
        <v>105</v>
      </c>
    </row>
    <row r="1009" spans="1:19">
      <c r="A1009" t="s">
        <v>240</v>
      </c>
      <c r="B1009" t="s">
        <v>241</v>
      </c>
      <c r="C1009" t="s">
        <v>128</v>
      </c>
      <c r="D1009" t="s">
        <v>97</v>
      </c>
      <c r="E1009" t="s">
        <v>243</v>
      </c>
      <c r="F1009" t="s">
        <v>14111</v>
      </c>
      <c r="G1009">
        <v>1008</v>
      </c>
      <c r="H1009" t="s">
        <v>15255</v>
      </c>
      <c r="I1009" t="s">
        <v>244</v>
      </c>
      <c r="J1009">
        <v>298.14999999999998</v>
      </c>
      <c r="K1009">
        <v>7.88</v>
      </c>
      <c r="N1009">
        <v>5.92</v>
      </c>
      <c r="O1009" t="s">
        <v>566</v>
      </c>
      <c r="P1009" t="s">
        <v>405</v>
      </c>
      <c r="Q1009" t="s">
        <v>567</v>
      </c>
      <c r="R1009" t="s">
        <v>568</v>
      </c>
      <c r="S1009" t="s">
        <v>105</v>
      </c>
    </row>
    <row r="1010" spans="1:19">
      <c r="A1010" t="s">
        <v>240</v>
      </c>
      <c r="B1010" t="s">
        <v>241</v>
      </c>
      <c r="C1010" t="s">
        <v>128</v>
      </c>
      <c r="D1010" t="s">
        <v>97</v>
      </c>
      <c r="E1010" t="s">
        <v>243</v>
      </c>
      <c r="F1010" t="s">
        <v>14111</v>
      </c>
      <c r="G1010">
        <v>1009</v>
      </c>
      <c r="H1010" t="s">
        <v>15254</v>
      </c>
      <c r="I1010" t="s">
        <v>244</v>
      </c>
      <c r="J1010">
        <v>298.14999999999998</v>
      </c>
      <c r="K1010">
        <v>6</v>
      </c>
      <c r="N1010">
        <v>2.490935779</v>
      </c>
      <c r="O1010" t="s">
        <v>392</v>
      </c>
      <c r="P1010" t="s">
        <v>405</v>
      </c>
      <c r="Q1010" t="s">
        <v>567</v>
      </c>
      <c r="R1010" t="s">
        <v>569</v>
      </c>
      <c r="S1010" t="s">
        <v>105</v>
      </c>
    </row>
    <row r="1011" spans="1:19">
      <c r="A1011" t="s">
        <v>240</v>
      </c>
      <c r="B1011" t="s">
        <v>241</v>
      </c>
      <c r="C1011" t="s">
        <v>128</v>
      </c>
      <c r="D1011" t="s">
        <v>97</v>
      </c>
      <c r="E1011" t="s">
        <v>243</v>
      </c>
      <c r="F1011" t="s">
        <v>14111</v>
      </c>
      <c r="G1011">
        <v>1010</v>
      </c>
      <c r="H1011" t="s">
        <v>14997</v>
      </c>
      <c r="I1011" t="s">
        <v>244</v>
      </c>
      <c r="J1011">
        <v>298.14999999999998</v>
      </c>
      <c r="K1011">
        <v>6.5</v>
      </c>
      <c r="N1011">
        <v>3.5147205939999999</v>
      </c>
      <c r="O1011" t="s">
        <v>392</v>
      </c>
      <c r="P1011" t="s">
        <v>405</v>
      </c>
      <c r="Q1011" t="s">
        <v>567</v>
      </c>
      <c r="R1011" t="s">
        <v>569</v>
      </c>
      <c r="S1011" t="s">
        <v>105</v>
      </c>
    </row>
    <row r="1012" spans="1:19">
      <c r="A1012" t="s">
        <v>240</v>
      </c>
      <c r="B1012" t="s">
        <v>241</v>
      </c>
      <c r="C1012" t="s">
        <v>128</v>
      </c>
      <c r="D1012" t="s">
        <v>97</v>
      </c>
      <c r="E1012" t="s">
        <v>243</v>
      </c>
      <c r="F1012" t="s">
        <v>14111</v>
      </c>
      <c r="G1012">
        <v>1011</v>
      </c>
      <c r="H1012" t="s">
        <v>14998</v>
      </c>
      <c r="I1012" t="s">
        <v>244</v>
      </c>
      <c r="J1012">
        <v>298.14999999999998</v>
      </c>
      <c r="K1012">
        <v>7</v>
      </c>
      <c r="N1012">
        <v>4.3047522880000004</v>
      </c>
      <c r="O1012" t="s">
        <v>392</v>
      </c>
      <c r="P1012" t="s">
        <v>405</v>
      </c>
      <c r="Q1012" t="s">
        <v>567</v>
      </c>
      <c r="R1012" t="s">
        <v>569</v>
      </c>
      <c r="S1012" t="s">
        <v>105</v>
      </c>
    </row>
    <row r="1013" spans="1:19">
      <c r="A1013" t="s">
        <v>240</v>
      </c>
      <c r="B1013" t="s">
        <v>241</v>
      </c>
      <c r="C1013" t="s">
        <v>128</v>
      </c>
      <c r="D1013" t="s">
        <v>97</v>
      </c>
      <c r="E1013" t="s">
        <v>243</v>
      </c>
      <c r="F1013" t="s">
        <v>14111</v>
      </c>
      <c r="G1013">
        <v>1012</v>
      </c>
      <c r="H1013" t="s">
        <v>14999</v>
      </c>
      <c r="I1013" t="s">
        <v>244</v>
      </c>
      <c r="J1013">
        <v>298.14999999999998</v>
      </c>
      <c r="K1013">
        <v>7.5</v>
      </c>
      <c r="N1013">
        <v>4.7138342729999998</v>
      </c>
      <c r="O1013" t="s">
        <v>392</v>
      </c>
      <c r="P1013" t="s">
        <v>405</v>
      </c>
      <c r="Q1013" t="s">
        <v>567</v>
      </c>
      <c r="R1013" t="s">
        <v>569</v>
      </c>
      <c r="S1013" t="s">
        <v>105</v>
      </c>
    </row>
    <row r="1014" spans="1:19">
      <c r="A1014" t="s">
        <v>240</v>
      </c>
      <c r="B1014" t="s">
        <v>241</v>
      </c>
      <c r="C1014" t="s">
        <v>128</v>
      </c>
      <c r="D1014" t="s">
        <v>97</v>
      </c>
      <c r="E1014" t="s">
        <v>243</v>
      </c>
      <c r="F1014" t="s">
        <v>14111</v>
      </c>
      <c r="G1014">
        <v>1013</v>
      </c>
      <c r="H1014" t="s">
        <v>15000</v>
      </c>
      <c r="I1014" t="s">
        <v>244</v>
      </c>
      <c r="J1014">
        <v>298.14999999999998</v>
      </c>
      <c r="K1014">
        <v>8</v>
      </c>
      <c r="N1014">
        <v>5.0103497600000004</v>
      </c>
      <c r="O1014" t="s">
        <v>392</v>
      </c>
      <c r="P1014" t="s">
        <v>405</v>
      </c>
      <c r="Q1014" t="s">
        <v>567</v>
      </c>
      <c r="R1014" t="s">
        <v>569</v>
      </c>
      <c r="S1014" t="s">
        <v>105</v>
      </c>
    </row>
    <row r="1015" spans="1:19">
      <c r="A1015" t="s">
        <v>240</v>
      </c>
      <c r="B1015" t="s">
        <v>241</v>
      </c>
      <c r="C1015" t="s">
        <v>128</v>
      </c>
      <c r="D1015" t="s">
        <v>97</v>
      </c>
      <c r="E1015" t="s">
        <v>243</v>
      </c>
      <c r="F1015" t="s">
        <v>14111</v>
      </c>
      <c r="G1015">
        <v>1014</v>
      </c>
      <c r="H1015" t="s">
        <v>15001</v>
      </c>
      <c r="I1015" t="s">
        <v>244</v>
      </c>
      <c r="J1015">
        <v>298.14999999999998</v>
      </c>
      <c r="K1015">
        <v>8.5</v>
      </c>
      <c r="N1015">
        <v>5.1553398970000002</v>
      </c>
      <c r="O1015" t="s">
        <v>392</v>
      </c>
      <c r="P1015" t="s">
        <v>405</v>
      </c>
      <c r="Q1015" t="s">
        <v>567</v>
      </c>
      <c r="R1015" t="s">
        <v>569</v>
      </c>
      <c r="S1015" t="s">
        <v>105</v>
      </c>
    </row>
    <row r="1016" spans="1:19">
      <c r="A1016" t="s">
        <v>240</v>
      </c>
      <c r="B1016" t="s">
        <v>241</v>
      </c>
      <c r="C1016" t="s">
        <v>128</v>
      </c>
      <c r="D1016" t="s">
        <v>97</v>
      </c>
      <c r="E1016" t="s">
        <v>243</v>
      </c>
      <c r="F1016" t="s">
        <v>14111</v>
      </c>
      <c r="G1016">
        <v>1015</v>
      </c>
      <c r="H1016" t="s">
        <v>15002</v>
      </c>
      <c r="I1016" t="s">
        <v>244</v>
      </c>
      <c r="J1016">
        <v>298.14999999999998</v>
      </c>
      <c r="K1016">
        <v>6</v>
      </c>
      <c r="N1016">
        <v>2.6510999540000002</v>
      </c>
      <c r="O1016" t="s">
        <v>384</v>
      </c>
      <c r="P1016" t="s">
        <v>405</v>
      </c>
      <c r="Q1016" t="s">
        <v>567</v>
      </c>
      <c r="R1016" t="s">
        <v>570</v>
      </c>
      <c r="S1016" t="s">
        <v>105</v>
      </c>
    </row>
    <row r="1017" spans="1:19">
      <c r="A1017" t="s">
        <v>240</v>
      </c>
      <c r="B1017" t="s">
        <v>241</v>
      </c>
      <c r="C1017" t="s">
        <v>128</v>
      </c>
      <c r="D1017" t="s">
        <v>97</v>
      </c>
      <c r="E1017" t="s">
        <v>243</v>
      </c>
      <c r="F1017" t="s">
        <v>14111</v>
      </c>
      <c r="G1017">
        <v>1016</v>
      </c>
      <c r="H1017" t="s">
        <v>15003</v>
      </c>
      <c r="I1017" t="s">
        <v>244</v>
      </c>
      <c r="J1017">
        <v>298.14999999999998</v>
      </c>
      <c r="K1017">
        <v>6.5</v>
      </c>
      <c r="N1017">
        <v>3.4108303179999999</v>
      </c>
      <c r="O1017" t="s">
        <v>384</v>
      </c>
      <c r="P1017" t="s">
        <v>405</v>
      </c>
      <c r="Q1017" t="s">
        <v>567</v>
      </c>
      <c r="R1017" t="s">
        <v>570</v>
      </c>
      <c r="S1017" t="s">
        <v>105</v>
      </c>
    </row>
    <row r="1018" spans="1:19">
      <c r="A1018" t="s">
        <v>240</v>
      </c>
      <c r="B1018" t="s">
        <v>241</v>
      </c>
      <c r="C1018" t="s">
        <v>128</v>
      </c>
      <c r="D1018" t="s">
        <v>97</v>
      </c>
      <c r="E1018" t="s">
        <v>243</v>
      </c>
      <c r="F1018" t="s">
        <v>14111</v>
      </c>
      <c r="G1018">
        <v>1017</v>
      </c>
      <c r="H1018" t="s">
        <v>17596</v>
      </c>
      <c r="I1018" t="s">
        <v>244</v>
      </c>
      <c r="J1018">
        <v>298.14999999999998</v>
      </c>
      <c r="K1018">
        <v>7</v>
      </c>
      <c r="N1018">
        <v>3.949775147</v>
      </c>
      <c r="O1018" t="s">
        <v>384</v>
      </c>
      <c r="P1018" t="s">
        <v>405</v>
      </c>
      <c r="Q1018" t="s">
        <v>567</v>
      </c>
      <c r="R1018" t="s">
        <v>570</v>
      </c>
      <c r="S1018" t="s">
        <v>105</v>
      </c>
    </row>
    <row r="1019" spans="1:19">
      <c r="A1019" t="s">
        <v>240</v>
      </c>
      <c r="B1019" t="s">
        <v>241</v>
      </c>
      <c r="C1019" t="s">
        <v>128</v>
      </c>
      <c r="D1019" t="s">
        <v>97</v>
      </c>
      <c r="E1019" t="s">
        <v>243</v>
      </c>
      <c r="F1019" t="s">
        <v>14111</v>
      </c>
      <c r="G1019">
        <v>1018</v>
      </c>
      <c r="H1019" t="s">
        <v>14989</v>
      </c>
      <c r="I1019" t="s">
        <v>244</v>
      </c>
      <c r="J1019">
        <v>298.14999999999998</v>
      </c>
      <c r="K1019">
        <v>7.5</v>
      </c>
      <c r="N1019">
        <v>4.3155882160000001</v>
      </c>
      <c r="O1019" t="s">
        <v>384</v>
      </c>
      <c r="P1019" t="s">
        <v>405</v>
      </c>
      <c r="Q1019" t="s">
        <v>567</v>
      </c>
      <c r="R1019" t="s">
        <v>570</v>
      </c>
      <c r="S1019" t="s">
        <v>105</v>
      </c>
    </row>
    <row r="1020" spans="1:19">
      <c r="A1020" t="s">
        <v>240</v>
      </c>
      <c r="B1020" t="s">
        <v>241</v>
      </c>
      <c r="C1020" t="s">
        <v>128</v>
      </c>
      <c r="D1020" t="s">
        <v>97</v>
      </c>
      <c r="E1020" t="s">
        <v>243</v>
      </c>
      <c r="F1020" t="s">
        <v>14111</v>
      </c>
      <c r="G1020">
        <v>1019</v>
      </c>
      <c r="H1020" t="s">
        <v>14990</v>
      </c>
      <c r="I1020" t="s">
        <v>244</v>
      </c>
      <c r="J1020">
        <v>298.14999999999998</v>
      </c>
      <c r="K1020">
        <v>8</v>
      </c>
      <c r="N1020">
        <v>4.4519208289999996</v>
      </c>
      <c r="O1020" t="s">
        <v>384</v>
      </c>
      <c r="P1020" t="s">
        <v>405</v>
      </c>
      <c r="Q1020" t="s">
        <v>567</v>
      </c>
      <c r="R1020" t="s">
        <v>570</v>
      </c>
      <c r="S1020" t="s">
        <v>105</v>
      </c>
    </row>
    <row r="1021" spans="1:19">
      <c r="A1021" t="s">
        <v>240</v>
      </c>
      <c r="B1021" t="s">
        <v>241</v>
      </c>
      <c r="C1021" t="s">
        <v>128</v>
      </c>
      <c r="D1021" t="s">
        <v>97</v>
      </c>
      <c r="E1021" t="s">
        <v>243</v>
      </c>
      <c r="F1021" t="s">
        <v>14111</v>
      </c>
      <c r="G1021">
        <v>1020</v>
      </c>
      <c r="H1021" t="s">
        <v>15741</v>
      </c>
      <c r="I1021" t="s">
        <v>244</v>
      </c>
      <c r="J1021">
        <v>298.14999999999998</v>
      </c>
      <c r="K1021">
        <v>8.5</v>
      </c>
      <c r="N1021">
        <v>4.5579895099999996</v>
      </c>
      <c r="O1021" t="s">
        <v>384</v>
      </c>
      <c r="P1021" t="s">
        <v>405</v>
      </c>
      <c r="Q1021" t="s">
        <v>567</v>
      </c>
      <c r="R1021" t="s">
        <v>570</v>
      </c>
      <c r="S1021" t="s">
        <v>105</v>
      </c>
    </row>
    <row r="1022" spans="1:19">
      <c r="A1022" t="s">
        <v>240</v>
      </c>
      <c r="B1022" t="s">
        <v>241</v>
      </c>
      <c r="C1022" t="s">
        <v>128</v>
      </c>
      <c r="D1022" t="s">
        <v>97</v>
      </c>
      <c r="E1022" t="s">
        <v>243</v>
      </c>
      <c r="F1022" t="s">
        <v>14111</v>
      </c>
      <c r="G1022">
        <v>1021</v>
      </c>
      <c r="H1022" t="s">
        <v>15740</v>
      </c>
      <c r="I1022" t="s">
        <v>244</v>
      </c>
      <c r="J1022">
        <v>298.14999999999998</v>
      </c>
      <c r="K1022">
        <v>6.0092503989999999</v>
      </c>
      <c r="N1022">
        <v>2.346153846</v>
      </c>
      <c r="O1022" t="s">
        <v>3908</v>
      </c>
      <c r="P1022" t="s">
        <v>405</v>
      </c>
      <c r="Q1022" t="s">
        <v>567</v>
      </c>
      <c r="R1022" t="s">
        <v>3909</v>
      </c>
      <c r="S1022" t="s">
        <v>105</v>
      </c>
    </row>
    <row r="1023" spans="1:19">
      <c r="A1023" t="s">
        <v>240</v>
      </c>
      <c r="B1023" t="s">
        <v>241</v>
      </c>
      <c r="C1023" t="s">
        <v>128</v>
      </c>
      <c r="D1023" t="s">
        <v>97</v>
      </c>
      <c r="E1023" t="s">
        <v>243</v>
      </c>
      <c r="F1023" t="s">
        <v>14111</v>
      </c>
      <c r="G1023">
        <v>1022</v>
      </c>
      <c r="H1023" t="s">
        <v>15743</v>
      </c>
      <c r="I1023" t="s">
        <v>244</v>
      </c>
      <c r="J1023">
        <v>298.14999999999998</v>
      </c>
      <c r="K1023">
        <v>6.5060238010000004</v>
      </c>
      <c r="N1023">
        <v>3.2062937059999999</v>
      </c>
      <c r="O1023" t="s">
        <v>3908</v>
      </c>
      <c r="P1023" t="s">
        <v>405</v>
      </c>
      <c r="Q1023" t="s">
        <v>567</v>
      </c>
      <c r="R1023" t="s">
        <v>3909</v>
      </c>
      <c r="S1023" t="s">
        <v>105</v>
      </c>
    </row>
    <row r="1024" spans="1:19">
      <c r="A1024" t="s">
        <v>240</v>
      </c>
      <c r="B1024" t="s">
        <v>241</v>
      </c>
      <c r="C1024" t="s">
        <v>128</v>
      </c>
      <c r="D1024" t="s">
        <v>97</v>
      </c>
      <c r="E1024" t="s">
        <v>243</v>
      </c>
      <c r="F1024" t="s">
        <v>14111</v>
      </c>
      <c r="G1024">
        <v>1023</v>
      </c>
      <c r="H1024" t="s">
        <v>15742</v>
      </c>
      <c r="I1024" t="s">
        <v>244</v>
      </c>
      <c r="J1024">
        <v>298.14999999999998</v>
      </c>
      <c r="K1024">
        <v>6.8951907739999996</v>
      </c>
      <c r="N1024">
        <v>3.5104895100000002</v>
      </c>
      <c r="O1024" t="s">
        <v>3908</v>
      </c>
      <c r="P1024" t="s">
        <v>405</v>
      </c>
      <c r="Q1024" t="s">
        <v>567</v>
      </c>
      <c r="R1024" t="s">
        <v>3909</v>
      </c>
      <c r="S1024" t="s">
        <v>105</v>
      </c>
    </row>
    <row r="1025" spans="1:19">
      <c r="A1025" t="s">
        <v>240</v>
      </c>
      <c r="B1025" t="s">
        <v>241</v>
      </c>
      <c r="C1025" t="s">
        <v>128</v>
      </c>
      <c r="D1025" t="s">
        <v>97</v>
      </c>
      <c r="E1025" t="s">
        <v>243</v>
      </c>
      <c r="F1025" t="s">
        <v>14111</v>
      </c>
      <c r="G1025">
        <v>1024</v>
      </c>
      <c r="H1025" t="s">
        <v>15745</v>
      </c>
      <c r="I1025" t="s">
        <v>244</v>
      </c>
      <c r="J1025">
        <v>298.14999999999998</v>
      </c>
      <c r="K1025">
        <v>7.3099865050000004</v>
      </c>
      <c r="N1025">
        <v>3.9160839159999998</v>
      </c>
      <c r="O1025" t="s">
        <v>3908</v>
      </c>
      <c r="P1025" t="s">
        <v>405</v>
      </c>
      <c r="Q1025" t="s">
        <v>567</v>
      </c>
      <c r="R1025" t="s">
        <v>3909</v>
      </c>
      <c r="S1025" t="s">
        <v>105</v>
      </c>
    </row>
    <row r="1026" spans="1:19">
      <c r="A1026" t="s">
        <v>240</v>
      </c>
      <c r="B1026" t="s">
        <v>241</v>
      </c>
      <c r="C1026" t="s">
        <v>128</v>
      </c>
      <c r="D1026" t="s">
        <v>97</v>
      </c>
      <c r="E1026" t="s">
        <v>243</v>
      </c>
      <c r="F1026" t="s">
        <v>14111</v>
      </c>
      <c r="G1026">
        <v>1025</v>
      </c>
      <c r="H1026" t="s">
        <v>15744</v>
      </c>
      <c r="I1026" t="s">
        <v>244</v>
      </c>
      <c r="J1026">
        <v>298.14999999999998</v>
      </c>
      <c r="K1026">
        <v>8.1131517609999992</v>
      </c>
      <c r="N1026">
        <v>4.2167832169999997</v>
      </c>
      <c r="O1026" t="s">
        <v>3908</v>
      </c>
      <c r="P1026" t="s">
        <v>405</v>
      </c>
      <c r="Q1026" t="s">
        <v>567</v>
      </c>
      <c r="R1026" t="s">
        <v>3909</v>
      </c>
      <c r="S1026" t="s">
        <v>105</v>
      </c>
    </row>
    <row r="1027" spans="1:19">
      <c r="A1027" t="s">
        <v>240</v>
      </c>
      <c r="B1027" t="s">
        <v>241</v>
      </c>
      <c r="C1027" t="s">
        <v>128</v>
      </c>
      <c r="D1027" t="s">
        <v>97</v>
      </c>
      <c r="E1027" t="s">
        <v>243</v>
      </c>
      <c r="F1027" t="s">
        <v>14111</v>
      </c>
      <c r="G1027">
        <v>1026</v>
      </c>
      <c r="H1027" t="s">
        <v>15747</v>
      </c>
      <c r="I1027" t="s">
        <v>244</v>
      </c>
      <c r="J1027">
        <v>298.14999999999998</v>
      </c>
      <c r="K1027">
        <v>5.901447675</v>
      </c>
      <c r="N1027">
        <v>2.1048951050000002</v>
      </c>
      <c r="O1027" t="s">
        <v>3588</v>
      </c>
      <c r="P1027" t="s">
        <v>405</v>
      </c>
      <c r="Q1027" t="s">
        <v>567</v>
      </c>
      <c r="R1027" t="s">
        <v>3910</v>
      </c>
      <c r="S1027" t="s">
        <v>105</v>
      </c>
    </row>
    <row r="1028" spans="1:19">
      <c r="A1028" t="s">
        <v>240</v>
      </c>
      <c r="B1028" t="s">
        <v>241</v>
      </c>
      <c r="C1028" t="s">
        <v>128</v>
      </c>
      <c r="D1028" t="s">
        <v>97</v>
      </c>
      <c r="E1028" t="s">
        <v>243</v>
      </c>
      <c r="F1028" t="s">
        <v>14111</v>
      </c>
      <c r="G1028">
        <v>1027</v>
      </c>
      <c r="H1028" t="s">
        <v>15746</v>
      </c>
      <c r="I1028" t="s">
        <v>244</v>
      </c>
      <c r="J1028">
        <v>298.14999999999998</v>
      </c>
      <c r="K1028">
        <v>6.5064041220000002</v>
      </c>
      <c r="N1028">
        <v>2.9090909090000001</v>
      </c>
      <c r="O1028" t="s">
        <v>3588</v>
      </c>
      <c r="P1028" t="s">
        <v>405</v>
      </c>
      <c r="Q1028" t="s">
        <v>567</v>
      </c>
      <c r="R1028" t="s">
        <v>3910</v>
      </c>
      <c r="S1028" t="s">
        <v>105</v>
      </c>
    </row>
    <row r="1029" spans="1:19">
      <c r="A1029" t="s">
        <v>240</v>
      </c>
      <c r="B1029" t="s">
        <v>241</v>
      </c>
      <c r="C1029" t="s">
        <v>128</v>
      </c>
      <c r="D1029" t="s">
        <v>97</v>
      </c>
      <c r="E1029" t="s">
        <v>243</v>
      </c>
      <c r="F1029" t="s">
        <v>14111</v>
      </c>
      <c r="G1029">
        <v>1028</v>
      </c>
      <c r="H1029" t="s">
        <v>15749</v>
      </c>
      <c r="I1029" t="s">
        <v>244</v>
      </c>
      <c r="J1029">
        <v>298.14999999999998</v>
      </c>
      <c r="K1029">
        <v>6.9268065270000001</v>
      </c>
      <c r="N1029">
        <v>3.5139860139999999</v>
      </c>
      <c r="O1029" t="s">
        <v>3588</v>
      </c>
      <c r="P1029" t="s">
        <v>405</v>
      </c>
      <c r="Q1029" t="s">
        <v>567</v>
      </c>
      <c r="R1029" t="s">
        <v>3910</v>
      </c>
      <c r="S1029" t="s">
        <v>105</v>
      </c>
    </row>
    <row r="1030" spans="1:19">
      <c r="A1030" t="s">
        <v>240</v>
      </c>
      <c r="B1030" t="s">
        <v>241</v>
      </c>
      <c r="C1030" t="s">
        <v>128</v>
      </c>
      <c r="D1030" t="s">
        <v>97</v>
      </c>
      <c r="E1030" t="s">
        <v>243</v>
      </c>
      <c r="F1030" t="s">
        <v>14111</v>
      </c>
      <c r="G1030">
        <v>1029</v>
      </c>
      <c r="H1030" t="s">
        <v>15748</v>
      </c>
      <c r="I1030" t="s">
        <v>244</v>
      </c>
      <c r="J1030">
        <v>298.14999999999998</v>
      </c>
      <c r="K1030">
        <v>7.3022083179999999</v>
      </c>
      <c r="N1030">
        <v>3.5104895100000002</v>
      </c>
      <c r="O1030" t="s">
        <v>3588</v>
      </c>
      <c r="P1030" t="s">
        <v>405</v>
      </c>
      <c r="Q1030" t="s">
        <v>567</v>
      </c>
      <c r="R1030" t="s">
        <v>3910</v>
      </c>
      <c r="S1030" t="s">
        <v>105</v>
      </c>
    </row>
    <row r="1031" spans="1:19">
      <c r="A1031" t="s">
        <v>240</v>
      </c>
      <c r="B1031" t="s">
        <v>241</v>
      </c>
      <c r="C1031" t="s">
        <v>128</v>
      </c>
      <c r="D1031" t="s">
        <v>97</v>
      </c>
      <c r="E1031" t="s">
        <v>243</v>
      </c>
      <c r="F1031" t="s">
        <v>14111</v>
      </c>
      <c r="G1031">
        <v>1030</v>
      </c>
      <c r="H1031" t="s">
        <v>15496</v>
      </c>
      <c r="I1031" t="s">
        <v>244</v>
      </c>
      <c r="J1031">
        <v>298.14999999999998</v>
      </c>
      <c r="K1031">
        <v>8.1055207950000003</v>
      </c>
      <c r="N1031">
        <v>3.8251748249999999</v>
      </c>
      <c r="O1031" t="s">
        <v>3588</v>
      </c>
      <c r="P1031" t="s">
        <v>405</v>
      </c>
      <c r="Q1031" t="s">
        <v>567</v>
      </c>
      <c r="R1031" t="s">
        <v>3910</v>
      </c>
      <c r="S1031" t="s">
        <v>105</v>
      </c>
    </row>
    <row r="1032" spans="1:19">
      <c r="A1032" t="s">
        <v>240</v>
      </c>
      <c r="B1032" t="s">
        <v>241</v>
      </c>
      <c r="C1032" t="s">
        <v>128</v>
      </c>
      <c r="D1032" t="s">
        <v>97</v>
      </c>
      <c r="E1032" t="s">
        <v>243</v>
      </c>
      <c r="F1032" t="s">
        <v>14111</v>
      </c>
      <c r="G1032">
        <v>1031</v>
      </c>
      <c r="H1032" t="s">
        <v>15497</v>
      </c>
      <c r="I1032" t="s">
        <v>244</v>
      </c>
      <c r="J1032">
        <v>298.14999999999998</v>
      </c>
      <c r="K1032">
        <v>5.9036191880000004</v>
      </c>
      <c r="N1032">
        <v>2.3111888110000001</v>
      </c>
      <c r="O1032" t="s">
        <v>3911</v>
      </c>
      <c r="P1032" t="s">
        <v>405</v>
      </c>
      <c r="Q1032" t="s">
        <v>567</v>
      </c>
      <c r="R1032" t="s">
        <v>3912</v>
      </c>
      <c r="S1032" t="s">
        <v>105</v>
      </c>
    </row>
    <row r="1033" spans="1:19">
      <c r="A1033" t="s">
        <v>240</v>
      </c>
      <c r="B1033" t="s">
        <v>241</v>
      </c>
      <c r="C1033" t="s">
        <v>128</v>
      </c>
      <c r="D1033" t="s">
        <v>97</v>
      </c>
      <c r="E1033" t="s">
        <v>243</v>
      </c>
      <c r="F1033" t="s">
        <v>14111</v>
      </c>
      <c r="G1033">
        <v>1032</v>
      </c>
      <c r="H1033" t="s">
        <v>15494</v>
      </c>
      <c r="I1033" t="s">
        <v>244</v>
      </c>
      <c r="J1033">
        <v>298.14999999999998</v>
      </c>
      <c r="K1033">
        <v>6.5023064650000002</v>
      </c>
      <c r="N1033">
        <v>2.8531468530000001</v>
      </c>
      <c r="O1033" t="s">
        <v>3911</v>
      </c>
      <c r="P1033" t="s">
        <v>405</v>
      </c>
      <c r="Q1033" t="s">
        <v>567</v>
      </c>
      <c r="R1033" t="s">
        <v>3912</v>
      </c>
      <c r="S1033" t="s">
        <v>105</v>
      </c>
    </row>
    <row r="1034" spans="1:19">
      <c r="A1034" t="s">
        <v>240</v>
      </c>
      <c r="B1034" t="s">
        <v>241</v>
      </c>
      <c r="C1034" t="s">
        <v>128</v>
      </c>
      <c r="D1034" t="s">
        <v>97</v>
      </c>
      <c r="E1034" t="s">
        <v>243</v>
      </c>
      <c r="F1034" t="s">
        <v>14111</v>
      </c>
      <c r="G1034">
        <v>1033</v>
      </c>
      <c r="H1034" t="s">
        <v>15495</v>
      </c>
      <c r="I1034" t="s">
        <v>244</v>
      </c>
      <c r="J1034">
        <v>298.14999999999998</v>
      </c>
      <c r="K1034">
        <v>6.9125996809999997</v>
      </c>
      <c r="N1034">
        <v>3.1643356640000002</v>
      </c>
      <c r="O1034" t="s">
        <v>3911</v>
      </c>
      <c r="P1034" t="s">
        <v>405</v>
      </c>
      <c r="Q1034" t="s">
        <v>567</v>
      </c>
      <c r="R1034" t="s">
        <v>3912</v>
      </c>
      <c r="S1034" t="s">
        <v>105</v>
      </c>
    </row>
    <row r="1035" spans="1:19">
      <c r="A1035" t="s">
        <v>240</v>
      </c>
      <c r="B1035" t="s">
        <v>241</v>
      </c>
      <c r="C1035" t="s">
        <v>128</v>
      </c>
      <c r="D1035" t="s">
        <v>97</v>
      </c>
      <c r="E1035" t="s">
        <v>243</v>
      </c>
      <c r="F1035" t="s">
        <v>14111</v>
      </c>
      <c r="G1035">
        <v>1034</v>
      </c>
      <c r="H1035" t="s">
        <v>15492</v>
      </c>
      <c r="I1035" t="s">
        <v>244</v>
      </c>
      <c r="J1035">
        <v>298.14999999999998</v>
      </c>
      <c r="K1035">
        <v>7.3096429890000003</v>
      </c>
      <c r="N1035">
        <v>3.2167832170000001</v>
      </c>
      <c r="O1035" t="s">
        <v>3911</v>
      </c>
      <c r="P1035" t="s">
        <v>405</v>
      </c>
      <c r="Q1035" t="s">
        <v>567</v>
      </c>
      <c r="R1035" t="s">
        <v>3912</v>
      </c>
      <c r="S1035" t="s">
        <v>105</v>
      </c>
    </row>
    <row r="1036" spans="1:19">
      <c r="A1036" t="s">
        <v>240</v>
      </c>
      <c r="B1036" t="s">
        <v>241</v>
      </c>
      <c r="C1036" t="s">
        <v>128</v>
      </c>
      <c r="D1036" t="s">
        <v>97</v>
      </c>
      <c r="E1036" t="s">
        <v>243</v>
      </c>
      <c r="F1036" t="s">
        <v>14111</v>
      </c>
      <c r="G1036">
        <v>1035</v>
      </c>
      <c r="H1036" t="s">
        <v>15493</v>
      </c>
      <c r="I1036" t="s">
        <v>244</v>
      </c>
      <c r="J1036">
        <v>298.14999999999998</v>
      </c>
      <c r="K1036">
        <v>8.1036559930000003</v>
      </c>
      <c r="N1036">
        <v>3.3146853150000002</v>
      </c>
      <c r="O1036" t="s">
        <v>3911</v>
      </c>
      <c r="P1036" t="s">
        <v>405</v>
      </c>
      <c r="Q1036" t="s">
        <v>567</v>
      </c>
      <c r="R1036" t="s">
        <v>3912</v>
      </c>
      <c r="S1036" t="s">
        <v>105</v>
      </c>
    </row>
    <row r="1037" spans="1:19">
      <c r="A1037" t="s">
        <v>3048</v>
      </c>
      <c r="B1037" t="s">
        <v>3189</v>
      </c>
      <c r="C1037" t="s">
        <v>128</v>
      </c>
      <c r="D1037" t="s">
        <v>97</v>
      </c>
      <c r="E1037" t="s">
        <v>3190</v>
      </c>
      <c r="F1037" t="s">
        <v>14058</v>
      </c>
      <c r="G1037">
        <v>1036</v>
      </c>
      <c r="H1037" t="s">
        <v>15490</v>
      </c>
      <c r="I1037" t="s">
        <v>3191</v>
      </c>
      <c r="J1037">
        <v>293.14999999999998</v>
      </c>
      <c r="K1037">
        <v>7</v>
      </c>
      <c r="L1037">
        <v>0.1</v>
      </c>
      <c r="N1037">
        <v>7.9499999999999994E-5</v>
      </c>
      <c r="P1037" t="s">
        <v>123</v>
      </c>
      <c r="Q1037" t="s">
        <v>3913</v>
      </c>
      <c r="R1037" t="s">
        <v>3914</v>
      </c>
      <c r="S1037" t="s">
        <v>105</v>
      </c>
    </row>
    <row r="1038" spans="1:19">
      <c r="A1038" t="s">
        <v>3048</v>
      </c>
      <c r="B1038" t="s">
        <v>3189</v>
      </c>
      <c r="C1038" t="s">
        <v>128</v>
      </c>
      <c r="D1038" t="s">
        <v>97</v>
      </c>
      <c r="E1038" t="s">
        <v>3190</v>
      </c>
      <c r="F1038" t="s">
        <v>14058</v>
      </c>
      <c r="G1038">
        <v>1037</v>
      </c>
      <c r="H1038" t="s">
        <v>15491</v>
      </c>
      <c r="I1038" t="s">
        <v>3191</v>
      </c>
      <c r="J1038">
        <v>293.14999999999998</v>
      </c>
      <c r="K1038">
        <v>8</v>
      </c>
      <c r="L1038">
        <v>0.1</v>
      </c>
      <c r="N1038">
        <v>8.4000000000000003E-4</v>
      </c>
      <c r="P1038" t="s">
        <v>123</v>
      </c>
      <c r="Q1038" t="s">
        <v>3913</v>
      </c>
      <c r="R1038" t="s">
        <v>3914</v>
      </c>
      <c r="S1038" t="s">
        <v>105</v>
      </c>
    </row>
    <row r="1039" spans="1:19">
      <c r="A1039" t="s">
        <v>3048</v>
      </c>
      <c r="B1039" t="s">
        <v>3189</v>
      </c>
      <c r="C1039" t="s">
        <v>128</v>
      </c>
      <c r="D1039" t="s">
        <v>97</v>
      </c>
      <c r="E1039" t="s">
        <v>3190</v>
      </c>
      <c r="F1039" t="s">
        <v>14058</v>
      </c>
      <c r="G1039">
        <v>1038</v>
      </c>
      <c r="H1039" t="s">
        <v>15488</v>
      </c>
      <c r="I1039" t="s">
        <v>3191</v>
      </c>
      <c r="J1039">
        <v>293.14999999999998</v>
      </c>
      <c r="K1039">
        <v>9</v>
      </c>
      <c r="L1039">
        <v>0.1</v>
      </c>
      <c r="N1039">
        <v>8.0700000000000008E-3</v>
      </c>
      <c r="P1039" t="s">
        <v>123</v>
      </c>
      <c r="Q1039" t="s">
        <v>3913</v>
      </c>
      <c r="R1039" t="s">
        <v>3914</v>
      </c>
      <c r="S1039" t="s">
        <v>105</v>
      </c>
    </row>
    <row r="1040" spans="1:19">
      <c r="A1040" t="s">
        <v>3048</v>
      </c>
      <c r="B1040" t="s">
        <v>3189</v>
      </c>
      <c r="C1040" t="s">
        <v>128</v>
      </c>
      <c r="D1040" t="s">
        <v>97</v>
      </c>
      <c r="E1040" t="s">
        <v>3190</v>
      </c>
      <c r="F1040" t="s">
        <v>14058</v>
      </c>
      <c r="G1040">
        <v>1039</v>
      </c>
      <c r="H1040" t="s">
        <v>15489</v>
      </c>
      <c r="I1040" t="s">
        <v>3191</v>
      </c>
      <c r="J1040">
        <v>293.14999999999998</v>
      </c>
      <c r="K1040">
        <v>10</v>
      </c>
      <c r="L1040">
        <v>0.1</v>
      </c>
      <c r="N1040">
        <v>7.9500000000000001E-2</v>
      </c>
      <c r="P1040" t="s">
        <v>123</v>
      </c>
      <c r="Q1040" t="s">
        <v>3913</v>
      </c>
      <c r="R1040" t="s">
        <v>3914</v>
      </c>
      <c r="S1040" t="s">
        <v>105</v>
      </c>
    </row>
    <row r="1041" spans="1:19">
      <c r="A1041" t="s">
        <v>3048</v>
      </c>
      <c r="B1041" t="s">
        <v>3189</v>
      </c>
      <c r="C1041" t="s">
        <v>128</v>
      </c>
      <c r="D1041" t="s">
        <v>97</v>
      </c>
      <c r="E1041" t="s">
        <v>3190</v>
      </c>
      <c r="F1041" t="s">
        <v>14058</v>
      </c>
      <c r="G1041">
        <v>1040</v>
      </c>
      <c r="H1041" t="s">
        <v>18047</v>
      </c>
      <c r="I1041" t="s">
        <v>3191</v>
      </c>
      <c r="J1041">
        <v>293.14999999999998</v>
      </c>
      <c r="K1041">
        <v>7</v>
      </c>
      <c r="L1041">
        <v>9.6000000000000002E-2</v>
      </c>
      <c r="N1041">
        <v>8.0699999999999996E-5</v>
      </c>
      <c r="P1041" t="s">
        <v>123</v>
      </c>
      <c r="Q1041" t="s">
        <v>3913</v>
      </c>
      <c r="R1041" t="s">
        <v>3915</v>
      </c>
      <c r="S1041" t="s">
        <v>105</v>
      </c>
    </row>
    <row r="1042" spans="1:19">
      <c r="A1042" t="s">
        <v>3048</v>
      </c>
      <c r="B1042" t="s">
        <v>3189</v>
      </c>
      <c r="C1042" t="s">
        <v>128</v>
      </c>
      <c r="D1042" t="s">
        <v>97</v>
      </c>
      <c r="E1042" t="s">
        <v>3190</v>
      </c>
      <c r="F1042" t="s">
        <v>14058</v>
      </c>
      <c r="G1042">
        <v>1041</v>
      </c>
      <c r="H1042" t="s">
        <v>18043</v>
      </c>
      <c r="I1042" t="s">
        <v>3191</v>
      </c>
      <c r="J1042">
        <v>293.14999999999998</v>
      </c>
      <c r="K1042">
        <v>7</v>
      </c>
      <c r="L1042">
        <v>0.05</v>
      </c>
      <c r="N1042">
        <v>7.36E-5</v>
      </c>
      <c r="P1042" t="s">
        <v>123</v>
      </c>
      <c r="Q1042" t="s">
        <v>3913</v>
      </c>
      <c r="R1042" t="s">
        <v>3475</v>
      </c>
      <c r="S1042" t="s">
        <v>105</v>
      </c>
    </row>
    <row r="1043" spans="1:19">
      <c r="A1043" t="s">
        <v>3048</v>
      </c>
      <c r="B1043" t="s">
        <v>3189</v>
      </c>
      <c r="C1043" t="s">
        <v>128</v>
      </c>
      <c r="D1043" t="s">
        <v>97</v>
      </c>
      <c r="E1043" t="s">
        <v>3190</v>
      </c>
      <c r="F1043" t="s">
        <v>14058</v>
      </c>
      <c r="G1043">
        <v>1042</v>
      </c>
      <c r="H1043" t="s">
        <v>16274</v>
      </c>
      <c r="I1043" t="s">
        <v>3191</v>
      </c>
      <c r="J1043">
        <v>293.14999999999998</v>
      </c>
      <c r="K1043">
        <v>7</v>
      </c>
      <c r="L1043">
        <v>0.189</v>
      </c>
      <c r="N1043">
        <v>9.2700000000000004E-5</v>
      </c>
      <c r="P1043" t="s">
        <v>123</v>
      </c>
      <c r="Q1043" t="s">
        <v>3913</v>
      </c>
      <c r="R1043" t="s">
        <v>3916</v>
      </c>
      <c r="S1043" t="s">
        <v>105</v>
      </c>
    </row>
    <row r="1044" spans="1:19">
      <c r="A1044" t="s">
        <v>3048</v>
      </c>
      <c r="B1044" t="s">
        <v>3189</v>
      </c>
      <c r="C1044" t="s">
        <v>128</v>
      </c>
      <c r="D1044" t="s">
        <v>97</v>
      </c>
      <c r="E1044" t="s">
        <v>3190</v>
      </c>
      <c r="F1044" t="s">
        <v>14058</v>
      </c>
      <c r="G1044">
        <v>1043</v>
      </c>
      <c r="H1044" t="s">
        <v>16715</v>
      </c>
      <c r="I1044" t="s">
        <v>3191</v>
      </c>
      <c r="J1044">
        <v>293.14999999999998</v>
      </c>
      <c r="K1044">
        <v>7</v>
      </c>
      <c r="L1044">
        <v>0.376</v>
      </c>
      <c r="N1044">
        <v>9.9699999999999998E-5</v>
      </c>
      <c r="P1044" t="s">
        <v>123</v>
      </c>
      <c r="Q1044" t="s">
        <v>3913</v>
      </c>
      <c r="R1044" t="s">
        <v>3917</v>
      </c>
      <c r="S1044" t="s">
        <v>105</v>
      </c>
    </row>
    <row r="1045" spans="1:19">
      <c r="A1045" t="s">
        <v>3048</v>
      </c>
      <c r="B1045" t="s">
        <v>3189</v>
      </c>
      <c r="C1045" t="s">
        <v>128</v>
      </c>
      <c r="D1045" t="s">
        <v>97</v>
      </c>
      <c r="E1045" t="s">
        <v>3190</v>
      </c>
      <c r="F1045" t="s">
        <v>14058</v>
      </c>
      <c r="G1045">
        <v>1044</v>
      </c>
      <c r="H1045" t="s">
        <v>18028</v>
      </c>
      <c r="I1045" t="s">
        <v>3191</v>
      </c>
      <c r="J1045">
        <v>293.14999999999998</v>
      </c>
      <c r="K1045">
        <v>7</v>
      </c>
      <c r="L1045">
        <v>0.25900000000000001</v>
      </c>
      <c r="N1045">
        <v>9.2499999999999999E-5</v>
      </c>
      <c r="O1045" t="s">
        <v>3918</v>
      </c>
      <c r="P1045" t="s">
        <v>123</v>
      </c>
      <c r="Q1045" t="s">
        <v>3913</v>
      </c>
      <c r="R1045" t="s">
        <v>3919</v>
      </c>
      <c r="S1045" t="s">
        <v>105</v>
      </c>
    </row>
    <row r="1046" spans="1:19">
      <c r="A1046" t="s">
        <v>3048</v>
      </c>
      <c r="B1046" t="s">
        <v>3189</v>
      </c>
      <c r="C1046" t="s">
        <v>128</v>
      </c>
      <c r="D1046" t="s">
        <v>97</v>
      </c>
      <c r="E1046" t="s">
        <v>3190</v>
      </c>
      <c r="F1046" t="s">
        <v>14058</v>
      </c>
      <c r="G1046">
        <v>1045</v>
      </c>
      <c r="H1046" t="s">
        <v>16271</v>
      </c>
      <c r="I1046" t="s">
        <v>3191</v>
      </c>
      <c r="J1046">
        <v>293.14999999999998</v>
      </c>
      <c r="K1046">
        <v>7</v>
      </c>
      <c r="L1046">
        <v>0.42299999999999999</v>
      </c>
      <c r="N1046">
        <v>1.047E-4</v>
      </c>
      <c r="O1046" t="s">
        <v>3920</v>
      </c>
      <c r="P1046" t="s">
        <v>123</v>
      </c>
      <c r="Q1046" t="s">
        <v>3913</v>
      </c>
      <c r="R1046" t="s">
        <v>3921</v>
      </c>
      <c r="S1046" t="s">
        <v>105</v>
      </c>
    </row>
    <row r="1047" spans="1:19">
      <c r="A1047" t="s">
        <v>3048</v>
      </c>
      <c r="B1047" t="s">
        <v>3189</v>
      </c>
      <c r="C1047" t="s">
        <v>128</v>
      </c>
      <c r="D1047" t="s">
        <v>97</v>
      </c>
      <c r="E1047" t="s">
        <v>3190</v>
      </c>
      <c r="F1047" t="s">
        <v>14058</v>
      </c>
      <c r="G1047">
        <v>1046</v>
      </c>
      <c r="H1047" t="s">
        <v>18021</v>
      </c>
      <c r="I1047" t="s">
        <v>3191</v>
      </c>
      <c r="J1047">
        <v>293.14999999999998</v>
      </c>
      <c r="K1047">
        <v>7</v>
      </c>
      <c r="L1047">
        <v>0.749</v>
      </c>
      <c r="N1047">
        <v>1.184E-4</v>
      </c>
      <c r="O1047" t="s">
        <v>3922</v>
      </c>
      <c r="P1047" t="s">
        <v>123</v>
      </c>
      <c r="Q1047" t="s">
        <v>3913</v>
      </c>
      <c r="R1047" t="s">
        <v>3923</v>
      </c>
      <c r="S1047" t="s">
        <v>105</v>
      </c>
    </row>
    <row r="1048" spans="1:19">
      <c r="A1048" t="s">
        <v>3048</v>
      </c>
      <c r="B1048" t="s">
        <v>3189</v>
      </c>
      <c r="C1048" t="s">
        <v>128</v>
      </c>
      <c r="D1048" t="s">
        <v>97</v>
      </c>
      <c r="E1048" t="s">
        <v>3190</v>
      </c>
      <c r="F1048" t="s">
        <v>14058</v>
      </c>
      <c r="G1048">
        <v>1047</v>
      </c>
      <c r="H1048" t="s">
        <v>16269</v>
      </c>
      <c r="I1048" t="s">
        <v>3191</v>
      </c>
      <c r="J1048">
        <v>288.14999999999998</v>
      </c>
      <c r="K1048">
        <v>7</v>
      </c>
      <c r="L1048">
        <v>0.1</v>
      </c>
      <c r="N1048">
        <v>6.4599999999999998E-5</v>
      </c>
      <c r="P1048" t="s">
        <v>123</v>
      </c>
      <c r="Q1048" t="s">
        <v>3913</v>
      </c>
      <c r="R1048" t="s">
        <v>3914</v>
      </c>
      <c r="S1048" t="s">
        <v>105</v>
      </c>
    </row>
    <row r="1049" spans="1:19">
      <c r="A1049" t="s">
        <v>3048</v>
      </c>
      <c r="B1049" t="s">
        <v>3189</v>
      </c>
      <c r="C1049" t="s">
        <v>128</v>
      </c>
      <c r="D1049" t="s">
        <v>97</v>
      </c>
      <c r="E1049" t="s">
        <v>3190</v>
      </c>
      <c r="F1049" t="s">
        <v>14058</v>
      </c>
      <c r="G1049">
        <v>1048</v>
      </c>
      <c r="H1049" t="s">
        <v>18067</v>
      </c>
      <c r="I1049" t="s">
        <v>3191</v>
      </c>
      <c r="J1049">
        <v>293.14999999999998</v>
      </c>
      <c r="K1049">
        <v>7</v>
      </c>
      <c r="L1049">
        <v>0.1</v>
      </c>
      <c r="N1049">
        <v>8.0000000000000007E-5</v>
      </c>
      <c r="P1049" t="s">
        <v>123</v>
      </c>
      <c r="Q1049" t="s">
        <v>3913</v>
      </c>
      <c r="R1049" t="s">
        <v>3914</v>
      </c>
      <c r="S1049" t="s">
        <v>105</v>
      </c>
    </row>
    <row r="1050" spans="1:19">
      <c r="A1050" t="s">
        <v>3048</v>
      </c>
      <c r="B1050" t="s">
        <v>3189</v>
      </c>
      <c r="C1050" t="s">
        <v>128</v>
      </c>
      <c r="D1050" t="s">
        <v>97</v>
      </c>
      <c r="E1050" t="s">
        <v>3190</v>
      </c>
      <c r="F1050" t="s">
        <v>14058</v>
      </c>
      <c r="G1050">
        <v>1049</v>
      </c>
      <c r="H1050" t="s">
        <v>16280</v>
      </c>
      <c r="I1050" t="s">
        <v>3191</v>
      </c>
      <c r="J1050">
        <v>298.14999999999998</v>
      </c>
      <c r="K1050">
        <v>7</v>
      </c>
      <c r="L1050">
        <v>0.1</v>
      </c>
      <c r="N1050">
        <v>9.7700000000000003E-5</v>
      </c>
      <c r="P1050" t="s">
        <v>123</v>
      </c>
      <c r="Q1050" t="s">
        <v>3913</v>
      </c>
      <c r="R1050" t="s">
        <v>3914</v>
      </c>
      <c r="S1050" t="s">
        <v>105</v>
      </c>
    </row>
    <row r="1051" spans="1:19">
      <c r="A1051" t="s">
        <v>3048</v>
      </c>
      <c r="B1051" t="s">
        <v>3189</v>
      </c>
      <c r="C1051" t="s">
        <v>128</v>
      </c>
      <c r="D1051" t="s">
        <v>97</v>
      </c>
      <c r="E1051" t="s">
        <v>3190</v>
      </c>
      <c r="F1051" t="s">
        <v>14058</v>
      </c>
      <c r="G1051">
        <v>1050</v>
      </c>
      <c r="H1051" t="s">
        <v>16011</v>
      </c>
      <c r="I1051" t="s">
        <v>3191</v>
      </c>
      <c r="J1051">
        <v>303.14999999999998</v>
      </c>
      <c r="K1051">
        <v>7</v>
      </c>
      <c r="L1051">
        <v>0.1</v>
      </c>
      <c r="N1051">
        <v>1.2019999999999999E-4</v>
      </c>
      <c r="P1051" t="s">
        <v>123</v>
      </c>
      <c r="Q1051" t="s">
        <v>3913</v>
      </c>
      <c r="R1051" t="s">
        <v>3914</v>
      </c>
      <c r="S1051" t="s">
        <v>105</v>
      </c>
    </row>
    <row r="1052" spans="1:19">
      <c r="A1052" t="s">
        <v>3048</v>
      </c>
      <c r="B1052" t="s">
        <v>3189</v>
      </c>
      <c r="C1052" t="s">
        <v>128</v>
      </c>
      <c r="D1052" t="s">
        <v>97</v>
      </c>
      <c r="E1052" t="s">
        <v>3190</v>
      </c>
      <c r="F1052" t="s">
        <v>14058</v>
      </c>
      <c r="G1052">
        <v>1051</v>
      </c>
      <c r="H1052" t="s">
        <v>16353</v>
      </c>
      <c r="I1052" t="s">
        <v>3191</v>
      </c>
      <c r="J1052">
        <v>308.14999999999998</v>
      </c>
      <c r="K1052">
        <v>7</v>
      </c>
      <c r="L1052">
        <v>0.1</v>
      </c>
      <c r="N1052">
        <v>1.4449999999999999E-4</v>
      </c>
      <c r="P1052" t="s">
        <v>123</v>
      </c>
      <c r="Q1052" t="s">
        <v>3913</v>
      </c>
      <c r="R1052" t="s">
        <v>3914</v>
      </c>
      <c r="S1052" t="s">
        <v>105</v>
      </c>
    </row>
    <row r="1053" spans="1:19">
      <c r="A1053" t="s">
        <v>3048</v>
      </c>
      <c r="B1053" t="s">
        <v>3189</v>
      </c>
      <c r="C1053" t="s">
        <v>128</v>
      </c>
      <c r="D1053" t="s">
        <v>97</v>
      </c>
      <c r="E1053" t="s">
        <v>3190</v>
      </c>
      <c r="F1053" t="s">
        <v>14058</v>
      </c>
      <c r="G1053">
        <v>1052</v>
      </c>
      <c r="H1053" t="s">
        <v>16013</v>
      </c>
      <c r="I1053" t="s">
        <v>3191</v>
      </c>
      <c r="J1053">
        <v>288.14999999999998</v>
      </c>
      <c r="K1053">
        <v>8</v>
      </c>
      <c r="L1053">
        <v>0.1</v>
      </c>
      <c r="N1053">
        <v>6.4199999999999999E-4</v>
      </c>
      <c r="P1053" t="s">
        <v>123</v>
      </c>
      <c r="Q1053" t="s">
        <v>3913</v>
      </c>
      <c r="R1053" t="s">
        <v>3914</v>
      </c>
      <c r="S1053" t="s">
        <v>105</v>
      </c>
    </row>
    <row r="1054" spans="1:19">
      <c r="A1054" t="s">
        <v>3048</v>
      </c>
      <c r="B1054" t="s">
        <v>3189</v>
      </c>
      <c r="C1054" t="s">
        <v>128</v>
      </c>
      <c r="D1054" t="s">
        <v>97</v>
      </c>
      <c r="E1054" t="s">
        <v>3190</v>
      </c>
      <c r="F1054" t="s">
        <v>14058</v>
      </c>
      <c r="G1054">
        <v>1053</v>
      </c>
      <c r="H1054" t="s">
        <v>16014</v>
      </c>
      <c r="I1054" t="s">
        <v>3191</v>
      </c>
      <c r="J1054">
        <v>293.14999999999998</v>
      </c>
      <c r="K1054">
        <v>8</v>
      </c>
      <c r="L1054">
        <v>0.1</v>
      </c>
      <c r="N1054">
        <v>7.9500000000000003E-4</v>
      </c>
      <c r="P1054" t="s">
        <v>123</v>
      </c>
      <c r="Q1054" t="s">
        <v>3913</v>
      </c>
      <c r="R1054" t="s">
        <v>3914</v>
      </c>
      <c r="S1054" t="s">
        <v>105</v>
      </c>
    </row>
    <row r="1055" spans="1:19">
      <c r="A1055" t="s">
        <v>3048</v>
      </c>
      <c r="B1055" t="s">
        <v>3189</v>
      </c>
      <c r="C1055" t="s">
        <v>128</v>
      </c>
      <c r="D1055" t="s">
        <v>97</v>
      </c>
      <c r="E1055" t="s">
        <v>3190</v>
      </c>
      <c r="F1055" t="s">
        <v>14058</v>
      </c>
      <c r="G1055">
        <v>1054</v>
      </c>
      <c r="H1055" t="s">
        <v>16007</v>
      </c>
      <c r="I1055" t="s">
        <v>3191</v>
      </c>
      <c r="J1055">
        <v>298.14999999999998</v>
      </c>
      <c r="K1055">
        <v>8</v>
      </c>
      <c r="L1055">
        <v>0.1</v>
      </c>
      <c r="N1055">
        <v>9.6599999999999995E-4</v>
      </c>
      <c r="P1055" t="s">
        <v>123</v>
      </c>
      <c r="Q1055" t="s">
        <v>3913</v>
      </c>
      <c r="R1055" t="s">
        <v>3914</v>
      </c>
      <c r="S1055" t="s">
        <v>105</v>
      </c>
    </row>
    <row r="1056" spans="1:19">
      <c r="A1056" t="s">
        <v>3048</v>
      </c>
      <c r="B1056" t="s">
        <v>3189</v>
      </c>
      <c r="C1056" t="s">
        <v>128</v>
      </c>
      <c r="D1056" t="s">
        <v>97</v>
      </c>
      <c r="E1056" t="s">
        <v>3190</v>
      </c>
      <c r="F1056" t="s">
        <v>14058</v>
      </c>
      <c r="G1056">
        <v>1055</v>
      </c>
      <c r="H1056" t="s">
        <v>16008</v>
      </c>
      <c r="I1056" t="s">
        <v>3191</v>
      </c>
      <c r="J1056">
        <v>303.14999999999998</v>
      </c>
      <c r="K1056">
        <v>8</v>
      </c>
      <c r="L1056">
        <v>0.1</v>
      </c>
      <c r="N1056">
        <v>1.175E-3</v>
      </c>
      <c r="P1056" t="s">
        <v>123</v>
      </c>
      <c r="Q1056" t="s">
        <v>3913</v>
      </c>
      <c r="R1056" t="s">
        <v>3914</v>
      </c>
      <c r="S1056" t="s">
        <v>105</v>
      </c>
    </row>
    <row r="1057" spans="1:19">
      <c r="A1057" t="s">
        <v>3048</v>
      </c>
      <c r="B1057" t="s">
        <v>3189</v>
      </c>
      <c r="C1057" t="s">
        <v>128</v>
      </c>
      <c r="D1057" t="s">
        <v>97</v>
      </c>
      <c r="E1057" t="s">
        <v>3190</v>
      </c>
      <c r="F1057" t="s">
        <v>14058</v>
      </c>
      <c r="G1057">
        <v>1056</v>
      </c>
      <c r="H1057" t="s">
        <v>16009</v>
      </c>
      <c r="I1057" t="s">
        <v>3191</v>
      </c>
      <c r="J1057">
        <v>308.14999999999998</v>
      </c>
      <c r="K1057">
        <v>8</v>
      </c>
      <c r="L1057">
        <v>0.1</v>
      </c>
      <c r="N1057">
        <v>1.413E-3</v>
      </c>
      <c r="P1057" t="s">
        <v>123</v>
      </c>
      <c r="Q1057" t="s">
        <v>3913</v>
      </c>
      <c r="R1057" t="s">
        <v>3914</v>
      </c>
      <c r="S1057" t="s">
        <v>105</v>
      </c>
    </row>
    <row r="1058" spans="1:19">
      <c r="A1058" t="s">
        <v>3048</v>
      </c>
      <c r="B1058" t="s">
        <v>3189</v>
      </c>
      <c r="C1058" t="s">
        <v>128</v>
      </c>
      <c r="D1058" t="s">
        <v>97</v>
      </c>
      <c r="E1058" t="s">
        <v>3190</v>
      </c>
      <c r="F1058" t="s">
        <v>14058</v>
      </c>
      <c r="G1058">
        <v>1057</v>
      </c>
      <c r="H1058" t="s">
        <v>16010</v>
      </c>
      <c r="I1058" t="s">
        <v>3191</v>
      </c>
      <c r="J1058">
        <v>288.14999999999998</v>
      </c>
      <c r="K1058">
        <v>9</v>
      </c>
      <c r="L1058">
        <v>0.1</v>
      </c>
      <c r="N1058">
        <v>6.3499999999999997E-3</v>
      </c>
      <c r="P1058" t="s">
        <v>123</v>
      </c>
      <c r="Q1058" t="s">
        <v>3913</v>
      </c>
      <c r="R1058" t="s">
        <v>3914</v>
      </c>
      <c r="S1058" t="s">
        <v>105</v>
      </c>
    </row>
    <row r="1059" spans="1:19">
      <c r="A1059" t="s">
        <v>3048</v>
      </c>
      <c r="B1059" t="s">
        <v>3189</v>
      </c>
      <c r="C1059" t="s">
        <v>128</v>
      </c>
      <c r="D1059" t="s">
        <v>97</v>
      </c>
      <c r="E1059" t="s">
        <v>3190</v>
      </c>
      <c r="F1059" t="s">
        <v>14058</v>
      </c>
      <c r="G1059">
        <v>1058</v>
      </c>
      <c r="H1059" t="s">
        <v>16017</v>
      </c>
      <c r="I1059" t="s">
        <v>3191</v>
      </c>
      <c r="J1059">
        <v>293.14999999999998</v>
      </c>
      <c r="K1059">
        <v>9</v>
      </c>
      <c r="L1059">
        <v>0.1</v>
      </c>
      <c r="N1059">
        <v>7.9399999999999991E-3</v>
      </c>
      <c r="P1059" t="s">
        <v>123</v>
      </c>
      <c r="Q1059" t="s">
        <v>3913</v>
      </c>
      <c r="R1059" t="s">
        <v>3914</v>
      </c>
      <c r="S1059" t="s">
        <v>105</v>
      </c>
    </row>
    <row r="1060" spans="1:19">
      <c r="A1060" t="s">
        <v>3048</v>
      </c>
      <c r="B1060" t="s">
        <v>3189</v>
      </c>
      <c r="C1060" t="s">
        <v>128</v>
      </c>
      <c r="D1060" t="s">
        <v>97</v>
      </c>
      <c r="E1060" t="s">
        <v>3190</v>
      </c>
      <c r="F1060" t="s">
        <v>14058</v>
      </c>
      <c r="G1060">
        <v>1059</v>
      </c>
      <c r="H1060" t="s">
        <v>16018</v>
      </c>
      <c r="I1060" t="s">
        <v>3191</v>
      </c>
      <c r="J1060">
        <v>298.14999999999998</v>
      </c>
      <c r="K1060">
        <v>9</v>
      </c>
      <c r="L1060">
        <v>0.1</v>
      </c>
      <c r="N1060">
        <v>9.7199999999999995E-3</v>
      </c>
      <c r="P1060" t="s">
        <v>123</v>
      </c>
      <c r="Q1060" t="s">
        <v>3913</v>
      </c>
      <c r="R1060" t="s">
        <v>3914</v>
      </c>
      <c r="S1060" t="s">
        <v>105</v>
      </c>
    </row>
    <row r="1061" spans="1:19">
      <c r="A1061" t="s">
        <v>3048</v>
      </c>
      <c r="B1061" t="s">
        <v>3189</v>
      </c>
      <c r="C1061" t="s">
        <v>128</v>
      </c>
      <c r="D1061" t="s">
        <v>97</v>
      </c>
      <c r="E1061" t="s">
        <v>3190</v>
      </c>
      <c r="F1061" t="s">
        <v>14058</v>
      </c>
      <c r="G1061">
        <v>1060</v>
      </c>
      <c r="H1061" t="s">
        <v>16832</v>
      </c>
      <c r="I1061" t="s">
        <v>3191</v>
      </c>
      <c r="J1061">
        <v>303.14999999999998</v>
      </c>
      <c r="K1061">
        <v>9</v>
      </c>
      <c r="L1061">
        <v>0.1</v>
      </c>
      <c r="N1061">
        <v>1.2E-2</v>
      </c>
      <c r="P1061" t="s">
        <v>123</v>
      </c>
      <c r="Q1061" t="s">
        <v>3913</v>
      </c>
      <c r="R1061" t="s">
        <v>3914</v>
      </c>
      <c r="S1061" t="s">
        <v>105</v>
      </c>
    </row>
    <row r="1062" spans="1:19">
      <c r="A1062" t="s">
        <v>3048</v>
      </c>
      <c r="B1062" t="s">
        <v>3189</v>
      </c>
      <c r="C1062" t="s">
        <v>128</v>
      </c>
      <c r="D1062" t="s">
        <v>97</v>
      </c>
      <c r="E1062" t="s">
        <v>3190</v>
      </c>
      <c r="F1062" t="s">
        <v>14058</v>
      </c>
      <c r="G1062">
        <v>1061</v>
      </c>
      <c r="H1062" t="s">
        <v>16831</v>
      </c>
      <c r="I1062" t="s">
        <v>3191</v>
      </c>
      <c r="J1062">
        <v>308.14999999999998</v>
      </c>
      <c r="K1062">
        <v>9</v>
      </c>
      <c r="L1062">
        <v>0.1</v>
      </c>
      <c r="N1062">
        <v>1.4540000000000001E-2</v>
      </c>
      <c r="P1062" t="s">
        <v>123</v>
      </c>
      <c r="Q1062" t="s">
        <v>3913</v>
      </c>
      <c r="R1062" t="s">
        <v>3914</v>
      </c>
      <c r="S1062" t="s">
        <v>105</v>
      </c>
    </row>
    <row r="1063" spans="1:19">
      <c r="A1063" t="s">
        <v>2507</v>
      </c>
      <c r="B1063" t="s">
        <v>2508</v>
      </c>
      <c r="C1063" t="s">
        <v>128</v>
      </c>
      <c r="D1063" t="s">
        <v>176</v>
      </c>
      <c r="E1063" t="s">
        <v>2509</v>
      </c>
      <c r="F1063" t="s">
        <v>14038</v>
      </c>
      <c r="G1063">
        <v>1062</v>
      </c>
      <c r="H1063" t="s">
        <v>16834</v>
      </c>
      <c r="I1063" t="s">
        <v>2510</v>
      </c>
      <c r="J1063">
        <v>310.14999999999998</v>
      </c>
      <c r="K1063">
        <v>7.5</v>
      </c>
      <c r="N1063">
        <v>0.28000000000000003</v>
      </c>
      <c r="P1063" t="s">
        <v>791</v>
      </c>
      <c r="Q1063" t="s">
        <v>3924</v>
      </c>
      <c r="S1063" t="s">
        <v>105</v>
      </c>
    </row>
    <row r="1064" spans="1:19" ht="7.5" customHeight="1">
      <c r="A1064" t="s">
        <v>2507</v>
      </c>
      <c r="B1064" t="s">
        <v>2508</v>
      </c>
      <c r="C1064" t="s">
        <v>128</v>
      </c>
      <c r="D1064" t="s">
        <v>176</v>
      </c>
      <c r="E1064" t="s">
        <v>2509</v>
      </c>
      <c r="F1064" t="s">
        <v>14038</v>
      </c>
      <c r="G1064">
        <v>1063</v>
      </c>
      <c r="H1064" t="s">
        <v>16833</v>
      </c>
      <c r="I1064" t="s">
        <v>2510</v>
      </c>
      <c r="J1064">
        <v>273.14999999999998</v>
      </c>
      <c r="K1064">
        <v>7.5</v>
      </c>
      <c r="N1064">
        <v>0.31</v>
      </c>
      <c r="P1064" t="s">
        <v>791</v>
      </c>
      <c r="Q1064" t="s">
        <v>3924</v>
      </c>
      <c r="S1064" t="s">
        <v>105</v>
      </c>
    </row>
    <row r="1065" spans="1:19">
      <c r="A1065" t="s">
        <v>769</v>
      </c>
      <c r="B1065" t="s">
        <v>770</v>
      </c>
      <c r="C1065" t="s">
        <v>292</v>
      </c>
      <c r="D1065" t="s">
        <v>129</v>
      </c>
      <c r="E1065" t="s">
        <v>771</v>
      </c>
      <c r="F1065" t="s">
        <v>14039</v>
      </c>
      <c r="G1065">
        <v>1064</v>
      </c>
      <c r="H1065" t="s">
        <v>16829</v>
      </c>
      <c r="I1065" t="s">
        <v>772</v>
      </c>
      <c r="J1065">
        <v>310.14999999999998</v>
      </c>
      <c r="K1065">
        <v>7</v>
      </c>
      <c r="N1065">
        <v>1.2</v>
      </c>
      <c r="P1065" t="s">
        <v>3925</v>
      </c>
      <c r="Q1065" t="s">
        <v>3926</v>
      </c>
      <c r="R1065" t="s">
        <v>3927</v>
      </c>
      <c r="S1065" t="s">
        <v>105</v>
      </c>
    </row>
    <row r="1066" spans="1:19">
      <c r="A1066" t="s">
        <v>571</v>
      </c>
      <c r="B1066" t="s">
        <v>572</v>
      </c>
      <c r="C1066" t="s">
        <v>573</v>
      </c>
      <c r="D1066" t="s">
        <v>176</v>
      </c>
      <c r="E1066" t="s">
        <v>574</v>
      </c>
      <c r="F1066" t="s">
        <v>14449</v>
      </c>
      <c r="G1066">
        <v>1065</v>
      </c>
      <c r="H1066" t="s">
        <v>13907</v>
      </c>
      <c r="I1066" t="s">
        <v>575</v>
      </c>
      <c r="J1066">
        <v>310.14999999999998</v>
      </c>
      <c r="K1066">
        <v>6.1</v>
      </c>
      <c r="N1066">
        <v>40</v>
      </c>
      <c r="P1066">
        <f>25/1.4</f>
        <v>17.857142857142858</v>
      </c>
      <c r="Q1066" t="s">
        <v>576</v>
      </c>
      <c r="R1066" t="s">
        <v>577</v>
      </c>
      <c r="S1066" t="s">
        <v>105</v>
      </c>
    </row>
    <row r="1067" spans="1:19">
      <c r="A1067" t="s">
        <v>578</v>
      </c>
      <c r="B1067" t="s">
        <v>579</v>
      </c>
      <c r="C1067" t="s">
        <v>128</v>
      </c>
      <c r="D1067" t="s">
        <v>176</v>
      </c>
      <c r="E1067" t="s">
        <v>580</v>
      </c>
      <c r="F1067" t="s">
        <v>14450</v>
      </c>
      <c r="G1067">
        <v>1066</v>
      </c>
      <c r="H1067" t="s">
        <v>13712</v>
      </c>
      <c r="I1067" t="s">
        <v>581</v>
      </c>
      <c r="J1067">
        <v>310.14999999999998</v>
      </c>
      <c r="K1067">
        <v>8</v>
      </c>
      <c r="N1067">
        <v>2.9</v>
      </c>
      <c r="P1067" t="s">
        <v>582</v>
      </c>
      <c r="Q1067" t="s">
        <v>583</v>
      </c>
      <c r="R1067" t="s">
        <v>584</v>
      </c>
      <c r="S1067" t="s">
        <v>105</v>
      </c>
    </row>
    <row r="1068" spans="1:19">
      <c r="A1068" t="s">
        <v>3928</v>
      </c>
      <c r="B1068" t="s">
        <v>3929</v>
      </c>
      <c r="C1068" t="s">
        <v>128</v>
      </c>
      <c r="D1068" t="s">
        <v>129</v>
      </c>
      <c r="E1068" t="s">
        <v>3930</v>
      </c>
      <c r="F1068" t="s">
        <v>14097</v>
      </c>
      <c r="G1068">
        <v>1067</v>
      </c>
      <c r="H1068" t="s">
        <v>16830</v>
      </c>
      <c r="I1068" t="s">
        <v>3931</v>
      </c>
      <c r="J1068">
        <v>310.14999999999998</v>
      </c>
      <c r="K1068">
        <v>7.4</v>
      </c>
      <c r="N1068">
        <v>2.7714800000000002E-3</v>
      </c>
      <c r="P1068" t="s">
        <v>501</v>
      </c>
      <c r="Q1068" t="s">
        <v>3932</v>
      </c>
      <c r="R1068" t="s">
        <v>3933</v>
      </c>
      <c r="S1068" t="s">
        <v>105</v>
      </c>
    </row>
    <row r="1069" spans="1:19">
      <c r="A1069" t="s">
        <v>3928</v>
      </c>
      <c r="B1069" t="s">
        <v>3929</v>
      </c>
      <c r="C1069" t="s">
        <v>128</v>
      </c>
      <c r="D1069" t="s">
        <v>129</v>
      </c>
      <c r="E1069" t="s">
        <v>3930</v>
      </c>
      <c r="F1069" t="s">
        <v>14097</v>
      </c>
      <c r="G1069">
        <v>1068</v>
      </c>
      <c r="H1069" t="s">
        <v>16828</v>
      </c>
      <c r="I1069" t="s">
        <v>3931</v>
      </c>
      <c r="J1069">
        <v>310.14999999999998</v>
      </c>
      <c r="K1069">
        <v>8</v>
      </c>
      <c r="N1069">
        <v>8.5851E-3</v>
      </c>
      <c r="P1069" t="s">
        <v>501</v>
      </c>
      <c r="Q1069" t="s">
        <v>3932</v>
      </c>
      <c r="R1069" t="s">
        <v>3933</v>
      </c>
      <c r="S1069" t="s">
        <v>105</v>
      </c>
    </row>
    <row r="1070" spans="1:19">
      <c r="A1070" t="s">
        <v>3928</v>
      </c>
      <c r="B1070" t="s">
        <v>3929</v>
      </c>
      <c r="C1070" t="s">
        <v>128</v>
      </c>
      <c r="D1070" t="s">
        <v>129</v>
      </c>
      <c r="E1070" t="s">
        <v>3930</v>
      </c>
      <c r="F1070" t="s">
        <v>14097</v>
      </c>
      <c r="G1070">
        <v>1069</v>
      </c>
      <c r="H1070" t="s">
        <v>16827</v>
      </c>
      <c r="I1070" t="s">
        <v>3931</v>
      </c>
      <c r="J1070">
        <v>310.14999999999998</v>
      </c>
      <c r="K1070">
        <v>8.5</v>
      </c>
      <c r="N1070">
        <v>3.11419E-2</v>
      </c>
      <c r="P1070" t="s">
        <v>501</v>
      </c>
      <c r="Q1070" t="s">
        <v>3932</v>
      </c>
      <c r="R1070" t="s">
        <v>3933</v>
      </c>
      <c r="S1070" t="s">
        <v>105</v>
      </c>
    </row>
    <row r="1071" spans="1:19">
      <c r="A1071" t="s">
        <v>3934</v>
      </c>
      <c r="B1071" t="s">
        <v>3935</v>
      </c>
      <c r="C1071" t="s">
        <v>203</v>
      </c>
      <c r="D1071" t="s">
        <v>176</v>
      </c>
      <c r="E1071" t="s">
        <v>3936</v>
      </c>
      <c r="F1071" t="s">
        <v>14415</v>
      </c>
      <c r="G1071">
        <v>1070</v>
      </c>
      <c r="H1071" t="s">
        <v>16529</v>
      </c>
      <c r="I1071" t="s">
        <v>3937</v>
      </c>
      <c r="J1071">
        <v>298.14999999999998</v>
      </c>
      <c r="K1071">
        <v>7</v>
      </c>
      <c r="N1071">
        <v>0.11</v>
      </c>
      <c r="P1071" t="s">
        <v>3938</v>
      </c>
      <c r="Q1071" t="s">
        <v>3939</v>
      </c>
      <c r="R1071" t="s">
        <v>3866</v>
      </c>
      <c r="S1071" t="s">
        <v>105</v>
      </c>
    </row>
    <row r="1072" spans="1:19">
      <c r="A1072" t="s">
        <v>3934</v>
      </c>
      <c r="B1072" t="s">
        <v>3935</v>
      </c>
      <c r="C1072" t="s">
        <v>203</v>
      </c>
      <c r="D1072" t="s">
        <v>176</v>
      </c>
      <c r="E1072" t="s">
        <v>3936</v>
      </c>
      <c r="F1072" t="s">
        <v>14415</v>
      </c>
      <c r="G1072">
        <v>1071</v>
      </c>
      <c r="H1072" t="s">
        <v>16530</v>
      </c>
      <c r="I1072" t="s">
        <v>3937</v>
      </c>
      <c r="J1072">
        <v>311.14999999999998</v>
      </c>
      <c r="K1072">
        <v>7</v>
      </c>
      <c r="N1072">
        <v>0.16</v>
      </c>
      <c r="P1072" t="s">
        <v>3938</v>
      </c>
      <c r="Q1072" t="s">
        <v>3939</v>
      </c>
      <c r="R1072" t="s">
        <v>3866</v>
      </c>
      <c r="S1072" t="s">
        <v>105</v>
      </c>
    </row>
    <row r="1073" spans="1:19">
      <c r="A1073" t="s">
        <v>3934</v>
      </c>
      <c r="B1073" t="s">
        <v>3935</v>
      </c>
      <c r="C1073" t="s">
        <v>203</v>
      </c>
      <c r="D1073" t="s">
        <v>176</v>
      </c>
      <c r="E1073" t="s">
        <v>3936</v>
      </c>
      <c r="F1073" t="s">
        <v>14415</v>
      </c>
      <c r="G1073">
        <v>1072</v>
      </c>
      <c r="H1073" t="s">
        <v>16528</v>
      </c>
      <c r="I1073" t="s">
        <v>3937</v>
      </c>
      <c r="J1073">
        <v>326.14999999999998</v>
      </c>
      <c r="K1073">
        <v>7</v>
      </c>
      <c r="N1073">
        <v>0.19</v>
      </c>
      <c r="P1073" t="s">
        <v>3938</v>
      </c>
      <c r="Q1073" t="s">
        <v>3939</v>
      </c>
      <c r="R1073" t="s">
        <v>3866</v>
      </c>
      <c r="S1073" t="s">
        <v>105</v>
      </c>
    </row>
    <row r="1074" spans="1:19">
      <c r="A1074" t="s">
        <v>3940</v>
      </c>
      <c r="B1074" t="s">
        <v>3941</v>
      </c>
      <c r="C1074" t="s">
        <v>128</v>
      </c>
      <c r="D1074" t="s">
        <v>176</v>
      </c>
      <c r="E1074" t="s">
        <v>3942</v>
      </c>
      <c r="F1074" t="s">
        <v>14416</v>
      </c>
      <c r="G1074">
        <v>1073</v>
      </c>
      <c r="H1074" t="s">
        <v>13882</v>
      </c>
      <c r="I1074" t="s">
        <v>3943</v>
      </c>
      <c r="J1074">
        <v>298.14999999999998</v>
      </c>
      <c r="K1074">
        <v>7</v>
      </c>
      <c r="N1074">
        <v>0.18</v>
      </c>
      <c r="P1074" t="s">
        <v>3944</v>
      </c>
      <c r="Q1074" t="s">
        <v>3945</v>
      </c>
      <c r="R1074" t="s">
        <v>3946</v>
      </c>
      <c r="S1074" t="s">
        <v>105</v>
      </c>
    </row>
    <row r="1075" spans="1:19">
      <c r="A1075" t="s">
        <v>3940</v>
      </c>
      <c r="B1075" t="s">
        <v>3941</v>
      </c>
      <c r="C1075" t="s">
        <v>128</v>
      </c>
      <c r="D1075" t="s">
        <v>176</v>
      </c>
      <c r="E1075" t="s">
        <v>3942</v>
      </c>
      <c r="F1075" t="s">
        <v>14416</v>
      </c>
      <c r="G1075">
        <v>1074</v>
      </c>
      <c r="H1075" t="s">
        <v>16533</v>
      </c>
      <c r="I1075" t="s">
        <v>3943</v>
      </c>
      <c r="J1075">
        <v>298.14999999999998</v>
      </c>
      <c r="K1075">
        <v>8</v>
      </c>
      <c r="N1075">
        <v>1.8</v>
      </c>
      <c r="P1075" t="s">
        <v>3944</v>
      </c>
      <c r="Q1075" t="s">
        <v>3945</v>
      </c>
      <c r="R1075" t="s">
        <v>3947</v>
      </c>
      <c r="S1075" t="s">
        <v>105</v>
      </c>
    </row>
    <row r="1076" spans="1:19">
      <c r="A1076" t="s">
        <v>3940</v>
      </c>
      <c r="B1076" t="s">
        <v>3941</v>
      </c>
      <c r="C1076" t="s">
        <v>128</v>
      </c>
      <c r="D1076" t="s">
        <v>176</v>
      </c>
      <c r="E1076" t="s">
        <v>3942</v>
      </c>
      <c r="F1076" t="s">
        <v>14416</v>
      </c>
      <c r="G1076">
        <v>1075</v>
      </c>
      <c r="H1076" t="s">
        <v>16534</v>
      </c>
      <c r="I1076" t="s">
        <v>3943</v>
      </c>
      <c r="J1076">
        <v>298.14999999999998</v>
      </c>
      <c r="K1076">
        <v>9</v>
      </c>
      <c r="N1076">
        <v>18</v>
      </c>
      <c r="P1076" t="s">
        <v>3944</v>
      </c>
      <c r="Q1076" t="s">
        <v>3945</v>
      </c>
      <c r="R1076" t="s">
        <v>3948</v>
      </c>
      <c r="S1076" t="s">
        <v>105</v>
      </c>
    </row>
    <row r="1077" spans="1:19">
      <c r="A1077" t="s">
        <v>3940</v>
      </c>
      <c r="B1077" t="s">
        <v>3941</v>
      </c>
      <c r="C1077" t="s">
        <v>128</v>
      </c>
      <c r="D1077" t="s">
        <v>176</v>
      </c>
      <c r="E1077" t="s">
        <v>3942</v>
      </c>
      <c r="F1077" t="s">
        <v>14416</v>
      </c>
      <c r="G1077">
        <v>1076</v>
      </c>
      <c r="H1077" t="s">
        <v>16531</v>
      </c>
      <c r="I1077" t="s">
        <v>3943</v>
      </c>
      <c r="J1077">
        <v>298.14999999999998</v>
      </c>
      <c r="K1077">
        <v>10</v>
      </c>
      <c r="N1077">
        <v>180</v>
      </c>
      <c r="P1077" t="s">
        <v>3944</v>
      </c>
      <c r="Q1077" t="s">
        <v>3945</v>
      </c>
      <c r="R1077" t="s">
        <v>3948</v>
      </c>
      <c r="S1077" t="s">
        <v>105</v>
      </c>
    </row>
    <row r="1078" spans="1:19">
      <c r="A1078" t="s">
        <v>585</v>
      </c>
      <c r="B1078" t="s">
        <v>586</v>
      </c>
      <c r="C1078" t="s">
        <v>128</v>
      </c>
      <c r="D1078" t="s">
        <v>129</v>
      </c>
      <c r="E1078" t="s">
        <v>587</v>
      </c>
      <c r="F1078" t="s">
        <v>14201</v>
      </c>
      <c r="G1078">
        <v>1077</v>
      </c>
      <c r="H1078" t="s">
        <v>13659</v>
      </c>
      <c r="I1078" t="s">
        <v>588</v>
      </c>
      <c r="J1078">
        <v>303.14999999999998</v>
      </c>
      <c r="K1078">
        <v>7.5</v>
      </c>
      <c r="N1078">
        <v>1.49</v>
      </c>
      <c r="P1078" t="s">
        <v>501</v>
      </c>
      <c r="Q1078" t="s">
        <v>589</v>
      </c>
      <c r="R1078" t="s">
        <v>590</v>
      </c>
      <c r="S1078" t="s">
        <v>105</v>
      </c>
    </row>
    <row r="1079" spans="1:19">
      <c r="A1079" t="s">
        <v>150</v>
      </c>
      <c r="B1079" t="s">
        <v>151</v>
      </c>
      <c r="C1079" t="s">
        <v>128</v>
      </c>
      <c r="D1079" t="s">
        <v>176</v>
      </c>
      <c r="E1079" t="s">
        <v>153</v>
      </c>
      <c r="F1079" t="s">
        <v>14156</v>
      </c>
      <c r="G1079">
        <v>1078</v>
      </c>
      <c r="H1079" t="s">
        <v>16525</v>
      </c>
      <c r="I1079" t="s">
        <v>154</v>
      </c>
      <c r="J1079">
        <v>310.14999999999998</v>
      </c>
      <c r="K1079">
        <v>7.5</v>
      </c>
      <c r="N1079">
        <v>0.67</v>
      </c>
      <c r="P1079" t="s">
        <v>3170</v>
      </c>
      <c r="Q1079" t="s">
        <v>3949</v>
      </c>
      <c r="S1079" t="s">
        <v>105</v>
      </c>
    </row>
    <row r="1080" spans="1:19">
      <c r="A1080" t="s">
        <v>266</v>
      </c>
      <c r="B1080" t="s">
        <v>267</v>
      </c>
      <c r="C1080" t="s">
        <v>128</v>
      </c>
      <c r="D1080" t="s">
        <v>176</v>
      </c>
      <c r="E1080" t="s">
        <v>268</v>
      </c>
      <c r="F1080" t="s">
        <v>14157</v>
      </c>
      <c r="G1080">
        <v>1079</v>
      </c>
      <c r="H1080" t="s">
        <v>16526</v>
      </c>
      <c r="I1080" t="s">
        <v>269</v>
      </c>
      <c r="J1080">
        <v>310.14999999999998</v>
      </c>
      <c r="K1080">
        <v>5.9</v>
      </c>
      <c r="N1080">
        <v>1.8</v>
      </c>
      <c r="P1080" t="s">
        <v>3950</v>
      </c>
      <c r="Q1080" t="s">
        <v>3949</v>
      </c>
      <c r="S1080" t="s">
        <v>105</v>
      </c>
    </row>
    <row r="1081" spans="1:19">
      <c r="A1081" t="s">
        <v>591</v>
      </c>
      <c r="B1081" t="s">
        <v>592</v>
      </c>
      <c r="D1081" t="s">
        <v>176</v>
      </c>
      <c r="E1081" t="s">
        <v>593</v>
      </c>
      <c r="F1081" t="s">
        <v>14071</v>
      </c>
      <c r="G1081">
        <v>1080</v>
      </c>
      <c r="H1081" t="s">
        <v>17362</v>
      </c>
      <c r="I1081" t="s">
        <v>594</v>
      </c>
      <c r="J1081">
        <v>310.14999999999998</v>
      </c>
      <c r="K1081">
        <v>8</v>
      </c>
      <c r="N1081">
        <v>1.0999999999999999E-8</v>
      </c>
      <c r="P1081" t="s">
        <v>501</v>
      </c>
      <c r="Q1081" t="s">
        <v>595</v>
      </c>
      <c r="R1081" t="s">
        <v>596</v>
      </c>
      <c r="S1081" t="s">
        <v>105</v>
      </c>
    </row>
    <row r="1082" spans="1:19">
      <c r="A1082" t="s">
        <v>2507</v>
      </c>
      <c r="B1082" t="s">
        <v>2508</v>
      </c>
      <c r="C1082" t="s">
        <v>573</v>
      </c>
      <c r="D1082" t="s">
        <v>129</v>
      </c>
      <c r="E1082" t="s">
        <v>2509</v>
      </c>
      <c r="F1082" t="s">
        <v>14038</v>
      </c>
      <c r="G1082">
        <v>1081</v>
      </c>
      <c r="H1082" t="s">
        <v>17361</v>
      </c>
      <c r="I1082" t="s">
        <v>2510</v>
      </c>
      <c r="J1082">
        <v>310.14999999999998</v>
      </c>
      <c r="K1082">
        <v>7.5</v>
      </c>
      <c r="N1082">
        <v>0.31683600000000001</v>
      </c>
      <c r="P1082" t="s">
        <v>3951</v>
      </c>
      <c r="Q1082" t="s">
        <v>3952</v>
      </c>
      <c r="R1082" t="s">
        <v>3953</v>
      </c>
      <c r="S1082" t="s">
        <v>105</v>
      </c>
    </row>
    <row r="1083" spans="1:19">
      <c r="A1083" t="s">
        <v>2511</v>
      </c>
      <c r="B1083" t="s">
        <v>2512</v>
      </c>
      <c r="C1083" t="s">
        <v>573</v>
      </c>
      <c r="D1083" t="s">
        <v>129</v>
      </c>
      <c r="E1083" t="s">
        <v>2513</v>
      </c>
      <c r="F1083" t="s">
        <v>14387</v>
      </c>
      <c r="G1083">
        <v>1082</v>
      </c>
      <c r="H1083" t="s">
        <v>17360</v>
      </c>
      <c r="I1083" t="s">
        <v>2514</v>
      </c>
      <c r="J1083">
        <v>310.14999999999998</v>
      </c>
      <c r="K1083">
        <v>7.5</v>
      </c>
      <c r="N1083">
        <v>3.04487</v>
      </c>
      <c r="P1083" t="s">
        <v>3951</v>
      </c>
      <c r="Q1083" t="s">
        <v>3952</v>
      </c>
      <c r="R1083" t="s">
        <v>3954</v>
      </c>
      <c r="S1083" t="s">
        <v>105</v>
      </c>
    </row>
    <row r="1084" spans="1:19">
      <c r="A1084" t="s">
        <v>597</v>
      </c>
      <c r="B1084" t="s">
        <v>598</v>
      </c>
      <c r="C1084" t="s">
        <v>599</v>
      </c>
      <c r="D1084" t="s">
        <v>129</v>
      </c>
      <c r="E1084" t="s">
        <v>600</v>
      </c>
      <c r="F1084" t="s">
        <v>14166</v>
      </c>
      <c r="G1084">
        <v>1083</v>
      </c>
      <c r="H1084" t="s">
        <v>17359</v>
      </c>
      <c r="I1084" t="s">
        <v>601</v>
      </c>
      <c r="J1084">
        <v>303.14999999999998</v>
      </c>
      <c r="K1084">
        <v>7.9</v>
      </c>
      <c r="N1084">
        <v>0.263158</v>
      </c>
      <c r="O1084" t="s">
        <v>602</v>
      </c>
      <c r="P1084" t="s">
        <v>603</v>
      </c>
      <c r="Q1084" t="s">
        <v>604</v>
      </c>
      <c r="R1084" t="s">
        <v>605</v>
      </c>
      <c r="S1084" t="s">
        <v>105</v>
      </c>
    </row>
    <row r="1085" spans="1:19">
      <c r="A1085" t="s">
        <v>597</v>
      </c>
      <c r="B1085" t="s">
        <v>598</v>
      </c>
      <c r="C1085" t="s">
        <v>599</v>
      </c>
      <c r="D1085" t="s">
        <v>129</v>
      </c>
      <c r="E1085" t="s">
        <v>600</v>
      </c>
      <c r="F1085" t="s">
        <v>14166</v>
      </c>
      <c r="G1085">
        <v>1084</v>
      </c>
      <c r="H1085" t="s">
        <v>17366</v>
      </c>
      <c r="I1085" t="s">
        <v>601</v>
      </c>
      <c r="J1085">
        <v>303.14999999999998</v>
      </c>
      <c r="K1085">
        <v>7.9</v>
      </c>
      <c r="N1085">
        <v>0.13888900000000001</v>
      </c>
      <c r="O1085" t="s">
        <v>606</v>
      </c>
      <c r="P1085" t="s">
        <v>603</v>
      </c>
      <c r="Q1085" t="s">
        <v>604</v>
      </c>
      <c r="R1085" t="s">
        <v>607</v>
      </c>
      <c r="S1085" t="s">
        <v>105</v>
      </c>
    </row>
    <row r="1086" spans="1:19">
      <c r="A1086" t="s">
        <v>597</v>
      </c>
      <c r="B1086" t="s">
        <v>598</v>
      </c>
      <c r="C1086" t="s">
        <v>599</v>
      </c>
      <c r="D1086" t="s">
        <v>129</v>
      </c>
      <c r="E1086" t="s">
        <v>600</v>
      </c>
      <c r="F1086" t="s">
        <v>14166</v>
      </c>
      <c r="G1086">
        <v>1085</v>
      </c>
      <c r="H1086" t="s">
        <v>17365</v>
      </c>
      <c r="I1086" t="s">
        <v>601</v>
      </c>
      <c r="J1086">
        <v>303.14999999999998</v>
      </c>
      <c r="K1086">
        <v>7.9</v>
      </c>
      <c r="N1086">
        <v>0.119048</v>
      </c>
      <c r="O1086" t="s">
        <v>182</v>
      </c>
      <c r="P1086" t="s">
        <v>603</v>
      </c>
      <c r="Q1086" t="s">
        <v>604</v>
      </c>
      <c r="R1086" t="s">
        <v>608</v>
      </c>
      <c r="S1086" t="s">
        <v>105</v>
      </c>
    </row>
    <row r="1087" spans="1:19">
      <c r="A1087" t="s">
        <v>597</v>
      </c>
      <c r="B1087" t="s">
        <v>598</v>
      </c>
      <c r="C1087" t="s">
        <v>599</v>
      </c>
      <c r="D1087" t="s">
        <v>129</v>
      </c>
      <c r="E1087" t="s">
        <v>600</v>
      </c>
      <c r="F1087" t="s">
        <v>14166</v>
      </c>
      <c r="G1087">
        <v>1086</v>
      </c>
      <c r="H1087" t="s">
        <v>17364</v>
      </c>
      <c r="I1087" t="s">
        <v>601</v>
      </c>
      <c r="J1087">
        <v>303.14999999999998</v>
      </c>
      <c r="K1087">
        <v>7</v>
      </c>
      <c r="N1087">
        <v>0.28571400000000002</v>
      </c>
      <c r="O1087" t="s">
        <v>182</v>
      </c>
      <c r="P1087" t="s">
        <v>603</v>
      </c>
      <c r="Q1087" t="s">
        <v>604</v>
      </c>
      <c r="R1087" t="s">
        <v>608</v>
      </c>
      <c r="S1087" t="s">
        <v>105</v>
      </c>
    </row>
    <row r="1088" spans="1:19">
      <c r="A1088" t="s">
        <v>609</v>
      </c>
      <c r="B1088" t="s">
        <v>610</v>
      </c>
      <c r="C1088" t="s">
        <v>242</v>
      </c>
      <c r="D1088" t="s">
        <v>176</v>
      </c>
      <c r="E1088" t="s">
        <v>611</v>
      </c>
      <c r="F1088" t="s">
        <v>14442</v>
      </c>
      <c r="G1088">
        <v>1087</v>
      </c>
      <c r="H1088" t="s">
        <v>13715</v>
      </c>
      <c r="I1088" t="s">
        <v>612</v>
      </c>
      <c r="J1088">
        <v>303.14999999999998</v>
      </c>
      <c r="K1088">
        <v>7.5</v>
      </c>
      <c r="N1088">
        <v>5.9999999999999997E-7</v>
      </c>
      <c r="P1088" t="s">
        <v>613</v>
      </c>
      <c r="Q1088" t="s">
        <v>614</v>
      </c>
      <c r="R1088" t="s">
        <v>615</v>
      </c>
      <c r="S1088" t="s">
        <v>105</v>
      </c>
    </row>
    <row r="1089" spans="1:19">
      <c r="A1089" t="s">
        <v>609</v>
      </c>
      <c r="B1089" t="s">
        <v>610</v>
      </c>
      <c r="C1089" t="s">
        <v>242</v>
      </c>
      <c r="D1089" t="s">
        <v>176</v>
      </c>
      <c r="E1089" t="s">
        <v>3955</v>
      </c>
      <c r="G1089">
        <v>1088</v>
      </c>
      <c r="H1089" t="s">
        <v>18362</v>
      </c>
      <c r="J1089">
        <v>303.14999999999998</v>
      </c>
      <c r="K1089">
        <v>7.5</v>
      </c>
      <c r="N1089">
        <v>5.9999999999999997E-7</v>
      </c>
      <c r="P1089" t="s">
        <v>613</v>
      </c>
      <c r="Q1089" t="s">
        <v>614</v>
      </c>
      <c r="S1089" t="s">
        <v>1208</v>
      </c>
    </row>
    <row r="1090" spans="1:19">
      <c r="A1090" t="s">
        <v>591</v>
      </c>
      <c r="B1090" t="s">
        <v>592</v>
      </c>
      <c r="C1090" t="s">
        <v>242</v>
      </c>
      <c r="D1090" t="s">
        <v>176</v>
      </c>
      <c r="E1090" t="s">
        <v>593</v>
      </c>
      <c r="F1090" t="s">
        <v>14071</v>
      </c>
      <c r="G1090">
        <v>1089</v>
      </c>
      <c r="H1090" t="s">
        <v>17367</v>
      </c>
      <c r="I1090" t="s">
        <v>594</v>
      </c>
      <c r="J1090">
        <v>303.14999999999998</v>
      </c>
      <c r="K1090">
        <v>7.5</v>
      </c>
      <c r="N1090">
        <v>4.0000000000000001E-8</v>
      </c>
      <c r="P1090" t="s">
        <v>613</v>
      </c>
      <c r="Q1090" t="s">
        <v>614</v>
      </c>
      <c r="R1090" t="s">
        <v>616</v>
      </c>
      <c r="S1090" t="s">
        <v>105</v>
      </c>
    </row>
    <row r="1091" spans="1:19">
      <c r="A1091" t="s">
        <v>769</v>
      </c>
      <c r="B1091" t="s">
        <v>770</v>
      </c>
      <c r="C1091" t="s">
        <v>292</v>
      </c>
      <c r="D1091" t="s">
        <v>129</v>
      </c>
      <c r="E1091" t="s">
        <v>771</v>
      </c>
      <c r="F1091" t="s">
        <v>14039</v>
      </c>
      <c r="G1091">
        <v>1090</v>
      </c>
      <c r="H1091" t="s">
        <v>14691</v>
      </c>
      <c r="I1091" t="s">
        <v>772</v>
      </c>
      <c r="J1091">
        <v>297.14999999999998</v>
      </c>
      <c r="K1091">
        <v>8.4</v>
      </c>
      <c r="N1091">
        <v>1.86</v>
      </c>
      <c r="P1091" t="s">
        <v>3505</v>
      </c>
      <c r="Q1091" t="s">
        <v>3956</v>
      </c>
      <c r="R1091" t="s">
        <v>3957</v>
      </c>
      <c r="S1091" t="s">
        <v>105</v>
      </c>
    </row>
    <row r="1092" spans="1:19">
      <c r="A1092" t="s">
        <v>3223</v>
      </c>
      <c r="B1092" t="s">
        <v>3224</v>
      </c>
      <c r="C1092" t="s">
        <v>128</v>
      </c>
      <c r="D1092" t="s">
        <v>129</v>
      </c>
      <c r="E1092" t="s">
        <v>3225</v>
      </c>
      <c r="F1092" t="s">
        <v>14185</v>
      </c>
      <c r="G1092">
        <v>1091</v>
      </c>
      <c r="H1092" t="s">
        <v>17109</v>
      </c>
      <c r="I1092" t="s">
        <v>3226</v>
      </c>
      <c r="J1092">
        <v>297.64999999999998</v>
      </c>
      <c r="K1092">
        <v>6.95</v>
      </c>
      <c r="N1092">
        <v>5.1336099999999998E-5</v>
      </c>
      <c r="P1092" t="s">
        <v>3298</v>
      </c>
      <c r="Q1092" t="s">
        <v>3958</v>
      </c>
      <c r="R1092" t="s">
        <v>3959</v>
      </c>
      <c r="S1092" t="s">
        <v>239</v>
      </c>
    </row>
    <row r="1093" spans="1:19">
      <c r="A1093" t="s">
        <v>3223</v>
      </c>
      <c r="B1093" t="s">
        <v>3224</v>
      </c>
      <c r="C1093" t="s">
        <v>128</v>
      </c>
      <c r="D1093" t="s">
        <v>129</v>
      </c>
      <c r="E1093" t="s">
        <v>3225</v>
      </c>
      <c r="F1093" t="s">
        <v>14185</v>
      </c>
      <c r="G1093">
        <v>1092</v>
      </c>
      <c r="H1093" t="s">
        <v>17110</v>
      </c>
      <c r="I1093" t="s">
        <v>3226</v>
      </c>
      <c r="J1093">
        <v>297.64999999999998</v>
      </c>
      <c r="K1093">
        <v>6.85</v>
      </c>
      <c r="N1093">
        <v>3.55389E-5</v>
      </c>
      <c r="P1093" t="s">
        <v>3298</v>
      </c>
      <c r="Q1093" t="s">
        <v>3958</v>
      </c>
      <c r="R1093" t="s">
        <v>3959</v>
      </c>
      <c r="S1093" t="s">
        <v>239</v>
      </c>
    </row>
    <row r="1094" spans="1:19">
      <c r="A1094" t="s">
        <v>3223</v>
      </c>
      <c r="B1094" t="s">
        <v>3224</v>
      </c>
      <c r="C1094" t="s">
        <v>128</v>
      </c>
      <c r="D1094" t="s">
        <v>129</v>
      </c>
      <c r="E1094" t="s">
        <v>3225</v>
      </c>
      <c r="F1094" t="s">
        <v>14185</v>
      </c>
      <c r="G1094">
        <v>1093</v>
      </c>
      <c r="H1094" t="s">
        <v>17111</v>
      </c>
      <c r="I1094" t="s">
        <v>3226</v>
      </c>
      <c r="J1094">
        <v>297.64999999999998</v>
      </c>
      <c r="K1094">
        <v>6.7</v>
      </c>
      <c r="N1094">
        <v>2.9620200000000001E-5</v>
      </c>
      <c r="P1094" t="s">
        <v>3298</v>
      </c>
      <c r="Q1094" t="s">
        <v>3958</v>
      </c>
      <c r="R1094" t="s">
        <v>3959</v>
      </c>
      <c r="S1094" t="s">
        <v>239</v>
      </c>
    </row>
    <row r="1095" spans="1:19">
      <c r="A1095" t="s">
        <v>3223</v>
      </c>
      <c r="B1095" t="s">
        <v>3224</v>
      </c>
      <c r="C1095" t="s">
        <v>128</v>
      </c>
      <c r="D1095" t="s">
        <v>129</v>
      </c>
      <c r="E1095" t="s">
        <v>3225</v>
      </c>
      <c r="F1095" t="s">
        <v>14185</v>
      </c>
      <c r="G1095">
        <v>1094</v>
      </c>
      <c r="H1095" t="s">
        <v>15159</v>
      </c>
      <c r="I1095" t="s">
        <v>3226</v>
      </c>
      <c r="J1095">
        <v>297.64999999999998</v>
      </c>
      <c r="K1095">
        <v>7.24</v>
      </c>
      <c r="N1095">
        <v>1.1278299999999999E-4</v>
      </c>
      <c r="P1095" t="s">
        <v>3298</v>
      </c>
      <c r="Q1095" t="s">
        <v>3958</v>
      </c>
      <c r="R1095" t="s">
        <v>3959</v>
      </c>
      <c r="S1095" t="s">
        <v>239</v>
      </c>
    </row>
    <row r="1096" spans="1:19">
      <c r="A1096" t="s">
        <v>3223</v>
      </c>
      <c r="B1096" t="s">
        <v>3224</v>
      </c>
      <c r="C1096" t="s">
        <v>128</v>
      </c>
      <c r="D1096" t="s">
        <v>129</v>
      </c>
      <c r="E1096" t="s">
        <v>3225</v>
      </c>
      <c r="F1096" t="s">
        <v>14185</v>
      </c>
      <c r="G1096">
        <v>1095</v>
      </c>
      <c r="H1096" t="s">
        <v>15160</v>
      </c>
      <c r="I1096" t="s">
        <v>3226</v>
      </c>
      <c r="J1096">
        <v>309.7</v>
      </c>
      <c r="K1096">
        <v>7</v>
      </c>
      <c r="N1096">
        <v>3.0700000000000001E-5</v>
      </c>
      <c r="P1096" t="s">
        <v>3298</v>
      </c>
      <c r="Q1096" t="s">
        <v>3958</v>
      </c>
      <c r="R1096" t="s">
        <v>3959</v>
      </c>
      <c r="S1096" t="s">
        <v>239</v>
      </c>
    </row>
    <row r="1097" spans="1:19">
      <c r="A1097" t="s">
        <v>3223</v>
      </c>
      <c r="B1097" t="s">
        <v>3224</v>
      </c>
      <c r="C1097" t="s">
        <v>128</v>
      </c>
      <c r="D1097" t="s">
        <v>129</v>
      </c>
      <c r="E1097" t="s">
        <v>3225</v>
      </c>
      <c r="F1097" t="s">
        <v>14185</v>
      </c>
      <c r="G1097">
        <v>1096</v>
      </c>
      <c r="H1097" t="s">
        <v>15161</v>
      </c>
      <c r="I1097" t="s">
        <v>3226</v>
      </c>
      <c r="J1097">
        <v>301.06</v>
      </c>
      <c r="K1097">
        <v>7</v>
      </c>
      <c r="N1097">
        <v>5.3399999999999997E-5</v>
      </c>
      <c r="P1097" t="s">
        <v>3298</v>
      </c>
      <c r="Q1097" t="s">
        <v>3958</v>
      </c>
      <c r="R1097" t="s">
        <v>3959</v>
      </c>
      <c r="S1097" t="s">
        <v>239</v>
      </c>
    </row>
    <row r="1098" spans="1:19">
      <c r="A1098" t="s">
        <v>3223</v>
      </c>
      <c r="B1098" t="s">
        <v>3224</v>
      </c>
      <c r="C1098" t="s">
        <v>128</v>
      </c>
      <c r="D1098" t="s">
        <v>129</v>
      </c>
      <c r="E1098" t="s">
        <v>3225</v>
      </c>
      <c r="F1098" t="s">
        <v>14185</v>
      </c>
      <c r="G1098">
        <v>1097</v>
      </c>
      <c r="H1098" t="s">
        <v>17112</v>
      </c>
      <c r="I1098" t="s">
        <v>3226</v>
      </c>
      <c r="J1098">
        <v>298.27999999999997</v>
      </c>
      <c r="K1098">
        <v>7</v>
      </c>
      <c r="N1098">
        <v>5.5899999999999997E-5</v>
      </c>
      <c r="P1098" t="s">
        <v>3298</v>
      </c>
      <c r="Q1098" t="s">
        <v>3958</v>
      </c>
      <c r="R1098" t="s">
        <v>3959</v>
      </c>
      <c r="S1098" t="s">
        <v>239</v>
      </c>
    </row>
    <row r="1099" spans="1:19">
      <c r="A1099" t="s">
        <v>3223</v>
      </c>
      <c r="B1099" t="s">
        <v>3224</v>
      </c>
      <c r="C1099" t="s">
        <v>128</v>
      </c>
      <c r="D1099" t="s">
        <v>129</v>
      </c>
      <c r="E1099" t="s">
        <v>3225</v>
      </c>
      <c r="F1099" t="s">
        <v>14185</v>
      </c>
      <c r="G1099">
        <v>1098</v>
      </c>
      <c r="H1099" t="s">
        <v>17113</v>
      </c>
      <c r="I1099" t="s">
        <v>3226</v>
      </c>
      <c r="J1099">
        <v>295.26</v>
      </c>
      <c r="K1099">
        <v>7</v>
      </c>
      <c r="N1099">
        <v>6.6400000000000001E-5</v>
      </c>
      <c r="P1099" t="s">
        <v>3298</v>
      </c>
      <c r="Q1099" t="s">
        <v>3958</v>
      </c>
      <c r="R1099" t="s">
        <v>3959</v>
      </c>
      <c r="S1099" t="s">
        <v>239</v>
      </c>
    </row>
    <row r="1100" spans="1:19">
      <c r="A1100" t="s">
        <v>3223</v>
      </c>
      <c r="B1100" t="s">
        <v>3224</v>
      </c>
      <c r="C1100" t="s">
        <v>128</v>
      </c>
      <c r="D1100" t="s">
        <v>129</v>
      </c>
      <c r="E1100" t="s">
        <v>3225</v>
      </c>
      <c r="F1100" t="s">
        <v>14185</v>
      </c>
      <c r="G1100">
        <v>1099</v>
      </c>
      <c r="H1100" t="s">
        <v>17114</v>
      </c>
      <c r="I1100" t="s">
        <v>3226</v>
      </c>
      <c r="J1100">
        <v>294.58</v>
      </c>
      <c r="K1100">
        <v>7</v>
      </c>
      <c r="N1100">
        <v>7.1500000000000003E-5</v>
      </c>
      <c r="P1100" t="s">
        <v>3298</v>
      </c>
      <c r="Q1100" t="s">
        <v>3958</v>
      </c>
      <c r="R1100" t="s">
        <v>3959</v>
      </c>
      <c r="S1100" t="s">
        <v>239</v>
      </c>
    </row>
    <row r="1101" spans="1:19">
      <c r="A1101" t="s">
        <v>3223</v>
      </c>
      <c r="B1101" t="s">
        <v>3224</v>
      </c>
      <c r="C1101" t="s">
        <v>128</v>
      </c>
      <c r="D1101" t="s">
        <v>129</v>
      </c>
      <c r="E1101" t="s">
        <v>3225</v>
      </c>
      <c r="F1101" t="s">
        <v>14185</v>
      </c>
      <c r="G1101">
        <v>1100</v>
      </c>
      <c r="H1101" t="s">
        <v>16299</v>
      </c>
      <c r="I1101" t="s">
        <v>3226</v>
      </c>
      <c r="J1101">
        <v>282.95</v>
      </c>
      <c r="K1101">
        <v>7</v>
      </c>
      <c r="N1101">
        <v>9.6199999999999994E-5</v>
      </c>
      <c r="P1101" t="s">
        <v>3298</v>
      </c>
      <c r="Q1101" t="s">
        <v>3958</v>
      </c>
      <c r="R1101" t="s">
        <v>3959</v>
      </c>
      <c r="S1101" t="s">
        <v>239</v>
      </c>
    </row>
    <row r="1102" spans="1:19">
      <c r="A1102" t="s">
        <v>2827</v>
      </c>
      <c r="B1102" t="s">
        <v>2828</v>
      </c>
      <c r="C1102" t="s">
        <v>292</v>
      </c>
      <c r="D1102" t="s">
        <v>129</v>
      </c>
      <c r="E1102" t="s">
        <v>2829</v>
      </c>
      <c r="F1102" t="s">
        <v>14367</v>
      </c>
      <c r="G1102">
        <v>1101</v>
      </c>
      <c r="H1102" t="s">
        <v>16300</v>
      </c>
      <c r="I1102" t="s">
        <v>2830</v>
      </c>
      <c r="J1102">
        <v>310.14999999999998</v>
      </c>
      <c r="K1102">
        <v>7</v>
      </c>
      <c r="N1102">
        <v>0.23</v>
      </c>
      <c r="P1102" t="s">
        <v>3960</v>
      </c>
      <c r="Q1102" t="s">
        <v>3961</v>
      </c>
      <c r="R1102" t="s">
        <v>3962</v>
      </c>
      <c r="S1102" t="s">
        <v>105</v>
      </c>
    </row>
    <row r="1103" spans="1:19">
      <c r="A1103" t="s">
        <v>290</v>
      </c>
      <c r="B1103" t="s">
        <v>291</v>
      </c>
      <c r="C1103" t="s">
        <v>573</v>
      </c>
      <c r="D1103" t="s">
        <v>129</v>
      </c>
      <c r="E1103" t="s">
        <v>617</v>
      </c>
      <c r="F1103" t="s">
        <v>14362</v>
      </c>
      <c r="G1103">
        <v>1102</v>
      </c>
      <c r="H1103" t="s">
        <v>16297</v>
      </c>
      <c r="I1103" t="s">
        <v>618</v>
      </c>
      <c r="J1103">
        <v>298.14999999999998</v>
      </c>
      <c r="K1103">
        <v>7</v>
      </c>
      <c r="N1103">
        <v>16.887445889999999</v>
      </c>
      <c r="P1103" t="s">
        <v>619</v>
      </c>
      <c r="Q1103" t="s">
        <v>620</v>
      </c>
      <c r="R1103" t="s">
        <v>621</v>
      </c>
      <c r="S1103" t="s">
        <v>105</v>
      </c>
    </row>
    <row r="1104" spans="1:19">
      <c r="A1104" t="s">
        <v>622</v>
      </c>
      <c r="B1104" t="s">
        <v>623</v>
      </c>
      <c r="C1104" t="s">
        <v>128</v>
      </c>
      <c r="D1104" t="s">
        <v>129</v>
      </c>
      <c r="E1104" t="s">
        <v>624</v>
      </c>
      <c r="F1104" t="s">
        <v>14366</v>
      </c>
      <c r="G1104">
        <v>1103</v>
      </c>
      <c r="H1104" t="s">
        <v>16298</v>
      </c>
      <c r="I1104" t="s">
        <v>625</v>
      </c>
      <c r="J1104">
        <v>298.14999999999998</v>
      </c>
      <c r="K1104">
        <v>9.6999999999999993</v>
      </c>
      <c r="N1104">
        <v>0.30599999999999999</v>
      </c>
      <c r="P1104" t="s">
        <v>626</v>
      </c>
      <c r="Q1104" t="s">
        <v>627</v>
      </c>
      <c r="R1104" t="s">
        <v>628</v>
      </c>
      <c r="S1104" t="s">
        <v>105</v>
      </c>
    </row>
    <row r="1105" spans="1:19">
      <c r="A1105" t="s">
        <v>622</v>
      </c>
      <c r="B1105" t="s">
        <v>623</v>
      </c>
      <c r="C1105" t="s">
        <v>128</v>
      </c>
      <c r="D1105" t="s">
        <v>129</v>
      </c>
      <c r="E1105" t="s">
        <v>624</v>
      </c>
      <c r="F1105" t="s">
        <v>14366</v>
      </c>
      <c r="G1105">
        <v>1104</v>
      </c>
      <c r="H1105" t="s">
        <v>16302</v>
      </c>
      <c r="I1105" t="s">
        <v>625</v>
      </c>
      <c r="J1105">
        <v>298.14999999999998</v>
      </c>
      <c r="K1105">
        <v>7.9</v>
      </c>
      <c r="N1105">
        <v>0.23799999999999999</v>
      </c>
      <c r="P1105" t="s">
        <v>629</v>
      </c>
      <c r="Q1105" t="s">
        <v>627</v>
      </c>
      <c r="R1105" t="s">
        <v>630</v>
      </c>
      <c r="S1105" t="s">
        <v>105</v>
      </c>
    </row>
    <row r="1106" spans="1:19">
      <c r="A1106" t="s">
        <v>3739</v>
      </c>
      <c r="B1106" t="s">
        <v>3740</v>
      </c>
      <c r="C1106" t="s">
        <v>2596</v>
      </c>
      <c r="D1106" t="s">
        <v>129</v>
      </c>
      <c r="E1106" t="s">
        <v>3741</v>
      </c>
      <c r="F1106" t="s">
        <v>14060</v>
      </c>
      <c r="G1106">
        <v>1105</v>
      </c>
      <c r="H1106" t="s">
        <v>16303</v>
      </c>
      <c r="I1106" t="s">
        <v>3742</v>
      </c>
      <c r="J1106">
        <v>298.14999999999998</v>
      </c>
      <c r="K1106">
        <v>5.5</v>
      </c>
      <c r="N1106">
        <v>895.67</v>
      </c>
      <c r="Q1106" t="s">
        <v>3963</v>
      </c>
      <c r="R1106" t="s">
        <v>3964</v>
      </c>
      <c r="S1106" t="s">
        <v>105</v>
      </c>
    </row>
    <row r="1107" spans="1:19">
      <c r="A1107" t="s">
        <v>2496</v>
      </c>
      <c r="B1107" t="s">
        <v>2497</v>
      </c>
      <c r="C1107" t="s">
        <v>292</v>
      </c>
      <c r="D1107" t="s">
        <v>176</v>
      </c>
      <c r="E1107" t="s">
        <v>3965</v>
      </c>
      <c r="F1107" t="s">
        <v>14368</v>
      </c>
      <c r="G1107">
        <v>1106</v>
      </c>
      <c r="H1107" t="s">
        <v>13904</v>
      </c>
      <c r="I1107" t="s">
        <v>3966</v>
      </c>
      <c r="J1107">
        <v>303.14999999999998</v>
      </c>
      <c r="K1107">
        <v>7.6</v>
      </c>
      <c r="N1107">
        <v>0.26500000000000001</v>
      </c>
      <c r="P1107" t="s">
        <v>3967</v>
      </c>
      <c r="Q1107" t="s">
        <v>3968</v>
      </c>
      <c r="R1107" t="s">
        <v>3969</v>
      </c>
      <c r="S1107" t="s">
        <v>105</v>
      </c>
    </row>
    <row r="1108" spans="1:19">
      <c r="A1108" t="s">
        <v>270</v>
      </c>
      <c r="B1108" t="s">
        <v>271</v>
      </c>
      <c r="C1108" t="s">
        <v>111</v>
      </c>
      <c r="D1108" t="s">
        <v>176</v>
      </c>
      <c r="E1108" t="s">
        <v>273</v>
      </c>
      <c r="F1108" t="s">
        <v>14009</v>
      </c>
      <c r="G1108">
        <v>1107</v>
      </c>
      <c r="H1108" t="s">
        <v>16301</v>
      </c>
      <c r="I1108" t="s">
        <v>274</v>
      </c>
      <c r="J1108">
        <v>303.14999999999998</v>
      </c>
      <c r="K1108">
        <v>7.5</v>
      </c>
      <c r="N1108">
        <v>0.42</v>
      </c>
      <c r="P1108" t="s">
        <v>631</v>
      </c>
      <c r="Q1108" t="s">
        <v>632</v>
      </c>
      <c r="R1108" t="s">
        <v>633</v>
      </c>
      <c r="S1108" t="s">
        <v>105</v>
      </c>
    </row>
    <row r="1109" spans="1:19">
      <c r="A1109" t="s">
        <v>233</v>
      </c>
      <c r="B1109" t="s">
        <v>234</v>
      </c>
      <c r="C1109" t="s">
        <v>203</v>
      </c>
      <c r="D1109" t="s">
        <v>176</v>
      </c>
      <c r="E1109" t="s">
        <v>235</v>
      </c>
      <c r="F1109" t="s">
        <v>14025</v>
      </c>
      <c r="G1109">
        <v>1108</v>
      </c>
      <c r="H1109" t="s">
        <v>18197</v>
      </c>
      <c r="I1109" t="s">
        <v>236</v>
      </c>
      <c r="J1109">
        <v>298.14999999999998</v>
      </c>
      <c r="K1109">
        <v>5</v>
      </c>
      <c r="N1109">
        <v>4.9000000000000004</v>
      </c>
      <c r="P1109" t="s">
        <v>3950</v>
      </c>
      <c r="Q1109" t="s">
        <v>3970</v>
      </c>
      <c r="R1109" t="s">
        <v>3971</v>
      </c>
      <c r="S1109" t="s">
        <v>105</v>
      </c>
    </row>
    <row r="1110" spans="1:19">
      <c r="A1110" t="s">
        <v>233</v>
      </c>
      <c r="B1110" t="s">
        <v>234</v>
      </c>
      <c r="C1110" t="s">
        <v>203</v>
      </c>
      <c r="D1110" t="s">
        <v>176</v>
      </c>
      <c r="E1110" t="s">
        <v>235</v>
      </c>
      <c r="F1110" t="s">
        <v>14025</v>
      </c>
      <c r="G1110">
        <v>1109</v>
      </c>
      <c r="H1110" t="s">
        <v>16307</v>
      </c>
      <c r="I1110" t="s">
        <v>236</v>
      </c>
      <c r="J1110">
        <v>298.14999999999998</v>
      </c>
      <c r="K1110">
        <v>5.4</v>
      </c>
      <c r="N1110">
        <v>5.3</v>
      </c>
      <c r="P1110" t="s">
        <v>3950</v>
      </c>
      <c r="Q1110" t="s">
        <v>3970</v>
      </c>
      <c r="R1110" t="s">
        <v>3972</v>
      </c>
      <c r="S1110" t="s">
        <v>105</v>
      </c>
    </row>
    <row r="1111" spans="1:19">
      <c r="A1111" t="s">
        <v>233</v>
      </c>
      <c r="B1111" t="s">
        <v>234</v>
      </c>
      <c r="C1111" t="s">
        <v>203</v>
      </c>
      <c r="D1111" t="s">
        <v>176</v>
      </c>
      <c r="E1111" t="s">
        <v>235</v>
      </c>
      <c r="F1111" t="s">
        <v>14025</v>
      </c>
      <c r="G1111">
        <v>1110</v>
      </c>
      <c r="H1111" t="s">
        <v>15904</v>
      </c>
      <c r="I1111" t="s">
        <v>236</v>
      </c>
      <c r="J1111">
        <v>298.14999999999998</v>
      </c>
      <c r="K1111">
        <v>5.9</v>
      </c>
      <c r="N1111">
        <v>5.35</v>
      </c>
      <c r="P1111" t="s">
        <v>3950</v>
      </c>
      <c r="Q1111" t="s">
        <v>3970</v>
      </c>
      <c r="R1111" t="s">
        <v>3973</v>
      </c>
      <c r="S1111" t="s">
        <v>105</v>
      </c>
    </row>
    <row r="1112" spans="1:19">
      <c r="A1112" t="s">
        <v>233</v>
      </c>
      <c r="B1112" t="s">
        <v>234</v>
      </c>
      <c r="C1112" t="s">
        <v>203</v>
      </c>
      <c r="D1112" t="s">
        <v>176</v>
      </c>
      <c r="E1112" t="s">
        <v>235</v>
      </c>
      <c r="F1112" t="s">
        <v>14025</v>
      </c>
      <c r="G1112">
        <v>1111</v>
      </c>
      <c r="H1112" t="s">
        <v>15903</v>
      </c>
      <c r="I1112" t="s">
        <v>236</v>
      </c>
      <c r="J1112">
        <v>298.14999999999998</v>
      </c>
      <c r="K1112">
        <v>6.5</v>
      </c>
      <c r="N1112">
        <v>5.0999999999999996</v>
      </c>
      <c r="P1112" t="s">
        <v>3950</v>
      </c>
      <c r="Q1112" t="s">
        <v>3970</v>
      </c>
      <c r="R1112" t="s">
        <v>3974</v>
      </c>
      <c r="S1112" t="s">
        <v>105</v>
      </c>
    </row>
    <row r="1113" spans="1:19">
      <c r="A1113" t="s">
        <v>233</v>
      </c>
      <c r="B1113" t="s">
        <v>234</v>
      </c>
      <c r="C1113" t="s">
        <v>203</v>
      </c>
      <c r="D1113" t="s">
        <v>176</v>
      </c>
      <c r="E1113" t="s">
        <v>235</v>
      </c>
      <c r="F1113" t="s">
        <v>14025</v>
      </c>
      <c r="G1113">
        <v>1112</v>
      </c>
      <c r="H1113" t="s">
        <v>16567</v>
      </c>
      <c r="I1113" t="s">
        <v>236</v>
      </c>
      <c r="J1113">
        <v>298.14999999999998</v>
      </c>
      <c r="K1113">
        <v>7.2</v>
      </c>
      <c r="N1113">
        <v>5.25</v>
      </c>
      <c r="P1113" t="s">
        <v>3950</v>
      </c>
      <c r="Q1113" t="s">
        <v>3970</v>
      </c>
      <c r="R1113" t="s">
        <v>3975</v>
      </c>
      <c r="S1113" t="s">
        <v>105</v>
      </c>
    </row>
    <row r="1114" spans="1:19">
      <c r="A1114" t="s">
        <v>3976</v>
      </c>
      <c r="B1114" t="s">
        <v>3977</v>
      </c>
      <c r="C1114" t="s">
        <v>128</v>
      </c>
      <c r="D1114" t="s">
        <v>129</v>
      </c>
      <c r="E1114" t="s">
        <v>3978</v>
      </c>
      <c r="F1114" t="s">
        <v>14289</v>
      </c>
      <c r="G1114">
        <v>1113</v>
      </c>
      <c r="H1114" t="s">
        <v>16566</v>
      </c>
      <c r="I1114" t="s">
        <v>3979</v>
      </c>
      <c r="J1114">
        <v>293.14999999999998</v>
      </c>
      <c r="K1114">
        <v>7.12</v>
      </c>
      <c r="N1114">
        <v>8.1731900000000005E-4</v>
      </c>
      <c r="P1114" t="s">
        <v>3980</v>
      </c>
      <c r="Q1114" t="s">
        <v>3981</v>
      </c>
      <c r="R1114" t="s">
        <v>3982</v>
      </c>
      <c r="S1114" t="s">
        <v>105</v>
      </c>
    </row>
    <row r="1115" spans="1:19">
      <c r="A1115" t="s">
        <v>3976</v>
      </c>
      <c r="B1115" t="s">
        <v>3977</v>
      </c>
      <c r="C1115" t="s">
        <v>128</v>
      </c>
      <c r="D1115" t="s">
        <v>129</v>
      </c>
      <c r="E1115" t="s">
        <v>3978</v>
      </c>
      <c r="F1115" t="s">
        <v>14289</v>
      </c>
      <c r="G1115">
        <v>1114</v>
      </c>
      <c r="H1115" t="s">
        <v>16562</v>
      </c>
      <c r="I1115" t="s">
        <v>3979</v>
      </c>
      <c r="J1115">
        <v>293.14999999999998</v>
      </c>
      <c r="K1115">
        <v>7.86</v>
      </c>
      <c r="N1115">
        <v>3.4048490000000002E-3</v>
      </c>
      <c r="P1115" t="s">
        <v>3980</v>
      </c>
      <c r="Q1115" t="s">
        <v>3981</v>
      </c>
      <c r="R1115" t="s">
        <v>3983</v>
      </c>
      <c r="S1115" t="s">
        <v>105</v>
      </c>
    </row>
    <row r="1116" spans="1:19">
      <c r="A1116" t="s">
        <v>3976</v>
      </c>
      <c r="B1116" t="s">
        <v>3977</v>
      </c>
      <c r="C1116" t="s">
        <v>128</v>
      </c>
      <c r="D1116" t="s">
        <v>129</v>
      </c>
      <c r="E1116" t="s">
        <v>3978</v>
      </c>
      <c r="F1116" t="s">
        <v>14289</v>
      </c>
      <c r="G1116">
        <v>1115</v>
      </c>
      <c r="H1116" t="s">
        <v>16561</v>
      </c>
      <c r="I1116" t="s">
        <v>3979</v>
      </c>
      <c r="J1116">
        <v>293.14999999999998</v>
      </c>
      <c r="K1116">
        <v>8.31</v>
      </c>
      <c r="N1116">
        <v>1.1229559E-2</v>
      </c>
      <c r="P1116" t="s">
        <v>3980</v>
      </c>
      <c r="Q1116" t="s">
        <v>3981</v>
      </c>
      <c r="R1116" t="s">
        <v>3984</v>
      </c>
      <c r="S1116" t="s">
        <v>105</v>
      </c>
    </row>
    <row r="1117" spans="1:19">
      <c r="A1117" t="s">
        <v>3976</v>
      </c>
      <c r="B1117" t="s">
        <v>3977</v>
      </c>
      <c r="C1117" t="s">
        <v>128</v>
      </c>
      <c r="D1117" t="s">
        <v>129</v>
      </c>
      <c r="E1117" t="s">
        <v>3978</v>
      </c>
      <c r="F1117" t="s">
        <v>14289</v>
      </c>
      <c r="G1117">
        <v>1116</v>
      </c>
      <c r="H1117" t="s">
        <v>16564</v>
      </c>
      <c r="I1117" t="s">
        <v>3979</v>
      </c>
      <c r="J1117">
        <v>293.14999999999998</v>
      </c>
      <c r="K1117">
        <v>6.98</v>
      </c>
      <c r="N1117">
        <v>4.77496E-4</v>
      </c>
      <c r="P1117" t="s">
        <v>3980</v>
      </c>
      <c r="Q1117" t="s">
        <v>3981</v>
      </c>
      <c r="R1117" t="s">
        <v>3985</v>
      </c>
      <c r="S1117" t="s">
        <v>105</v>
      </c>
    </row>
    <row r="1118" spans="1:19">
      <c r="A1118" t="s">
        <v>3976</v>
      </c>
      <c r="B1118" t="s">
        <v>3977</v>
      </c>
      <c r="C1118" t="s">
        <v>128</v>
      </c>
      <c r="D1118" t="s">
        <v>129</v>
      </c>
      <c r="E1118" t="s">
        <v>3978</v>
      </c>
      <c r="F1118" t="s">
        <v>14289</v>
      </c>
      <c r="G1118">
        <v>1117</v>
      </c>
      <c r="H1118" t="s">
        <v>16563</v>
      </c>
      <c r="I1118" t="s">
        <v>3979</v>
      </c>
      <c r="J1118">
        <v>293.14999999999998</v>
      </c>
      <c r="K1118">
        <v>7.24</v>
      </c>
      <c r="N1118">
        <v>6.4298600000000001E-4</v>
      </c>
      <c r="P1118" t="s">
        <v>3980</v>
      </c>
      <c r="Q1118" t="s">
        <v>3981</v>
      </c>
      <c r="R1118" t="s">
        <v>3985</v>
      </c>
      <c r="S1118" t="s">
        <v>105</v>
      </c>
    </row>
    <row r="1119" spans="1:19">
      <c r="A1119" t="s">
        <v>3976</v>
      </c>
      <c r="B1119" t="s">
        <v>3977</v>
      </c>
      <c r="C1119" t="s">
        <v>128</v>
      </c>
      <c r="D1119" t="s">
        <v>129</v>
      </c>
      <c r="E1119" t="s">
        <v>3978</v>
      </c>
      <c r="F1119" t="s">
        <v>14289</v>
      </c>
      <c r="G1119">
        <v>1118</v>
      </c>
      <c r="H1119" t="s">
        <v>15922</v>
      </c>
      <c r="I1119" t="s">
        <v>3979</v>
      </c>
      <c r="J1119">
        <v>293.14999999999998</v>
      </c>
      <c r="K1119">
        <v>7.79</v>
      </c>
      <c r="N1119">
        <v>3.021316E-3</v>
      </c>
      <c r="P1119" t="s">
        <v>3980</v>
      </c>
      <c r="Q1119" t="s">
        <v>3981</v>
      </c>
      <c r="R1119" t="s">
        <v>3985</v>
      </c>
      <c r="S1119" t="s">
        <v>105</v>
      </c>
    </row>
    <row r="1120" spans="1:19">
      <c r="A1120" t="s">
        <v>3976</v>
      </c>
      <c r="B1120" t="s">
        <v>3977</v>
      </c>
      <c r="C1120" t="s">
        <v>128</v>
      </c>
      <c r="D1120" t="s">
        <v>129</v>
      </c>
      <c r="E1120" t="s">
        <v>3978</v>
      </c>
      <c r="F1120" t="s">
        <v>14289</v>
      </c>
      <c r="G1120">
        <v>1119</v>
      </c>
      <c r="H1120" t="s">
        <v>15920</v>
      </c>
      <c r="I1120" t="s">
        <v>3979</v>
      </c>
      <c r="J1120">
        <v>293.14999999999998</v>
      </c>
      <c r="K1120">
        <v>8.25</v>
      </c>
      <c r="N1120">
        <v>1.2625783999999999E-2</v>
      </c>
      <c r="P1120" t="s">
        <v>3980</v>
      </c>
      <c r="Q1120" t="s">
        <v>3981</v>
      </c>
      <c r="R1120" t="s">
        <v>3986</v>
      </c>
      <c r="S1120" t="s">
        <v>105</v>
      </c>
    </row>
    <row r="1121" spans="1:19">
      <c r="A1121" t="s">
        <v>3976</v>
      </c>
      <c r="B1121" t="s">
        <v>3977</v>
      </c>
      <c r="C1121" t="s">
        <v>128</v>
      </c>
      <c r="D1121" t="s">
        <v>129</v>
      </c>
      <c r="E1121" t="s">
        <v>3978</v>
      </c>
      <c r="F1121" t="s">
        <v>14289</v>
      </c>
      <c r="G1121">
        <v>1120</v>
      </c>
      <c r="H1121" t="s">
        <v>13891</v>
      </c>
      <c r="I1121" t="s">
        <v>3979</v>
      </c>
      <c r="J1121">
        <v>293.14999999999998</v>
      </c>
      <c r="K1121">
        <v>7.03</v>
      </c>
      <c r="N1121">
        <v>7.2863300000000002E-4</v>
      </c>
      <c r="P1121" t="s">
        <v>3980</v>
      </c>
      <c r="Q1121" t="s">
        <v>3981</v>
      </c>
      <c r="R1121" t="s">
        <v>3987</v>
      </c>
      <c r="S1121" t="s">
        <v>105</v>
      </c>
    </row>
    <row r="1122" spans="1:19">
      <c r="A1122" t="s">
        <v>3976</v>
      </c>
      <c r="B1122" t="s">
        <v>3977</v>
      </c>
      <c r="C1122" t="s">
        <v>128</v>
      </c>
      <c r="D1122" t="s">
        <v>129</v>
      </c>
      <c r="E1122" t="s">
        <v>3978</v>
      </c>
      <c r="F1122" t="s">
        <v>14289</v>
      </c>
      <c r="G1122">
        <v>1121</v>
      </c>
      <c r="H1122" t="s">
        <v>15774</v>
      </c>
      <c r="I1122" t="s">
        <v>3979</v>
      </c>
      <c r="J1122">
        <v>293.14999999999998</v>
      </c>
      <c r="K1122">
        <v>7.39</v>
      </c>
      <c r="N1122">
        <v>9.3278899999999995E-4</v>
      </c>
      <c r="P1122" t="s">
        <v>3980</v>
      </c>
      <c r="Q1122" t="s">
        <v>3981</v>
      </c>
      <c r="R1122" t="s">
        <v>3987</v>
      </c>
      <c r="S1122" t="s">
        <v>105</v>
      </c>
    </row>
    <row r="1123" spans="1:19">
      <c r="A1123" t="s">
        <v>3976</v>
      </c>
      <c r="B1123" t="s">
        <v>3977</v>
      </c>
      <c r="C1123" t="s">
        <v>128</v>
      </c>
      <c r="D1123" t="s">
        <v>129</v>
      </c>
      <c r="E1123" t="s">
        <v>3978</v>
      </c>
      <c r="F1123" t="s">
        <v>14289</v>
      </c>
      <c r="G1123">
        <v>1122</v>
      </c>
      <c r="H1123" t="s">
        <v>15775</v>
      </c>
      <c r="I1123" t="s">
        <v>3979</v>
      </c>
      <c r="J1123">
        <v>293.14999999999998</v>
      </c>
      <c r="K1123">
        <v>7.89</v>
      </c>
      <c r="N1123">
        <v>3.415487E-3</v>
      </c>
      <c r="P1123" t="s">
        <v>3980</v>
      </c>
      <c r="Q1123" t="s">
        <v>3981</v>
      </c>
      <c r="R1123" t="s">
        <v>3987</v>
      </c>
      <c r="S1123" t="s">
        <v>105</v>
      </c>
    </row>
    <row r="1124" spans="1:19">
      <c r="A1124" t="s">
        <v>3976</v>
      </c>
      <c r="B1124" t="s">
        <v>3977</v>
      </c>
      <c r="C1124" t="s">
        <v>128</v>
      </c>
      <c r="D1124" t="s">
        <v>129</v>
      </c>
      <c r="E1124" t="s">
        <v>3978</v>
      </c>
      <c r="F1124" t="s">
        <v>14289</v>
      </c>
      <c r="G1124">
        <v>1123</v>
      </c>
      <c r="H1124" t="s">
        <v>15776</v>
      </c>
      <c r="I1124" t="s">
        <v>3979</v>
      </c>
      <c r="J1124">
        <v>293.14999999999998</v>
      </c>
      <c r="K1124">
        <v>8.36</v>
      </c>
      <c r="N1124">
        <v>1.1683425000000001E-2</v>
      </c>
      <c r="P1124" t="s">
        <v>3980</v>
      </c>
      <c r="Q1124" t="s">
        <v>3981</v>
      </c>
      <c r="R1124" t="s">
        <v>3987</v>
      </c>
      <c r="S1124" t="s">
        <v>105</v>
      </c>
    </row>
    <row r="1125" spans="1:19">
      <c r="A1125" t="s">
        <v>3988</v>
      </c>
      <c r="B1125" t="s">
        <v>3989</v>
      </c>
      <c r="C1125" t="s">
        <v>599</v>
      </c>
      <c r="D1125" t="s">
        <v>129</v>
      </c>
      <c r="E1125" t="s">
        <v>3990</v>
      </c>
      <c r="F1125" t="s">
        <v>14287</v>
      </c>
      <c r="G1125">
        <v>1124</v>
      </c>
      <c r="H1125" t="s">
        <v>13879</v>
      </c>
      <c r="I1125" t="s">
        <v>3991</v>
      </c>
      <c r="J1125">
        <v>298.14999999999998</v>
      </c>
      <c r="K1125">
        <v>9</v>
      </c>
      <c r="N1125">
        <v>8.9999999999999993E-3</v>
      </c>
      <c r="P1125" t="s">
        <v>3992</v>
      </c>
      <c r="Q1125" t="s">
        <v>3993</v>
      </c>
      <c r="R1125" t="s">
        <v>3994</v>
      </c>
      <c r="S1125" t="s">
        <v>105</v>
      </c>
    </row>
    <row r="1126" spans="1:19">
      <c r="A1126" t="s">
        <v>3539</v>
      </c>
      <c r="B1126" t="s">
        <v>3540</v>
      </c>
      <c r="C1126" t="s">
        <v>128</v>
      </c>
      <c r="D1126" t="s">
        <v>3216</v>
      </c>
      <c r="E1126" t="s">
        <v>3545</v>
      </c>
      <c r="F1126" t="s">
        <v>14121</v>
      </c>
      <c r="G1126">
        <v>1125</v>
      </c>
      <c r="H1126" t="s">
        <v>15772</v>
      </c>
      <c r="I1126" t="s">
        <v>3546</v>
      </c>
      <c r="J1126">
        <v>298.14999999999998</v>
      </c>
      <c r="K1126">
        <v>8</v>
      </c>
      <c r="N1126">
        <v>4.5000000000000001E-6</v>
      </c>
      <c r="P1126" t="s">
        <v>3995</v>
      </c>
      <c r="Q1126" t="s">
        <v>3996</v>
      </c>
      <c r="R1126" t="s">
        <v>3997</v>
      </c>
      <c r="S1126" t="s">
        <v>105</v>
      </c>
    </row>
    <row r="1127" spans="1:19">
      <c r="A1127" t="s">
        <v>2473</v>
      </c>
      <c r="B1127" t="s">
        <v>2474</v>
      </c>
      <c r="C1127" t="s">
        <v>128</v>
      </c>
      <c r="D1127" t="s">
        <v>129</v>
      </c>
      <c r="E1127" t="s">
        <v>2475</v>
      </c>
      <c r="F1127" t="s">
        <v>14027</v>
      </c>
      <c r="G1127">
        <v>1126</v>
      </c>
      <c r="H1127" t="s">
        <v>15773</v>
      </c>
      <c r="I1127" t="s">
        <v>2476</v>
      </c>
      <c r="J1127">
        <v>295.14999999999998</v>
      </c>
      <c r="K1127">
        <v>6</v>
      </c>
      <c r="N1127">
        <v>5.4999999999999997E-3</v>
      </c>
      <c r="P1127" t="s">
        <v>3998</v>
      </c>
      <c r="Q1127" t="s">
        <v>3999</v>
      </c>
      <c r="R1127" t="s">
        <v>4000</v>
      </c>
      <c r="S1127" t="s">
        <v>105</v>
      </c>
    </row>
    <row r="1128" spans="1:19">
      <c r="A1128" t="s">
        <v>4001</v>
      </c>
      <c r="B1128" t="s">
        <v>4002</v>
      </c>
      <c r="C1128" t="s">
        <v>292</v>
      </c>
      <c r="D1128" t="s">
        <v>129</v>
      </c>
      <c r="E1128" t="s">
        <v>4003</v>
      </c>
      <c r="F1128" t="s">
        <v>14288</v>
      </c>
      <c r="G1128">
        <v>1127</v>
      </c>
      <c r="H1128" t="s">
        <v>13971</v>
      </c>
      <c r="I1128" t="s">
        <v>4004</v>
      </c>
      <c r="J1128">
        <v>310.14999999999998</v>
      </c>
      <c r="K1128">
        <v>6.3</v>
      </c>
      <c r="N1128">
        <v>1.3999999999999999E-6</v>
      </c>
      <c r="P1128" t="s">
        <v>4005</v>
      </c>
      <c r="Q1128" t="s">
        <v>4006</v>
      </c>
      <c r="R1128" t="s">
        <v>4007</v>
      </c>
      <c r="S1128" t="s">
        <v>105</v>
      </c>
    </row>
    <row r="1129" spans="1:19">
      <c r="A1129" t="s">
        <v>2406</v>
      </c>
      <c r="B1129" t="s">
        <v>2407</v>
      </c>
      <c r="C1129" t="s">
        <v>128</v>
      </c>
      <c r="D1129" t="s">
        <v>129</v>
      </c>
      <c r="E1129" t="s">
        <v>4008</v>
      </c>
      <c r="F1129" t="s">
        <v>14286</v>
      </c>
      <c r="G1129">
        <v>1128</v>
      </c>
      <c r="H1129" t="s">
        <v>13886</v>
      </c>
      <c r="I1129" t="s">
        <v>4009</v>
      </c>
      <c r="J1129">
        <v>298.14999999999998</v>
      </c>
      <c r="K1129">
        <v>7</v>
      </c>
      <c r="N1129">
        <v>1.44E-4</v>
      </c>
      <c r="P1129" t="s">
        <v>398</v>
      </c>
      <c r="Q1129" t="s">
        <v>4010</v>
      </c>
      <c r="R1129" t="s">
        <v>3623</v>
      </c>
      <c r="S1129" t="s">
        <v>105</v>
      </c>
    </row>
    <row r="1130" spans="1:19">
      <c r="A1130" t="s">
        <v>2406</v>
      </c>
      <c r="B1130" t="s">
        <v>2407</v>
      </c>
      <c r="C1130" t="s">
        <v>128</v>
      </c>
      <c r="D1130" t="s">
        <v>129</v>
      </c>
      <c r="E1130" t="s">
        <v>4008</v>
      </c>
      <c r="F1130" t="s">
        <v>14286</v>
      </c>
      <c r="G1130">
        <v>1129</v>
      </c>
      <c r="H1130" t="s">
        <v>15770</v>
      </c>
      <c r="I1130" t="s">
        <v>4009</v>
      </c>
      <c r="J1130">
        <v>298.14999999999998</v>
      </c>
      <c r="K1130">
        <v>8</v>
      </c>
      <c r="N1130">
        <v>1.4400000000000001E-3</v>
      </c>
      <c r="P1130" t="s">
        <v>398</v>
      </c>
      <c r="Q1130" t="s">
        <v>4010</v>
      </c>
      <c r="R1130" t="s">
        <v>3623</v>
      </c>
      <c r="S1130" t="s">
        <v>105</v>
      </c>
    </row>
    <row r="1131" spans="1:19">
      <c r="A1131" t="s">
        <v>2406</v>
      </c>
      <c r="B1131" t="s">
        <v>2407</v>
      </c>
      <c r="C1131" t="s">
        <v>128</v>
      </c>
      <c r="D1131" t="s">
        <v>129</v>
      </c>
      <c r="E1131" t="s">
        <v>4011</v>
      </c>
      <c r="F1131" t="s">
        <v>14327</v>
      </c>
      <c r="G1131">
        <v>1130</v>
      </c>
      <c r="H1131" t="s">
        <v>16046</v>
      </c>
      <c r="I1131" t="s">
        <v>4012</v>
      </c>
      <c r="J1131">
        <v>298.14999999999998</v>
      </c>
      <c r="K1131">
        <v>7</v>
      </c>
      <c r="N1131">
        <v>5.5400000000000002E-4</v>
      </c>
      <c r="P1131" t="s">
        <v>398</v>
      </c>
      <c r="Q1131" t="s">
        <v>4010</v>
      </c>
      <c r="R1131" t="s">
        <v>3623</v>
      </c>
      <c r="S1131" t="s">
        <v>105</v>
      </c>
    </row>
    <row r="1132" spans="1:19">
      <c r="A1132" t="s">
        <v>2406</v>
      </c>
      <c r="B1132" t="s">
        <v>2407</v>
      </c>
      <c r="C1132" t="s">
        <v>128</v>
      </c>
      <c r="D1132" t="s">
        <v>129</v>
      </c>
      <c r="E1132" t="s">
        <v>4011</v>
      </c>
      <c r="F1132" t="s">
        <v>14327</v>
      </c>
      <c r="G1132">
        <v>1131</v>
      </c>
      <c r="H1132" t="s">
        <v>13885</v>
      </c>
      <c r="I1132" t="s">
        <v>4012</v>
      </c>
      <c r="J1132">
        <v>298.14999999999998</v>
      </c>
      <c r="K1132">
        <v>8</v>
      </c>
      <c r="N1132">
        <v>5.5399999999999998E-3</v>
      </c>
      <c r="P1132" t="s">
        <v>398</v>
      </c>
      <c r="Q1132" t="s">
        <v>4010</v>
      </c>
      <c r="R1132" t="s">
        <v>3623</v>
      </c>
      <c r="S1132" t="s">
        <v>105</v>
      </c>
    </row>
    <row r="1133" spans="1:19">
      <c r="A1133" t="s">
        <v>2406</v>
      </c>
      <c r="B1133" t="s">
        <v>2407</v>
      </c>
      <c r="C1133" t="s">
        <v>128</v>
      </c>
      <c r="D1133" t="s">
        <v>129</v>
      </c>
      <c r="E1133" t="s">
        <v>3391</v>
      </c>
      <c r="F1133" t="s">
        <v>14159</v>
      </c>
      <c r="G1133">
        <v>1132</v>
      </c>
      <c r="H1133" t="s">
        <v>16045</v>
      </c>
      <c r="I1133" t="s">
        <v>3392</v>
      </c>
      <c r="J1133">
        <v>298.14999999999998</v>
      </c>
      <c r="K1133">
        <v>7</v>
      </c>
      <c r="N1133">
        <v>4.1900000000000001E-3</v>
      </c>
      <c r="P1133" t="s">
        <v>398</v>
      </c>
      <c r="Q1133" t="s">
        <v>4010</v>
      </c>
      <c r="R1133" t="s">
        <v>3623</v>
      </c>
      <c r="S1133" t="s">
        <v>105</v>
      </c>
    </row>
    <row r="1134" spans="1:19">
      <c r="A1134" t="s">
        <v>2406</v>
      </c>
      <c r="B1134" t="s">
        <v>2407</v>
      </c>
      <c r="C1134" t="s">
        <v>128</v>
      </c>
      <c r="D1134" t="s">
        <v>129</v>
      </c>
      <c r="E1134" t="s">
        <v>3391</v>
      </c>
      <c r="F1134" t="s">
        <v>14159</v>
      </c>
      <c r="G1134">
        <v>1133</v>
      </c>
      <c r="H1134" t="s">
        <v>16044</v>
      </c>
      <c r="I1134" t="s">
        <v>3392</v>
      </c>
      <c r="J1134">
        <v>298.14999999999998</v>
      </c>
      <c r="K1134">
        <v>8</v>
      </c>
      <c r="N1134">
        <v>4.19E-2</v>
      </c>
      <c r="P1134" t="s">
        <v>398</v>
      </c>
      <c r="Q1134" t="s">
        <v>4010</v>
      </c>
      <c r="R1134" t="s">
        <v>3623</v>
      </c>
      <c r="S1134" t="s">
        <v>105</v>
      </c>
    </row>
    <row r="1135" spans="1:19">
      <c r="A1135" t="s">
        <v>2406</v>
      </c>
      <c r="B1135" t="s">
        <v>2407</v>
      </c>
      <c r="C1135" t="s">
        <v>128</v>
      </c>
      <c r="D1135" t="s">
        <v>129</v>
      </c>
      <c r="E1135" t="s">
        <v>4013</v>
      </c>
      <c r="F1135" t="s">
        <v>14326</v>
      </c>
      <c r="G1135">
        <v>1134</v>
      </c>
      <c r="H1135" t="s">
        <v>16043</v>
      </c>
      <c r="I1135" t="s">
        <v>4014</v>
      </c>
      <c r="J1135">
        <v>298.14999999999998</v>
      </c>
      <c r="K1135">
        <v>7</v>
      </c>
      <c r="N1135">
        <v>4.2300000000000003E-3</v>
      </c>
      <c r="P1135" t="s">
        <v>398</v>
      </c>
      <c r="Q1135" t="s">
        <v>4010</v>
      </c>
      <c r="R1135" t="s">
        <v>3623</v>
      </c>
      <c r="S1135" t="s">
        <v>105</v>
      </c>
    </row>
    <row r="1136" spans="1:19">
      <c r="A1136" t="s">
        <v>2406</v>
      </c>
      <c r="B1136" t="s">
        <v>2407</v>
      </c>
      <c r="C1136" t="s">
        <v>128</v>
      </c>
      <c r="D1136" t="s">
        <v>129</v>
      </c>
      <c r="E1136" t="s">
        <v>4013</v>
      </c>
      <c r="F1136" t="s">
        <v>14326</v>
      </c>
      <c r="G1136">
        <v>1135</v>
      </c>
      <c r="H1136" t="s">
        <v>13622</v>
      </c>
      <c r="I1136" t="s">
        <v>4014</v>
      </c>
      <c r="J1136">
        <v>298.14999999999998</v>
      </c>
      <c r="K1136">
        <v>8</v>
      </c>
      <c r="N1136">
        <v>4.2299999999999997E-2</v>
      </c>
      <c r="P1136" t="s">
        <v>398</v>
      </c>
      <c r="Q1136" t="s">
        <v>4010</v>
      </c>
      <c r="R1136" t="s">
        <v>3623</v>
      </c>
      <c r="S1136" t="s">
        <v>105</v>
      </c>
    </row>
    <row r="1137" spans="1:19">
      <c r="A1137" t="s">
        <v>2406</v>
      </c>
      <c r="B1137" t="s">
        <v>2407</v>
      </c>
      <c r="C1137" t="s">
        <v>128</v>
      </c>
      <c r="D1137" t="s">
        <v>129</v>
      </c>
      <c r="E1137" t="s">
        <v>4015</v>
      </c>
      <c r="F1137" t="s">
        <v>14325</v>
      </c>
      <c r="G1137">
        <v>1136</v>
      </c>
      <c r="H1137" t="s">
        <v>16042</v>
      </c>
      <c r="I1137" t="s">
        <v>4016</v>
      </c>
      <c r="J1137">
        <v>298.14999999999998</v>
      </c>
      <c r="K1137">
        <v>7</v>
      </c>
      <c r="N1137">
        <v>6.9099999999999999E-5</v>
      </c>
      <c r="P1137" t="s">
        <v>398</v>
      </c>
      <c r="Q1137" t="s">
        <v>4010</v>
      </c>
      <c r="R1137" t="s">
        <v>3623</v>
      </c>
      <c r="S1137" t="s">
        <v>105</v>
      </c>
    </row>
    <row r="1138" spans="1:19">
      <c r="A1138" t="s">
        <v>2406</v>
      </c>
      <c r="B1138" t="s">
        <v>2407</v>
      </c>
      <c r="C1138" t="s">
        <v>128</v>
      </c>
      <c r="D1138" t="s">
        <v>129</v>
      </c>
      <c r="E1138" t="s">
        <v>4015</v>
      </c>
      <c r="F1138" t="s">
        <v>14325</v>
      </c>
      <c r="G1138">
        <v>1137</v>
      </c>
      <c r="H1138" t="s">
        <v>13887</v>
      </c>
      <c r="I1138" t="s">
        <v>4016</v>
      </c>
      <c r="J1138">
        <v>298.14999999999998</v>
      </c>
      <c r="K1138">
        <v>8</v>
      </c>
      <c r="N1138">
        <v>6.9099999999999999E-4</v>
      </c>
      <c r="P1138" t="s">
        <v>398</v>
      </c>
      <c r="Q1138" t="s">
        <v>4010</v>
      </c>
      <c r="R1138" t="s">
        <v>3623</v>
      </c>
      <c r="S1138" t="s">
        <v>105</v>
      </c>
    </row>
    <row r="1139" spans="1:19">
      <c r="A1139" t="s">
        <v>2406</v>
      </c>
      <c r="B1139" t="s">
        <v>2407</v>
      </c>
      <c r="C1139" t="s">
        <v>128</v>
      </c>
      <c r="D1139" t="s">
        <v>129</v>
      </c>
      <c r="E1139" t="s">
        <v>3930</v>
      </c>
      <c r="F1139" t="s">
        <v>14097</v>
      </c>
      <c r="G1139">
        <v>1138</v>
      </c>
      <c r="H1139" t="s">
        <v>16041</v>
      </c>
      <c r="I1139" t="s">
        <v>3931</v>
      </c>
      <c r="J1139">
        <v>298.14999999999998</v>
      </c>
      <c r="K1139">
        <v>7</v>
      </c>
      <c r="N1139">
        <v>1.75E-4</v>
      </c>
      <c r="P1139" t="s">
        <v>398</v>
      </c>
      <c r="Q1139" t="s">
        <v>4010</v>
      </c>
      <c r="R1139" t="s">
        <v>3623</v>
      </c>
      <c r="S1139" t="s">
        <v>105</v>
      </c>
    </row>
    <row r="1140" spans="1:19">
      <c r="A1140" t="s">
        <v>2406</v>
      </c>
      <c r="B1140" t="s">
        <v>2407</v>
      </c>
      <c r="C1140" t="s">
        <v>128</v>
      </c>
      <c r="D1140" t="s">
        <v>129</v>
      </c>
      <c r="E1140" t="s">
        <v>3930</v>
      </c>
      <c r="F1140" t="s">
        <v>14097</v>
      </c>
      <c r="G1140">
        <v>1139</v>
      </c>
      <c r="H1140" t="s">
        <v>16040</v>
      </c>
      <c r="I1140" t="s">
        <v>3931</v>
      </c>
      <c r="J1140">
        <v>298.14999999999998</v>
      </c>
      <c r="K1140">
        <v>8</v>
      </c>
      <c r="N1140">
        <v>1.75E-3</v>
      </c>
      <c r="P1140" t="s">
        <v>398</v>
      </c>
      <c r="Q1140" t="s">
        <v>4010</v>
      </c>
      <c r="R1140" t="s">
        <v>3623</v>
      </c>
      <c r="S1140" t="s">
        <v>105</v>
      </c>
    </row>
    <row r="1141" spans="1:19">
      <c r="A1141" t="s">
        <v>2406</v>
      </c>
      <c r="B1141" t="s">
        <v>2407</v>
      </c>
      <c r="C1141" t="s">
        <v>128</v>
      </c>
      <c r="D1141" t="s">
        <v>129</v>
      </c>
      <c r="E1141" t="s">
        <v>2408</v>
      </c>
      <c r="F1141" t="s">
        <v>14204</v>
      </c>
      <c r="G1141">
        <v>1140</v>
      </c>
      <c r="H1141" t="s">
        <v>13623</v>
      </c>
      <c r="I1141" t="s">
        <v>2409</v>
      </c>
      <c r="J1141">
        <v>298.14999999999998</v>
      </c>
      <c r="K1141">
        <v>7</v>
      </c>
      <c r="N1141">
        <v>4.1800000000000002E-4</v>
      </c>
      <c r="P1141" t="s">
        <v>398</v>
      </c>
      <c r="Q1141" t="s">
        <v>4010</v>
      </c>
      <c r="R1141" t="s">
        <v>3623</v>
      </c>
      <c r="S1141" t="s">
        <v>105</v>
      </c>
    </row>
    <row r="1142" spans="1:19">
      <c r="A1142" t="s">
        <v>2406</v>
      </c>
      <c r="B1142" t="s">
        <v>2407</v>
      </c>
      <c r="C1142" t="s">
        <v>128</v>
      </c>
      <c r="D1142" t="s">
        <v>129</v>
      </c>
      <c r="E1142" t="s">
        <v>2408</v>
      </c>
      <c r="F1142" t="s">
        <v>14204</v>
      </c>
      <c r="G1142">
        <v>1141</v>
      </c>
      <c r="H1142" t="s">
        <v>15285</v>
      </c>
      <c r="I1142" t="s">
        <v>2409</v>
      </c>
      <c r="J1142">
        <v>298.14999999999998</v>
      </c>
      <c r="K1142">
        <v>8</v>
      </c>
      <c r="N1142">
        <v>4.1799999999999997E-3</v>
      </c>
      <c r="P1142" t="s">
        <v>398</v>
      </c>
      <c r="Q1142" t="s">
        <v>4010</v>
      </c>
      <c r="R1142" t="s">
        <v>3623</v>
      </c>
      <c r="S1142" t="s">
        <v>105</v>
      </c>
    </row>
    <row r="1143" spans="1:19">
      <c r="A1143" t="s">
        <v>504</v>
      </c>
      <c r="B1143" t="s">
        <v>505</v>
      </c>
      <c r="C1143" t="s">
        <v>128</v>
      </c>
      <c r="D1143" t="s">
        <v>129</v>
      </c>
      <c r="E1143" t="s">
        <v>506</v>
      </c>
      <c r="F1143" t="s">
        <v>14203</v>
      </c>
      <c r="G1143">
        <v>1142</v>
      </c>
      <c r="H1143" t="s">
        <v>15283</v>
      </c>
      <c r="I1143" t="s">
        <v>507</v>
      </c>
      <c r="J1143">
        <v>298.14999999999998</v>
      </c>
      <c r="K1143">
        <v>7</v>
      </c>
      <c r="N1143">
        <v>2.9700000000000001E-4</v>
      </c>
      <c r="P1143" t="s">
        <v>398</v>
      </c>
      <c r="Q1143" t="s">
        <v>4010</v>
      </c>
      <c r="R1143" t="s">
        <v>3623</v>
      </c>
      <c r="S1143" t="s">
        <v>105</v>
      </c>
    </row>
    <row r="1144" spans="1:19">
      <c r="A1144" t="s">
        <v>504</v>
      </c>
      <c r="B1144" t="s">
        <v>505</v>
      </c>
      <c r="C1144" t="s">
        <v>128</v>
      </c>
      <c r="D1144" t="s">
        <v>129</v>
      </c>
      <c r="E1144" t="s">
        <v>506</v>
      </c>
      <c r="F1144" t="s">
        <v>14203</v>
      </c>
      <c r="G1144">
        <v>1143</v>
      </c>
      <c r="H1144" t="s">
        <v>15284</v>
      </c>
      <c r="I1144" t="s">
        <v>507</v>
      </c>
      <c r="J1144">
        <v>298.14999999999998</v>
      </c>
      <c r="K1144">
        <v>8</v>
      </c>
      <c r="N1144">
        <v>2.97E-3</v>
      </c>
      <c r="P1144" t="s">
        <v>398</v>
      </c>
      <c r="Q1144" t="s">
        <v>4010</v>
      </c>
      <c r="R1144" t="s">
        <v>3623</v>
      </c>
      <c r="S1144" t="s">
        <v>105</v>
      </c>
    </row>
    <row r="1145" spans="1:19">
      <c r="A1145" t="s">
        <v>504</v>
      </c>
      <c r="B1145" t="s">
        <v>505</v>
      </c>
      <c r="C1145" t="s">
        <v>128</v>
      </c>
      <c r="D1145" t="s">
        <v>129</v>
      </c>
      <c r="E1145" t="s">
        <v>506</v>
      </c>
      <c r="F1145" t="s">
        <v>14203</v>
      </c>
      <c r="G1145">
        <v>1144</v>
      </c>
      <c r="H1145" t="s">
        <v>13841</v>
      </c>
      <c r="I1145" t="s">
        <v>507</v>
      </c>
      <c r="J1145">
        <v>298.14999999999998</v>
      </c>
      <c r="K1145">
        <v>8.24</v>
      </c>
      <c r="N1145">
        <v>5.1599999999999997E-3</v>
      </c>
      <c r="P1145" t="s">
        <v>398</v>
      </c>
      <c r="Q1145" t="s">
        <v>4010</v>
      </c>
      <c r="R1145" t="s">
        <v>3623</v>
      </c>
      <c r="S1145" t="s">
        <v>105</v>
      </c>
    </row>
    <row r="1146" spans="1:19">
      <c r="A1146" t="s">
        <v>233</v>
      </c>
      <c r="B1146" t="s">
        <v>234</v>
      </c>
      <c r="D1146" t="s">
        <v>3216</v>
      </c>
      <c r="E1146" t="s">
        <v>235</v>
      </c>
      <c r="F1146" t="s">
        <v>14025</v>
      </c>
      <c r="G1146">
        <v>1145</v>
      </c>
      <c r="H1146" t="s">
        <v>18363</v>
      </c>
      <c r="I1146" t="s">
        <v>236</v>
      </c>
      <c r="J1146">
        <v>303.14999999999998</v>
      </c>
      <c r="N1146" t="s">
        <v>4017</v>
      </c>
      <c r="Q1146" t="s">
        <v>4018</v>
      </c>
      <c r="S1146" t="s">
        <v>1208</v>
      </c>
    </row>
    <row r="1147" spans="1:19">
      <c r="A1147" t="s">
        <v>434</v>
      </c>
      <c r="B1147" t="s">
        <v>435</v>
      </c>
      <c r="C1147" t="s">
        <v>634</v>
      </c>
      <c r="D1147" t="s">
        <v>129</v>
      </c>
      <c r="E1147" t="s">
        <v>635</v>
      </c>
      <c r="F1147" t="s">
        <v>14202</v>
      </c>
      <c r="G1147">
        <v>1146</v>
      </c>
      <c r="H1147" t="s">
        <v>13697</v>
      </c>
      <c r="I1147" t="s">
        <v>636</v>
      </c>
      <c r="J1147">
        <v>303.14999999999998</v>
      </c>
      <c r="K1147">
        <v>8</v>
      </c>
      <c r="N1147">
        <v>0.91</v>
      </c>
      <c r="P1147" t="s">
        <v>637</v>
      </c>
      <c r="Q1147" t="s">
        <v>638</v>
      </c>
      <c r="R1147" t="s">
        <v>639</v>
      </c>
      <c r="S1147" t="s">
        <v>105</v>
      </c>
    </row>
    <row r="1148" spans="1:19">
      <c r="A1148" t="s">
        <v>118</v>
      </c>
      <c r="B1148" t="s">
        <v>119</v>
      </c>
      <c r="C1148" t="s">
        <v>292</v>
      </c>
      <c r="D1148" t="s">
        <v>129</v>
      </c>
      <c r="E1148" t="s">
        <v>247</v>
      </c>
      <c r="F1148" t="s">
        <v>14094</v>
      </c>
      <c r="G1148">
        <v>1147</v>
      </c>
      <c r="H1148" t="s">
        <v>15282</v>
      </c>
      <c r="I1148" t="s">
        <v>122</v>
      </c>
      <c r="J1148">
        <v>303.14999999999998</v>
      </c>
      <c r="K1148">
        <v>8.6999999999999993</v>
      </c>
      <c r="N1148">
        <v>4.1322299999999998E-3</v>
      </c>
      <c r="P1148" t="s">
        <v>563</v>
      </c>
      <c r="Q1148" t="s">
        <v>640</v>
      </c>
      <c r="R1148" t="s">
        <v>641</v>
      </c>
      <c r="S1148" t="s">
        <v>105</v>
      </c>
    </row>
    <row r="1149" spans="1:19">
      <c r="A1149" t="s">
        <v>118</v>
      </c>
      <c r="B1149" t="s">
        <v>119</v>
      </c>
      <c r="C1149" t="s">
        <v>292</v>
      </c>
      <c r="D1149" t="s">
        <v>129</v>
      </c>
      <c r="E1149" t="s">
        <v>247</v>
      </c>
      <c r="F1149" t="s">
        <v>14094</v>
      </c>
      <c r="G1149">
        <v>1148</v>
      </c>
      <c r="H1149" t="s">
        <v>15288</v>
      </c>
      <c r="I1149" t="s">
        <v>122</v>
      </c>
      <c r="J1149">
        <v>303.14999999999998</v>
      </c>
      <c r="K1149">
        <v>8.6999999999999993</v>
      </c>
      <c r="N1149">
        <v>4.9505E-3</v>
      </c>
      <c r="P1149" t="s">
        <v>563</v>
      </c>
      <c r="Q1149" t="s">
        <v>640</v>
      </c>
      <c r="R1149" t="s">
        <v>642</v>
      </c>
      <c r="S1149" t="s">
        <v>105</v>
      </c>
    </row>
    <row r="1150" spans="1:19">
      <c r="A1150" t="s">
        <v>118</v>
      </c>
      <c r="B1150" t="s">
        <v>119</v>
      </c>
      <c r="C1150" t="s">
        <v>292</v>
      </c>
      <c r="D1150" t="s">
        <v>129</v>
      </c>
      <c r="E1150" t="s">
        <v>247</v>
      </c>
      <c r="F1150" t="s">
        <v>14094</v>
      </c>
      <c r="G1150">
        <v>1149</v>
      </c>
      <c r="H1150" t="s">
        <v>15289</v>
      </c>
      <c r="I1150" t="s">
        <v>122</v>
      </c>
      <c r="J1150">
        <v>303.14999999999998</v>
      </c>
      <c r="K1150">
        <v>8.31</v>
      </c>
      <c r="N1150">
        <v>1.51976E-3</v>
      </c>
      <c r="P1150" t="s">
        <v>563</v>
      </c>
      <c r="Q1150" t="s">
        <v>640</v>
      </c>
      <c r="R1150" t="s">
        <v>643</v>
      </c>
      <c r="S1150" t="s">
        <v>105</v>
      </c>
    </row>
    <row r="1151" spans="1:19">
      <c r="A1151" t="s">
        <v>118</v>
      </c>
      <c r="B1151" t="s">
        <v>119</v>
      </c>
      <c r="C1151" t="s">
        <v>292</v>
      </c>
      <c r="D1151" t="s">
        <v>129</v>
      </c>
      <c r="E1151" t="s">
        <v>247</v>
      </c>
      <c r="F1151" t="s">
        <v>14094</v>
      </c>
      <c r="G1151">
        <v>1150</v>
      </c>
      <c r="H1151" t="s">
        <v>15515</v>
      </c>
      <c r="I1151" t="s">
        <v>122</v>
      </c>
      <c r="J1151">
        <v>303.14999999999998</v>
      </c>
      <c r="K1151">
        <v>8.31</v>
      </c>
      <c r="N1151">
        <v>2.0790000000000001E-3</v>
      </c>
      <c r="P1151" t="s">
        <v>563</v>
      </c>
      <c r="Q1151" t="s">
        <v>640</v>
      </c>
      <c r="R1151" t="s">
        <v>644</v>
      </c>
      <c r="S1151" t="s">
        <v>105</v>
      </c>
    </row>
    <row r="1152" spans="1:19">
      <c r="A1152" t="s">
        <v>118</v>
      </c>
      <c r="B1152" t="s">
        <v>119</v>
      </c>
      <c r="C1152" t="s">
        <v>292</v>
      </c>
      <c r="D1152" t="s">
        <v>129</v>
      </c>
      <c r="E1152" t="s">
        <v>247</v>
      </c>
      <c r="F1152" t="s">
        <v>14094</v>
      </c>
      <c r="G1152">
        <v>1151</v>
      </c>
      <c r="H1152" t="s">
        <v>15514</v>
      </c>
      <c r="I1152" t="s">
        <v>122</v>
      </c>
      <c r="J1152">
        <v>303.14999999999998</v>
      </c>
      <c r="K1152">
        <v>7.94</v>
      </c>
      <c r="N1152">
        <v>5.5248600000000004E-4</v>
      </c>
      <c r="P1152" t="s">
        <v>563</v>
      </c>
      <c r="Q1152" t="s">
        <v>640</v>
      </c>
      <c r="R1152" t="s">
        <v>645</v>
      </c>
      <c r="S1152" t="s">
        <v>105</v>
      </c>
    </row>
    <row r="1153" spans="1:19">
      <c r="A1153" t="s">
        <v>118</v>
      </c>
      <c r="B1153" t="s">
        <v>119</v>
      </c>
      <c r="C1153" t="s">
        <v>292</v>
      </c>
      <c r="D1153" t="s">
        <v>129</v>
      </c>
      <c r="E1153" t="s">
        <v>247</v>
      </c>
      <c r="F1153" t="s">
        <v>14094</v>
      </c>
      <c r="G1153">
        <v>1152</v>
      </c>
      <c r="H1153" t="s">
        <v>15517</v>
      </c>
      <c r="I1153" t="s">
        <v>122</v>
      </c>
      <c r="J1153">
        <v>303.14999999999998</v>
      </c>
      <c r="K1153">
        <v>7.94</v>
      </c>
      <c r="N1153">
        <v>6.8493199999999997E-4</v>
      </c>
      <c r="P1153" t="s">
        <v>563</v>
      </c>
      <c r="Q1153" t="s">
        <v>640</v>
      </c>
      <c r="R1153" t="s">
        <v>646</v>
      </c>
      <c r="S1153" t="s">
        <v>105</v>
      </c>
    </row>
    <row r="1154" spans="1:19">
      <c r="A1154" t="s">
        <v>118</v>
      </c>
      <c r="B1154" t="s">
        <v>119</v>
      </c>
      <c r="C1154" t="s">
        <v>292</v>
      </c>
      <c r="D1154" t="s">
        <v>129</v>
      </c>
      <c r="E1154" t="s">
        <v>247</v>
      </c>
      <c r="F1154" t="s">
        <v>14094</v>
      </c>
      <c r="G1154">
        <v>1153</v>
      </c>
      <c r="H1154" t="s">
        <v>15516</v>
      </c>
      <c r="I1154" t="s">
        <v>122</v>
      </c>
      <c r="J1154">
        <v>303.14999999999998</v>
      </c>
      <c r="K1154">
        <v>7.72</v>
      </c>
      <c r="N1154">
        <v>3.8610000000000001E-4</v>
      </c>
      <c r="P1154" t="s">
        <v>563</v>
      </c>
      <c r="Q1154" t="s">
        <v>640</v>
      </c>
      <c r="R1154" t="s">
        <v>647</v>
      </c>
      <c r="S1154" t="s">
        <v>105</v>
      </c>
    </row>
    <row r="1155" spans="1:19">
      <c r="A1155" t="s">
        <v>118</v>
      </c>
      <c r="B1155" t="s">
        <v>119</v>
      </c>
      <c r="C1155" t="s">
        <v>292</v>
      </c>
      <c r="D1155" t="s">
        <v>129</v>
      </c>
      <c r="E1155" t="s">
        <v>247</v>
      </c>
      <c r="F1155" t="s">
        <v>14094</v>
      </c>
      <c r="G1155">
        <v>1154</v>
      </c>
      <c r="H1155" t="s">
        <v>15519</v>
      </c>
      <c r="I1155" t="s">
        <v>122</v>
      </c>
      <c r="J1155">
        <v>303.14999999999998</v>
      </c>
      <c r="K1155">
        <v>7.72</v>
      </c>
      <c r="N1155">
        <v>4.9019600000000003E-4</v>
      </c>
      <c r="P1155" t="s">
        <v>563</v>
      </c>
      <c r="Q1155" t="s">
        <v>640</v>
      </c>
      <c r="R1155" t="s">
        <v>648</v>
      </c>
      <c r="S1155" t="s">
        <v>105</v>
      </c>
    </row>
    <row r="1156" spans="1:19">
      <c r="A1156" t="s">
        <v>118</v>
      </c>
      <c r="B1156" t="s">
        <v>119</v>
      </c>
      <c r="C1156" t="s">
        <v>292</v>
      </c>
      <c r="D1156" t="s">
        <v>129</v>
      </c>
      <c r="E1156" t="s">
        <v>247</v>
      </c>
      <c r="F1156" t="s">
        <v>14094</v>
      </c>
      <c r="G1156">
        <v>1155</v>
      </c>
      <c r="H1156" t="s">
        <v>15518</v>
      </c>
      <c r="I1156" t="s">
        <v>122</v>
      </c>
      <c r="J1156">
        <v>303.14999999999998</v>
      </c>
      <c r="K1156">
        <v>8.6999999999999993</v>
      </c>
      <c r="N1156">
        <v>4.2918499999999998E-3</v>
      </c>
      <c r="P1156" t="s">
        <v>563</v>
      </c>
      <c r="Q1156" t="s">
        <v>640</v>
      </c>
      <c r="R1156" t="s">
        <v>649</v>
      </c>
      <c r="S1156" t="s">
        <v>105</v>
      </c>
    </row>
    <row r="1157" spans="1:19">
      <c r="A1157" t="s">
        <v>118</v>
      </c>
      <c r="B1157" t="s">
        <v>119</v>
      </c>
      <c r="C1157" t="s">
        <v>292</v>
      </c>
      <c r="D1157" t="s">
        <v>129</v>
      </c>
      <c r="E1157" t="s">
        <v>247</v>
      </c>
      <c r="F1157" t="s">
        <v>14094</v>
      </c>
      <c r="G1157">
        <v>1156</v>
      </c>
      <c r="H1157" t="s">
        <v>15521</v>
      </c>
      <c r="I1157" t="s">
        <v>122</v>
      </c>
      <c r="J1157">
        <v>303.14999999999998</v>
      </c>
      <c r="K1157">
        <v>8.31</v>
      </c>
      <c r="N1157">
        <v>1.7889099999999999E-3</v>
      </c>
      <c r="P1157" t="s">
        <v>563</v>
      </c>
      <c r="Q1157" t="s">
        <v>640</v>
      </c>
      <c r="R1157" t="s">
        <v>650</v>
      </c>
      <c r="S1157" t="s">
        <v>105</v>
      </c>
    </row>
    <row r="1158" spans="1:19">
      <c r="A1158" t="s">
        <v>118</v>
      </c>
      <c r="B1158" t="s">
        <v>119</v>
      </c>
      <c r="C1158" t="s">
        <v>292</v>
      </c>
      <c r="D1158" t="s">
        <v>129</v>
      </c>
      <c r="E1158" t="s">
        <v>247</v>
      </c>
      <c r="F1158" t="s">
        <v>14094</v>
      </c>
      <c r="G1158">
        <v>1157</v>
      </c>
      <c r="H1158" t="s">
        <v>15520</v>
      </c>
      <c r="I1158" t="s">
        <v>122</v>
      </c>
      <c r="J1158">
        <v>303.14999999999998</v>
      </c>
      <c r="K1158">
        <v>7.94</v>
      </c>
      <c r="N1158">
        <v>7.3499999999999998E-4</v>
      </c>
      <c r="P1158" t="s">
        <v>563</v>
      </c>
      <c r="Q1158" t="s">
        <v>640</v>
      </c>
      <c r="R1158" t="s">
        <v>651</v>
      </c>
      <c r="S1158" t="s">
        <v>105</v>
      </c>
    </row>
    <row r="1159" spans="1:19">
      <c r="A1159" t="s">
        <v>118</v>
      </c>
      <c r="B1159" t="s">
        <v>119</v>
      </c>
      <c r="C1159" t="s">
        <v>292</v>
      </c>
      <c r="D1159" t="s">
        <v>129</v>
      </c>
      <c r="E1159" t="s">
        <v>247</v>
      </c>
      <c r="F1159" t="s">
        <v>14094</v>
      </c>
      <c r="G1159">
        <v>1158</v>
      </c>
      <c r="H1159" t="s">
        <v>15511</v>
      </c>
      <c r="I1159" t="s">
        <v>122</v>
      </c>
      <c r="J1159">
        <v>303.14999999999998</v>
      </c>
      <c r="K1159">
        <v>7.72</v>
      </c>
      <c r="N1159">
        <v>4.4999999999999999E-4</v>
      </c>
      <c r="P1159" t="s">
        <v>563</v>
      </c>
      <c r="Q1159" t="s">
        <v>640</v>
      </c>
      <c r="R1159" t="s">
        <v>652</v>
      </c>
      <c r="S1159" t="s">
        <v>105</v>
      </c>
    </row>
    <row r="1160" spans="1:19">
      <c r="A1160" t="s">
        <v>290</v>
      </c>
      <c r="B1160" t="s">
        <v>291</v>
      </c>
      <c r="C1160" t="s">
        <v>292</v>
      </c>
      <c r="D1160" t="s">
        <v>176</v>
      </c>
      <c r="E1160" t="s">
        <v>617</v>
      </c>
      <c r="F1160" t="s">
        <v>14362</v>
      </c>
      <c r="G1160">
        <v>1159</v>
      </c>
      <c r="H1160" t="s">
        <v>17116</v>
      </c>
      <c r="I1160" t="s">
        <v>618</v>
      </c>
      <c r="J1160">
        <v>303.14999999999998</v>
      </c>
      <c r="K1160">
        <v>7.5</v>
      </c>
      <c r="N1160">
        <v>17.2</v>
      </c>
      <c r="P1160" t="s">
        <v>653</v>
      </c>
      <c r="Q1160" t="s">
        <v>654</v>
      </c>
      <c r="R1160" t="s">
        <v>655</v>
      </c>
      <c r="S1160" t="s">
        <v>105</v>
      </c>
    </row>
    <row r="1161" spans="1:19">
      <c r="A1161" t="s">
        <v>118</v>
      </c>
      <c r="B1161" t="s">
        <v>119</v>
      </c>
      <c r="C1161" t="s">
        <v>573</v>
      </c>
      <c r="D1161" t="s">
        <v>97</v>
      </c>
      <c r="E1161" t="s">
        <v>247</v>
      </c>
      <c r="F1161" t="s">
        <v>14094</v>
      </c>
      <c r="G1161">
        <v>1160</v>
      </c>
      <c r="H1161" t="s">
        <v>13602</v>
      </c>
      <c r="I1161" t="s">
        <v>122</v>
      </c>
      <c r="J1161">
        <v>303.14999999999998</v>
      </c>
      <c r="K1161">
        <v>7.4</v>
      </c>
      <c r="N1161">
        <v>1.5503899999999999E-4</v>
      </c>
      <c r="P1161" t="s">
        <v>656</v>
      </c>
      <c r="Q1161" t="s">
        <v>657</v>
      </c>
      <c r="R1161" t="s">
        <v>658</v>
      </c>
      <c r="S1161" t="s">
        <v>105</v>
      </c>
    </row>
    <row r="1162" spans="1:19">
      <c r="A1162" t="s">
        <v>118</v>
      </c>
      <c r="B1162" t="s">
        <v>119</v>
      </c>
      <c r="C1162" t="s">
        <v>573</v>
      </c>
      <c r="D1162" t="s">
        <v>97</v>
      </c>
      <c r="E1162" t="s">
        <v>247</v>
      </c>
      <c r="F1162" t="s">
        <v>14094</v>
      </c>
      <c r="G1162">
        <v>1161</v>
      </c>
      <c r="H1162" t="s">
        <v>14820</v>
      </c>
      <c r="I1162" t="s">
        <v>122</v>
      </c>
      <c r="J1162">
        <v>303.14999999999998</v>
      </c>
      <c r="K1162">
        <v>8</v>
      </c>
      <c r="N1162">
        <v>4.5146699999999999E-4</v>
      </c>
      <c r="P1162" t="s">
        <v>656</v>
      </c>
      <c r="Q1162" t="s">
        <v>657</v>
      </c>
      <c r="R1162" t="s">
        <v>659</v>
      </c>
      <c r="S1162" t="s">
        <v>105</v>
      </c>
    </row>
    <row r="1163" spans="1:19">
      <c r="A1163" t="s">
        <v>118</v>
      </c>
      <c r="B1163" t="s">
        <v>119</v>
      </c>
      <c r="C1163" t="s">
        <v>573</v>
      </c>
      <c r="D1163" t="s">
        <v>97</v>
      </c>
      <c r="E1163" t="s">
        <v>247</v>
      </c>
      <c r="F1163" t="s">
        <v>14094</v>
      </c>
      <c r="G1163">
        <v>1162</v>
      </c>
      <c r="H1163" t="s">
        <v>14821</v>
      </c>
      <c r="I1163" t="s">
        <v>122</v>
      </c>
      <c r="J1163">
        <v>303.14999999999998</v>
      </c>
      <c r="K1163">
        <v>8.4</v>
      </c>
      <c r="N1163">
        <v>1.0964900000000001E-3</v>
      </c>
      <c r="P1163" t="s">
        <v>656</v>
      </c>
      <c r="Q1163" t="s">
        <v>657</v>
      </c>
      <c r="R1163" t="s">
        <v>660</v>
      </c>
      <c r="S1163" t="s">
        <v>105</v>
      </c>
    </row>
    <row r="1164" spans="1:19">
      <c r="A1164" t="s">
        <v>118</v>
      </c>
      <c r="B1164" t="s">
        <v>119</v>
      </c>
      <c r="C1164" t="s">
        <v>573</v>
      </c>
      <c r="D1164" t="s">
        <v>97</v>
      </c>
      <c r="E1164" t="s">
        <v>247</v>
      </c>
      <c r="F1164" t="s">
        <v>14094</v>
      </c>
      <c r="G1164">
        <v>1163</v>
      </c>
      <c r="H1164" t="s">
        <v>14822</v>
      </c>
      <c r="I1164" t="s">
        <v>122</v>
      </c>
      <c r="J1164">
        <v>303.14999999999998</v>
      </c>
      <c r="K1164">
        <v>9</v>
      </c>
      <c r="N1164">
        <v>2.7247999999999999E-3</v>
      </c>
      <c r="P1164" t="s">
        <v>656</v>
      </c>
      <c r="Q1164" t="s">
        <v>657</v>
      </c>
      <c r="R1164" t="s">
        <v>661</v>
      </c>
      <c r="S1164" t="s">
        <v>105</v>
      </c>
    </row>
    <row r="1165" spans="1:19">
      <c r="A1165" t="s">
        <v>3048</v>
      </c>
      <c r="B1165" t="s">
        <v>3189</v>
      </c>
      <c r="C1165" t="s">
        <v>128</v>
      </c>
      <c r="D1165" t="s">
        <v>176</v>
      </c>
      <c r="E1165" t="s">
        <v>4019</v>
      </c>
      <c r="F1165" t="s">
        <v>14095</v>
      </c>
      <c r="G1165">
        <v>1164</v>
      </c>
      <c r="H1165" t="s">
        <v>13834</v>
      </c>
      <c r="I1165" t="s">
        <v>4020</v>
      </c>
      <c r="J1165">
        <v>298.14999999999998</v>
      </c>
      <c r="K1165">
        <v>7.2</v>
      </c>
      <c r="N1165">
        <v>0.09</v>
      </c>
      <c r="P1165" t="s">
        <v>3874</v>
      </c>
      <c r="Q1165" t="s">
        <v>4021</v>
      </c>
      <c r="R1165" t="s">
        <v>3876</v>
      </c>
      <c r="S1165" t="s">
        <v>105</v>
      </c>
    </row>
    <row r="1166" spans="1:19">
      <c r="A1166" t="s">
        <v>3048</v>
      </c>
      <c r="B1166" t="s">
        <v>3189</v>
      </c>
      <c r="C1166" t="s">
        <v>128</v>
      </c>
      <c r="D1166" t="s">
        <v>176</v>
      </c>
      <c r="E1166" t="s">
        <v>4019</v>
      </c>
      <c r="F1166" t="s">
        <v>14095</v>
      </c>
      <c r="G1166">
        <v>1165</v>
      </c>
      <c r="H1166" t="s">
        <v>14823</v>
      </c>
      <c r="I1166" t="s">
        <v>4020</v>
      </c>
      <c r="J1166">
        <v>298.14999999999998</v>
      </c>
      <c r="K1166">
        <v>7.5</v>
      </c>
      <c r="N1166">
        <v>0.158</v>
      </c>
      <c r="P1166" t="s">
        <v>3874</v>
      </c>
      <c r="Q1166" t="s">
        <v>4021</v>
      </c>
      <c r="R1166" t="s">
        <v>3876</v>
      </c>
      <c r="S1166" t="s">
        <v>105</v>
      </c>
    </row>
    <row r="1167" spans="1:19">
      <c r="A1167" t="s">
        <v>3048</v>
      </c>
      <c r="B1167" t="s">
        <v>3189</v>
      </c>
      <c r="C1167" t="s">
        <v>128</v>
      </c>
      <c r="D1167" t="s">
        <v>176</v>
      </c>
      <c r="E1167" t="s">
        <v>4019</v>
      </c>
      <c r="F1167" t="s">
        <v>14095</v>
      </c>
      <c r="G1167">
        <v>1166</v>
      </c>
      <c r="H1167" t="s">
        <v>14824</v>
      </c>
      <c r="I1167" t="s">
        <v>4020</v>
      </c>
      <c r="J1167">
        <v>298.14999999999998</v>
      </c>
      <c r="K1167">
        <v>9.5</v>
      </c>
      <c r="N1167">
        <v>19</v>
      </c>
      <c r="P1167" t="s">
        <v>4022</v>
      </c>
      <c r="Q1167" t="s">
        <v>4021</v>
      </c>
      <c r="R1167" t="s">
        <v>4023</v>
      </c>
      <c r="S1167" t="s">
        <v>105</v>
      </c>
    </row>
    <row r="1168" spans="1:19">
      <c r="A1168" t="s">
        <v>3662</v>
      </c>
      <c r="B1168" t="s">
        <v>3663</v>
      </c>
      <c r="C1168" t="s">
        <v>4024</v>
      </c>
      <c r="D1168" t="s">
        <v>176</v>
      </c>
      <c r="E1168" t="s">
        <v>4025</v>
      </c>
      <c r="F1168" t="s">
        <v>14096</v>
      </c>
      <c r="G1168">
        <v>1167</v>
      </c>
      <c r="H1168" t="s">
        <v>14825</v>
      </c>
      <c r="I1168" t="s">
        <v>4026</v>
      </c>
      <c r="J1168">
        <v>310.14999999999998</v>
      </c>
      <c r="K1168">
        <v>7.2</v>
      </c>
      <c r="N1168">
        <v>2.3E-3</v>
      </c>
      <c r="P1168" t="s">
        <v>4027</v>
      </c>
      <c r="Q1168" t="s">
        <v>4028</v>
      </c>
      <c r="R1168" t="s">
        <v>2999</v>
      </c>
      <c r="S1168" t="s">
        <v>105</v>
      </c>
    </row>
    <row r="1169" spans="1:19">
      <c r="A1169" t="s">
        <v>3928</v>
      </c>
      <c r="B1169" t="s">
        <v>3929</v>
      </c>
      <c r="C1169" t="s">
        <v>128</v>
      </c>
      <c r="D1169" t="s">
        <v>129</v>
      </c>
      <c r="E1169" t="s">
        <v>3930</v>
      </c>
      <c r="F1169" t="s">
        <v>14097</v>
      </c>
      <c r="G1169">
        <v>1168</v>
      </c>
      <c r="H1169" t="s">
        <v>13604</v>
      </c>
      <c r="I1169" t="s">
        <v>3931</v>
      </c>
      <c r="J1169">
        <v>301.14999999999998</v>
      </c>
      <c r="K1169">
        <v>8</v>
      </c>
      <c r="N1169">
        <v>7.1700000000000002E-3</v>
      </c>
      <c r="P1169" t="s">
        <v>501</v>
      </c>
      <c r="Q1169" t="s">
        <v>4029</v>
      </c>
      <c r="R1169" t="s">
        <v>4030</v>
      </c>
      <c r="S1169" t="s">
        <v>105</v>
      </c>
    </row>
    <row r="1170" spans="1:19">
      <c r="A1170" t="s">
        <v>2473</v>
      </c>
      <c r="B1170" t="s">
        <v>2474</v>
      </c>
      <c r="C1170" t="s">
        <v>128</v>
      </c>
      <c r="D1170" t="s">
        <v>129</v>
      </c>
      <c r="E1170" t="s">
        <v>4031</v>
      </c>
      <c r="F1170" t="s">
        <v>14098</v>
      </c>
      <c r="G1170">
        <v>1169</v>
      </c>
      <c r="H1170" t="s">
        <v>13900</v>
      </c>
      <c r="I1170" t="s">
        <v>4032</v>
      </c>
      <c r="J1170">
        <v>295.14999999999998</v>
      </c>
      <c r="K1170">
        <v>6.23</v>
      </c>
      <c r="N1170">
        <v>8.1000000000000003E-2</v>
      </c>
      <c r="P1170" t="s">
        <v>441</v>
      </c>
      <c r="Q1170" t="s">
        <v>4033</v>
      </c>
      <c r="R1170" t="s">
        <v>4034</v>
      </c>
      <c r="S1170" t="s">
        <v>105</v>
      </c>
    </row>
    <row r="1171" spans="1:19">
      <c r="A1171" t="s">
        <v>2473</v>
      </c>
      <c r="B1171" t="s">
        <v>2474</v>
      </c>
      <c r="C1171" t="s">
        <v>128</v>
      </c>
      <c r="D1171" t="s">
        <v>129</v>
      </c>
      <c r="E1171" t="s">
        <v>4031</v>
      </c>
      <c r="F1171" t="s">
        <v>14098</v>
      </c>
      <c r="G1171">
        <v>1170</v>
      </c>
      <c r="H1171" t="s">
        <v>15031</v>
      </c>
      <c r="I1171" t="s">
        <v>4032</v>
      </c>
      <c r="J1171">
        <v>295.14999999999998</v>
      </c>
      <c r="K1171">
        <v>6.86</v>
      </c>
      <c r="N1171">
        <v>0.18</v>
      </c>
      <c r="P1171" t="s">
        <v>441</v>
      </c>
      <c r="Q1171" t="s">
        <v>4033</v>
      </c>
      <c r="R1171" t="s">
        <v>4034</v>
      </c>
      <c r="S1171" t="s">
        <v>105</v>
      </c>
    </row>
    <row r="1172" spans="1:19">
      <c r="A1172" t="s">
        <v>2473</v>
      </c>
      <c r="B1172" t="s">
        <v>2474</v>
      </c>
      <c r="C1172" t="s">
        <v>128</v>
      </c>
      <c r="D1172" t="s">
        <v>129</v>
      </c>
      <c r="E1172" t="s">
        <v>4031</v>
      </c>
      <c r="F1172" t="s">
        <v>14098</v>
      </c>
      <c r="G1172">
        <v>1171</v>
      </c>
      <c r="H1172" t="s">
        <v>15030</v>
      </c>
      <c r="I1172" t="s">
        <v>4032</v>
      </c>
      <c r="J1172">
        <v>295.14999999999998</v>
      </c>
      <c r="K1172">
        <v>7.19</v>
      </c>
      <c r="N1172">
        <v>0.28000000000000003</v>
      </c>
      <c r="P1172" t="s">
        <v>441</v>
      </c>
      <c r="Q1172" t="s">
        <v>4033</v>
      </c>
      <c r="R1172" t="s">
        <v>4034</v>
      </c>
      <c r="S1172" t="s">
        <v>105</v>
      </c>
    </row>
    <row r="1173" spans="1:19">
      <c r="A1173" t="s">
        <v>2473</v>
      </c>
      <c r="B1173" t="s">
        <v>2474</v>
      </c>
      <c r="C1173" t="s">
        <v>128</v>
      </c>
      <c r="D1173" t="s">
        <v>129</v>
      </c>
      <c r="E1173" t="s">
        <v>4031</v>
      </c>
      <c r="F1173" t="s">
        <v>14098</v>
      </c>
      <c r="G1173">
        <v>1172</v>
      </c>
      <c r="H1173" t="s">
        <v>15029</v>
      </c>
      <c r="I1173" t="s">
        <v>4032</v>
      </c>
      <c r="J1173">
        <v>295.14999999999998</v>
      </c>
      <c r="K1173">
        <v>7.53</v>
      </c>
      <c r="N1173">
        <v>0.36</v>
      </c>
      <c r="P1173" t="s">
        <v>441</v>
      </c>
      <c r="Q1173" t="s">
        <v>4033</v>
      </c>
      <c r="R1173" t="s">
        <v>4034</v>
      </c>
      <c r="S1173" t="s">
        <v>105</v>
      </c>
    </row>
    <row r="1174" spans="1:19">
      <c r="A1174" t="s">
        <v>2473</v>
      </c>
      <c r="B1174" t="s">
        <v>2474</v>
      </c>
      <c r="C1174" t="s">
        <v>128</v>
      </c>
      <c r="D1174" t="s">
        <v>129</v>
      </c>
      <c r="E1174" t="s">
        <v>4031</v>
      </c>
      <c r="F1174" t="s">
        <v>14098</v>
      </c>
      <c r="G1174">
        <v>1173</v>
      </c>
      <c r="H1174" t="s">
        <v>15028</v>
      </c>
      <c r="I1174" t="s">
        <v>4032</v>
      </c>
      <c r="J1174">
        <v>295.14999999999998</v>
      </c>
      <c r="K1174">
        <v>7.74</v>
      </c>
      <c r="N1174">
        <v>0.65</v>
      </c>
      <c r="P1174" t="s">
        <v>441</v>
      </c>
      <c r="Q1174" t="s">
        <v>4033</v>
      </c>
      <c r="R1174" t="s">
        <v>4034</v>
      </c>
      <c r="S1174" t="s">
        <v>105</v>
      </c>
    </row>
    <row r="1175" spans="1:19">
      <c r="A1175" t="s">
        <v>2473</v>
      </c>
      <c r="B1175" t="s">
        <v>2474</v>
      </c>
      <c r="C1175" t="s">
        <v>128</v>
      </c>
      <c r="D1175" t="s">
        <v>129</v>
      </c>
      <c r="E1175" t="s">
        <v>4031</v>
      </c>
      <c r="F1175" t="s">
        <v>14098</v>
      </c>
      <c r="G1175">
        <v>1174</v>
      </c>
      <c r="H1175" t="s">
        <v>15035</v>
      </c>
      <c r="I1175" t="s">
        <v>4032</v>
      </c>
      <c r="J1175">
        <v>295.14999999999998</v>
      </c>
      <c r="K1175">
        <v>7.9</v>
      </c>
      <c r="N1175">
        <v>1</v>
      </c>
      <c r="P1175" t="s">
        <v>441</v>
      </c>
      <c r="Q1175" t="s">
        <v>4033</v>
      </c>
      <c r="R1175" t="s">
        <v>4034</v>
      </c>
      <c r="S1175" t="s">
        <v>105</v>
      </c>
    </row>
    <row r="1176" spans="1:19">
      <c r="A1176" t="s">
        <v>2473</v>
      </c>
      <c r="B1176" t="s">
        <v>2474</v>
      </c>
      <c r="C1176" t="s">
        <v>128</v>
      </c>
      <c r="D1176" t="s">
        <v>129</v>
      </c>
      <c r="E1176" t="s">
        <v>4031</v>
      </c>
      <c r="F1176" t="s">
        <v>14098</v>
      </c>
      <c r="G1176">
        <v>1175</v>
      </c>
      <c r="H1176" t="s">
        <v>15034</v>
      </c>
      <c r="I1176" t="s">
        <v>4032</v>
      </c>
      <c r="J1176">
        <v>295.14999999999998</v>
      </c>
      <c r="K1176">
        <v>8.23</v>
      </c>
      <c r="N1176">
        <v>1.5</v>
      </c>
      <c r="P1176" t="s">
        <v>441</v>
      </c>
      <c r="Q1176" t="s">
        <v>4033</v>
      </c>
      <c r="R1176" t="s">
        <v>4034</v>
      </c>
      <c r="S1176" t="s">
        <v>105</v>
      </c>
    </row>
    <row r="1177" spans="1:19">
      <c r="A1177" t="s">
        <v>2473</v>
      </c>
      <c r="B1177" t="s">
        <v>2474</v>
      </c>
      <c r="C1177" t="s">
        <v>128</v>
      </c>
      <c r="D1177" t="s">
        <v>129</v>
      </c>
      <c r="E1177" t="s">
        <v>4031</v>
      </c>
      <c r="F1177" t="s">
        <v>14098</v>
      </c>
      <c r="G1177">
        <v>1176</v>
      </c>
      <c r="H1177" t="s">
        <v>15033</v>
      </c>
      <c r="I1177" t="s">
        <v>4032</v>
      </c>
      <c r="J1177">
        <v>295.14999999999998</v>
      </c>
      <c r="K1177">
        <v>8.42</v>
      </c>
      <c r="N1177">
        <v>2.6</v>
      </c>
      <c r="P1177" t="s">
        <v>441</v>
      </c>
      <c r="Q1177" t="s">
        <v>4033</v>
      </c>
      <c r="R1177" t="s">
        <v>4034</v>
      </c>
      <c r="S1177" t="s">
        <v>105</v>
      </c>
    </row>
    <row r="1178" spans="1:19">
      <c r="A1178" t="s">
        <v>2473</v>
      </c>
      <c r="B1178" t="s">
        <v>2474</v>
      </c>
      <c r="C1178" t="s">
        <v>128</v>
      </c>
      <c r="D1178" t="s">
        <v>129</v>
      </c>
      <c r="E1178" t="s">
        <v>4031</v>
      </c>
      <c r="F1178" t="s">
        <v>14098</v>
      </c>
      <c r="G1178">
        <v>1177</v>
      </c>
      <c r="H1178" t="s">
        <v>15032</v>
      </c>
      <c r="I1178" t="s">
        <v>4032</v>
      </c>
      <c r="J1178">
        <v>295.14999999999998</v>
      </c>
      <c r="K1178">
        <v>8.59</v>
      </c>
      <c r="N1178">
        <v>3.6</v>
      </c>
      <c r="P1178" t="s">
        <v>441</v>
      </c>
      <c r="Q1178" t="s">
        <v>4033</v>
      </c>
      <c r="R1178" t="s">
        <v>4034</v>
      </c>
      <c r="S1178" t="s">
        <v>105</v>
      </c>
    </row>
    <row r="1179" spans="1:19">
      <c r="A1179" t="s">
        <v>2473</v>
      </c>
      <c r="B1179" t="s">
        <v>2474</v>
      </c>
      <c r="C1179" t="s">
        <v>128</v>
      </c>
      <c r="D1179" t="s">
        <v>129</v>
      </c>
      <c r="E1179" t="s">
        <v>4031</v>
      </c>
      <c r="F1179" t="s">
        <v>14098</v>
      </c>
      <c r="G1179">
        <v>1178</v>
      </c>
      <c r="H1179" t="s">
        <v>15037</v>
      </c>
      <c r="I1179" t="s">
        <v>4032</v>
      </c>
      <c r="J1179">
        <v>295.14999999999998</v>
      </c>
      <c r="K1179">
        <v>9.08</v>
      </c>
      <c r="N1179">
        <v>4.8</v>
      </c>
      <c r="P1179" t="s">
        <v>441</v>
      </c>
      <c r="Q1179" t="s">
        <v>4033</v>
      </c>
      <c r="R1179" t="s">
        <v>4034</v>
      </c>
      <c r="S1179" t="s">
        <v>105</v>
      </c>
    </row>
    <row r="1180" spans="1:19">
      <c r="A1180" t="s">
        <v>2473</v>
      </c>
      <c r="B1180" t="s">
        <v>2474</v>
      </c>
      <c r="C1180" t="s">
        <v>128</v>
      </c>
      <c r="D1180" t="s">
        <v>176</v>
      </c>
      <c r="E1180" t="s">
        <v>2475</v>
      </c>
      <c r="F1180" t="s">
        <v>14027</v>
      </c>
      <c r="G1180">
        <v>1179</v>
      </c>
      <c r="H1180" t="s">
        <v>15036</v>
      </c>
      <c r="I1180" t="s">
        <v>2476</v>
      </c>
      <c r="J1180">
        <v>295.14999999999998</v>
      </c>
      <c r="K1180">
        <v>7.1</v>
      </c>
      <c r="N1180">
        <v>0.128</v>
      </c>
      <c r="P1180" t="s">
        <v>441</v>
      </c>
      <c r="Q1180" t="s">
        <v>4033</v>
      </c>
      <c r="R1180" t="s">
        <v>4034</v>
      </c>
      <c r="S1180" t="s">
        <v>105</v>
      </c>
    </row>
    <row r="1181" spans="1:19">
      <c r="A1181" t="s">
        <v>4035</v>
      </c>
      <c r="B1181" t="s">
        <v>4036</v>
      </c>
      <c r="C1181" t="s">
        <v>128</v>
      </c>
      <c r="D1181" t="s">
        <v>176</v>
      </c>
      <c r="E1181" t="s">
        <v>4037</v>
      </c>
      <c r="F1181" t="s">
        <v>14351</v>
      </c>
      <c r="G1181">
        <v>1180</v>
      </c>
      <c r="H1181" t="s">
        <v>18046</v>
      </c>
      <c r="I1181" t="s">
        <v>4038</v>
      </c>
      <c r="J1181">
        <v>311.14999999999998</v>
      </c>
      <c r="K1181">
        <v>8.1</v>
      </c>
      <c r="N1181">
        <v>0.14000000000000001</v>
      </c>
      <c r="P1181" t="s">
        <v>4039</v>
      </c>
      <c r="Q1181" t="s">
        <v>4040</v>
      </c>
      <c r="R1181" t="s">
        <v>3453</v>
      </c>
      <c r="S1181" t="s">
        <v>105</v>
      </c>
    </row>
    <row r="1182" spans="1:19">
      <c r="A1182" t="s">
        <v>662</v>
      </c>
      <c r="B1182" t="s">
        <v>663</v>
      </c>
      <c r="D1182" t="s">
        <v>176</v>
      </c>
      <c r="E1182" t="s">
        <v>664</v>
      </c>
      <c r="F1182" t="s">
        <v>14588</v>
      </c>
      <c r="G1182">
        <v>1181</v>
      </c>
      <c r="H1182" t="s">
        <v>13724</v>
      </c>
      <c r="I1182" t="s">
        <v>665</v>
      </c>
      <c r="J1182">
        <v>298.14999999999998</v>
      </c>
      <c r="K1182">
        <v>9.31</v>
      </c>
      <c r="N1182">
        <v>2.2000000000000002</v>
      </c>
      <c r="P1182" t="s">
        <v>666</v>
      </c>
      <c r="Q1182" t="s">
        <v>667</v>
      </c>
      <c r="R1182" t="s">
        <v>668</v>
      </c>
      <c r="S1182" t="s">
        <v>105</v>
      </c>
    </row>
    <row r="1183" spans="1:19">
      <c r="A1183" t="s">
        <v>669</v>
      </c>
      <c r="B1183" t="s">
        <v>670</v>
      </c>
      <c r="C1183" t="s">
        <v>599</v>
      </c>
      <c r="D1183" t="s">
        <v>176</v>
      </c>
      <c r="E1183" t="s">
        <v>671</v>
      </c>
      <c r="F1183" t="s">
        <v>14586</v>
      </c>
      <c r="G1183">
        <v>1182</v>
      </c>
      <c r="H1183" t="s">
        <v>13956</v>
      </c>
      <c r="I1183" t="s">
        <v>672</v>
      </c>
      <c r="J1183">
        <v>310.14999999999998</v>
      </c>
      <c r="K1183">
        <v>7.4</v>
      </c>
      <c r="N1183">
        <v>0.5</v>
      </c>
      <c r="P1183" t="s">
        <v>350</v>
      </c>
      <c r="Q1183" t="s">
        <v>673</v>
      </c>
      <c r="R1183" t="s">
        <v>674</v>
      </c>
      <c r="S1183" t="s">
        <v>105</v>
      </c>
    </row>
    <row r="1184" spans="1:19">
      <c r="A1184" t="s">
        <v>4041</v>
      </c>
      <c r="B1184" t="s">
        <v>4042</v>
      </c>
      <c r="C1184" t="s">
        <v>128</v>
      </c>
      <c r="D1184" t="s">
        <v>129</v>
      </c>
      <c r="E1184" t="s">
        <v>4043</v>
      </c>
      <c r="F1184" t="s">
        <v>14510</v>
      </c>
      <c r="G1184">
        <v>1183</v>
      </c>
      <c r="H1184" t="s">
        <v>17453</v>
      </c>
      <c r="I1184" t="s">
        <v>4044</v>
      </c>
      <c r="J1184">
        <v>298.14999999999998</v>
      </c>
      <c r="K1184">
        <v>6.7</v>
      </c>
      <c r="N1184">
        <v>1.3</v>
      </c>
      <c r="P1184" t="s">
        <v>4045</v>
      </c>
      <c r="Q1184" t="s">
        <v>4046</v>
      </c>
      <c r="R1184" t="s">
        <v>4047</v>
      </c>
      <c r="S1184" t="s">
        <v>105</v>
      </c>
    </row>
    <row r="1185" spans="1:19">
      <c r="A1185" t="s">
        <v>3558</v>
      </c>
      <c r="B1185" t="s">
        <v>3559</v>
      </c>
      <c r="C1185" t="s">
        <v>128</v>
      </c>
      <c r="D1185" t="s">
        <v>129</v>
      </c>
      <c r="E1185" t="s">
        <v>3560</v>
      </c>
      <c r="F1185" t="s">
        <v>14142</v>
      </c>
      <c r="G1185">
        <v>1184</v>
      </c>
      <c r="H1185" t="s">
        <v>18296</v>
      </c>
      <c r="I1185" t="s">
        <v>3561</v>
      </c>
      <c r="J1185">
        <v>298.14999999999998</v>
      </c>
      <c r="K1185">
        <v>7</v>
      </c>
      <c r="N1185">
        <v>0.378</v>
      </c>
      <c r="P1185" t="s">
        <v>4048</v>
      </c>
      <c r="Q1185" t="s">
        <v>4049</v>
      </c>
      <c r="S1185" t="s">
        <v>105</v>
      </c>
    </row>
    <row r="1186" spans="1:19">
      <c r="A1186" t="s">
        <v>3558</v>
      </c>
      <c r="B1186" t="s">
        <v>3559</v>
      </c>
      <c r="C1186" t="s">
        <v>128</v>
      </c>
      <c r="D1186" t="s">
        <v>129</v>
      </c>
      <c r="E1186" t="s">
        <v>3560</v>
      </c>
      <c r="F1186" t="s">
        <v>14142</v>
      </c>
      <c r="G1186">
        <v>1185</v>
      </c>
      <c r="H1186" t="s">
        <v>17842</v>
      </c>
      <c r="I1186" t="s">
        <v>3561</v>
      </c>
      <c r="J1186">
        <v>298.14999999999998</v>
      </c>
      <c r="K1186">
        <v>8</v>
      </c>
      <c r="N1186">
        <v>3.78</v>
      </c>
      <c r="P1186" t="s">
        <v>4048</v>
      </c>
      <c r="Q1186" t="s">
        <v>4049</v>
      </c>
      <c r="S1186" t="s">
        <v>105</v>
      </c>
    </row>
    <row r="1187" spans="1:19">
      <c r="A1187" t="s">
        <v>3558</v>
      </c>
      <c r="B1187" t="s">
        <v>3559</v>
      </c>
      <c r="C1187" t="s">
        <v>128</v>
      </c>
      <c r="D1187" t="s">
        <v>129</v>
      </c>
      <c r="E1187" t="s">
        <v>3560</v>
      </c>
      <c r="F1187" t="s">
        <v>14142</v>
      </c>
      <c r="G1187">
        <v>1186</v>
      </c>
      <c r="H1187" t="s">
        <v>18048</v>
      </c>
      <c r="I1187" t="s">
        <v>3561</v>
      </c>
      <c r="J1187">
        <v>298.14999999999998</v>
      </c>
      <c r="K1187">
        <v>9</v>
      </c>
      <c r="N1187">
        <v>378</v>
      </c>
      <c r="P1187" t="s">
        <v>4048</v>
      </c>
      <c r="Q1187" t="s">
        <v>4049</v>
      </c>
      <c r="S1187" t="s">
        <v>105</v>
      </c>
    </row>
    <row r="1188" spans="1:19">
      <c r="A1188" t="s">
        <v>3558</v>
      </c>
      <c r="B1188" t="s">
        <v>3559</v>
      </c>
      <c r="C1188" t="s">
        <v>128</v>
      </c>
      <c r="D1188" t="s">
        <v>129</v>
      </c>
      <c r="E1188" t="s">
        <v>3849</v>
      </c>
      <c r="F1188" t="s">
        <v>13999</v>
      </c>
      <c r="G1188">
        <v>1187</v>
      </c>
      <c r="H1188" t="s">
        <v>18049</v>
      </c>
      <c r="I1188" t="s">
        <v>3850</v>
      </c>
      <c r="J1188">
        <v>298.14999999999998</v>
      </c>
      <c r="K1188">
        <v>7</v>
      </c>
      <c r="N1188">
        <v>9.1999999999999998E-3</v>
      </c>
      <c r="P1188" t="s">
        <v>4048</v>
      </c>
      <c r="Q1188" t="s">
        <v>4049</v>
      </c>
      <c r="S1188" t="s">
        <v>105</v>
      </c>
    </row>
    <row r="1189" spans="1:19">
      <c r="A1189" t="s">
        <v>3845</v>
      </c>
      <c r="B1189" t="s">
        <v>3846</v>
      </c>
      <c r="C1189" t="s">
        <v>128</v>
      </c>
      <c r="D1189" t="s">
        <v>129</v>
      </c>
      <c r="E1189" t="s">
        <v>3849</v>
      </c>
      <c r="F1189" t="s">
        <v>13999</v>
      </c>
      <c r="G1189">
        <v>1188</v>
      </c>
      <c r="H1189" t="s">
        <v>18041</v>
      </c>
      <c r="I1189" t="s">
        <v>3850</v>
      </c>
      <c r="J1189">
        <v>298.14999999999998</v>
      </c>
      <c r="K1189">
        <v>7</v>
      </c>
      <c r="N1189">
        <v>1.0699999999999999E-2</v>
      </c>
      <c r="P1189" t="s">
        <v>4048</v>
      </c>
      <c r="Q1189" t="s">
        <v>4049</v>
      </c>
      <c r="S1189" t="s">
        <v>105</v>
      </c>
    </row>
    <row r="1190" spans="1:19">
      <c r="A1190" t="s">
        <v>3558</v>
      </c>
      <c r="B1190" t="s">
        <v>3559</v>
      </c>
      <c r="C1190" t="s">
        <v>128</v>
      </c>
      <c r="D1190" t="s">
        <v>129</v>
      </c>
      <c r="E1190" t="s">
        <v>3849</v>
      </c>
      <c r="F1190" t="s">
        <v>13999</v>
      </c>
      <c r="G1190">
        <v>1189</v>
      </c>
      <c r="H1190" t="s">
        <v>16381</v>
      </c>
      <c r="I1190" t="s">
        <v>3850</v>
      </c>
      <c r="J1190">
        <v>298.14999999999998</v>
      </c>
      <c r="K1190">
        <v>8</v>
      </c>
      <c r="N1190">
        <v>9.1999999999999998E-2</v>
      </c>
      <c r="P1190" t="s">
        <v>4048</v>
      </c>
      <c r="Q1190" t="s">
        <v>4049</v>
      </c>
      <c r="S1190" t="s">
        <v>105</v>
      </c>
    </row>
    <row r="1191" spans="1:19">
      <c r="A1191" t="s">
        <v>3845</v>
      </c>
      <c r="B1191" t="s">
        <v>3846</v>
      </c>
      <c r="C1191" t="s">
        <v>128</v>
      </c>
      <c r="D1191" t="s">
        <v>129</v>
      </c>
      <c r="E1191" t="s">
        <v>3849</v>
      </c>
      <c r="F1191" t="s">
        <v>13999</v>
      </c>
      <c r="G1191">
        <v>1190</v>
      </c>
      <c r="H1191" t="s">
        <v>14626</v>
      </c>
      <c r="I1191" t="s">
        <v>3850</v>
      </c>
      <c r="J1191">
        <v>298.14999999999998</v>
      </c>
      <c r="K1191">
        <v>8</v>
      </c>
      <c r="N1191">
        <v>0.107</v>
      </c>
      <c r="P1191" t="s">
        <v>4048</v>
      </c>
      <c r="Q1191" t="s">
        <v>4049</v>
      </c>
      <c r="S1191" t="s">
        <v>105</v>
      </c>
    </row>
    <row r="1192" spans="1:19">
      <c r="A1192" t="s">
        <v>3558</v>
      </c>
      <c r="B1192" t="s">
        <v>3559</v>
      </c>
      <c r="C1192" t="s">
        <v>128</v>
      </c>
      <c r="D1192" t="s">
        <v>129</v>
      </c>
      <c r="E1192" t="s">
        <v>3849</v>
      </c>
      <c r="F1192" t="s">
        <v>13999</v>
      </c>
      <c r="G1192">
        <v>1191</v>
      </c>
      <c r="H1192" t="s">
        <v>13877</v>
      </c>
      <c r="I1192" t="s">
        <v>3850</v>
      </c>
      <c r="J1192">
        <v>298.14999999999998</v>
      </c>
      <c r="K1192">
        <v>9</v>
      </c>
      <c r="N1192">
        <v>0.92</v>
      </c>
      <c r="P1192" t="s">
        <v>4048</v>
      </c>
      <c r="Q1192" t="s">
        <v>4049</v>
      </c>
      <c r="S1192" t="s">
        <v>105</v>
      </c>
    </row>
    <row r="1193" spans="1:19">
      <c r="A1193" t="s">
        <v>3845</v>
      </c>
      <c r="B1193" t="s">
        <v>3846</v>
      </c>
      <c r="C1193" t="s">
        <v>128</v>
      </c>
      <c r="D1193" t="s">
        <v>129</v>
      </c>
      <c r="E1193" t="s">
        <v>3849</v>
      </c>
      <c r="F1193" t="s">
        <v>13999</v>
      </c>
      <c r="G1193">
        <v>1192</v>
      </c>
      <c r="H1193" t="s">
        <v>14628</v>
      </c>
      <c r="I1193" t="s">
        <v>3850</v>
      </c>
      <c r="J1193">
        <v>298.14999999999998</v>
      </c>
      <c r="K1193">
        <v>9</v>
      </c>
      <c r="N1193">
        <v>1.07</v>
      </c>
      <c r="P1193" t="s">
        <v>4048</v>
      </c>
      <c r="Q1193" t="s">
        <v>4049</v>
      </c>
      <c r="S1193" t="s">
        <v>105</v>
      </c>
    </row>
    <row r="1194" spans="1:19">
      <c r="A1194" t="s">
        <v>3558</v>
      </c>
      <c r="B1194" t="s">
        <v>3559</v>
      </c>
      <c r="C1194" t="s">
        <v>128</v>
      </c>
      <c r="D1194" t="s">
        <v>129</v>
      </c>
      <c r="E1194" t="s">
        <v>4050</v>
      </c>
      <c r="F1194" t="s">
        <v>13997</v>
      </c>
      <c r="G1194">
        <v>1193</v>
      </c>
      <c r="H1194" t="s">
        <v>14627</v>
      </c>
      <c r="I1194" t="s">
        <v>4051</v>
      </c>
      <c r="J1194">
        <v>298.14999999999998</v>
      </c>
      <c r="K1194">
        <v>7</v>
      </c>
      <c r="N1194">
        <v>9.9000000000000008E-3</v>
      </c>
      <c r="P1194" t="s">
        <v>4048</v>
      </c>
      <c r="Q1194" t="s">
        <v>4049</v>
      </c>
      <c r="S1194" t="s">
        <v>105</v>
      </c>
    </row>
    <row r="1195" spans="1:19">
      <c r="A1195" t="s">
        <v>3845</v>
      </c>
      <c r="B1195" t="s">
        <v>3846</v>
      </c>
      <c r="C1195" t="s">
        <v>128</v>
      </c>
      <c r="D1195" t="s">
        <v>129</v>
      </c>
      <c r="E1195" t="s">
        <v>4050</v>
      </c>
      <c r="F1195" t="s">
        <v>13997</v>
      </c>
      <c r="G1195">
        <v>1194</v>
      </c>
      <c r="H1195" t="s">
        <v>14624</v>
      </c>
      <c r="I1195" t="s">
        <v>4051</v>
      </c>
      <c r="J1195">
        <v>298.14999999999998</v>
      </c>
      <c r="K1195">
        <v>7</v>
      </c>
      <c r="N1195">
        <v>1.1299999999999999E-2</v>
      </c>
      <c r="P1195" t="s">
        <v>4048</v>
      </c>
      <c r="Q1195" t="s">
        <v>4049</v>
      </c>
      <c r="S1195" t="s">
        <v>105</v>
      </c>
    </row>
    <row r="1196" spans="1:19">
      <c r="A1196" t="s">
        <v>3558</v>
      </c>
      <c r="B1196" t="s">
        <v>3559</v>
      </c>
      <c r="C1196" t="s">
        <v>128</v>
      </c>
      <c r="D1196" t="s">
        <v>129</v>
      </c>
      <c r="E1196" t="s">
        <v>4050</v>
      </c>
      <c r="F1196" t="s">
        <v>13997</v>
      </c>
      <c r="G1196">
        <v>1195</v>
      </c>
      <c r="H1196" t="s">
        <v>14623</v>
      </c>
      <c r="I1196" t="s">
        <v>4051</v>
      </c>
      <c r="J1196">
        <v>298.14999999999998</v>
      </c>
      <c r="K1196">
        <v>7</v>
      </c>
      <c r="N1196">
        <v>1.8800000000000001E-2</v>
      </c>
      <c r="P1196" t="s">
        <v>4048</v>
      </c>
      <c r="Q1196" t="s">
        <v>4049</v>
      </c>
      <c r="S1196" t="s">
        <v>105</v>
      </c>
    </row>
    <row r="1197" spans="1:19">
      <c r="A1197" t="s">
        <v>3845</v>
      </c>
      <c r="B1197" t="s">
        <v>3846</v>
      </c>
      <c r="C1197" t="s">
        <v>128</v>
      </c>
      <c r="D1197" t="s">
        <v>129</v>
      </c>
      <c r="E1197" t="s">
        <v>4050</v>
      </c>
      <c r="F1197" t="s">
        <v>13997</v>
      </c>
      <c r="G1197">
        <v>1196</v>
      </c>
      <c r="H1197" t="s">
        <v>14685</v>
      </c>
      <c r="I1197" t="s">
        <v>4051</v>
      </c>
      <c r="J1197">
        <v>298.14999999999998</v>
      </c>
      <c r="K1197">
        <v>7</v>
      </c>
      <c r="N1197">
        <v>2.1299999999999999E-2</v>
      </c>
      <c r="P1197" t="s">
        <v>4048</v>
      </c>
      <c r="Q1197" t="s">
        <v>4049</v>
      </c>
      <c r="S1197" t="s">
        <v>105</v>
      </c>
    </row>
    <row r="1198" spans="1:19">
      <c r="A1198" t="s">
        <v>3558</v>
      </c>
      <c r="B1198" t="s">
        <v>3559</v>
      </c>
      <c r="C1198" t="s">
        <v>128</v>
      </c>
      <c r="D1198" t="s">
        <v>129</v>
      </c>
      <c r="E1198" t="s">
        <v>4050</v>
      </c>
      <c r="F1198" t="s">
        <v>13997</v>
      </c>
      <c r="G1198">
        <v>1197</v>
      </c>
      <c r="H1198" t="s">
        <v>14625</v>
      </c>
      <c r="I1198" t="s">
        <v>4051</v>
      </c>
      <c r="J1198">
        <v>298.14999999999998</v>
      </c>
      <c r="K1198">
        <v>8</v>
      </c>
      <c r="N1198">
        <v>9.9000000000000005E-2</v>
      </c>
      <c r="P1198" t="s">
        <v>4048</v>
      </c>
      <c r="Q1198" t="s">
        <v>4049</v>
      </c>
      <c r="S1198" t="s">
        <v>105</v>
      </c>
    </row>
    <row r="1199" spans="1:19">
      <c r="A1199" t="s">
        <v>3845</v>
      </c>
      <c r="B1199" t="s">
        <v>3846</v>
      </c>
      <c r="C1199" t="s">
        <v>128</v>
      </c>
      <c r="D1199" t="s">
        <v>129</v>
      </c>
      <c r="E1199" t="s">
        <v>4050</v>
      </c>
      <c r="F1199" t="s">
        <v>13997</v>
      </c>
      <c r="G1199">
        <v>1198</v>
      </c>
      <c r="H1199" t="s">
        <v>14621</v>
      </c>
      <c r="I1199" t="s">
        <v>4051</v>
      </c>
      <c r="J1199">
        <v>298.14999999999998</v>
      </c>
      <c r="K1199">
        <v>8</v>
      </c>
      <c r="N1199">
        <v>0.113</v>
      </c>
      <c r="P1199" t="s">
        <v>4048</v>
      </c>
      <c r="Q1199" t="s">
        <v>4049</v>
      </c>
      <c r="S1199" t="s">
        <v>105</v>
      </c>
    </row>
    <row r="1200" spans="1:19">
      <c r="A1200" t="s">
        <v>3558</v>
      </c>
      <c r="B1200" t="s">
        <v>3559</v>
      </c>
      <c r="C1200" t="s">
        <v>128</v>
      </c>
      <c r="D1200" t="s">
        <v>129</v>
      </c>
      <c r="E1200" t="s">
        <v>4050</v>
      </c>
      <c r="F1200" t="s">
        <v>13997</v>
      </c>
      <c r="G1200">
        <v>1199</v>
      </c>
      <c r="H1200" t="s">
        <v>13876</v>
      </c>
      <c r="I1200" t="s">
        <v>4051</v>
      </c>
      <c r="J1200">
        <v>298.14999999999998</v>
      </c>
      <c r="K1200">
        <v>8</v>
      </c>
      <c r="N1200">
        <v>0.188</v>
      </c>
      <c r="P1200" t="s">
        <v>4048</v>
      </c>
      <c r="Q1200" t="s">
        <v>4049</v>
      </c>
      <c r="S1200" t="s">
        <v>105</v>
      </c>
    </row>
    <row r="1201" spans="1:19">
      <c r="A1201" t="s">
        <v>3845</v>
      </c>
      <c r="B1201" t="s">
        <v>3846</v>
      </c>
      <c r="C1201" t="s">
        <v>128</v>
      </c>
      <c r="D1201" t="s">
        <v>129</v>
      </c>
      <c r="E1201" t="s">
        <v>4050</v>
      </c>
      <c r="F1201" t="s">
        <v>13997</v>
      </c>
      <c r="G1201">
        <v>1200</v>
      </c>
      <c r="H1201" t="s">
        <v>16185</v>
      </c>
      <c r="I1201" t="s">
        <v>4051</v>
      </c>
      <c r="J1201">
        <v>298.14999999999998</v>
      </c>
      <c r="K1201">
        <v>8</v>
      </c>
      <c r="N1201">
        <v>0.21299999999999999</v>
      </c>
      <c r="P1201" t="s">
        <v>4048</v>
      </c>
      <c r="Q1201" t="s">
        <v>4049</v>
      </c>
      <c r="S1201" t="s">
        <v>105</v>
      </c>
    </row>
    <row r="1202" spans="1:19">
      <c r="A1202" t="s">
        <v>3558</v>
      </c>
      <c r="B1202" t="s">
        <v>3559</v>
      </c>
      <c r="C1202" t="s">
        <v>128</v>
      </c>
      <c r="D1202" t="s">
        <v>129</v>
      </c>
      <c r="E1202" t="s">
        <v>4050</v>
      </c>
      <c r="F1202" t="s">
        <v>13997</v>
      </c>
      <c r="G1202">
        <v>1201</v>
      </c>
      <c r="H1202" t="s">
        <v>16615</v>
      </c>
      <c r="I1202" t="s">
        <v>4051</v>
      </c>
      <c r="J1202">
        <v>298.14999999999998</v>
      </c>
      <c r="K1202">
        <v>9</v>
      </c>
      <c r="N1202">
        <v>0.99</v>
      </c>
      <c r="P1202" t="s">
        <v>4048</v>
      </c>
      <c r="Q1202" t="s">
        <v>4049</v>
      </c>
      <c r="S1202" t="s">
        <v>105</v>
      </c>
    </row>
    <row r="1203" spans="1:19">
      <c r="A1203" t="s">
        <v>3845</v>
      </c>
      <c r="B1203" t="s">
        <v>3846</v>
      </c>
      <c r="C1203" t="s">
        <v>128</v>
      </c>
      <c r="D1203" t="s">
        <v>129</v>
      </c>
      <c r="E1203" t="s">
        <v>4050</v>
      </c>
      <c r="F1203" t="s">
        <v>13997</v>
      </c>
      <c r="G1203">
        <v>1202</v>
      </c>
      <c r="H1203" t="s">
        <v>16618</v>
      </c>
      <c r="I1203" t="s">
        <v>4051</v>
      </c>
      <c r="J1203">
        <v>298.14999999999998</v>
      </c>
      <c r="K1203">
        <v>9</v>
      </c>
      <c r="N1203">
        <v>1.1299999999999999</v>
      </c>
      <c r="P1203" t="s">
        <v>4048</v>
      </c>
      <c r="Q1203" t="s">
        <v>4049</v>
      </c>
      <c r="S1203" t="s">
        <v>105</v>
      </c>
    </row>
    <row r="1204" spans="1:19">
      <c r="A1204" t="s">
        <v>3558</v>
      </c>
      <c r="B1204" t="s">
        <v>3559</v>
      </c>
      <c r="C1204" t="s">
        <v>128</v>
      </c>
      <c r="D1204" t="s">
        <v>129</v>
      </c>
      <c r="E1204" t="s">
        <v>4050</v>
      </c>
      <c r="F1204" t="s">
        <v>13997</v>
      </c>
      <c r="G1204">
        <v>1203</v>
      </c>
      <c r="H1204" t="s">
        <v>16617</v>
      </c>
      <c r="I1204" t="s">
        <v>4051</v>
      </c>
      <c r="J1204">
        <v>298.14999999999998</v>
      </c>
      <c r="K1204">
        <v>9</v>
      </c>
      <c r="N1204">
        <v>1.88</v>
      </c>
      <c r="P1204" t="s">
        <v>4048</v>
      </c>
      <c r="Q1204" t="s">
        <v>4049</v>
      </c>
      <c r="S1204" t="s">
        <v>105</v>
      </c>
    </row>
    <row r="1205" spans="1:19">
      <c r="A1205" t="s">
        <v>3845</v>
      </c>
      <c r="B1205" t="s">
        <v>3846</v>
      </c>
      <c r="C1205" t="s">
        <v>128</v>
      </c>
      <c r="D1205" t="s">
        <v>129</v>
      </c>
      <c r="E1205" t="s">
        <v>4050</v>
      </c>
      <c r="F1205" t="s">
        <v>13997</v>
      </c>
      <c r="G1205">
        <v>1204</v>
      </c>
      <c r="H1205" t="s">
        <v>16620</v>
      </c>
      <c r="I1205" t="s">
        <v>4051</v>
      </c>
      <c r="J1205">
        <v>298.14999999999998</v>
      </c>
      <c r="K1205">
        <v>9</v>
      </c>
      <c r="N1205">
        <v>2.13</v>
      </c>
      <c r="P1205" t="s">
        <v>4048</v>
      </c>
      <c r="Q1205" t="s">
        <v>4049</v>
      </c>
      <c r="S1205" t="s">
        <v>105</v>
      </c>
    </row>
    <row r="1206" spans="1:19">
      <c r="A1206" t="s">
        <v>4052</v>
      </c>
      <c r="B1206" t="s">
        <v>4053</v>
      </c>
      <c r="C1206" t="s">
        <v>128</v>
      </c>
      <c r="D1206" t="s">
        <v>129</v>
      </c>
      <c r="E1206" t="s">
        <v>4054</v>
      </c>
      <c r="F1206" t="s">
        <v>14424</v>
      </c>
      <c r="G1206">
        <v>1205</v>
      </c>
      <c r="H1206" t="s">
        <v>16619</v>
      </c>
      <c r="I1206" t="s">
        <v>4055</v>
      </c>
      <c r="J1206">
        <v>298.14999999999998</v>
      </c>
      <c r="K1206">
        <v>7.5</v>
      </c>
      <c r="N1206">
        <v>1.22E-6</v>
      </c>
      <c r="P1206" t="s">
        <v>1109</v>
      </c>
      <c r="Q1206" t="s">
        <v>4056</v>
      </c>
      <c r="R1206" t="s">
        <v>4057</v>
      </c>
      <c r="S1206" t="s">
        <v>105</v>
      </c>
    </row>
    <row r="1207" spans="1:19">
      <c r="A1207" t="s">
        <v>2507</v>
      </c>
      <c r="B1207" t="s">
        <v>2508</v>
      </c>
      <c r="C1207" t="s">
        <v>128</v>
      </c>
      <c r="D1207" t="s">
        <v>129</v>
      </c>
      <c r="E1207" t="s">
        <v>2509</v>
      </c>
      <c r="F1207" t="s">
        <v>14038</v>
      </c>
      <c r="G1207">
        <v>1206</v>
      </c>
      <c r="H1207" t="s">
        <v>14841</v>
      </c>
      <c r="I1207" t="s">
        <v>2510</v>
      </c>
      <c r="J1207">
        <v>298.14999999999998</v>
      </c>
      <c r="K1207">
        <v>7.5</v>
      </c>
      <c r="N1207">
        <v>0.17899999999999999</v>
      </c>
      <c r="P1207" t="s">
        <v>1367</v>
      </c>
      <c r="Q1207" t="s">
        <v>4058</v>
      </c>
      <c r="R1207" t="s">
        <v>4059</v>
      </c>
      <c r="S1207" t="s">
        <v>105</v>
      </c>
    </row>
    <row r="1208" spans="1:19">
      <c r="A1208" t="s">
        <v>2507</v>
      </c>
      <c r="B1208" t="s">
        <v>2508</v>
      </c>
      <c r="C1208" t="s">
        <v>128</v>
      </c>
      <c r="D1208" t="s">
        <v>129</v>
      </c>
      <c r="E1208" t="s">
        <v>2509</v>
      </c>
      <c r="F1208" t="s">
        <v>14038</v>
      </c>
      <c r="G1208">
        <v>1207</v>
      </c>
      <c r="H1208" t="s">
        <v>16621</v>
      </c>
      <c r="I1208" t="s">
        <v>2510</v>
      </c>
      <c r="J1208">
        <v>304.14999999999998</v>
      </c>
      <c r="K1208">
        <v>7.5</v>
      </c>
      <c r="N1208">
        <v>0.22700000000000001</v>
      </c>
      <c r="P1208" t="s">
        <v>1367</v>
      </c>
      <c r="Q1208" t="s">
        <v>4058</v>
      </c>
      <c r="R1208" t="s">
        <v>4059</v>
      </c>
      <c r="S1208" t="s">
        <v>105</v>
      </c>
    </row>
    <row r="1209" spans="1:19">
      <c r="A1209" t="s">
        <v>2507</v>
      </c>
      <c r="B1209" t="s">
        <v>2508</v>
      </c>
      <c r="C1209" t="s">
        <v>128</v>
      </c>
      <c r="D1209" t="s">
        <v>129</v>
      </c>
      <c r="E1209" t="s">
        <v>2509</v>
      </c>
      <c r="F1209" t="s">
        <v>14038</v>
      </c>
      <c r="G1209">
        <v>1208</v>
      </c>
      <c r="H1209" t="s">
        <v>14690</v>
      </c>
      <c r="I1209" t="s">
        <v>2510</v>
      </c>
      <c r="J1209">
        <v>311.14999999999998</v>
      </c>
      <c r="K1209">
        <v>7.5</v>
      </c>
      <c r="N1209">
        <v>0.312</v>
      </c>
      <c r="P1209" t="s">
        <v>1367</v>
      </c>
      <c r="Q1209" t="s">
        <v>4058</v>
      </c>
      <c r="R1209" t="s">
        <v>4059</v>
      </c>
      <c r="S1209" t="s">
        <v>105</v>
      </c>
    </row>
    <row r="1210" spans="1:19">
      <c r="A1210" t="s">
        <v>4060</v>
      </c>
      <c r="B1210" t="s">
        <v>4061</v>
      </c>
      <c r="C1210" t="s">
        <v>573</v>
      </c>
      <c r="D1210" t="s">
        <v>176</v>
      </c>
      <c r="E1210" t="s">
        <v>4062</v>
      </c>
      <c r="F1210" t="s">
        <v>14421</v>
      </c>
      <c r="G1210">
        <v>1209</v>
      </c>
      <c r="H1210" t="s">
        <v>16608</v>
      </c>
      <c r="I1210" t="s">
        <v>4063</v>
      </c>
      <c r="J1210">
        <v>310.14999999999998</v>
      </c>
      <c r="K1210">
        <v>8</v>
      </c>
      <c r="N1210">
        <v>0.25</v>
      </c>
      <c r="P1210" t="s">
        <v>4064</v>
      </c>
      <c r="Q1210" t="s">
        <v>4065</v>
      </c>
      <c r="R1210" t="s">
        <v>3278</v>
      </c>
      <c r="S1210" t="s">
        <v>105</v>
      </c>
    </row>
    <row r="1211" spans="1:19">
      <c r="A1211" t="s">
        <v>4060</v>
      </c>
      <c r="B1211" t="s">
        <v>4061</v>
      </c>
      <c r="C1211" t="s">
        <v>573</v>
      </c>
      <c r="D1211" t="s">
        <v>176</v>
      </c>
      <c r="E1211" t="s">
        <v>4062</v>
      </c>
      <c r="F1211" t="s">
        <v>14421</v>
      </c>
      <c r="G1211">
        <v>1210</v>
      </c>
      <c r="H1211" t="s">
        <v>18364</v>
      </c>
      <c r="I1211" t="s">
        <v>4063</v>
      </c>
      <c r="J1211">
        <v>310.14999999999998</v>
      </c>
      <c r="K1211">
        <v>8</v>
      </c>
      <c r="N1211" t="s">
        <v>4066</v>
      </c>
      <c r="P1211" t="s">
        <v>4067</v>
      </c>
      <c r="Q1211" t="s">
        <v>4065</v>
      </c>
      <c r="S1211" t="s">
        <v>1208</v>
      </c>
    </row>
    <row r="1212" spans="1:19">
      <c r="A1212" t="s">
        <v>4060</v>
      </c>
      <c r="B1212" t="s">
        <v>4061</v>
      </c>
      <c r="C1212" t="s">
        <v>573</v>
      </c>
      <c r="D1212" t="s">
        <v>129</v>
      </c>
      <c r="E1212" t="s">
        <v>4068</v>
      </c>
      <c r="F1212" t="s">
        <v>14381</v>
      </c>
      <c r="G1212">
        <v>1211</v>
      </c>
      <c r="H1212" t="s">
        <v>16346</v>
      </c>
      <c r="I1212" t="s">
        <v>4069</v>
      </c>
      <c r="J1212">
        <v>310.14999999999998</v>
      </c>
      <c r="K1212">
        <v>8</v>
      </c>
      <c r="N1212">
        <v>0.82</v>
      </c>
      <c r="P1212" t="s">
        <v>4064</v>
      </c>
      <c r="Q1212" t="s">
        <v>4065</v>
      </c>
      <c r="R1212" t="s">
        <v>3278</v>
      </c>
      <c r="S1212" t="s">
        <v>105</v>
      </c>
    </row>
    <row r="1213" spans="1:19">
      <c r="A1213" t="s">
        <v>3726</v>
      </c>
      <c r="B1213" t="s">
        <v>3727</v>
      </c>
      <c r="C1213" t="s">
        <v>128</v>
      </c>
      <c r="D1213" t="s">
        <v>129</v>
      </c>
      <c r="E1213" t="s">
        <v>4070</v>
      </c>
      <c r="F1213" t="s">
        <v>14182</v>
      </c>
      <c r="G1213">
        <v>1212</v>
      </c>
      <c r="H1213" t="s">
        <v>13597</v>
      </c>
      <c r="I1213" t="s">
        <v>4071</v>
      </c>
      <c r="J1213">
        <v>298.14999999999998</v>
      </c>
      <c r="K1213">
        <v>7.4</v>
      </c>
      <c r="N1213">
        <v>9.8000000000000004E-2</v>
      </c>
      <c r="P1213" t="s">
        <v>1091</v>
      </c>
      <c r="Q1213" t="s">
        <v>4072</v>
      </c>
    </row>
    <row r="1214" spans="1:19">
      <c r="A1214" t="s">
        <v>4073</v>
      </c>
      <c r="B1214" t="s">
        <v>4074</v>
      </c>
      <c r="C1214" t="s">
        <v>128</v>
      </c>
      <c r="D1214" t="s">
        <v>176</v>
      </c>
      <c r="E1214" t="s">
        <v>4075</v>
      </c>
      <c r="F1214" t="s">
        <v>14171</v>
      </c>
      <c r="G1214">
        <v>1213</v>
      </c>
      <c r="H1214" t="s">
        <v>15145</v>
      </c>
      <c r="I1214" t="s">
        <v>4076</v>
      </c>
      <c r="J1214">
        <v>310.14999999999998</v>
      </c>
      <c r="K1214">
        <v>7.1</v>
      </c>
      <c r="N1214">
        <v>6.4000000000000001E-2</v>
      </c>
      <c r="P1214" t="s">
        <v>3243</v>
      </c>
      <c r="Q1214" t="s">
        <v>4077</v>
      </c>
      <c r="R1214" t="s">
        <v>4078</v>
      </c>
      <c r="S1214" t="s">
        <v>105</v>
      </c>
    </row>
    <row r="1215" spans="1:19">
      <c r="A1215" t="s">
        <v>4079</v>
      </c>
      <c r="B1215" t="s">
        <v>4080</v>
      </c>
      <c r="C1215" t="s">
        <v>2423</v>
      </c>
      <c r="D1215" t="s">
        <v>129</v>
      </c>
      <c r="E1215" t="s">
        <v>4081</v>
      </c>
      <c r="F1215" t="s">
        <v>14361</v>
      </c>
      <c r="G1215">
        <v>1214</v>
      </c>
      <c r="H1215" t="s">
        <v>16344</v>
      </c>
      <c r="I1215" t="s">
        <v>4082</v>
      </c>
      <c r="J1215">
        <v>310.14999999999998</v>
      </c>
      <c r="K1215">
        <v>7.5</v>
      </c>
      <c r="N1215">
        <v>1.1000000000000001</v>
      </c>
      <c r="P1215" t="s">
        <v>829</v>
      </c>
      <c r="Q1215" t="s">
        <v>4083</v>
      </c>
      <c r="R1215" t="s">
        <v>4084</v>
      </c>
      <c r="S1215" t="s">
        <v>105</v>
      </c>
    </row>
    <row r="1216" spans="1:19">
      <c r="A1216" t="s">
        <v>4085</v>
      </c>
      <c r="B1216" t="s">
        <v>4086</v>
      </c>
      <c r="C1216" t="s">
        <v>2423</v>
      </c>
      <c r="D1216" t="s">
        <v>129</v>
      </c>
      <c r="E1216" t="s">
        <v>4087</v>
      </c>
      <c r="F1216" t="s">
        <v>14378</v>
      </c>
      <c r="G1216">
        <v>1215</v>
      </c>
      <c r="H1216" t="s">
        <v>16345</v>
      </c>
      <c r="I1216" t="s">
        <v>4088</v>
      </c>
      <c r="J1216">
        <v>310.14999999999998</v>
      </c>
      <c r="K1216">
        <v>7.5</v>
      </c>
      <c r="N1216">
        <v>1</v>
      </c>
      <c r="P1216" t="s">
        <v>829</v>
      </c>
      <c r="Q1216" t="s">
        <v>4083</v>
      </c>
      <c r="R1216" t="s">
        <v>4084</v>
      </c>
      <c r="S1216" t="s">
        <v>105</v>
      </c>
    </row>
    <row r="1217" spans="1:19">
      <c r="A1217" t="s">
        <v>4089</v>
      </c>
      <c r="B1217" t="s">
        <v>4090</v>
      </c>
      <c r="C1217" t="s">
        <v>128</v>
      </c>
      <c r="D1217" t="s">
        <v>176</v>
      </c>
      <c r="E1217" t="s">
        <v>4091</v>
      </c>
      <c r="F1217" t="s">
        <v>14152</v>
      </c>
      <c r="G1217">
        <v>1216</v>
      </c>
      <c r="H1217" t="s">
        <v>13878</v>
      </c>
      <c r="I1217" t="s">
        <v>4092</v>
      </c>
      <c r="J1217">
        <v>297.14999999999998</v>
      </c>
      <c r="K1217">
        <v>8.4</v>
      </c>
      <c r="N1217">
        <v>6.0000000000000002E-5</v>
      </c>
      <c r="P1217" t="s">
        <v>791</v>
      </c>
      <c r="Q1217" t="s">
        <v>4093</v>
      </c>
      <c r="R1217" t="s">
        <v>4094</v>
      </c>
      <c r="S1217" t="s">
        <v>105</v>
      </c>
    </row>
    <row r="1218" spans="1:19">
      <c r="A1218" t="s">
        <v>4089</v>
      </c>
      <c r="B1218" t="s">
        <v>4090</v>
      </c>
      <c r="C1218" t="s">
        <v>128</v>
      </c>
      <c r="D1218" t="s">
        <v>176</v>
      </c>
      <c r="E1218" t="s">
        <v>4091</v>
      </c>
      <c r="F1218" t="s">
        <v>14152</v>
      </c>
      <c r="G1218">
        <v>1217</v>
      </c>
      <c r="H1218" t="s">
        <v>16343</v>
      </c>
      <c r="I1218" t="s">
        <v>4092</v>
      </c>
      <c r="J1218">
        <v>297.14999999999998</v>
      </c>
      <c r="K1218">
        <v>9</v>
      </c>
      <c r="N1218">
        <v>2.4000000000000001E-4</v>
      </c>
      <c r="P1218" t="s">
        <v>791</v>
      </c>
      <c r="Q1218" t="s">
        <v>4093</v>
      </c>
      <c r="R1218" t="s">
        <v>4094</v>
      </c>
      <c r="S1218" t="s">
        <v>105</v>
      </c>
    </row>
    <row r="1219" spans="1:19">
      <c r="A1219" t="s">
        <v>4089</v>
      </c>
      <c r="B1219" t="s">
        <v>4090</v>
      </c>
      <c r="C1219" t="s">
        <v>128</v>
      </c>
      <c r="D1219" t="s">
        <v>176</v>
      </c>
      <c r="E1219" t="s">
        <v>4091</v>
      </c>
      <c r="F1219" t="s">
        <v>14152</v>
      </c>
      <c r="G1219">
        <v>1218</v>
      </c>
      <c r="H1219" t="s">
        <v>15287</v>
      </c>
      <c r="I1219" t="s">
        <v>4092</v>
      </c>
      <c r="J1219">
        <v>297.14999999999998</v>
      </c>
      <c r="K1219">
        <v>9.5</v>
      </c>
      <c r="N1219">
        <v>7.5900000000000002E-4</v>
      </c>
      <c r="P1219" t="s">
        <v>791</v>
      </c>
      <c r="Q1219" t="s">
        <v>4093</v>
      </c>
      <c r="R1219" t="s">
        <v>4094</v>
      </c>
      <c r="S1219" t="s">
        <v>105</v>
      </c>
    </row>
    <row r="1220" spans="1:19">
      <c r="A1220" t="s">
        <v>4089</v>
      </c>
      <c r="B1220" t="s">
        <v>4090</v>
      </c>
      <c r="C1220" t="s">
        <v>128</v>
      </c>
      <c r="D1220" t="s">
        <v>176</v>
      </c>
      <c r="E1220" t="s">
        <v>4091</v>
      </c>
      <c r="F1220" t="s">
        <v>14152</v>
      </c>
      <c r="G1220">
        <v>1219</v>
      </c>
      <c r="H1220" t="s">
        <v>14970</v>
      </c>
      <c r="I1220" t="s">
        <v>4092</v>
      </c>
      <c r="J1220">
        <v>297.14999999999998</v>
      </c>
      <c r="K1220">
        <v>10</v>
      </c>
      <c r="N1220">
        <v>2.3999999999999998E-3</v>
      </c>
      <c r="P1220" t="s">
        <v>791</v>
      </c>
      <c r="Q1220" t="s">
        <v>4093</v>
      </c>
      <c r="R1220" t="s">
        <v>4094</v>
      </c>
      <c r="S1220" t="s">
        <v>105</v>
      </c>
    </row>
    <row r="1221" spans="1:19">
      <c r="A1221" t="s">
        <v>4095</v>
      </c>
      <c r="B1221" t="s">
        <v>4096</v>
      </c>
      <c r="D1221" t="s">
        <v>129</v>
      </c>
      <c r="E1221" t="s">
        <v>4097</v>
      </c>
      <c r="F1221" t="s">
        <v>14328</v>
      </c>
      <c r="G1221">
        <v>1220</v>
      </c>
      <c r="H1221" t="s">
        <v>13705</v>
      </c>
      <c r="I1221" t="s">
        <v>4098</v>
      </c>
      <c r="J1221">
        <v>303.14999999999998</v>
      </c>
      <c r="K1221">
        <v>8</v>
      </c>
      <c r="N1221">
        <v>1</v>
      </c>
      <c r="P1221" t="s">
        <v>808</v>
      </c>
      <c r="Q1221" t="s">
        <v>4099</v>
      </c>
      <c r="R1221" t="s">
        <v>3902</v>
      </c>
      <c r="S1221" t="s">
        <v>105</v>
      </c>
    </row>
    <row r="1222" spans="1:19">
      <c r="A1222" t="s">
        <v>150</v>
      </c>
      <c r="B1222" t="s">
        <v>151</v>
      </c>
      <c r="C1222" t="s">
        <v>4100</v>
      </c>
      <c r="D1222" t="s">
        <v>97</v>
      </c>
      <c r="E1222" t="s">
        <v>153</v>
      </c>
      <c r="F1222" t="s">
        <v>14156</v>
      </c>
      <c r="G1222">
        <v>1221</v>
      </c>
      <c r="H1222" t="s">
        <v>16067</v>
      </c>
      <c r="I1222" t="s">
        <v>154</v>
      </c>
      <c r="J1222">
        <v>293.14999999999998</v>
      </c>
      <c r="K1222">
        <v>8</v>
      </c>
      <c r="N1222">
        <v>0.26</v>
      </c>
      <c r="P1222" t="s">
        <v>398</v>
      </c>
      <c r="Q1222" t="s">
        <v>4101</v>
      </c>
      <c r="R1222" t="s">
        <v>3623</v>
      </c>
      <c r="S1222" t="s">
        <v>105</v>
      </c>
    </row>
    <row r="1223" spans="1:19">
      <c r="A1223" t="s">
        <v>150</v>
      </c>
      <c r="B1223" t="s">
        <v>151</v>
      </c>
      <c r="C1223" t="s">
        <v>4100</v>
      </c>
      <c r="D1223" t="s">
        <v>97</v>
      </c>
      <c r="E1223" t="s">
        <v>153</v>
      </c>
      <c r="F1223" t="s">
        <v>14156</v>
      </c>
      <c r="G1223">
        <v>1222</v>
      </c>
      <c r="H1223" t="s">
        <v>16712</v>
      </c>
      <c r="I1223" t="s">
        <v>154</v>
      </c>
      <c r="J1223">
        <v>303.14999999999998</v>
      </c>
      <c r="K1223">
        <v>8</v>
      </c>
      <c r="N1223">
        <v>0.29799999999999999</v>
      </c>
      <c r="P1223" t="s">
        <v>398</v>
      </c>
      <c r="Q1223" t="s">
        <v>4101</v>
      </c>
      <c r="R1223" t="s">
        <v>3623</v>
      </c>
      <c r="S1223" t="s">
        <v>105</v>
      </c>
    </row>
    <row r="1224" spans="1:19">
      <c r="A1224" t="s">
        <v>150</v>
      </c>
      <c r="B1224" t="s">
        <v>151</v>
      </c>
      <c r="C1224" t="s">
        <v>4100</v>
      </c>
      <c r="D1224" t="s">
        <v>97</v>
      </c>
      <c r="E1224" t="s">
        <v>153</v>
      </c>
      <c r="F1224" t="s">
        <v>14156</v>
      </c>
      <c r="G1224">
        <v>1223</v>
      </c>
      <c r="H1224" t="s">
        <v>16711</v>
      </c>
      <c r="I1224" t="s">
        <v>154</v>
      </c>
      <c r="J1224">
        <v>311.14999999999998</v>
      </c>
      <c r="K1224">
        <v>8</v>
      </c>
      <c r="N1224">
        <v>0.32700000000000001</v>
      </c>
      <c r="P1224" t="s">
        <v>398</v>
      </c>
      <c r="Q1224" t="s">
        <v>4101</v>
      </c>
      <c r="R1224" t="s">
        <v>3623</v>
      </c>
      <c r="S1224" t="s">
        <v>105</v>
      </c>
    </row>
    <row r="1225" spans="1:19">
      <c r="A1225" t="s">
        <v>4102</v>
      </c>
      <c r="B1225" t="s">
        <v>4103</v>
      </c>
      <c r="C1225" t="s">
        <v>128</v>
      </c>
      <c r="D1225" t="s">
        <v>129</v>
      </c>
      <c r="E1225" t="s">
        <v>4104</v>
      </c>
      <c r="F1225" t="s">
        <v>14063</v>
      </c>
      <c r="G1225">
        <v>1224</v>
      </c>
      <c r="H1225" t="s">
        <v>16736</v>
      </c>
      <c r="I1225" t="s">
        <v>4105</v>
      </c>
      <c r="J1225">
        <v>298.14999999999998</v>
      </c>
      <c r="K1225">
        <v>4.74</v>
      </c>
      <c r="N1225">
        <v>7.3300000000000004E-2</v>
      </c>
      <c r="P1225" t="s">
        <v>4106</v>
      </c>
      <c r="Q1225" t="s">
        <v>4107</v>
      </c>
    </row>
    <row r="1226" spans="1:19">
      <c r="A1226" t="s">
        <v>4102</v>
      </c>
      <c r="B1226" t="s">
        <v>4103</v>
      </c>
      <c r="C1226" t="s">
        <v>128</v>
      </c>
      <c r="D1226" t="s">
        <v>129</v>
      </c>
      <c r="E1226" t="s">
        <v>4104</v>
      </c>
      <c r="F1226" t="s">
        <v>14063</v>
      </c>
      <c r="G1226">
        <v>1225</v>
      </c>
      <c r="H1226" t="s">
        <v>16070</v>
      </c>
      <c r="I1226" t="s">
        <v>4105</v>
      </c>
      <c r="J1226">
        <v>298.14999999999998</v>
      </c>
      <c r="K1226">
        <v>5.7</v>
      </c>
      <c r="N1226">
        <v>0.81799999999999995</v>
      </c>
      <c r="P1226" t="s">
        <v>4106</v>
      </c>
      <c r="Q1226" t="s">
        <v>4107</v>
      </c>
    </row>
    <row r="1227" spans="1:19">
      <c r="A1227" t="s">
        <v>4102</v>
      </c>
      <c r="B1227" t="s">
        <v>4103</v>
      </c>
      <c r="C1227" t="s">
        <v>128</v>
      </c>
      <c r="D1227" t="s">
        <v>129</v>
      </c>
      <c r="E1227" t="s">
        <v>4104</v>
      </c>
      <c r="F1227" t="s">
        <v>14063</v>
      </c>
      <c r="G1227">
        <v>1226</v>
      </c>
      <c r="H1227" t="s">
        <v>16069</v>
      </c>
      <c r="I1227" t="s">
        <v>4105</v>
      </c>
      <c r="J1227">
        <v>298.14999999999998</v>
      </c>
      <c r="K1227">
        <v>7.13</v>
      </c>
      <c r="N1227">
        <v>12.7</v>
      </c>
      <c r="P1227" t="s">
        <v>4108</v>
      </c>
      <c r="Q1227" t="s">
        <v>4107</v>
      </c>
    </row>
    <row r="1228" spans="1:19">
      <c r="A1228" t="s">
        <v>4102</v>
      </c>
      <c r="B1228" t="s">
        <v>4103</v>
      </c>
      <c r="C1228" t="s">
        <v>128</v>
      </c>
      <c r="D1228" t="s">
        <v>129</v>
      </c>
      <c r="E1228" t="s">
        <v>4104</v>
      </c>
      <c r="F1228" t="s">
        <v>14063</v>
      </c>
      <c r="G1228">
        <v>1227</v>
      </c>
      <c r="H1228" t="s">
        <v>16068</v>
      </c>
      <c r="I1228" t="s">
        <v>4105</v>
      </c>
      <c r="J1228">
        <v>298.14999999999998</v>
      </c>
      <c r="K1228">
        <v>5.2</v>
      </c>
      <c r="N1228">
        <v>0.127</v>
      </c>
      <c r="P1228" t="s">
        <v>4109</v>
      </c>
      <c r="Q1228" t="s">
        <v>4107</v>
      </c>
    </row>
    <row r="1229" spans="1:19">
      <c r="A1229" t="s">
        <v>4102</v>
      </c>
      <c r="B1229" t="s">
        <v>4103</v>
      </c>
      <c r="C1229" t="s">
        <v>128</v>
      </c>
      <c r="D1229" t="s">
        <v>129</v>
      </c>
      <c r="E1229" t="s">
        <v>4104</v>
      </c>
      <c r="F1229" t="s">
        <v>14063</v>
      </c>
      <c r="G1229">
        <v>1228</v>
      </c>
      <c r="H1229" t="s">
        <v>16744</v>
      </c>
      <c r="I1229" t="s">
        <v>4105</v>
      </c>
      <c r="J1229">
        <v>298.14999999999998</v>
      </c>
      <c r="K1229">
        <v>5.2</v>
      </c>
      <c r="N1229">
        <v>0.221</v>
      </c>
      <c r="P1229" t="s">
        <v>4109</v>
      </c>
      <c r="Q1229" t="s">
        <v>4107</v>
      </c>
    </row>
    <row r="1230" spans="1:19">
      <c r="A1230" t="s">
        <v>4102</v>
      </c>
      <c r="B1230" t="s">
        <v>4103</v>
      </c>
      <c r="C1230" t="s">
        <v>128</v>
      </c>
      <c r="D1230" t="s">
        <v>129</v>
      </c>
      <c r="E1230" t="s">
        <v>4104</v>
      </c>
      <c r="F1230" t="s">
        <v>14063</v>
      </c>
      <c r="G1230">
        <v>1229</v>
      </c>
      <c r="H1230" t="s">
        <v>16074</v>
      </c>
      <c r="I1230" t="s">
        <v>4105</v>
      </c>
      <c r="J1230">
        <v>298.14999999999998</v>
      </c>
      <c r="K1230">
        <v>7</v>
      </c>
      <c r="N1230">
        <v>11</v>
      </c>
      <c r="P1230" t="s">
        <v>4109</v>
      </c>
      <c r="Q1230" t="s">
        <v>4107</v>
      </c>
    </row>
    <row r="1231" spans="1:19">
      <c r="A1231" t="s">
        <v>675</v>
      </c>
      <c r="B1231" t="s">
        <v>676</v>
      </c>
      <c r="C1231" t="s">
        <v>120</v>
      </c>
      <c r="D1231" t="s">
        <v>176</v>
      </c>
      <c r="E1231" t="s">
        <v>677</v>
      </c>
      <c r="F1231" t="s">
        <v>14290</v>
      </c>
      <c r="G1231">
        <v>1230</v>
      </c>
      <c r="H1231" t="s">
        <v>15794</v>
      </c>
      <c r="I1231" t="s">
        <v>678</v>
      </c>
      <c r="J1231">
        <v>303.14999999999998</v>
      </c>
      <c r="K1231">
        <v>8.75</v>
      </c>
      <c r="N1231">
        <v>1.1000000000000001</v>
      </c>
      <c r="P1231" t="s">
        <v>679</v>
      </c>
      <c r="Q1231" t="s">
        <v>680</v>
      </c>
      <c r="R1231" t="s">
        <v>681</v>
      </c>
      <c r="S1231" t="s">
        <v>105</v>
      </c>
    </row>
    <row r="1232" spans="1:19">
      <c r="A1232" t="s">
        <v>2900</v>
      </c>
      <c r="B1232" t="s">
        <v>2901</v>
      </c>
      <c r="C1232" t="s">
        <v>128</v>
      </c>
      <c r="D1232" t="s">
        <v>176</v>
      </c>
      <c r="E1232" t="s">
        <v>2902</v>
      </c>
      <c r="F1232" t="s">
        <v>14105</v>
      </c>
      <c r="G1232">
        <v>1231</v>
      </c>
      <c r="H1232" t="s">
        <v>15795</v>
      </c>
      <c r="I1232" t="s">
        <v>2903</v>
      </c>
      <c r="J1232">
        <v>298.14999999999998</v>
      </c>
      <c r="K1232">
        <v>8.8000000000000007</v>
      </c>
      <c r="N1232">
        <v>0.33300000000000002</v>
      </c>
      <c r="P1232" t="s">
        <v>679</v>
      </c>
      <c r="Q1232" t="s">
        <v>4110</v>
      </c>
      <c r="R1232" t="s">
        <v>3878</v>
      </c>
      <c r="S1232" t="s">
        <v>105</v>
      </c>
    </row>
    <row r="1233" spans="1:19">
      <c r="A1233" t="s">
        <v>2421</v>
      </c>
      <c r="B1233" t="s">
        <v>2422</v>
      </c>
      <c r="C1233" t="s">
        <v>4111</v>
      </c>
      <c r="D1233" t="s">
        <v>176</v>
      </c>
      <c r="E1233" t="s">
        <v>2424</v>
      </c>
      <c r="F1233" t="s">
        <v>14230</v>
      </c>
      <c r="G1233">
        <v>1232</v>
      </c>
      <c r="H1233" t="s">
        <v>15796</v>
      </c>
      <c r="I1233" t="s">
        <v>2425</v>
      </c>
      <c r="J1233">
        <v>311.14999999999998</v>
      </c>
      <c r="K1233">
        <v>5.5</v>
      </c>
      <c r="N1233">
        <v>53</v>
      </c>
      <c r="P1233" t="s">
        <v>4112</v>
      </c>
      <c r="Q1233" t="s">
        <v>4113</v>
      </c>
      <c r="R1233" t="s">
        <v>4114</v>
      </c>
      <c r="S1233" t="s">
        <v>105</v>
      </c>
    </row>
    <row r="1234" spans="1:19">
      <c r="A1234" t="s">
        <v>2421</v>
      </c>
      <c r="B1234" t="s">
        <v>2422</v>
      </c>
      <c r="C1234" t="s">
        <v>4111</v>
      </c>
      <c r="D1234" t="s">
        <v>176</v>
      </c>
      <c r="E1234" t="s">
        <v>2424</v>
      </c>
      <c r="F1234" t="s">
        <v>14230</v>
      </c>
      <c r="G1234">
        <v>1233</v>
      </c>
      <c r="H1234" t="s">
        <v>18365</v>
      </c>
      <c r="I1234" t="s">
        <v>2425</v>
      </c>
      <c r="J1234">
        <v>311.14999999999998</v>
      </c>
      <c r="K1234">
        <v>7.5</v>
      </c>
      <c r="N1234">
        <v>3250</v>
      </c>
      <c r="P1234" t="s">
        <v>4112</v>
      </c>
      <c r="Q1234" t="s">
        <v>4113</v>
      </c>
      <c r="R1234" t="s">
        <v>4115</v>
      </c>
      <c r="S1234" t="s">
        <v>1208</v>
      </c>
    </row>
    <row r="1235" spans="1:19">
      <c r="A1235" t="s">
        <v>4116</v>
      </c>
      <c r="B1235" t="s">
        <v>4117</v>
      </c>
      <c r="C1235" t="s">
        <v>128</v>
      </c>
      <c r="D1235" t="s">
        <v>176</v>
      </c>
      <c r="E1235" t="s">
        <v>4118</v>
      </c>
      <c r="F1235" t="s">
        <v>14291</v>
      </c>
      <c r="G1235">
        <v>1234</v>
      </c>
      <c r="H1235" t="s">
        <v>13881</v>
      </c>
      <c r="I1235" t="s">
        <v>4119</v>
      </c>
      <c r="J1235">
        <v>298.14999999999998</v>
      </c>
      <c r="K1235">
        <v>7.14</v>
      </c>
      <c r="N1235">
        <v>3.85127</v>
      </c>
      <c r="P1235" t="s">
        <v>981</v>
      </c>
      <c r="Q1235" t="s">
        <v>4120</v>
      </c>
      <c r="R1235" t="s">
        <v>3807</v>
      </c>
      <c r="S1235" t="s">
        <v>105</v>
      </c>
    </row>
    <row r="1236" spans="1:19">
      <c r="A1236" t="s">
        <v>4116</v>
      </c>
      <c r="B1236" t="s">
        <v>4117</v>
      </c>
      <c r="C1236" t="s">
        <v>128</v>
      </c>
      <c r="D1236" t="s">
        <v>176</v>
      </c>
      <c r="E1236" t="s">
        <v>4118</v>
      </c>
      <c r="F1236" t="s">
        <v>14291</v>
      </c>
      <c r="G1236">
        <v>1235</v>
      </c>
      <c r="H1236" t="s">
        <v>15798</v>
      </c>
      <c r="I1236" t="s">
        <v>4119</v>
      </c>
      <c r="J1236">
        <v>298.14999999999998</v>
      </c>
      <c r="K1236">
        <v>8</v>
      </c>
      <c r="N1236">
        <v>24.55</v>
      </c>
      <c r="P1236" t="s">
        <v>981</v>
      </c>
      <c r="Q1236" t="s">
        <v>4120</v>
      </c>
      <c r="R1236" t="s">
        <v>3807</v>
      </c>
      <c r="S1236" t="s">
        <v>105</v>
      </c>
    </row>
    <row r="1237" spans="1:19">
      <c r="A1237" t="s">
        <v>4121</v>
      </c>
      <c r="B1237" t="s">
        <v>4122</v>
      </c>
      <c r="C1237" t="s">
        <v>128</v>
      </c>
      <c r="D1237" t="s">
        <v>176</v>
      </c>
      <c r="E1237" t="s">
        <v>4123</v>
      </c>
      <c r="F1237" t="s">
        <v>14144</v>
      </c>
      <c r="G1237">
        <v>1236</v>
      </c>
      <c r="H1237" t="s">
        <v>15799</v>
      </c>
      <c r="I1237" t="s">
        <v>4124</v>
      </c>
      <c r="J1237">
        <v>298.14999999999998</v>
      </c>
      <c r="K1237">
        <v>10</v>
      </c>
      <c r="N1237">
        <v>7.548E-3</v>
      </c>
      <c r="P1237" t="s">
        <v>4125</v>
      </c>
      <c r="Q1237" t="s">
        <v>4126</v>
      </c>
      <c r="R1237" t="s">
        <v>4127</v>
      </c>
      <c r="S1237" t="s">
        <v>105</v>
      </c>
    </row>
    <row r="1238" spans="1:19">
      <c r="A1238" t="s">
        <v>4121</v>
      </c>
      <c r="B1238" t="s">
        <v>4122</v>
      </c>
      <c r="C1238" t="s">
        <v>128</v>
      </c>
      <c r="D1238" t="s">
        <v>129</v>
      </c>
      <c r="E1238" t="s">
        <v>4123</v>
      </c>
      <c r="F1238" t="s">
        <v>14144</v>
      </c>
      <c r="G1238">
        <v>1237</v>
      </c>
      <c r="H1238" t="s">
        <v>15800</v>
      </c>
      <c r="I1238" t="s">
        <v>4124</v>
      </c>
      <c r="J1238">
        <v>298.14999999999998</v>
      </c>
      <c r="K1238">
        <v>7.97</v>
      </c>
      <c r="N1238">
        <v>6.0100000000000001E-6</v>
      </c>
      <c r="P1238" t="s">
        <v>4039</v>
      </c>
      <c r="Q1238" t="s">
        <v>4128</v>
      </c>
      <c r="R1238" t="s">
        <v>3453</v>
      </c>
      <c r="S1238" t="s">
        <v>105</v>
      </c>
    </row>
    <row r="1239" spans="1:19">
      <c r="A1239" t="s">
        <v>4121</v>
      </c>
      <c r="B1239" t="s">
        <v>4122</v>
      </c>
      <c r="C1239" t="s">
        <v>128</v>
      </c>
      <c r="D1239" t="s">
        <v>129</v>
      </c>
      <c r="E1239" t="s">
        <v>4123</v>
      </c>
      <c r="F1239" t="s">
        <v>14144</v>
      </c>
      <c r="G1239">
        <v>1238</v>
      </c>
      <c r="H1239" t="s">
        <v>15157</v>
      </c>
      <c r="I1239" t="s">
        <v>4124</v>
      </c>
      <c r="J1239">
        <v>298.14999999999998</v>
      </c>
      <c r="K1239">
        <v>7.98</v>
      </c>
      <c r="N1239">
        <v>7.6799999999999993E-6</v>
      </c>
      <c r="P1239" t="s">
        <v>4039</v>
      </c>
      <c r="Q1239" t="s">
        <v>4128</v>
      </c>
      <c r="R1239" t="s">
        <v>3453</v>
      </c>
      <c r="S1239" t="s">
        <v>105</v>
      </c>
    </row>
    <row r="1240" spans="1:19">
      <c r="A1240" t="s">
        <v>4121</v>
      </c>
      <c r="B1240" t="s">
        <v>4122</v>
      </c>
      <c r="C1240" t="s">
        <v>128</v>
      </c>
      <c r="D1240" t="s">
        <v>129</v>
      </c>
      <c r="E1240" t="s">
        <v>4123</v>
      </c>
      <c r="F1240" t="s">
        <v>14144</v>
      </c>
      <c r="G1240">
        <v>1239</v>
      </c>
      <c r="H1240" t="s">
        <v>15158</v>
      </c>
      <c r="I1240" t="s">
        <v>4124</v>
      </c>
      <c r="J1240">
        <v>298.14999999999998</v>
      </c>
      <c r="K1240">
        <v>8.32</v>
      </c>
      <c r="N1240">
        <v>1.8E-5</v>
      </c>
      <c r="P1240" t="s">
        <v>4039</v>
      </c>
      <c r="Q1240" t="s">
        <v>4128</v>
      </c>
      <c r="R1240" t="s">
        <v>3453</v>
      </c>
      <c r="S1240" t="s">
        <v>105</v>
      </c>
    </row>
    <row r="1241" spans="1:19">
      <c r="A1241" t="s">
        <v>4121</v>
      </c>
      <c r="B1241" t="s">
        <v>4122</v>
      </c>
      <c r="C1241" t="s">
        <v>128</v>
      </c>
      <c r="D1241" t="s">
        <v>129</v>
      </c>
      <c r="E1241" t="s">
        <v>4123</v>
      </c>
      <c r="F1241" t="s">
        <v>14144</v>
      </c>
      <c r="G1241">
        <v>1240</v>
      </c>
      <c r="H1241" t="s">
        <v>17277</v>
      </c>
      <c r="I1241" t="s">
        <v>4124</v>
      </c>
      <c r="J1241">
        <v>298.14999999999998</v>
      </c>
      <c r="K1241">
        <v>8.35</v>
      </c>
      <c r="N1241">
        <v>1.9599999999999999E-5</v>
      </c>
      <c r="P1241" t="s">
        <v>4039</v>
      </c>
      <c r="Q1241" t="s">
        <v>4128</v>
      </c>
      <c r="R1241" t="s">
        <v>3453</v>
      </c>
      <c r="S1241" t="s">
        <v>105</v>
      </c>
    </row>
    <row r="1242" spans="1:19">
      <c r="A1242" t="s">
        <v>4121</v>
      </c>
      <c r="B1242" t="s">
        <v>4122</v>
      </c>
      <c r="C1242" t="s">
        <v>128</v>
      </c>
      <c r="D1242" t="s">
        <v>129</v>
      </c>
      <c r="E1242" t="s">
        <v>4123</v>
      </c>
      <c r="F1242" t="s">
        <v>14144</v>
      </c>
      <c r="G1242">
        <v>1241</v>
      </c>
      <c r="H1242" t="s">
        <v>14937</v>
      </c>
      <c r="I1242" t="s">
        <v>4124</v>
      </c>
      <c r="J1242">
        <v>298.14999999999998</v>
      </c>
      <c r="K1242">
        <v>8.77</v>
      </c>
      <c r="N1242">
        <v>5.2599999999999998E-5</v>
      </c>
      <c r="P1242" t="s">
        <v>4039</v>
      </c>
      <c r="Q1242" t="s">
        <v>4128</v>
      </c>
      <c r="R1242" t="s">
        <v>3453</v>
      </c>
      <c r="S1242" t="s">
        <v>105</v>
      </c>
    </row>
    <row r="1243" spans="1:19">
      <c r="A1243" t="s">
        <v>4121</v>
      </c>
      <c r="B1243" t="s">
        <v>4122</v>
      </c>
      <c r="C1243" t="s">
        <v>128</v>
      </c>
      <c r="D1243" t="s">
        <v>129</v>
      </c>
      <c r="E1243" t="s">
        <v>4123</v>
      </c>
      <c r="F1243" t="s">
        <v>14144</v>
      </c>
      <c r="G1243">
        <v>1242</v>
      </c>
      <c r="H1243" t="s">
        <v>17729</v>
      </c>
      <c r="I1243" t="s">
        <v>4124</v>
      </c>
      <c r="J1243">
        <v>298.14999999999998</v>
      </c>
      <c r="K1243">
        <v>8.73</v>
      </c>
      <c r="N1243">
        <v>5.3199999999999999E-5</v>
      </c>
      <c r="P1243" t="s">
        <v>4039</v>
      </c>
      <c r="Q1243" t="s">
        <v>4128</v>
      </c>
      <c r="R1243" t="s">
        <v>3453</v>
      </c>
      <c r="S1243" t="s">
        <v>105</v>
      </c>
    </row>
    <row r="1244" spans="1:19">
      <c r="A1244" t="s">
        <v>4121</v>
      </c>
      <c r="B1244" t="s">
        <v>4122</v>
      </c>
      <c r="C1244" t="s">
        <v>128</v>
      </c>
      <c r="D1244" t="s">
        <v>129</v>
      </c>
      <c r="E1244" t="s">
        <v>4123</v>
      </c>
      <c r="F1244" t="s">
        <v>14144</v>
      </c>
      <c r="G1244">
        <v>1243</v>
      </c>
      <c r="H1244" t="s">
        <v>17728</v>
      </c>
      <c r="I1244" t="s">
        <v>4124</v>
      </c>
      <c r="J1244">
        <v>298.14999999999998</v>
      </c>
      <c r="K1244">
        <v>9.1</v>
      </c>
      <c r="N1244">
        <v>1.15E-4</v>
      </c>
      <c r="P1244" t="s">
        <v>4039</v>
      </c>
      <c r="Q1244" t="s">
        <v>4128</v>
      </c>
      <c r="R1244" t="s">
        <v>3453</v>
      </c>
      <c r="S1244" t="s">
        <v>105</v>
      </c>
    </row>
    <row r="1245" spans="1:19">
      <c r="A1245" t="s">
        <v>4121</v>
      </c>
      <c r="B1245" t="s">
        <v>4122</v>
      </c>
      <c r="C1245" t="s">
        <v>128</v>
      </c>
      <c r="D1245" t="s">
        <v>129</v>
      </c>
      <c r="E1245" t="s">
        <v>4123</v>
      </c>
      <c r="F1245" t="s">
        <v>14144</v>
      </c>
      <c r="G1245">
        <v>1244</v>
      </c>
      <c r="H1245" t="s">
        <v>17723</v>
      </c>
      <c r="I1245" t="s">
        <v>4124</v>
      </c>
      <c r="J1245">
        <v>298.14999999999998</v>
      </c>
      <c r="K1245">
        <v>9.14</v>
      </c>
      <c r="N1245">
        <v>1.1900000000000001E-4</v>
      </c>
      <c r="P1245" t="s">
        <v>4039</v>
      </c>
      <c r="Q1245" t="s">
        <v>4128</v>
      </c>
      <c r="R1245" t="s">
        <v>3453</v>
      </c>
      <c r="S1245" t="s">
        <v>105</v>
      </c>
    </row>
    <row r="1246" spans="1:19">
      <c r="A1246" t="s">
        <v>4121</v>
      </c>
      <c r="B1246" t="s">
        <v>4122</v>
      </c>
      <c r="C1246" t="s">
        <v>128</v>
      </c>
      <c r="D1246" t="s">
        <v>129</v>
      </c>
      <c r="E1246" t="s">
        <v>4123</v>
      </c>
      <c r="F1246" t="s">
        <v>14144</v>
      </c>
      <c r="G1246">
        <v>1245</v>
      </c>
      <c r="H1246" t="s">
        <v>17722</v>
      </c>
      <c r="I1246" t="s">
        <v>4124</v>
      </c>
      <c r="J1246">
        <v>298.14999999999998</v>
      </c>
      <c r="K1246">
        <v>9.2200000000000006</v>
      </c>
      <c r="N1246">
        <v>1.6000000000000001E-4</v>
      </c>
      <c r="P1246" t="s">
        <v>4039</v>
      </c>
      <c r="Q1246" t="s">
        <v>4128</v>
      </c>
      <c r="R1246" t="s">
        <v>3453</v>
      </c>
      <c r="S1246" t="s">
        <v>105</v>
      </c>
    </row>
    <row r="1247" spans="1:19">
      <c r="A1247" t="s">
        <v>4121</v>
      </c>
      <c r="B1247" t="s">
        <v>4122</v>
      </c>
      <c r="C1247" t="s">
        <v>128</v>
      </c>
      <c r="D1247" t="s">
        <v>129</v>
      </c>
      <c r="E1247" t="s">
        <v>4123</v>
      </c>
      <c r="F1247" t="s">
        <v>14144</v>
      </c>
      <c r="G1247">
        <v>1246</v>
      </c>
      <c r="H1247" t="s">
        <v>17725</v>
      </c>
      <c r="I1247" t="s">
        <v>4124</v>
      </c>
      <c r="J1247">
        <v>298.14999999999998</v>
      </c>
      <c r="K1247">
        <v>9.41</v>
      </c>
      <c r="N1247">
        <v>2.6800000000000001E-4</v>
      </c>
      <c r="P1247" t="s">
        <v>4039</v>
      </c>
      <c r="Q1247" t="s">
        <v>4128</v>
      </c>
      <c r="R1247" t="s">
        <v>3453</v>
      </c>
      <c r="S1247" t="s">
        <v>105</v>
      </c>
    </row>
    <row r="1248" spans="1:19">
      <c r="A1248" t="s">
        <v>3015</v>
      </c>
      <c r="B1248" t="s">
        <v>3016</v>
      </c>
      <c r="C1248" t="s">
        <v>4129</v>
      </c>
      <c r="D1248" t="s">
        <v>129</v>
      </c>
      <c r="E1248" t="s">
        <v>3017</v>
      </c>
      <c r="F1248" t="s">
        <v>14065</v>
      </c>
      <c r="G1248">
        <v>1247</v>
      </c>
      <c r="H1248" t="s">
        <v>17724</v>
      </c>
      <c r="I1248" t="s">
        <v>3018</v>
      </c>
      <c r="J1248">
        <v>310.14999999999998</v>
      </c>
      <c r="K1248">
        <v>6.3</v>
      </c>
      <c r="N1248">
        <v>2.3499999999999999E-4</v>
      </c>
      <c r="P1248" t="s">
        <v>4130</v>
      </c>
      <c r="Q1248" t="s">
        <v>4131</v>
      </c>
      <c r="R1248" t="s">
        <v>4132</v>
      </c>
      <c r="S1248" t="s">
        <v>105</v>
      </c>
    </row>
    <row r="1249" spans="1:19">
      <c r="A1249" t="s">
        <v>682</v>
      </c>
      <c r="B1249" t="s">
        <v>683</v>
      </c>
      <c r="C1249" t="s">
        <v>128</v>
      </c>
      <c r="D1249" t="s">
        <v>97</v>
      </c>
      <c r="E1249" t="s">
        <v>684</v>
      </c>
      <c r="F1249" t="s">
        <v>14272</v>
      </c>
      <c r="G1249">
        <v>1248</v>
      </c>
      <c r="H1249" t="s">
        <v>15703</v>
      </c>
      <c r="I1249" t="s">
        <v>685</v>
      </c>
      <c r="J1249">
        <v>311.14999999999998</v>
      </c>
      <c r="K1249">
        <v>5.9</v>
      </c>
      <c r="N1249">
        <v>0.14000000000000001</v>
      </c>
      <c r="O1249" t="s">
        <v>686</v>
      </c>
      <c r="P1249" t="s">
        <v>350</v>
      </c>
      <c r="Q1249" t="s">
        <v>687</v>
      </c>
      <c r="R1249" t="s">
        <v>688</v>
      </c>
      <c r="S1249" t="s">
        <v>105</v>
      </c>
    </row>
    <row r="1250" spans="1:19">
      <c r="A1250" t="s">
        <v>682</v>
      </c>
      <c r="B1250" t="s">
        <v>683</v>
      </c>
      <c r="C1250" t="s">
        <v>128</v>
      </c>
      <c r="D1250" t="s">
        <v>97</v>
      </c>
      <c r="E1250" t="s">
        <v>684</v>
      </c>
      <c r="F1250" t="s">
        <v>14272</v>
      </c>
      <c r="G1250">
        <v>1249</v>
      </c>
      <c r="H1250" t="s">
        <v>17804</v>
      </c>
      <c r="I1250" t="s">
        <v>685</v>
      </c>
      <c r="J1250">
        <v>311.14999999999998</v>
      </c>
      <c r="K1250">
        <v>6.91</v>
      </c>
      <c r="N1250">
        <v>2.14</v>
      </c>
      <c r="O1250" t="s">
        <v>686</v>
      </c>
      <c r="P1250" t="s">
        <v>350</v>
      </c>
      <c r="Q1250" t="s">
        <v>687</v>
      </c>
      <c r="R1250" t="s">
        <v>689</v>
      </c>
      <c r="S1250" t="s">
        <v>105</v>
      </c>
    </row>
    <row r="1251" spans="1:19">
      <c r="A1251" t="s">
        <v>682</v>
      </c>
      <c r="B1251" t="s">
        <v>683</v>
      </c>
      <c r="C1251" t="s">
        <v>128</v>
      </c>
      <c r="D1251" t="s">
        <v>97</v>
      </c>
      <c r="E1251" t="s">
        <v>684</v>
      </c>
      <c r="F1251" t="s">
        <v>14272</v>
      </c>
      <c r="G1251">
        <v>1250</v>
      </c>
      <c r="H1251" t="s">
        <v>17530</v>
      </c>
      <c r="I1251" t="s">
        <v>685</v>
      </c>
      <c r="J1251">
        <v>311.14999999999998</v>
      </c>
      <c r="K1251">
        <v>7.7</v>
      </c>
      <c r="N1251">
        <v>38.299999999999997</v>
      </c>
      <c r="O1251" t="s">
        <v>686</v>
      </c>
      <c r="P1251" t="s">
        <v>350</v>
      </c>
      <c r="Q1251" t="s">
        <v>687</v>
      </c>
      <c r="R1251" t="s">
        <v>690</v>
      </c>
      <c r="S1251" t="s">
        <v>105</v>
      </c>
    </row>
    <row r="1252" spans="1:19">
      <c r="A1252" t="s">
        <v>682</v>
      </c>
      <c r="B1252" t="s">
        <v>683</v>
      </c>
      <c r="C1252" t="s">
        <v>128</v>
      </c>
      <c r="D1252" t="s">
        <v>97</v>
      </c>
      <c r="E1252" t="s">
        <v>684</v>
      </c>
      <c r="F1252" t="s">
        <v>14272</v>
      </c>
      <c r="G1252">
        <v>1251</v>
      </c>
      <c r="H1252" t="s">
        <v>13821</v>
      </c>
      <c r="I1252" t="s">
        <v>685</v>
      </c>
      <c r="J1252">
        <v>311.14999999999998</v>
      </c>
      <c r="K1252">
        <v>7.79</v>
      </c>
      <c r="N1252">
        <v>69.5</v>
      </c>
      <c r="O1252" t="s">
        <v>686</v>
      </c>
      <c r="P1252" t="s">
        <v>350</v>
      </c>
      <c r="Q1252" t="s">
        <v>687</v>
      </c>
      <c r="R1252" t="s">
        <v>691</v>
      </c>
      <c r="S1252" t="s">
        <v>105</v>
      </c>
    </row>
    <row r="1253" spans="1:19">
      <c r="A1253" t="s">
        <v>3114</v>
      </c>
      <c r="B1253" t="s">
        <v>3115</v>
      </c>
      <c r="C1253" t="s">
        <v>128</v>
      </c>
      <c r="D1253" t="s">
        <v>129</v>
      </c>
      <c r="E1253" t="s">
        <v>3116</v>
      </c>
      <c r="F1253" t="s">
        <v>14234</v>
      </c>
      <c r="G1253">
        <v>1252</v>
      </c>
      <c r="H1253" t="s">
        <v>17512</v>
      </c>
      <c r="I1253" t="s">
        <v>3117</v>
      </c>
      <c r="J1253">
        <v>310.14999999999998</v>
      </c>
      <c r="K1253">
        <v>8</v>
      </c>
      <c r="N1253">
        <v>0.29499999999999998</v>
      </c>
      <c r="P1253" t="s">
        <v>4133</v>
      </c>
      <c r="Q1253" t="s">
        <v>4134</v>
      </c>
      <c r="R1253" t="s">
        <v>4135</v>
      </c>
      <c r="S1253" t="s">
        <v>105</v>
      </c>
    </row>
    <row r="1254" spans="1:19">
      <c r="A1254" t="s">
        <v>2827</v>
      </c>
      <c r="B1254" t="s">
        <v>2828</v>
      </c>
      <c r="C1254" t="s">
        <v>292</v>
      </c>
      <c r="D1254" t="s">
        <v>129</v>
      </c>
      <c r="E1254" t="s">
        <v>2829</v>
      </c>
      <c r="F1254" t="s">
        <v>14367</v>
      </c>
      <c r="G1254">
        <v>1253</v>
      </c>
      <c r="H1254" t="s">
        <v>17516</v>
      </c>
      <c r="I1254" t="s">
        <v>2830</v>
      </c>
      <c r="J1254">
        <v>310.14999999999998</v>
      </c>
      <c r="K1254">
        <v>7</v>
      </c>
      <c r="N1254">
        <v>0.23</v>
      </c>
      <c r="P1254" t="s">
        <v>4136</v>
      </c>
      <c r="Q1254" t="s">
        <v>4137</v>
      </c>
      <c r="R1254" t="s">
        <v>4138</v>
      </c>
      <c r="S1254" t="s">
        <v>105</v>
      </c>
    </row>
    <row r="1255" spans="1:19">
      <c r="A1255" t="s">
        <v>270</v>
      </c>
      <c r="B1255" t="s">
        <v>271</v>
      </c>
      <c r="C1255" t="s">
        <v>692</v>
      </c>
      <c r="D1255" t="s">
        <v>176</v>
      </c>
      <c r="E1255" t="s">
        <v>273</v>
      </c>
      <c r="F1255" t="s">
        <v>14009</v>
      </c>
      <c r="G1255">
        <v>1254</v>
      </c>
      <c r="H1255" t="s">
        <v>17578</v>
      </c>
      <c r="I1255" t="s">
        <v>274</v>
      </c>
      <c r="J1255">
        <v>298.14999999999998</v>
      </c>
      <c r="K1255">
        <v>7</v>
      </c>
      <c r="N1255">
        <v>0.28000000000000003</v>
      </c>
      <c r="O1255" t="s">
        <v>693</v>
      </c>
      <c r="P1255" t="s">
        <v>694</v>
      </c>
      <c r="Q1255" t="s">
        <v>695</v>
      </c>
      <c r="R1255" t="s">
        <v>696</v>
      </c>
      <c r="S1255" t="s">
        <v>105</v>
      </c>
    </row>
    <row r="1256" spans="1:19">
      <c r="A1256" t="s">
        <v>270</v>
      </c>
      <c r="B1256" t="s">
        <v>271</v>
      </c>
      <c r="C1256" t="s">
        <v>692</v>
      </c>
      <c r="D1256" t="s">
        <v>176</v>
      </c>
      <c r="E1256" t="s">
        <v>273</v>
      </c>
      <c r="F1256" t="s">
        <v>14009</v>
      </c>
      <c r="G1256">
        <v>1255</v>
      </c>
      <c r="H1256" t="s">
        <v>17146</v>
      </c>
      <c r="I1256" t="s">
        <v>274</v>
      </c>
      <c r="J1256">
        <v>298.14999999999998</v>
      </c>
      <c r="K1256">
        <v>7</v>
      </c>
      <c r="N1256">
        <v>0.48</v>
      </c>
      <c r="O1256" t="s">
        <v>602</v>
      </c>
      <c r="P1256" t="s">
        <v>694</v>
      </c>
      <c r="Q1256" t="s">
        <v>695</v>
      </c>
      <c r="R1256" t="s">
        <v>697</v>
      </c>
      <c r="S1256" t="s">
        <v>105</v>
      </c>
    </row>
    <row r="1257" spans="1:19">
      <c r="A1257" t="s">
        <v>698</v>
      </c>
      <c r="B1257" t="s">
        <v>699</v>
      </c>
      <c r="C1257" t="s">
        <v>692</v>
      </c>
      <c r="D1257" t="s">
        <v>97</v>
      </c>
      <c r="E1257" t="s">
        <v>700</v>
      </c>
      <c r="F1257" t="s">
        <v>14526</v>
      </c>
      <c r="G1257">
        <v>1256</v>
      </c>
      <c r="H1257" t="s">
        <v>17558</v>
      </c>
      <c r="I1257" t="s">
        <v>701</v>
      </c>
      <c r="J1257">
        <v>298.14999999999998</v>
      </c>
      <c r="K1257">
        <v>7</v>
      </c>
      <c r="N1257">
        <v>26</v>
      </c>
      <c r="O1257" t="s">
        <v>693</v>
      </c>
      <c r="P1257" t="s">
        <v>694</v>
      </c>
      <c r="Q1257" t="s">
        <v>695</v>
      </c>
      <c r="R1257" t="s">
        <v>696</v>
      </c>
      <c r="S1257" t="s">
        <v>105</v>
      </c>
    </row>
    <row r="1258" spans="1:19">
      <c r="A1258" t="s">
        <v>698</v>
      </c>
      <c r="B1258" t="s">
        <v>699</v>
      </c>
      <c r="C1258" t="s">
        <v>692</v>
      </c>
      <c r="D1258" t="s">
        <v>97</v>
      </c>
      <c r="E1258" t="s">
        <v>700</v>
      </c>
      <c r="F1258" t="s">
        <v>14526</v>
      </c>
      <c r="G1258">
        <v>1257</v>
      </c>
      <c r="H1258" t="s">
        <v>13751</v>
      </c>
      <c r="I1258" t="s">
        <v>701</v>
      </c>
      <c r="J1258">
        <v>298.14999999999998</v>
      </c>
      <c r="K1258">
        <v>7</v>
      </c>
      <c r="N1258">
        <v>24</v>
      </c>
      <c r="O1258" t="s">
        <v>602</v>
      </c>
      <c r="P1258" t="s">
        <v>694</v>
      </c>
      <c r="Q1258" t="s">
        <v>695</v>
      </c>
      <c r="R1258" t="s">
        <v>697</v>
      </c>
      <c r="S1258" t="s">
        <v>105</v>
      </c>
    </row>
    <row r="1259" spans="1:19">
      <c r="A1259" t="s">
        <v>290</v>
      </c>
      <c r="E1259" t="s">
        <v>617</v>
      </c>
      <c r="F1259" t="s">
        <v>14362</v>
      </c>
      <c r="G1259">
        <v>1258</v>
      </c>
      <c r="H1259" t="s">
        <v>17159</v>
      </c>
      <c r="I1259" t="s">
        <v>618</v>
      </c>
      <c r="J1259">
        <v>298.14999999999998</v>
      </c>
      <c r="K1259">
        <v>7</v>
      </c>
      <c r="N1259">
        <v>17</v>
      </c>
      <c r="Q1259" t="s">
        <v>702</v>
      </c>
      <c r="R1259" t="s">
        <v>703</v>
      </c>
      <c r="S1259" t="s">
        <v>105</v>
      </c>
    </row>
    <row r="1260" spans="1:19">
      <c r="A1260" t="s">
        <v>704</v>
      </c>
      <c r="B1260" t="s">
        <v>705</v>
      </c>
      <c r="C1260" t="s">
        <v>573</v>
      </c>
      <c r="D1260" t="s">
        <v>97</v>
      </c>
      <c r="E1260" t="s">
        <v>706</v>
      </c>
      <c r="F1260" t="s">
        <v>14093</v>
      </c>
      <c r="G1260">
        <v>1259</v>
      </c>
      <c r="H1260" t="s">
        <v>17652</v>
      </c>
      <c r="I1260" t="s">
        <v>707</v>
      </c>
      <c r="J1260">
        <v>298.14999999999998</v>
      </c>
      <c r="K1260">
        <v>7</v>
      </c>
      <c r="N1260">
        <v>186.583</v>
      </c>
      <c r="P1260" t="s">
        <v>619</v>
      </c>
      <c r="Q1260" t="s">
        <v>702</v>
      </c>
      <c r="R1260" t="s">
        <v>708</v>
      </c>
      <c r="S1260" t="s">
        <v>105</v>
      </c>
    </row>
    <row r="1261" spans="1:19">
      <c r="A1261" t="s">
        <v>290</v>
      </c>
      <c r="B1261" t="s">
        <v>1415</v>
      </c>
      <c r="C1261" t="s">
        <v>292</v>
      </c>
      <c r="D1261" t="s">
        <v>129</v>
      </c>
      <c r="E1261" t="s">
        <v>617</v>
      </c>
      <c r="F1261" t="s">
        <v>14362</v>
      </c>
      <c r="G1261">
        <v>1260</v>
      </c>
      <c r="H1261" t="s">
        <v>17191</v>
      </c>
      <c r="I1261" t="s">
        <v>618</v>
      </c>
      <c r="J1261">
        <v>310.14999999999998</v>
      </c>
      <c r="K1261">
        <v>6.5</v>
      </c>
      <c r="N1261">
        <v>24</v>
      </c>
      <c r="P1261" t="s">
        <v>4139</v>
      </c>
      <c r="Q1261" t="s">
        <v>4140</v>
      </c>
      <c r="R1261" t="s">
        <v>4141</v>
      </c>
      <c r="S1261" t="s">
        <v>105</v>
      </c>
    </row>
    <row r="1262" spans="1:19">
      <c r="A1262" t="s">
        <v>709</v>
      </c>
      <c r="B1262" t="s">
        <v>710</v>
      </c>
      <c r="C1262" t="s">
        <v>573</v>
      </c>
      <c r="D1262" t="s">
        <v>129</v>
      </c>
      <c r="E1262" t="s">
        <v>711</v>
      </c>
      <c r="F1262" t="s">
        <v>14349</v>
      </c>
      <c r="G1262">
        <v>1261</v>
      </c>
      <c r="H1262" t="s">
        <v>17190</v>
      </c>
      <c r="I1262" t="s">
        <v>712</v>
      </c>
      <c r="J1262">
        <v>298.14999999999998</v>
      </c>
      <c r="K1262">
        <v>7.6</v>
      </c>
      <c r="N1262">
        <v>8.4000000000000005E-2</v>
      </c>
      <c r="P1262" t="s">
        <v>713</v>
      </c>
      <c r="Q1262" t="s">
        <v>714</v>
      </c>
      <c r="R1262" t="s">
        <v>715</v>
      </c>
      <c r="S1262" t="s">
        <v>105</v>
      </c>
    </row>
    <row r="1263" spans="1:19">
      <c r="A1263" t="s">
        <v>709</v>
      </c>
      <c r="B1263" t="s">
        <v>710</v>
      </c>
      <c r="C1263" t="s">
        <v>573</v>
      </c>
      <c r="D1263" t="s">
        <v>129</v>
      </c>
      <c r="E1263" t="s">
        <v>716</v>
      </c>
      <c r="F1263" t="s">
        <v>14489</v>
      </c>
      <c r="G1263">
        <v>1262</v>
      </c>
      <c r="H1263" t="s">
        <v>17189</v>
      </c>
      <c r="I1263" t="s">
        <v>717</v>
      </c>
      <c r="J1263">
        <v>298.14999999999998</v>
      </c>
      <c r="K1263">
        <v>7.6</v>
      </c>
      <c r="N1263">
        <v>1.4999999999999999E-2</v>
      </c>
      <c r="P1263" t="s">
        <v>713</v>
      </c>
      <c r="Q1263" t="s">
        <v>714</v>
      </c>
      <c r="R1263" t="s">
        <v>718</v>
      </c>
      <c r="S1263" t="s">
        <v>105</v>
      </c>
    </row>
    <row r="1264" spans="1:19">
      <c r="A1264" t="s">
        <v>709</v>
      </c>
      <c r="B1264" t="s">
        <v>710</v>
      </c>
      <c r="C1264" t="s">
        <v>573</v>
      </c>
      <c r="D1264" t="s">
        <v>129</v>
      </c>
      <c r="E1264" t="s">
        <v>719</v>
      </c>
      <c r="F1264" t="s">
        <v>14350</v>
      </c>
      <c r="G1264">
        <v>1263</v>
      </c>
      <c r="H1264" t="s">
        <v>17188</v>
      </c>
      <c r="I1264" t="s">
        <v>720</v>
      </c>
      <c r="J1264">
        <v>298.14999999999998</v>
      </c>
      <c r="K1264">
        <v>7.6</v>
      </c>
      <c r="N1264">
        <v>0.9</v>
      </c>
      <c r="P1264" t="s">
        <v>713</v>
      </c>
      <c r="Q1264" t="s">
        <v>714</v>
      </c>
      <c r="R1264" t="s">
        <v>721</v>
      </c>
      <c r="S1264" t="s">
        <v>105</v>
      </c>
    </row>
    <row r="1265" spans="1:19">
      <c r="A1265" t="s">
        <v>3432</v>
      </c>
      <c r="B1265" t="s">
        <v>3433</v>
      </c>
      <c r="D1265" t="s">
        <v>3216</v>
      </c>
      <c r="E1265" t="s">
        <v>3434</v>
      </c>
      <c r="F1265" t="s">
        <v>14485</v>
      </c>
      <c r="G1265">
        <v>1264</v>
      </c>
      <c r="H1265" t="s">
        <v>17976</v>
      </c>
      <c r="I1265" t="s">
        <v>3435</v>
      </c>
      <c r="J1265">
        <v>310.14999999999998</v>
      </c>
      <c r="K1265">
        <v>7</v>
      </c>
      <c r="N1265">
        <v>0.23</v>
      </c>
      <c r="Q1265" t="s">
        <v>4142</v>
      </c>
      <c r="S1265" t="s">
        <v>105</v>
      </c>
    </row>
    <row r="1266" spans="1:19">
      <c r="A1266" t="s">
        <v>3282</v>
      </c>
      <c r="B1266" t="s">
        <v>3283</v>
      </c>
      <c r="D1266" t="s">
        <v>3216</v>
      </c>
      <c r="E1266" t="s">
        <v>3284</v>
      </c>
      <c r="F1266" t="s">
        <v>14155</v>
      </c>
      <c r="G1266">
        <v>1265</v>
      </c>
      <c r="H1266" t="s">
        <v>17956</v>
      </c>
      <c r="I1266" t="s">
        <v>3285</v>
      </c>
      <c r="J1266">
        <v>303.14999999999998</v>
      </c>
      <c r="K1266">
        <v>6.6</v>
      </c>
      <c r="N1266">
        <v>20</v>
      </c>
      <c r="Q1266" t="s">
        <v>4142</v>
      </c>
      <c r="S1266" t="s">
        <v>105</v>
      </c>
    </row>
    <row r="1267" spans="1:19">
      <c r="A1267" t="s">
        <v>781</v>
      </c>
      <c r="B1267" t="s">
        <v>782</v>
      </c>
      <c r="D1267" t="s">
        <v>176</v>
      </c>
      <c r="E1267" t="s">
        <v>783</v>
      </c>
      <c r="F1267" t="s">
        <v>14198</v>
      </c>
      <c r="G1267">
        <v>1266</v>
      </c>
      <c r="H1267" t="s">
        <v>17185</v>
      </c>
      <c r="I1267" t="s">
        <v>784</v>
      </c>
      <c r="J1267">
        <v>305.14999999999998</v>
      </c>
      <c r="K1267">
        <v>8</v>
      </c>
      <c r="N1267">
        <v>0.13</v>
      </c>
      <c r="P1267" t="s">
        <v>791</v>
      </c>
      <c r="Q1267" t="s">
        <v>4143</v>
      </c>
      <c r="S1267" t="s">
        <v>105</v>
      </c>
    </row>
    <row r="1268" spans="1:19">
      <c r="A1268" t="s">
        <v>3401</v>
      </c>
      <c r="B1268" t="s">
        <v>3402</v>
      </c>
      <c r="C1268" t="s">
        <v>128</v>
      </c>
      <c r="D1268" t="s">
        <v>176</v>
      </c>
      <c r="E1268" t="s">
        <v>4144</v>
      </c>
      <c r="F1268" t="s">
        <v>14568</v>
      </c>
      <c r="G1268">
        <v>1267</v>
      </c>
      <c r="H1268" t="s">
        <v>17913</v>
      </c>
      <c r="I1268" t="s">
        <v>4145</v>
      </c>
      <c r="J1268">
        <v>296.14999999999998</v>
      </c>
      <c r="K1268">
        <v>6.5</v>
      </c>
      <c r="N1268">
        <v>555</v>
      </c>
      <c r="P1268" t="s">
        <v>123</v>
      </c>
      <c r="Q1268" t="s">
        <v>4146</v>
      </c>
      <c r="S1268" t="s">
        <v>105</v>
      </c>
    </row>
    <row r="1269" spans="1:19">
      <c r="A1269" t="s">
        <v>4147</v>
      </c>
      <c r="B1269" t="s">
        <v>4148</v>
      </c>
      <c r="C1269" t="s">
        <v>128</v>
      </c>
      <c r="D1269" t="s">
        <v>129</v>
      </c>
      <c r="E1269" t="s">
        <v>4149</v>
      </c>
      <c r="F1269" t="s">
        <v>14243</v>
      </c>
      <c r="G1269">
        <v>1268</v>
      </c>
      <c r="H1269" t="s">
        <v>13880</v>
      </c>
      <c r="I1269" t="s">
        <v>4150</v>
      </c>
      <c r="J1269">
        <v>296.14999999999998</v>
      </c>
      <c r="K1269">
        <v>7.49</v>
      </c>
      <c r="N1269">
        <v>1.8500000000000001E-6</v>
      </c>
      <c r="P1269" t="s">
        <v>4151</v>
      </c>
      <c r="Q1269" t="s">
        <v>4152</v>
      </c>
      <c r="R1269" t="s">
        <v>4153</v>
      </c>
      <c r="S1269" t="s">
        <v>105</v>
      </c>
    </row>
    <row r="1270" spans="1:19">
      <c r="A1270" t="s">
        <v>4147</v>
      </c>
      <c r="B1270" t="s">
        <v>4148</v>
      </c>
      <c r="C1270" t="s">
        <v>128</v>
      </c>
      <c r="D1270" t="s">
        <v>129</v>
      </c>
      <c r="E1270" t="s">
        <v>4149</v>
      </c>
      <c r="F1270" t="s">
        <v>14243</v>
      </c>
      <c r="G1270">
        <v>1269</v>
      </c>
      <c r="H1270" t="s">
        <v>15499</v>
      </c>
      <c r="I1270" t="s">
        <v>4150</v>
      </c>
      <c r="J1270">
        <v>296.14999999999998</v>
      </c>
      <c r="K1270">
        <v>8.49</v>
      </c>
      <c r="N1270">
        <v>1.5966700000000001E-5</v>
      </c>
      <c r="P1270" t="s">
        <v>4151</v>
      </c>
      <c r="Q1270" t="s">
        <v>4152</v>
      </c>
      <c r="R1270" t="s">
        <v>4154</v>
      </c>
      <c r="S1270" t="s">
        <v>105</v>
      </c>
    </row>
    <row r="1271" spans="1:19">
      <c r="A1271" t="s">
        <v>597</v>
      </c>
      <c r="B1271" t="s">
        <v>598</v>
      </c>
      <c r="D1271" t="s">
        <v>3216</v>
      </c>
      <c r="E1271" t="s">
        <v>600</v>
      </c>
      <c r="F1271" t="s">
        <v>14166</v>
      </c>
      <c r="G1271">
        <v>1270</v>
      </c>
      <c r="H1271" t="s">
        <v>16903</v>
      </c>
      <c r="I1271" t="s">
        <v>601</v>
      </c>
      <c r="J1271">
        <v>298.14999999999998</v>
      </c>
      <c r="N1271">
        <v>1</v>
      </c>
      <c r="Q1271" t="s">
        <v>4155</v>
      </c>
      <c r="S1271" t="s">
        <v>239</v>
      </c>
    </row>
    <row r="1272" spans="1:19">
      <c r="A1272" t="s">
        <v>722</v>
      </c>
      <c r="B1272" t="s">
        <v>723</v>
      </c>
      <c r="C1272" t="s">
        <v>292</v>
      </c>
      <c r="D1272" t="s">
        <v>129</v>
      </c>
      <c r="E1272" t="s">
        <v>724</v>
      </c>
      <c r="F1272" t="s">
        <v>14460</v>
      </c>
      <c r="G1272">
        <v>1271</v>
      </c>
      <c r="H1272" t="s">
        <v>13957</v>
      </c>
      <c r="I1272" t="s">
        <v>725</v>
      </c>
      <c r="J1272">
        <v>298.14999999999998</v>
      </c>
      <c r="K1272">
        <v>8</v>
      </c>
      <c r="N1272">
        <v>0.64724899999999996</v>
      </c>
      <c r="P1272" t="s">
        <v>726</v>
      </c>
      <c r="Q1272" t="s">
        <v>727</v>
      </c>
      <c r="R1272" t="s">
        <v>728</v>
      </c>
      <c r="S1272" t="s">
        <v>105</v>
      </c>
    </row>
    <row r="1273" spans="1:19">
      <c r="A1273" t="s">
        <v>4156</v>
      </c>
      <c r="B1273" t="s">
        <v>4157</v>
      </c>
      <c r="C1273" t="s">
        <v>128</v>
      </c>
      <c r="D1273" t="s">
        <v>129</v>
      </c>
      <c r="E1273" t="s">
        <v>4158</v>
      </c>
      <c r="F1273" t="s">
        <v>14461</v>
      </c>
      <c r="G1273">
        <v>1272</v>
      </c>
      <c r="H1273" t="s">
        <v>16904</v>
      </c>
      <c r="I1273" t="s">
        <v>4159</v>
      </c>
      <c r="J1273">
        <v>293.14999999999998</v>
      </c>
      <c r="K1273">
        <v>6.1</v>
      </c>
      <c r="N1273">
        <v>3.49702E-2</v>
      </c>
      <c r="P1273" t="s">
        <v>4160</v>
      </c>
      <c r="Q1273" t="s">
        <v>4161</v>
      </c>
      <c r="R1273" t="s">
        <v>4162</v>
      </c>
      <c r="S1273" t="s">
        <v>105</v>
      </c>
    </row>
    <row r="1274" spans="1:19">
      <c r="A1274" t="s">
        <v>4156</v>
      </c>
      <c r="B1274" t="s">
        <v>4157</v>
      </c>
      <c r="C1274" t="s">
        <v>128</v>
      </c>
      <c r="D1274" t="s">
        <v>129</v>
      </c>
      <c r="E1274" t="s">
        <v>4158</v>
      </c>
      <c r="F1274" t="s">
        <v>14461</v>
      </c>
      <c r="G1274">
        <v>1273</v>
      </c>
      <c r="H1274" t="s">
        <v>16905</v>
      </c>
      <c r="I1274" t="s">
        <v>4159</v>
      </c>
      <c r="J1274">
        <v>293.14999999999998</v>
      </c>
      <c r="K1274">
        <v>6.4</v>
      </c>
      <c r="N1274">
        <v>9.3032799999999999E-2</v>
      </c>
      <c r="P1274" t="s">
        <v>4160</v>
      </c>
      <c r="Q1274" t="s">
        <v>4161</v>
      </c>
      <c r="R1274" t="s">
        <v>4162</v>
      </c>
      <c r="S1274" t="s">
        <v>105</v>
      </c>
    </row>
    <row r="1275" spans="1:19">
      <c r="A1275" t="s">
        <v>4156</v>
      </c>
      <c r="B1275" t="s">
        <v>4157</v>
      </c>
      <c r="C1275" t="s">
        <v>128</v>
      </c>
      <c r="D1275" t="s">
        <v>129</v>
      </c>
      <c r="E1275" t="s">
        <v>4158</v>
      </c>
      <c r="F1275" t="s">
        <v>14461</v>
      </c>
      <c r="G1275">
        <v>1274</v>
      </c>
      <c r="H1275" t="s">
        <v>18263</v>
      </c>
      <c r="I1275" t="s">
        <v>4159</v>
      </c>
      <c r="J1275">
        <v>293.14999999999998</v>
      </c>
      <c r="K1275">
        <v>6.7</v>
      </c>
      <c r="N1275">
        <v>0.18912699999999999</v>
      </c>
      <c r="P1275" t="s">
        <v>4160</v>
      </c>
      <c r="Q1275" t="s">
        <v>4161</v>
      </c>
      <c r="R1275" t="s">
        <v>4162</v>
      </c>
      <c r="S1275" t="s">
        <v>105</v>
      </c>
    </row>
    <row r="1276" spans="1:19">
      <c r="A1276" t="s">
        <v>4156</v>
      </c>
      <c r="B1276" t="s">
        <v>4157</v>
      </c>
      <c r="C1276" t="s">
        <v>128</v>
      </c>
      <c r="D1276" t="s">
        <v>129</v>
      </c>
      <c r="E1276" t="s">
        <v>4163</v>
      </c>
      <c r="F1276" t="s">
        <v>14458</v>
      </c>
      <c r="G1276">
        <v>1275</v>
      </c>
      <c r="H1276" t="s">
        <v>16900</v>
      </c>
      <c r="I1276" t="s">
        <v>4164</v>
      </c>
      <c r="J1276">
        <v>293.14999999999998</v>
      </c>
      <c r="K1276">
        <v>6.1</v>
      </c>
      <c r="N1276">
        <v>4.1964200000000002E-4</v>
      </c>
      <c r="P1276" t="s">
        <v>4160</v>
      </c>
      <c r="Q1276" t="s">
        <v>4161</v>
      </c>
      <c r="R1276" t="s">
        <v>4162</v>
      </c>
      <c r="S1276" t="s">
        <v>105</v>
      </c>
    </row>
    <row r="1277" spans="1:19">
      <c r="A1277" t="s">
        <v>4156</v>
      </c>
      <c r="B1277" t="s">
        <v>4157</v>
      </c>
      <c r="C1277" t="s">
        <v>128</v>
      </c>
      <c r="D1277" t="s">
        <v>129</v>
      </c>
      <c r="E1277" t="s">
        <v>4163</v>
      </c>
      <c r="F1277" t="s">
        <v>14458</v>
      </c>
      <c r="G1277">
        <v>1276</v>
      </c>
      <c r="H1277" t="s">
        <v>16901</v>
      </c>
      <c r="I1277" t="s">
        <v>4164</v>
      </c>
      <c r="J1277">
        <v>293.14999999999998</v>
      </c>
      <c r="K1277">
        <v>6.4</v>
      </c>
      <c r="N1277">
        <v>1.0598700000000001E-3</v>
      </c>
      <c r="P1277" t="s">
        <v>4160</v>
      </c>
      <c r="Q1277" t="s">
        <v>4161</v>
      </c>
      <c r="R1277" t="s">
        <v>4162</v>
      </c>
      <c r="S1277" t="s">
        <v>105</v>
      </c>
    </row>
    <row r="1278" spans="1:19">
      <c r="A1278" t="s">
        <v>4156</v>
      </c>
      <c r="B1278" t="s">
        <v>4157</v>
      </c>
      <c r="C1278" t="s">
        <v>128</v>
      </c>
      <c r="D1278" t="s">
        <v>129</v>
      </c>
      <c r="E1278" t="s">
        <v>4163</v>
      </c>
      <c r="F1278" t="s">
        <v>14458</v>
      </c>
      <c r="G1278">
        <v>1277</v>
      </c>
      <c r="H1278" t="s">
        <v>16902</v>
      </c>
      <c r="I1278" t="s">
        <v>4164</v>
      </c>
      <c r="J1278">
        <v>293.14999999999998</v>
      </c>
      <c r="K1278">
        <v>6.7</v>
      </c>
      <c r="N1278">
        <v>2.2374399999999998E-3</v>
      </c>
      <c r="P1278" t="s">
        <v>4160</v>
      </c>
      <c r="Q1278" t="s">
        <v>4161</v>
      </c>
      <c r="R1278" t="s">
        <v>4162</v>
      </c>
      <c r="S1278" t="s">
        <v>105</v>
      </c>
    </row>
    <row r="1279" spans="1:19">
      <c r="A1279" t="s">
        <v>4156</v>
      </c>
      <c r="B1279" t="s">
        <v>4157</v>
      </c>
      <c r="C1279" t="s">
        <v>128</v>
      </c>
      <c r="D1279" t="s">
        <v>129</v>
      </c>
      <c r="E1279" t="s">
        <v>4163</v>
      </c>
      <c r="F1279" t="s">
        <v>14458</v>
      </c>
      <c r="G1279">
        <v>1278</v>
      </c>
      <c r="H1279" t="s">
        <v>13894</v>
      </c>
      <c r="I1279" t="s">
        <v>4164</v>
      </c>
      <c r="J1279">
        <v>293.14999999999998</v>
      </c>
      <c r="K1279">
        <v>7.2</v>
      </c>
      <c r="N1279">
        <v>6.1909900000000004E-3</v>
      </c>
      <c r="P1279" t="s">
        <v>4160</v>
      </c>
      <c r="Q1279" t="s">
        <v>4161</v>
      </c>
      <c r="R1279" t="s">
        <v>4162</v>
      </c>
      <c r="S1279" t="s">
        <v>105</v>
      </c>
    </row>
    <row r="1280" spans="1:19">
      <c r="A1280" t="s">
        <v>729</v>
      </c>
      <c r="B1280" t="s">
        <v>730</v>
      </c>
      <c r="C1280" t="s">
        <v>731</v>
      </c>
      <c r="D1280" t="s">
        <v>176</v>
      </c>
      <c r="E1280" t="s">
        <v>732</v>
      </c>
      <c r="F1280" t="s">
        <v>14459</v>
      </c>
      <c r="G1280">
        <v>1279</v>
      </c>
      <c r="H1280" t="s">
        <v>16896</v>
      </c>
      <c r="I1280" t="s">
        <v>733</v>
      </c>
      <c r="J1280">
        <v>310.14999999999998</v>
      </c>
      <c r="K1280">
        <v>9.1999999999999993</v>
      </c>
      <c r="N1280">
        <v>6</v>
      </c>
      <c r="P1280" t="s">
        <v>734</v>
      </c>
      <c r="Q1280" t="s">
        <v>735</v>
      </c>
      <c r="R1280" t="s">
        <v>736</v>
      </c>
      <c r="S1280" t="s">
        <v>105</v>
      </c>
    </row>
    <row r="1281" spans="1:19">
      <c r="A1281" t="s">
        <v>4165</v>
      </c>
      <c r="B1281" t="s">
        <v>4166</v>
      </c>
      <c r="D1281" t="s">
        <v>176</v>
      </c>
      <c r="E1281" t="s">
        <v>4167</v>
      </c>
      <c r="F1281" t="s">
        <v>14011</v>
      </c>
      <c r="G1281">
        <v>1280</v>
      </c>
      <c r="H1281" t="s">
        <v>13948</v>
      </c>
      <c r="I1281" t="s">
        <v>4168</v>
      </c>
      <c r="J1281">
        <v>303.14999999999998</v>
      </c>
      <c r="K1281">
        <v>7.1</v>
      </c>
      <c r="N1281">
        <v>0.53</v>
      </c>
      <c r="P1281" t="s">
        <v>4169</v>
      </c>
      <c r="Q1281" t="s">
        <v>4170</v>
      </c>
      <c r="R1281" t="s">
        <v>4171</v>
      </c>
      <c r="S1281" t="s">
        <v>105</v>
      </c>
    </row>
    <row r="1282" spans="1:19">
      <c r="A1282" t="s">
        <v>2496</v>
      </c>
      <c r="B1282" t="s">
        <v>2497</v>
      </c>
      <c r="C1282" t="s">
        <v>292</v>
      </c>
      <c r="D1282" t="s">
        <v>129</v>
      </c>
      <c r="E1282" t="s">
        <v>2498</v>
      </c>
      <c r="F1282" t="s">
        <v>14010</v>
      </c>
      <c r="G1282">
        <v>1281</v>
      </c>
      <c r="H1282" t="s">
        <v>14640</v>
      </c>
      <c r="I1282" t="s">
        <v>2499</v>
      </c>
      <c r="J1282">
        <v>310.14999999999998</v>
      </c>
      <c r="K1282">
        <v>7.4</v>
      </c>
      <c r="N1282">
        <v>1.05</v>
      </c>
      <c r="P1282" t="s">
        <v>245</v>
      </c>
      <c r="Q1282" t="s">
        <v>4172</v>
      </c>
      <c r="S1282" t="s">
        <v>105</v>
      </c>
    </row>
    <row r="1283" spans="1:19">
      <c r="A1283" t="s">
        <v>4173</v>
      </c>
      <c r="B1283" t="s">
        <v>4174</v>
      </c>
      <c r="C1283" t="s">
        <v>128</v>
      </c>
      <c r="D1283" t="s">
        <v>129</v>
      </c>
      <c r="E1283" t="s">
        <v>4175</v>
      </c>
      <c r="F1283" t="s">
        <v>14012</v>
      </c>
      <c r="G1283">
        <v>1282</v>
      </c>
      <c r="H1283" t="s">
        <v>13707</v>
      </c>
      <c r="I1283" t="s">
        <v>4176</v>
      </c>
      <c r="J1283">
        <v>298.14999999999998</v>
      </c>
      <c r="K1283">
        <v>11.1</v>
      </c>
      <c r="N1283">
        <v>1.11E-2</v>
      </c>
      <c r="P1283" t="s">
        <v>4177</v>
      </c>
      <c r="Q1283" t="s">
        <v>4178</v>
      </c>
      <c r="R1283" t="s">
        <v>4179</v>
      </c>
      <c r="S1283" t="s">
        <v>105</v>
      </c>
    </row>
    <row r="1284" spans="1:19">
      <c r="A1284" t="s">
        <v>2496</v>
      </c>
      <c r="B1284" t="s">
        <v>2497</v>
      </c>
      <c r="C1284" t="s">
        <v>292</v>
      </c>
      <c r="D1284" t="s">
        <v>129</v>
      </c>
      <c r="E1284" t="s">
        <v>2498</v>
      </c>
      <c r="F1284" t="s">
        <v>14010</v>
      </c>
      <c r="G1284">
        <v>1283</v>
      </c>
      <c r="H1284" t="s">
        <v>14641</v>
      </c>
      <c r="I1284" t="s">
        <v>2499</v>
      </c>
      <c r="J1284">
        <v>310.14999999999998</v>
      </c>
      <c r="K1284">
        <v>7.4</v>
      </c>
      <c r="N1284">
        <v>1.05263</v>
      </c>
      <c r="P1284" t="s">
        <v>4180</v>
      </c>
      <c r="Q1284" t="s">
        <v>4181</v>
      </c>
      <c r="R1284" t="s">
        <v>4182</v>
      </c>
      <c r="S1284" t="s">
        <v>105</v>
      </c>
    </row>
    <row r="1285" spans="1:19">
      <c r="A1285" t="s">
        <v>2267</v>
      </c>
      <c r="B1285" t="s">
        <v>2268</v>
      </c>
      <c r="C1285" t="s">
        <v>444</v>
      </c>
      <c r="D1285" t="s">
        <v>129</v>
      </c>
      <c r="E1285" t="s">
        <v>2269</v>
      </c>
      <c r="F1285" t="s">
        <v>14013</v>
      </c>
      <c r="G1285">
        <v>1284</v>
      </c>
      <c r="H1285" t="s">
        <v>14642</v>
      </c>
      <c r="I1285" t="s">
        <v>2270</v>
      </c>
      <c r="J1285">
        <v>308.14999999999998</v>
      </c>
      <c r="K1285">
        <v>9.6999999999999993</v>
      </c>
      <c r="N1285">
        <v>287</v>
      </c>
      <c r="P1285" t="s">
        <v>4183</v>
      </c>
      <c r="Q1285" t="s">
        <v>4184</v>
      </c>
      <c r="R1285" t="s">
        <v>4185</v>
      </c>
      <c r="S1285" t="s">
        <v>105</v>
      </c>
    </row>
    <row r="1286" spans="1:19">
      <c r="A1286" t="s">
        <v>2267</v>
      </c>
      <c r="B1286" t="s">
        <v>2268</v>
      </c>
      <c r="C1286" t="s">
        <v>444</v>
      </c>
      <c r="D1286" t="s">
        <v>129</v>
      </c>
      <c r="E1286" t="s">
        <v>2269</v>
      </c>
      <c r="F1286" t="s">
        <v>14013</v>
      </c>
      <c r="G1286">
        <v>1285</v>
      </c>
      <c r="H1286" t="s">
        <v>13764</v>
      </c>
      <c r="I1286" t="s">
        <v>2270</v>
      </c>
      <c r="J1286">
        <v>308.14999999999998</v>
      </c>
      <c r="K1286">
        <v>7.05</v>
      </c>
      <c r="N1286">
        <v>673</v>
      </c>
      <c r="P1286" t="s">
        <v>4183</v>
      </c>
      <c r="Q1286" t="s">
        <v>4184</v>
      </c>
      <c r="R1286" t="s">
        <v>4185</v>
      </c>
      <c r="S1286" t="s">
        <v>105</v>
      </c>
    </row>
    <row r="1287" spans="1:19">
      <c r="A1287" t="s">
        <v>3155</v>
      </c>
      <c r="B1287" t="s">
        <v>3156</v>
      </c>
      <c r="C1287" t="s">
        <v>3157</v>
      </c>
      <c r="D1287" t="s">
        <v>129</v>
      </c>
      <c r="E1287" t="s">
        <v>3158</v>
      </c>
      <c r="F1287" t="s">
        <v>14014</v>
      </c>
      <c r="G1287">
        <v>1286</v>
      </c>
      <c r="H1287" t="s">
        <v>14643</v>
      </c>
      <c r="I1287" t="s">
        <v>3159</v>
      </c>
      <c r="J1287">
        <v>302.14999999999998</v>
      </c>
      <c r="K1287">
        <v>7</v>
      </c>
      <c r="N1287">
        <v>9.9000000000000008E-3</v>
      </c>
      <c r="P1287" t="s">
        <v>4186</v>
      </c>
      <c r="Q1287" t="s">
        <v>4187</v>
      </c>
      <c r="R1287" t="s">
        <v>4188</v>
      </c>
      <c r="S1287" t="s">
        <v>105</v>
      </c>
    </row>
    <row r="1288" spans="1:19">
      <c r="A1288" t="s">
        <v>3155</v>
      </c>
      <c r="B1288" t="s">
        <v>3156</v>
      </c>
      <c r="C1288" t="s">
        <v>3157</v>
      </c>
      <c r="D1288" t="s">
        <v>129</v>
      </c>
      <c r="E1288" t="s">
        <v>3158</v>
      </c>
      <c r="F1288" t="s">
        <v>14014</v>
      </c>
      <c r="G1288">
        <v>1287</v>
      </c>
      <c r="H1288" t="s">
        <v>13581</v>
      </c>
      <c r="I1288" t="s">
        <v>3159</v>
      </c>
      <c r="J1288">
        <v>312.14999999999998</v>
      </c>
      <c r="K1288">
        <v>7</v>
      </c>
      <c r="N1288">
        <v>2.2200000000000001E-2</v>
      </c>
      <c r="P1288" t="s">
        <v>4186</v>
      </c>
      <c r="Q1288" t="s">
        <v>4187</v>
      </c>
      <c r="R1288" t="s">
        <v>4189</v>
      </c>
      <c r="S1288" t="s">
        <v>105</v>
      </c>
    </row>
    <row r="1289" spans="1:19">
      <c r="A1289" t="s">
        <v>4190</v>
      </c>
      <c r="B1289" t="s">
        <v>4191</v>
      </c>
      <c r="C1289" t="s">
        <v>573</v>
      </c>
      <c r="D1289" t="s">
        <v>129</v>
      </c>
      <c r="E1289" t="s">
        <v>4192</v>
      </c>
      <c r="F1289" t="s">
        <v>14016</v>
      </c>
      <c r="G1289">
        <v>1288</v>
      </c>
      <c r="H1289" t="s">
        <v>13901</v>
      </c>
      <c r="I1289" t="s">
        <v>4193</v>
      </c>
      <c r="J1289">
        <v>303.14999999999998</v>
      </c>
      <c r="K1289">
        <v>6.5</v>
      </c>
      <c r="N1289">
        <v>1.90333</v>
      </c>
      <c r="P1289" t="s">
        <v>2410</v>
      </c>
      <c r="Q1289" t="s">
        <v>4194</v>
      </c>
      <c r="R1289" t="s">
        <v>4195</v>
      </c>
      <c r="S1289" t="s">
        <v>105</v>
      </c>
    </row>
    <row r="1290" spans="1:19">
      <c r="A1290" t="s">
        <v>4196</v>
      </c>
      <c r="B1290" t="s">
        <v>4197</v>
      </c>
      <c r="C1290" t="s">
        <v>128</v>
      </c>
      <c r="D1290" t="s">
        <v>176</v>
      </c>
      <c r="E1290" t="s">
        <v>2819</v>
      </c>
      <c r="F1290" t="s">
        <v>14015</v>
      </c>
      <c r="G1290">
        <v>1289</v>
      </c>
      <c r="H1290" t="s">
        <v>13658</v>
      </c>
      <c r="I1290" t="s">
        <v>2820</v>
      </c>
      <c r="J1290">
        <v>310.14999999999998</v>
      </c>
      <c r="K1290">
        <v>7</v>
      </c>
      <c r="N1290">
        <v>1.9E-2</v>
      </c>
      <c r="P1290" t="s">
        <v>123</v>
      </c>
      <c r="Q1290" t="s">
        <v>4198</v>
      </c>
      <c r="R1290" t="s">
        <v>4199</v>
      </c>
      <c r="S1290" t="s">
        <v>105</v>
      </c>
    </row>
    <row r="1291" spans="1:19">
      <c r="A1291" t="s">
        <v>591</v>
      </c>
      <c r="B1291" t="s">
        <v>592</v>
      </c>
      <c r="C1291" t="s">
        <v>336</v>
      </c>
      <c r="D1291" t="s">
        <v>129</v>
      </c>
      <c r="E1291" t="s">
        <v>593</v>
      </c>
      <c r="F1291" t="s">
        <v>14071</v>
      </c>
      <c r="G1291">
        <v>1290</v>
      </c>
      <c r="H1291" t="s">
        <v>18085</v>
      </c>
      <c r="I1291" t="s">
        <v>594</v>
      </c>
      <c r="J1291">
        <v>303.14999999999998</v>
      </c>
      <c r="K1291">
        <v>8</v>
      </c>
      <c r="N1291">
        <v>6.2000000000000001E-9</v>
      </c>
      <c r="P1291" t="s">
        <v>563</v>
      </c>
      <c r="Q1291" t="s">
        <v>737</v>
      </c>
      <c r="R1291" t="s">
        <v>738</v>
      </c>
      <c r="S1291" t="s">
        <v>105</v>
      </c>
    </row>
    <row r="1292" spans="1:19">
      <c r="A1292" t="s">
        <v>591</v>
      </c>
      <c r="B1292" t="s">
        <v>592</v>
      </c>
      <c r="C1292" t="s">
        <v>336</v>
      </c>
      <c r="D1292" t="s">
        <v>129</v>
      </c>
      <c r="E1292" t="s">
        <v>593</v>
      </c>
      <c r="F1292" t="s">
        <v>14071</v>
      </c>
      <c r="G1292">
        <v>1291</v>
      </c>
      <c r="H1292" t="s">
        <v>18086</v>
      </c>
      <c r="I1292" t="s">
        <v>594</v>
      </c>
      <c r="J1292">
        <v>303.14999999999998</v>
      </c>
      <c r="K1292">
        <v>7.2</v>
      </c>
      <c r="N1292">
        <v>1.7999999999999999E-8</v>
      </c>
      <c r="P1292" t="s">
        <v>563</v>
      </c>
      <c r="Q1292" t="s">
        <v>737</v>
      </c>
      <c r="R1292" t="s">
        <v>738</v>
      </c>
      <c r="S1292" t="s">
        <v>105</v>
      </c>
    </row>
    <row r="1293" spans="1:19">
      <c r="A1293" t="s">
        <v>3639</v>
      </c>
      <c r="B1293" t="s">
        <v>3640</v>
      </c>
      <c r="C1293" t="s">
        <v>128</v>
      </c>
      <c r="D1293" t="s">
        <v>3216</v>
      </c>
      <c r="E1293" t="s">
        <v>4200</v>
      </c>
      <c r="F1293" t="s">
        <v>14475</v>
      </c>
      <c r="G1293">
        <v>1292</v>
      </c>
      <c r="H1293" t="s">
        <v>18084</v>
      </c>
      <c r="I1293" t="s">
        <v>3642</v>
      </c>
      <c r="J1293">
        <v>298.14999999999998</v>
      </c>
      <c r="K1293">
        <v>8</v>
      </c>
      <c r="N1293">
        <v>33.33</v>
      </c>
      <c r="P1293" t="s">
        <v>501</v>
      </c>
      <c r="Q1293" t="s">
        <v>4201</v>
      </c>
      <c r="R1293" t="s">
        <v>3807</v>
      </c>
      <c r="S1293" t="s">
        <v>105</v>
      </c>
    </row>
    <row r="1294" spans="1:19">
      <c r="A1294" t="s">
        <v>4073</v>
      </c>
      <c r="B1294" t="s">
        <v>4074</v>
      </c>
      <c r="C1294" t="s">
        <v>741</v>
      </c>
      <c r="D1294" t="s">
        <v>97</v>
      </c>
      <c r="E1294" t="s">
        <v>4075</v>
      </c>
      <c r="F1294" t="s">
        <v>14171</v>
      </c>
      <c r="G1294">
        <v>1293</v>
      </c>
      <c r="H1294" t="s">
        <v>17011</v>
      </c>
      <c r="I1294" t="s">
        <v>4076</v>
      </c>
      <c r="J1294">
        <v>310.14999999999998</v>
      </c>
      <c r="K1294">
        <v>7.2</v>
      </c>
      <c r="N1294">
        <v>9.6000000000000002E-2</v>
      </c>
      <c r="P1294" t="s">
        <v>3243</v>
      </c>
      <c r="Q1294" t="s">
        <v>4202</v>
      </c>
      <c r="R1294" t="s">
        <v>4203</v>
      </c>
      <c r="S1294" t="s">
        <v>105</v>
      </c>
    </row>
    <row r="1295" spans="1:19">
      <c r="A1295" t="s">
        <v>4073</v>
      </c>
      <c r="B1295" t="s">
        <v>4074</v>
      </c>
      <c r="C1295" t="s">
        <v>741</v>
      </c>
      <c r="D1295" t="s">
        <v>97</v>
      </c>
      <c r="E1295" t="s">
        <v>4204</v>
      </c>
      <c r="F1295" t="s">
        <v>14596</v>
      </c>
      <c r="G1295">
        <v>1294</v>
      </c>
      <c r="H1295" t="s">
        <v>18082</v>
      </c>
      <c r="I1295" t="s">
        <v>4205</v>
      </c>
      <c r="J1295">
        <v>310.14999999999998</v>
      </c>
      <c r="K1295">
        <v>7.2</v>
      </c>
      <c r="N1295">
        <v>0.09</v>
      </c>
      <c r="P1295" t="s">
        <v>3243</v>
      </c>
      <c r="Q1295" t="s">
        <v>4202</v>
      </c>
      <c r="R1295" t="s">
        <v>4206</v>
      </c>
      <c r="S1295" t="s">
        <v>105</v>
      </c>
    </row>
    <row r="1296" spans="1:19">
      <c r="A1296" t="s">
        <v>3388</v>
      </c>
      <c r="B1296" t="s">
        <v>3389</v>
      </c>
      <c r="C1296" t="s">
        <v>128</v>
      </c>
      <c r="D1296" t="s">
        <v>129</v>
      </c>
      <c r="E1296" t="s">
        <v>2408</v>
      </c>
      <c r="F1296" t="s">
        <v>14204</v>
      </c>
      <c r="G1296">
        <v>1295</v>
      </c>
      <c r="H1296" t="s">
        <v>18083</v>
      </c>
      <c r="I1296" t="s">
        <v>2409</v>
      </c>
      <c r="J1296">
        <v>296.14999999999998</v>
      </c>
      <c r="K1296">
        <v>8.6</v>
      </c>
      <c r="N1296">
        <v>2.1497800000000001E-2</v>
      </c>
      <c r="P1296" t="s">
        <v>4207</v>
      </c>
      <c r="Q1296" t="s">
        <v>4208</v>
      </c>
      <c r="R1296" t="s">
        <v>4209</v>
      </c>
      <c r="S1296" t="s">
        <v>105</v>
      </c>
    </row>
    <row r="1297" spans="1:19">
      <c r="A1297" t="s">
        <v>3388</v>
      </c>
      <c r="B1297" t="s">
        <v>3389</v>
      </c>
      <c r="C1297" t="s">
        <v>128</v>
      </c>
      <c r="D1297" t="s">
        <v>129</v>
      </c>
      <c r="E1297" t="s">
        <v>3391</v>
      </c>
      <c r="F1297" t="s">
        <v>14159</v>
      </c>
      <c r="G1297">
        <v>1296</v>
      </c>
      <c r="H1297" t="s">
        <v>18080</v>
      </c>
      <c r="I1297" t="s">
        <v>3392</v>
      </c>
      <c r="J1297">
        <v>296.14999999999998</v>
      </c>
      <c r="K1297">
        <v>8.6</v>
      </c>
      <c r="N1297">
        <v>0.45384200000000002</v>
      </c>
      <c r="P1297" t="s">
        <v>4207</v>
      </c>
      <c r="Q1297" t="s">
        <v>4208</v>
      </c>
      <c r="R1297" t="s">
        <v>4209</v>
      </c>
      <c r="S1297" t="s">
        <v>105</v>
      </c>
    </row>
    <row r="1298" spans="1:19">
      <c r="A1298" t="s">
        <v>3388</v>
      </c>
      <c r="B1298" t="s">
        <v>3389</v>
      </c>
      <c r="C1298" t="s">
        <v>128</v>
      </c>
      <c r="D1298" t="s">
        <v>129</v>
      </c>
      <c r="E1298" t="s">
        <v>4210</v>
      </c>
      <c r="F1298" t="s">
        <v>14021</v>
      </c>
      <c r="G1298">
        <v>1297</v>
      </c>
      <c r="H1298" t="s">
        <v>18081</v>
      </c>
      <c r="I1298" t="s">
        <v>4211</v>
      </c>
      <c r="J1298">
        <v>296.14999999999998</v>
      </c>
      <c r="K1298">
        <v>8.6</v>
      </c>
      <c r="N1298">
        <v>1.4292</v>
      </c>
      <c r="P1298" t="s">
        <v>4207</v>
      </c>
      <c r="Q1298" t="s">
        <v>4208</v>
      </c>
      <c r="R1298" t="s">
        <v>4209</v>
      </c>
      <c r="S1298" t="s">
        <v>105</v>
      </c>
    </row>
    <row r="1299" spans="1:19">
      <c r="A1299" t="s">
        <v>3388</v>
      </c>
      <c r="B1299" t="s">
        <v>3389</v>
      </c>
      <c r="C1299" t="s">
        <v>128</v>
      </c>
      <c r="D1299" t="s">
        <v>129</v>
      </c>
      <c r="E1299" t="s">
        <v>3930</v>
      </c>
      <c r="F1299" t="s">
        <v>14097</v>
      </c>
      <c r="G1299">
        <v>1298</v>
      </c>
      <c r="H1299" t="s">
        <v>18079</v>
      </c>
      <c r="I1299" t="s">
        <v>3931</v>
      </c>
      <c r="J1299">
        <v>296.14999999999998</v>
      </c>
      <c r="K1299">
        <v>8.6</v>
      </c>
      <c r="N1299">
        <v>1.7914800000000002E-2</v>
      </c>
      <c r="P1299" t="s">
        <v>4207</v>
      </c>
      <c r="Q1299" t="s">
        <v>4208</v>
      </c>
      <c r="R1299" t="s">
        <v>4209</v>
      </c>
      <c r="S1299" t="s">
        <v>105</v>
      </c>
    </row>
    <row r="1300" spans="1:19">
      <c r="A1300" t="s">
        <v>4212</v>
      </c>
      <c r="B1300" t="s">
        <v>4213</v>
      </c>
      <c r="C1300" t="s">
        <v>128</v>
      </c>
      <c r="D1300" t="s">
        <v>176</v>
      </c>
      <c r="E1300" t="s">
        <v>4214</v>
      </c>
      <c r="F1300" t="s">
        <v>14517</v>
      </c>
      <c r="G1300">
        <v>1299</v>
      </c>
      <c r="H1300" t="s">
        <v>17434</v>
      </c>
      <c r="I1300" t="s">
        <v>4215</v>
      </c>
      <c r="J1300">
        <v>298.14999999999998</v>
      </c>
      <c r="K1300">
        <v>6.8</v>
      </c>
      <c r="N1300">
        <v>3.7000000000000002E-3</v>
      </c>
      <c r="Q1300" t="s">
        <v>4216</v>
      </c>
      <c r="S1300" t="s">
        <v>105</v>
      </c>
    </row>
    <row r="1301" spans="1:19">
      <c r="A1301" t="s">
        <v>4217</v>
      </c>
      <c r="B1301" t="s">
        <v>4218</v>
      </c>
      <c r="D1301" t="s">
        <v>176</v>
      </c>
      <c r="E1301" t="s">
        <v>4219</v>
      </c>
      <c r="F1301" t="s">
        <v>14174</v>
      </c>
      <c r="G1301">
        <v>1300</v>
      </c>
      <c r="H1301" t="s">
        <v>16931</v>
      </c>
      <c r="I1301" t="s">
        <v>4220</v>
      </c>
      <c r="J1301">
        <v>298.14999999999998</v>
      </c>
      <c r="K1301">
        <v>6.8</v>
      </c>
      <c r="N1301">
        <v>1.6000000000000001E-3</v>
      </c>
      <c r="Q1301" t="s">
        <v>4216</v>
      </c>
      <c r="S1301" t="s">
        <v>105</v>
      </c>
    </row>
    <row r="1302" spans="1:19">
      <c r="A1302" t="s">
        <v>4221</v>
      </c>
      <c r="B1302" t="s">
        <v>4222</v>
      </c>
      <c r="C1302" t="s">
        <v>128</v>
      </c>
      <c r="D1302" t="s">
        <v>176</v>
      </c>
      <c r="E1302" t="s">
        <v>4223</v>
      </c>
      <c r="F1302" t="s">
        <v>14413</v>
      </c>
      <c r="G1302">
        <v>1301</v>
      </c>
      <c r="H1302" t="s">
        <v>16932</v>
      </c>
      <c r="I1302" t="s">
        <v>4224</v>
      </c>
      <c r="J1302">
        <v>303.14999999999998</v>
      </c>
      <c r="K1302">
        <v>6.7</v>
      </c>
      <c r="N1302">
        <v>570</v>
      </c>
      <c r="P1302" t="s">
        <v>981</v>
      </c>
      <c r="Q1302" t="s">
        <v>4225</v>
      </c>
      <c r="R1302" t="s">
        <v>4226</v>
      </c>
      <c r="S1302" t="s">
        <v>105</v>
      </c>
    </row>
    <row r="1303" spans="1:19">
      <c r="A1303" t="s">
        <v>739</v>
      </c>
      <c r="B1303" t="s">
        <v>740</v>
      </c>
      <c r="C1303" t="s">
        <v>741</v>
      </c>
      <c r="D1303" t="s">
        <v>176</v>
      </c>
      <c r="E1303" t="s">
        <v>742</v>
      </c>
      <c r="F1303" t="s">
        <v>14219</v>
      </c>
      <c r="G1303">
        <v>1302</v>
      </c>
      <c r="H1303" t="s">
        <v>13958</v>
      </c>
      <c r="I1303" t="s">
        <v>743</v>
      </c>
      <c r="J1303">
        <v>310.14999999999998</v>
      </c>
      <c r="K1303">
        <v>7.9</v>
      </c>
      <c r="N1303">
        <v>0.95238100000000003</v>
      </c>
      <c r="P1303" t="s">
        <v>637</v>
      </c>
      <c r="Q1303" t="s">
        <v>744</v>
      </c>
      <c r="R1303" t="s">
        <v>745</v>
      </c>
      <c r="S1303" t="s">
        <v>105</v>
      </c>
    </row>
    <row r="1304" spans="1:19">
      <c r="A1304" t="s">
        <v>4227</v>
      </c>
      <c r="B1304" t="s">
        <v>4228</v>
      </c>
      <c r="C1304" t="s">
        <v>128</v>
      </c>
      <c r="D1304" t="s">
        <v>176</v>
      </c>
      <c r="E1304" t="s">
        <v>4229</v>
      </c>
      <c r="F1304" t="s">
        <v>14248</v>
      </c>
      <c r="G1304">
        <v>1303</v>
      </c>
      <c r="H1304" t="s">
        <v>15535</v>
      </c>
      <c r="I1304" t="s">
        <v>4230</v>
      </c>
      <c r="J1304">
        <v>310.14999999999998</v>
      </c>
      <c r="K1304">
        <v>7.2</v>
      </c>
      <c r="N1304">
        <v>4.6000000000000001E-4</v>
      </c>
      <c r="P1304" t="s">
        <v>398</v>
      </c>
      <c r="Q1304" t="s">
        <v>4231</v>
      </c>
      <c r="R1304" t="s">
        <v>4232</v>
      </c>
      <c r="S1304" t="s">
        <v>105</v>
      </c>
    </row>
    <row r="1305" spans="1:19">
      <c r="A1305" t="s">
        <v>746</v>
      </c>
      <c r="B1305" t="s">
        <v>747</v>
      </c>
      <c r="C1305" t="s">
        <v>128</v>
      </c>
      <c r="D1305" t="s">
        <v>176</v>
      </c>
      <c r="E1305" t="s">
        <v>748</v>
      </c>
      <c r="F1305" t="s">
        <v>14463</v>
      </c>
      <c r="G1305">
        <v>1304</v>
      </c>
      <c r="H1305" t="s">
        <v>16935</v>
      </c>
      <c r="I1305" t="s">
        <v>749</v>
      </c>
      <c r="J1305">
        <v>298.14999999999998</v>
      </c>
      <c r="K1305">
        <v>8.5</v>
      </c>
      <c r="N1305">
        <v>28.6</v>
      </c>
      <c r="P1305" t="s">
        <v>750</v>
      </c>
      <c r="Q1305" t="s">
        <v>751</v>
      </c>
      <c r="R1305" t="s">
        <v>752</v>
      </c>
      <c r="S1305" t="s">
        <v>105</v>
      </c>
    </row>
    <row r="1306" spans="1:19">
      <c r="A1306" t="s">
        <v>4233</v>
      </c>
      <c r="B1306" t="s">
        <v>4234</v>
      </c>
      <c r="C1306" t="s">
        <v>128</v>
      </c>
      <c r="D1306" t="s">
        <v>176</v>
      </c>
      <c r="E1306" t="s">
        <v>4235</v>
      </c>
      <c r="F1306" t="s">
        <v>14464</v>
      </c>
      <c r="G1306">
        <v>1305</v>
      </c>
      <c r="H1306" t="s">
        <v>13706</v>
      </c>
      <c r="I1306" t="s">
        <v>4236</v>
      </c>
      <c r="J1306">
        <v>303.14999999999998</v>
      </c>
      <c r="K1306">
        <v>6.4</v>
      </c>
      <c r="N1306">
        <v>3.1684E-3</v>
      </c>
      <c r="P1306" t="s">
        <v>4237</v>
      </c>
      <c r="Q1306" t="s">
        <v>751</v>
      </c>
      <c r="R1306" t="s">
        <v>4238</v>
      </c>
      <c r="S1306" t="s">
        <v>105</v>
      </c>
    </row>
    <row r="1307" spans="1:19">
      <c r="A1307" t="s">
        <v>233</v>
      </c>
      <c r="B1307" t="s">
        <v>234</v>
      </c>
      <c r="C1307" t="s">
        <v>128</v>
      </c>
      <c r="D1307" t="s">
        <v>176</v>
      </c>
      <c r="E1307" t="s">
        <v>235</v>
      </c>
      <c r="F1307" t="s">
        <v>14025</v>
      </c>
      <c r="G1307">
        <v>1306</v>
      </c>
      <c r="H1307" t="s">
        <v>16936</v>
      </c>
      <c r="I1307" t="s">
        <v>236</v>
      </c>
      <c r="J1307">
        <v>303.14999999999998</v>
      </c>
      <c r="K1307">
        <v>7</v>
      </c>
      <c r="N1307">
        <v>6.3</v>
      </c>
      <c r="P1307" t="s">
        <v>753</v>
      </c>
      <c r="Q1307" t="s">
        <v>754</v>
      </c>
      <c r="R1307" t="s">
        <v>755</v>
      </c>
      <c r="S1307" t="s">
        <v>105</v>
      </c>
    </row>
    <row r="1308" spans="1:19">
      <c r="A1308" t="s">
        <v>756</v>
      </c>
      <c r="B1308" t="s">
        <v>757</v>
      </c>
      <c r="C1308" t="s">
        <v>128</v>
      </c>
      <c r="D1308" t="s">
        <v>129</v>
      </c>
      <c r="E1308" t="s">
        <v>758</v>
      </c>
      <c r="F1308" t="s">
        <v>14032</v>
      </c>
      <c r="G1308">
        <v>1307</v>
      </c>
      <c r="H1308" t="s">
        <v>16937</v>
      </c>
      <c r="I1308" t="s">
        <v>759</v>
      </c>
      <c r="J1308">
        <v>310.14999999999998</v>
      </c>
      <c r="K1308">
        <v>8.15</v>
      </c>
      <c r="N1308">
        <v>8.0999999999999996E-3</v>
      </c>
      <c r="P1308" t="s">
        <v>563</v>
      </c>
      <c r="Q1308" t="s">
        <v>760</v>
      </c>
      <c r="R1308" t="s">
        <v>761</v>
      </c>
      <c r="S1308" t="s">
        <v>105</v>
      </c>
    </row>
    <row r="1309" spans="1:19">
      <c r="A1309" t="s">
        <v>4239</v>
      </c>
      <c r="B1309" t="s">
        <v>4240</v>
      </c>
      <c r="C1309" t="s">
        <v>128</v>
      </c>
      <c r="D1309" t="s">
        <v>176</v>
      </c>
      <c r="E1309" t="s">
        <v>4241</v>
      </c>
      <c r="G1309">
        <v>1308</v>
      </c>
      <c r="H1309" t="s">
        <v>18366</v>
      </c>
      <c r="J1309">
        <v>308.14999999999998</v>
      </c>
      <c r="K1309">
        <v>8</v>
      </c>
      <c r="N1309">
        <v>0.2</v>
      </c>
      <c r="P1309" t="s">
        <v>3429</v>
      </c>
      <c r="Q1309" t="s">
        <v>4242</v>
      </c>
      <c r="S1309" t="s">
        <v>1208</v>
      </c>
    </row>
    <row r="1310" spans="1:19">
      <c r="A1310" t="s">
        <v>762</v>
      </c>
      <c r="B1310" t="s">
        <v>763</v>
      </c>
      <c r="C1310" t="s">
        <v>128</v>
      </c>
      <c r="D1310" t="s">
        <v>129</v>
      </c>
      <c r="E1310" t="s">
        <v>764</v>
      </c>
      <c r="F1310" t="s">
        <v>14576</v>
      </c>
      <c r="G1310">
        <v>1309</v>
      </c>
      <c r="H1310" t="s">
        <v>13820</v>
      </c>
      <c r="I1310" t="s">
        <v>765</v>
      </c>
      <c r="J1310">
        <v>310.14999999999998</v>
      </c>
      <c r="K1310">
        <v>7.7</v>
      </c>
      <c r="N1310">
        <v>41</v>
      </c>
      <c r="P1310" t="s">
        <v>766</v>
      </c>
      <c r="Q1310" t="s">
        <v>767</v>
      </c>
      <c r="R1310" t="s">
        <v>768</v>
      </c>
      <c r="S1310" t="s">
        <v>105</v>
      </c>
    </row>
    <row r="1311" spans="1:19">
      <c r="A1311" t="s">
        <v>769</v>
      </c>
      <c r="B1311" t="s">
        <v>770</v>
      </c>
      <c r="C1311" t="s">
        <v>336</v>
      </c>
      <c r="D1311" t="s">
        <v>176</v>
      </c>
      <c r="E1311" t="s">
        <v>771</v>
      </c>
      <c r="F1311" t="s">
        <v>14039</v>
      </c>
      <c r="G1311">
        <v>1310</v>
      </c>
      <c r="H1311" t="s">
        <v>15280</v>
      </c>
      <c r="I1311" t="s">
        <v>772</v>
      </c>
      <c r="J1311">
        <v>310.14999999999998</v>
      </c>
      <c r="K1311">
        <v>6</v>
      </c>
      <c r="N1311">
        <v>1</v>
      </c>
      <c r="P1311" t="s">
        <v>773</v>
      </c>
      <c r="Q1311" t="s">
        <v>774</v>
      </c>
      <c r="R1311" t="s">
        <v>775</v>
      </c>
      <c r="S1311" t="s">
        <v>105</v>
      </c>
    </row>
    <row r="1312" spans="1:19">
      <c r="A1312" t="s">
        <v>781</v>
      </c>
      <c r="B1312" t="s">
        <v>782</v>
      </c>
      <c r="C1312" t="s">
        <v>128</v>
      </c>
      <c r="D1312" t="s">
        <v>97</v>
      </c>
      <c r="E1312" t="s">
        <v>783</v>
      </c>
      <c r="F1312" t="s">
        <v>14198</v>
      </c>
      <c r="G1312">
        <v>1311</v>
      </c>
      <c r="H1312" t="s">
        <v>15265</v>
      </c>
      <c r="I1312" t="s">
        <v>784</v>
      </c>
      <c r="J1312">
        <v>298.14999999999998</v>
      </c>
      <c r="K1312">
        <v>8.6999999999999993</v>
      </c>
      <c r="N1312">
        <v>0.60902255599999999</v>
      </c>
      <c r="P1312" t="s">
        <v>4243</v>
      </c>
      <c r="Q1312" t="s">
        <v>4244</v>
      </c>
      <c r="R1312" t="s">
        <v>4245</v>
      </c>
      <c r="S1312" t="s">
        <v>105</v>
      </c>
    </row>
    <row r="1313" spans="1:19">
      <c r="A1313" t="s">
        <v>781</v>
      </c>
      <c r="B1313" t="s">
        <v>782</v>
      </c>
      <c r="C1313" t="s">
        <v>128</v>
      </c>
      <c r="D1313" t="s">
        <v>97</v>
      </c>
      <c r="E1313" t="s">
        <v>783</v>
      </c>
      <c r="F1313" t="s">
        <v>14198</v>
      </c>
      <c r="G1313">
        <v>1312</v>
      </c>
      <c r="H1313" t="s">
        <v>15589</v>
      </c>
      <c r="I1313" t="s">
        <v>784</v>
      </c>
      <c r="J1313">
        <v>298.14999999999998</v>
      </c>
      <c r="K1313">
        <v>8.5500000000000007</v>
      </c>
      <c r="N1313">
        <v>0.41712930999999998</v>
      </c>
      <c r="P1313" t="s">
        <v>4243</v>
      </c>
      <c r="Q1313" t="s">
        <v>4244</v>
      </c>
      <c r="R1313" t="s">
        <v>4246</v>
      </c>
      <c r="S1313" t="s">
        <v>105</v>
      </c>
    </row>
    <row r="1314" spans="1:19">
      <c r="A1314" t="s">
        <v>781</v>
      </c>
      <c r="B1314" t="s">
        <v>782</v>
      </c>
      <c r="C1314" t="s">
        <v>128</v>
      </c>
      <c r="D1314" t="s">
        <v>97</v>
      </c>
      <c r="E1314" t="s">
        <v>783</v>
      </c>
      <c r="F1314" t="s">
        <v>14198</v>
      </c>
      <c r="G1314">
        <v>1313</v>
      </c>
      <c r="H1314" t="s">
        <v>15234</v>
      </c>
      <c r="I1314" t="s">
        <v>784</v>
      </c>
      <c r="J1314">
        <v>298.14999999999998</v>
      </c>
      <c r="K1314">
        <v>8.1</v>
      </c>
      <c r="N1314">
        <v>0.19289099500000001</v>
      </c>
      <c r="P1314" t="s">
        <v>4243</v>
      </c>
      <c r="Q1314" t="s">
        <v>4244</v>
      </c>
      <c r="R1314" t="s">
        <v>4247</v>
      </c>
      <c r="S1314" t="s">
        <v>105</v>
      </c>
    </row>
    <row r="1315" spans="1:19">
      <c r="A1315" t="s">
        <v>781</v>
      </c>
      <c r="B1315" t="s">
        <v>782</v>
      </c>
      <c r="C1315" t="s">
        <v>128</v>
      </c>
      <c r="D1315" t="s">
        <v>97</v>
      </c>
      <c r="E1315" t="s">
        <v>783</v>
      </c>
      <c r="F1315" t="s">
        <v>14198</v>
      </c>
      <c r="G1315">
        <v>1314</v>
      </c>
      <c r="H1315" t="s">
        <v>15972</v>
      </c>
      <c r="I1315" t="s">
        <v>784</v>
      </c>
      <c r="J1315">
        <v>298.14999999999998</v>
      </c>
      <c r="K1315">
        <v>7.7</v>
      </c>
      <c r="N1315">
        <v>7.7120403000000004E-2</v>
      </c>
      <c r="P1315" t="s">
        <v>4243</v>
      </c>
      <c r="Q1315" t="s">
        <v>4244</v>
      </c>
      <c r="R1315" t="s">
        <v>4248</v>
      </c>
      <c r="S1315" t="s">
        <v>105</v>
      </c>
    </row>
    <row r="1316" spans="1:19">
      <c r="A1316" t="s">
        <v>781</v>
      </c>
      <c r="B1316" t="s">
        <v>782</v>
      </c>
      <c r="C1316" t="s">
        <v>128</v>
      </c>
      <c r="D1316" t="s">
        <v>97</v>
      </c>
      <c r="E1316" t="s">
        <v>783</v>
      </c>
      <c r="F1316" t="s">
        <v>14198</v>
      </c>
      <c r="G1316">
        <v>1315</v>
      </c>
      <c r="H1316" t="s">
        <v>15907</v>
      </c>
      <c r="I1316" t="s">
        <v>784</v>
      </c>
      <c r="J1316">
        <v>298.14999999999998</v>
      </c>
      <c r="K1316">
        <v>7.6</v>
      </c>
      <c r="N1316">
        <v>5.1975127000000003E-2</v>
      </c>
      <c r="P1316" t="s">
        <v>4243</v>
      </c>
      <c r="Q1316" t="s">
        <v>4244</v>
      </c>
      <c r="R1316" t="s">
        <v>4249</v>
      </c>
      <c r="S1316" t="s">
        <v>105</v>
      </c>
    </row>
    <row r="1317" spans="1:19">
      <c r="A1317" t="s">
        <v>781</v>
      </c>
      <c r="B1317" t="s">
        <v>782</v>
      </c>
      <c r="C1317" t="s">
        <v>128</v>
      </c>
      <c r="D1317" t="s">
        <v>97</v>
      </c>
      <c r="E1317" t="s">
        <v>783</v>
      </c>
      <c r="F1317" t="s">
        <v>14198</v>
      </c>
      <c r="G1317">
        <v>1316</v>
      </c>
      <c r="H1317" t="s">
        <v>13864</v>
      </c>
      <c r="I1317" t="s">
        <v>784</v>
      </c>
      <c r="J1317">
        <v>298.14999999999998</v>
      </c>
      <c r="K1317">
        <v>7.4</v>
      </c>
      <c r="N1317">
        <v>3.3496521000000001E-2</v>
      </c>
      <c r="P1317" t="s">
        <v>4243</v>
      </c>
      <c r="Q1317" t="s">
        <v>4244</v>
      </c>
      <c r="R1317" t="s">
        <v>4250</v>
      </c>
      <c r="S1317" t="s">
        <v>105</v>
      </c>
    </row>
    <row r="1318" spans="1:19">
      <c r="A1318" t="s">
        <v>781</v>
      </c>
      <c r="B1318" t="s">
        <v>782</v>
      </c>
      <c r="C1318" t="s">
        <v>128</v>
      </c>
      <c r="D1318" t="s">
        <v>97</v>
      </c>
      <c r="E1318" t="s">
        <v>783</v>
      </c>
      <c r="F1318" t="s">
        <v>14198</v>
      </c>
      <c r="G1318">
        <v>1317</v>
      </c>
      <c r="H1318" t="s">
        <v>15290</v>
      </c>
      <c r="I1318" t="s">
        <v>784</v>
      </c>
      <c r="J1318">
        <v>298.14999999999998</v>
      </c>
      <c r="K1318">
        <v>7.05</v>
      </c>
      <c r="N1318">
        <v>1.9434302000000001E-2</v>
      </c>
      <c r="P1318" t="s">
        <v>4243</v>
      </c>
      <c r="Q1318" t="s">
        <v>4244</v>
      </c>
      <c r="R1318" t="s">
        <v>4251</v>
      </c>
      <c r="S1318" t="s">
        <v>105</v>
      </c>
    </row>
    <row r="1319" spans="1:19">
      <c r="A1319" t="s">
        <v>781</v>
      </c>
      <c r="B1319" t="s">
        <v>782</v>
      </c>
      <c r="C1319" t="s">
        <v>128</v>
      </c>
      <c r="D1319" t="s">
        <v>97</v>
      </c>
      <c r="E1319" t="s">
        <v>783</v>
      </c>
      <c r="F1319" t="s">
        <v>14198</v>
      </c>
      <c r="G1319">
        <v>1318</v>
      </c>
      <c r="H1319" t="s">
        <v>15358</v>
      </c>
      <c r="I1319" t="s">
        <v>784</v>
      </c>
      <c r="J1319">
        <v>298.14999999999998</v>
      </c>
      <c r="K1319">
        <v>7</v>
      </c>
      <c r="N1319">
        <v>1.4649229999999999E-2</v>
      </c>
      <c r="P1319" t="s">
        <v>4243</v>
      </c>
      <c r="Q1319" t="s">
        <v>4244</v>
      </c>
      <c r="R1319" t="s">
        <v>4252</v>
      </c>
      <c r="S1319" t="s">
        <v>105</v>
      </c>
    </row>
    <row r="1320" spans="1:19">
      <c r="A1320" t="s">
        <v>585</v>
      </c>
      <c r="B1320" t="s">
        <v>586</v>
      </c>
      <c r="C1320" t="s">
        <v>599</v>
      </c>
      <c r="D1320" t="s">
        <v>176</v>
      </c>
      <c r="E1320" t="s">
        <v>776</v>
      </c>
      <c r="F1320" t="s">
        <v>14354</v>
      </c>
      <c r="G1320">
        <v>1319</v>
      </c>
      <c r="H1320" t="s">
        <v>13657</v>
      </c>
      <c r="I1320" t="s">
        <v>777</v>
      </c>
      <c r="J1320">
        <v>310.14999999999998</v>
      </c>
      <c r="K1320">
        <v>7.5</v>
      </c>
      <c r="N1320">
        <v>1</v>
      </c>
      <c r="P1320" t="s">
        <v>778</v>
      </c>
      <c r="Q1320" t="s">
        <v>779</v>
      </c>
      <c r="R1320" t="s">
        <v>780</v>
      </c>
      <c r="S1320" t="s">
        <v>105</v>
      </c>
    </row>
    <row r="1321" spans="1:19">
      <c r="A1321" t="s">
        <v>4253</v>
      </c>
      <c r="B1321" t="s">
        <v>4254</v>
      </c>
      <c r="C1321" t="s">
        <v>128</v>
      </c>
      <c r="D1321" t="s">
        <v>176</v>
      </c>
      <c r="E1321" t="s">
        <v>4255</v>
      </c>
      <c r="F1321" t="s">
        <v>14285</v>
      </c>
      <c r="G1321">
        <v>1320</v>
      </c>
      <c r="H1321" t="s">
        <v>13922</v>
      </c>
      <c r="I1321" t="s">
        <v>4256</v>
      </c>
      <c r="J1321">
        <v>310.14999999999998</v>
      </c>
      <c r="K1321">
        <v>8</v>
      </c>
      <c r="N1321">
        <v>1.2</v>
      </c>
      <c r="P1321" t="s">
        <v>791</v>
      </c>
      <c r="Q1321" t="s">
        <v>4257</v>
      </c>
      <c r="R1321" t="s">
        <v>4258</v>
      </c>
      <c r="S1321" t="s">
        <v>105</v>
      </c>
    </row>
    <row r="1322" spans="1:19">
      <c r="A1322" t="s">
        <v>285</v>
      </c>
      <c r="B1322" t="s">
        <v>286</v>
      </c>
      <c r="C1322" t="s">
        <v>128</v>
      </c>
      <c r="D1322" t="s">
        <v>129</v>
      </c>
      <c r="E1322" t="s">
        <v>287</v>
      </c>
      <c r="F1322" t="s">
        <v>14048</v>
      </c>
      <c r="G1322">
        <v>1321</v>
      </c>
      <c r="H1322" t="s">
        <v>16120</v>
      </c>
      <c r="I1322" t="s">
        <v>288</v>
      </c>
      <c r="J1322">
        <v>298.14999999999998</v>
      </c>
      <c r="K1322">
        <v>8</v>
      </c>
      <c r="N1322">
        <v>1.03E-4</v>
      </c>
      <c r="P1322" t="s">
        <v>4259</v>
      </c>
      <c r="Q1322" t="s">
        <v>4260</v>
      </c>
      <c r="R1322" t="s">
        <v>4261</v>
      </c>
      <c r="S1322" t="s">
        <v>105</v>
      </c>
    </row>
    <row r="1323" spans="1:19">
      <c r="A1323" t="s">
        <v>285</v>
      </c>
      <c r="B1323" t="s">
        <v>286</v>
      </c>
      <c r="C1323" t="s">
        <v>128</v>
      </c>
      <c r="D1323" t="s">
        <v>129</v>
      </c>
      <c r="E1323" t="s">
        <v>287</v>
      </c>
      <c r="F1323" t="s">
        <v>14048</v>
      </c>
      <c r="G1323">
        <v>1322</v>
      </c>
      <c r="H1323" t="s">
        <v>17323</v>
      </c>
      <c r="I1323" t="s">
        <v>288</v>
      </c>
      <c r="J1323">
        <v>298.14999999999998</v>
      </c>
      <c r="K1323">
        <v>8</v>
      </c>
      <c r="N1323">
        <v>1.0399999999999999E-4</v>
      </c>
      <c r="P1323" t="s">
        <v>4259</v>
      </c>
      <c r="Q1323" t="s">
        <v>4262</v>
      </c>
      <c r="R1323" t="s">
        <v>4261</v>
      </c>
      <c r="S1323" t="s">
        <v>105</v>
      </c>
    </row>
    <row r="1324" spans="1:19">
      <c r="A1324" t="s">
        <v>3239</v>
      </c>
      <c r="B1324" t="s">
        <v>3240</v>
      </c>
      <c r="C1324" t="s">
        <v>128</v>
      </c>
      <c r="D1324" t="s">
        <v>129</v>
      </c>
      <c r="E1324" t="s">
        <v>3241</v>
      </c>
      <c r="F1324" t="s">
        <v>14125</v>
      </c>
      <c r="G1324">
        <v>1323</v>
      </c>
      <c r="H1324" t="s">
        <v>14889</v>
      </c>
      <c r="I1324" t="s">
        <v>3242</v>
      </c>
      <c r="J1324">
        <v>310.14999999999998</v>
      </c>
      <c r="K1324">
        <v>7.3</v>
      </c>
      <c r="N1324">
        <v>0.60975599999999996</v>
      </c>
      <c r="P1324" t="s">
        <v>3243</v>
      </c>
      <c r="Q1324" t="s">
        <v>4263</v>
      </c>
      <c r="R1324" t="s">
        <v>4264</v>
      </c>
      <c r="S1324" t="s">
        <v>105</v>
      </c>
    </row>
    <row r="1325" spans="1:19">
      <c r="A1325" t="s">
        <v>781</v>
      </c>
      <c r="B1325" t="s">
        <v>782</v>
      </c>
      <c r="C1325" t="s">
        <v>128</v>
      </c>
      <c r="D1325" t="s">
        <v>176</v>
      </c>
      <c r="E1325" t="s">
        <v>783</v>
      </c>
      <c r="F1325" t="s">
        <v>14198</v>
      </c>
      <c r="G1325">
        <v>1324</v>
      </c>
      <c r="H1325" t="s">
        <v>18283</v>
      </c>
      <c r="I1325" t="s">
        <v>784</v>
      </c>
      <c r="J1325">
        <v>305.14999999999998</v>
      </c>
      <c r="K1325">
        <v>8</v>
      </c>
      <c r="N1325">
        <v>0.13</v>
      </c>
      <c r="P1325" t="s">
        <v>753</v>
      </c>
      <c r="Q1325" t="s">
        <v>785</v>
      </c>
      <c r="R1325" t="s">
        <v>786</v>
      </c>
      <c r="S1325" t="s">
        <v>105</v>
      </c>
    </row>
    <row r="1326" spans="1:19">
      <c r="A1326" t="s">
        <v>4041</v>
      </c>
      <c r="B1326" t="s">
        <v>4042</v>
      </c>
      <c r="D1326" t="s">
        <v>176</v>
      </c>
      <c r="E1326" t="s">
        <v>4043</v>
      </c>
      <c r="F1326" t="s">
        <v>14510</v>
      </c>
      <c r="G1326">
        <v>1325</v>
      </c>
      <c r="H1326" t="s">
        <v>17322</v>
      </c>
      <c r="I1326" t="s">
        <v>4044</v>
      </c>
      <c r="J1326">
        <v>310.14999999999998</v>
      </c>
      <c r="K1326">
        <v>6.6</v>
      </c>
      <c r="N1326">
        <v>0.09</v>
      </c>
      <c r="P1326" t="s">
        <v>4265</v>
      </c>
      <c r="Q1326" t="s">
        <v>4266</v>
      </c>
      <c r="R1326" t="s">
        <v>4267</v>
      </c>
      <c r="S1326" t="s">
        <v>105</v>
      </c>
    </row>
    <row r="1327" spans="1:19">
      <c r="A1327" t="s">
        <v>4268</v>
      </c>
      <c r="B1327" t="s">
        <v>4269</v>
      </c>
      <c r="C1327" t="s">
        <v>3157</v>
      </c>
      <c r="D1327" t="s">
        <v>176</v>
      </c>
      <c r="E1327" t="s">
        <v>3041</v>
      </c>
      <c r="F1327" t="s">
        <v>14271</v>
      </c>
      <c r="G1327">
        <v>1326</v>
      </c>
      <c r="H1327" t="s">
        <v>17310</v>
      </c>
      <c r="I1327" t="s">
        <v>3042</v>
      </c>
      <c r="J1327">
        <v>308.14999999999998</v>
      </c>
      <c r="K1327">
        <v>5.8</v>
      </c>
      <c r="N1327">
        <v>2.3330000000000002</v>
      </c>
      <c r="P1327" t="s">
        <v>808</v>
      </c>
      <c r="Q1327" t="s">
        <v>4270</v>
      </c>
      <c r="R1327" t="s">
        <v>3902</v>
      </c>
      <c r="S1327" t="s">
        <v>105</v>
      </c>
    </row>
    <row r="1328" spans="1:19">
      <c r="A1328" t="s">
        <v>4271</v>
      </c>
      <c r="B1328" t="s">
        <v>4272</v>
      </c>
      <c r="C1328" t="s">
        <v>599</v>
      </c>
      <c r="D1328" t="s">
        <v>129</v>
      </c>
      <c r="E1328" t="s">
        <v>4273</v>
      </c>
      <c r="F1328" t="s">
        <v>14043</v>
      </c>
      <c r="G1328">
        <v>1327</v>
      </c>
      <c r="H1328" t="s">
        <v>13796</v>
      </c>
      <c r="I1328" t="s">
        <v>4274</v>
      </c>
      <c r="J1328">
        <v>311.14999999999998</v>
      </c>
      <c r="K1328">
        <v>7.5</v>
      </c>
      <c r="N1328">
        <v>2.7E-4</v>
      </c>
      <c r="P1328" t="s">
        <v>4275</v>
      </c>
      <c r="Q1328" t="s">
        <v>4276</v>
      </c>
      <c r="R1328" t="s">
        <v>4277</v>
      </c>
      <c r="S1328" t="s">
        <v>105</v>
      </c>
    </row>
    <row r="1329" spans="1:19">
      <c r="A1329" t="s">
        <v>4271</v>
      </c>
      <c r="B1329" t="s">
        <v>4272</v>
      </c>
      <c r="C1329" t="s">
        <v>599</v>
      </c>
      <c r="D1329" t="s">
        <v>129</v>
      </c>
      <c r="E1329" t="s">
        <v>4278</v>
      </c>
      <c r="F1329" t="s">
        <v>14181</v>
      </c>
      <c r="G1329">
        <v>1328</v>
      </c>
      <c r="H1329" t="s">
        <v>13795</v>
      </c>
      <c r="I1329" t="s">
        <v>4279</v>
      </c>
      <c r="J1329">
        <v>311.14999999999998</v>
      </c>
      <c r="K1329">
        <v>7.5</v>
      </c>
      <c r="N1329">
        <v>2.7E-4</v>
      </c>
      <c r="P1329" t="s">
        <v>4275</v>
      </c>
      <c r="Q1329" t="s">
        <v>4276</v>
      </c>
      <c r="R1329" t="s">
        <v>4277</v>
      </c>
      <c r="S1329" t="s">
        <v>105</v>
      </c>
    </row>
    <row r="1330" spans="1:19">
      <c r="A1330" t="s">
        <v>4271</v>
      </c>
      <c r="B1330" t="s">
        <v>4272</v>
      </c>
      <c r="C1330" t="s">
        <v>128</v>
      </c>
      <c r="D1330" t="s">
        <v>129</v>
      </c>
      <c r="E1330" t="s">
        <v>4280</v>
      </c>
      <c r="F1330" t="s">
        <v>14183</v>
      </c>
      <c r="G1330">
        <v>1329</v>
      </c>
      <c r="H1330" t="s">
        <v>15143</v>
      </c>
      <c r="I1330" t="s">
        <v>4281</v>
      </c>
      <c r="J1330">
        <v>311.14999999999998</v>
      </c>
      <c r="K1330">
        <v>7.5</v>
      </c>
      <c r="N1330">
        <v>8</v>
      </c>
      <c r="P1330" t="s">
        <v>3243</v>
      </c>
      <c r="Q1330" t="s">
        <v>4276</v>
      </c>
      <c r="R1330" t="s">
        <v>4282</v>
      </c>
      <c r="S1330" t="s">
        <v>105</v>
      </c>
    </row>
    <row r="1331" spans="1:19">
      <c r="A1331" t="s">
        <v>4271</v>
      </c>
      <c r="B1331" t="s">
        <v>4272</v>
      </c>
      <c r="C1331" t="s">
        <v>128</v>
      </c>
      <c r="D1331" t="s">
        <v>129</v>
      </c>
      <c r="E1331" t="s">
        <v>4283</v>
      </c>
      <c r="F1331" t="s">
        <v>14024</v>
      </c>
      <c r="G1331">
        <v>1330</v>
      </c>
      <c r="H1331" t="s">
        <v>14672</v>
      </c>
      <c r="I1331" t="s">
        <v>4284</v>
      </c>
      <c r="J1331">
        <v>311.14999999999998</v>
      </c>
      <c r="K1331">
        <v>7.5</v>
      </c>
      <c r="N1331">
        <v>3</v>
      </c>
      <c r="P1331" t="s">
        <v>3243</v>
      </c>
      <c r="Q1331" t="s">
        <v>4276</v>
      </c>
      <c r="R1331" t="s">
        <v>4282</v>
      </c>
      <c r="S1331" t="s">
        <v>105</v>
      </c>
    </row>
    <row r="1332" spans="1:19">
      <c r="A1332" t="s">
        <v>4285</v>
      </c>
      <c r="B1332" t="s">
        <v>4286</v>
      </c>
      <c r="C1332" t="s">
        <v>128</v>
      </c>
      <c r="D1332" t="s">
        <v>129</v>
      </c>
      <c r="E1332" t="s">
        <v>4287</v>
      </c>
      <c r="F1332" t="s">
        <v>14544</v>
      </c>
      <c r="G1332">
        <v>1331</v>
      </c>
      <c r="H1332" t="s">
        <v>17750</v>
      </c>
      <c r="I1332" t="s">
        <v>4288</v>
      </c>
      <c r="J1332">
        <v>303.14999999999998</v>
      </c>
      <c r="K1332">
        <v>7.4</v>
      </c>
      <c r="N1332">
        <v>1</v>
      </c>
      <c r="P1332" t="s">
        <v>1367</v>
      </c>
      <c r="Q1332" t="s">
        <v>4289</v>
      </c>
      <c r="R1332" t="s">
        <v>4290</v>
      </c>
      <c r="S1332" t="s">
        <v>105</v>
      </c>
    </row>
    <row r="1333" spans="1:19">
      <c r="A1333" t="s">
        <v>4291</v>
      </c>
      <c r="B1333" t="s">
        <v>4292</v>
      </c>
      <c r="C1333" t="s">
        <v>292</v>
      </c>
      <c r="D1333" t="s">
        <v>129</v>
      </c>
      <c r="E1333" t="s">
        <v>4293</v>
      </c>
      <c r="F1333" t="s">
        <v>14545</v>
      </c>
      <c r="G1333">
        <v>1332</v>
      </c>
      <c r="H1333" t="s">
        <v>13687</v>
      </c>
      <c r="I1333" t="s">
        <v>4294</v>
      </c>
      <c r="J1333">
        <v>310.14999999999998</v>
      </c>
      <c r="K1333">
        <v>5.8</v>
      </c>
      <c r="N1333">
        <v>15.1</v>
      </c>
      <c r="P1333" t="s">
        <v>4295</v>
      </c>
      <c r="Q1333" t="s">
        <v>4296</v>
      </c>
      <c r="R1333" t="s">
        <v>4297</v>
      </c>
      <c r="S1333" t="s">
        <v>105</v>
      </c>
    </row>
    <row r="1334" spans="1:19">
      <c r="A1334" t="s">
        <v>3455</v>
      </c>
      <c r="B1334" t="s">
        <v>3456</v>
      </c>
      <c r="C1334" t="s">
        <v>128</v>
      </c>
      <c r="D1334" t="s">
        <v>176</v>
      </c>
      <c r="E1334" t="s">
        <v>3457</v>
      </c>
      <c r="F1334" t="s">
        <v>14163</v>
      </c>
      <c r="G1334">
        <v>1333</v>
      </c>
      <c r="H1334" t="s">
        <v>15119</v>
      </c>
      <c r="I1334" t="s">
        <v>3458</v>
      </c>
      <c r="J1334">
        <v>298.14999999999998</v>
      </c>
      <c r="K1334">
        <v>7.4</v>
      </c>
      <c r="N1334">
        <v>6.7999999999999996E-3</v>
      </c>
      <c r="P1334" t="s">
        <v>350</v>
      </c>
      <c r="Q1334" t="s">
        <v>4298</v>
      </c>
      <c r="R1334" t="s">
        <v>4299</v>
      </c>
      <c r="S1334" t="s">
        <v>105</v>
      </c>
    </row>
    <row r="1335" spans="1:19">
      <c r="A1335" t="s">
        <v>704</v>
      </c>
      <c r="B1335" t="s">
        <v>705</v>
      </c>
      <c r="C1335" t="s">
        <v>128</v>
      </c>
      <c r="D1335" t="s">
        <v>176</v>
      </c>
      <c r="E1335" t="s">
        <v>4300</v>
      </c>
      <c r="F1335" t="s">
        <v>14547</v>
      </c>
      <c r="G1335">
        <v>1334</v>
      </c>
      <c r="H1335" t="s">
        <v>13967</v>
      </c>
      <c r="I1335" t="s">
        <v>4301</v>
      </c>
      <c r="J1335">
        <v>298.14999999999998</v>
      </c>
      <c r="K1335">
        <v>8</v>
      </c>
      <c r="N1335">
        <v>34.61</v>
      </c>
      <c r="P1335" t="s">
        <v>4302</v>
      </c>
      <c r="Q1335" t="s">
        <v>4303</v>
      </c>
      <c r="R1335" t="s">
        <v>4304</v>
      </c>
      <c r="S1335" t="s">
        <v>105</v>
      </c>
    </row>
    <row r="1336" spans="1:19">
      <c r="A1336" t="s">
        <v>2816</v>
      </c>
      <c r="B1336" t="s">
        <v>2817</v>
      </c>
      <c r="C1336" t="s">
        <v>741</v>
      </c>
      <c r="D1336" t="s">
        <v>176</v>
      </c>
      <c r="E1336" t="s">
        <v>3377</v>
      </c>
      <c r="F1336" t="s">
        <v>14546</v>
      </c>
      <c r="G1336">
        <v>1335</v>
      </c>
      <c r="H1336" t="s">
        <v>17752</v>
      </c>
      <c r="I1336" t="s">
        <v>3378</v>
      </c>
      <c r="J1336">
        <v>310.14999999999998</v>
      </c>
      <c r="K1336">
        <v>7</v>
      </c>
      <c r="N1336">
        <v>3.0174800000000002E-2</v>
      </c>
      <c r="P1336" t="s">
        <v>4305</v>
      </c>
      <c r="Q1336" t="s">
        <v>4306</v>
      </c>
      <c r="R1336" t="s">
        <v>4307</v>
      </c>
      <c r="S1336" t="s">
        <v>105</v>
      </c>
    </row>
    <row r="1337" spans="1:19">
      <c r="A1337" t="s">
        <v>2816</v>
      </c>
      <c r="B1337" t="s">
        <v>2817</v>
      </c>
      <c r="C1337" t="s">
        <v>741</v>
      </c>
      <c r="D1337" t="s">
        <v>176</v>
      </c>
      <c r="E1337" t="s">
        <v>2823</v>
      </c>
      <c r="F1337" t="s">
        <v>14140</v>
      </c>
      <c r="G1337">
        <v>1336</v>
      </c>
      <c r="H1337" t="s">
        <v>17754</v>
      </c>
      <c r="I1337" t="s">
        <v>2824</v>
      </c>
      <c r="J1337">
        <v>310.14999999999998</v>
      </c>
      <c r="K1337">
        <v>7</v>
      </c>
      <c r="N1337">
        <v>2.5201100000000001E-2</v>
      </c>
      <c r="P1337" t="s">
        <v>4305</v>
      </c>
      <c r="Q1337" t="s">
        <v>4306</v>
      </c>
      <c r="R1337" t="s">
        <v>4308</v>
      </c>
      <c r="S1337" t="s">
        <v>105</v>
      </c>
    </row>
    <row r="1338" spans="1:19">
      <c r="A1338" t="s">
        <v>2507</v>
      </c>
      <c r="B1338" t="s">
        <v>2508</v>
      </c>
      <c r="C1338" t="s">
        <v>128</v>
      </c>
      <c r="D1338" t="s">
        <v>176</v>
      </c>
      <c r="E1338" t="s">
        <v>2509</v>
      </c>
      <c r="F1338" t="s">
        <v>14038</v>
      </c>
      <c r="G1338">
        <v>1337</v>
      </c>
      <c r="H1338" t="s">
        <v>17753</v>
      </c>
      <c r="I1338" t="s">
        <v>2510</v>
      </c>
      <c r="J1338">
        <v>310.14999999999998</v>
      </c>
      <c r="K1338">
        <v>7.6</v>
      </c>
      <c r="N1338">
        <v>0.3</v>
      </c>
      <c r="P1338" t="s">
        <v>631</v>
      </c>
      <c r="Q1338" t="s">
        <v>4309</v>
      </c>
      <c r="R1338" t="s">
        <v>4310</v>
      </c>
      <c r="S1338" t="s">
        <v>105</v>
      </c>
    </row>
    <row r="1339" spans="1:19">
      <c r="A1339" t="s">
        <v>3752</v>
      </c>
      <c r="B1339" t="s">
        <v>3753</v>
      </c>
      <c r="C1339" t="s">
        <v>128</v>
      </c>
      <c r="D1339" t="s">
        <v>176</v>
      </c>
      <c r="E1339" t="s">
        <v>3754</v>
      </c>
      <c r="F1339" t="s">
        <v>14172</v>
      </c>
      <c r="G1339">
        <v>1338</v>
      </c>
      <c r="H1339" t="s">
        <v>15096</v>
      </c>
      <c r="I1339" t="s">
        <v>3755</v>
      </c>
      <c r="J1339">
        <v>310.14999999999998</v>
      </c>
      <c r="K1339">
        <v>8.5</v>
      </c>
      <c r="N1339">
        <v>0.75</v>
      </c>
      <c r="P1339" t="s">
        <v>4311</v>
      </c>
      <c r="Q1339" t="s">
        <v>4312</v>
      </c>
      <c r="R1339" t="s">
        <v>4313</v>
      </c>
      <c r="S1339" t="s">
        <v>105</v>
      </c>
    </row>
    <row r="1340" spans="1:19">
      <c r="A1340" t="s">
        <v>4314</v>
      </c>
      <c r="B1340" t="s">
        <v>4315</v>
      </c>
      <c r="C1340" t="s">
        <v>128</v>
      </c>
      <c r="D1340" t="s">
        <v>129</v>
      </c>
      <c r="E1340" t="s">
        <v>4210</v>
      </c>
      <c r="F1340" t="s">
        <v>14021</v>
      </c>
      <c r="G1340">
        <v>1339</v>
      </c>
      <c r="H1340" t="s">
        <v>15095</v>
      </c>
      <c r="I1340" t="s">
        <v>4211</v>
      </c>
      <c r="J1340">
        <v>310.14999999999998</v>
      </c>
      <c r="K1340">
        <v>8.0500000000000007</v>
      </c>
      <c r="N1340">
        <v>5.6000000000000001E-2</v>
      </c>
      <c r="P1340" t="s">
        <v>441</v>
      </c>
      <c r="Q1340" t="s">
        <v>4316</v>
      </c>
      <c r="R1340" t="s">
        <v>3413</v>
      </c>
      <c r="S1340" t="s">
        <v>105</v>
      </c>
    </row>
    <row r="1341" spans="1:19">
      <c r="A1341" t="s">
        <v>3739</v>
      </c>
      <c r="B1341" t="s">
        <v>3740</v>
      </c>
      <c r="C1341" t="s">
        <v>128</v>
      </c>
      <c r="D1341" t="s">
        <v>129</v>
      </c>
      <c r="E1341" t="s">
        <v>4317</v>
      </c>
      <c r="F1341" t="s">
        <v>14437</v>
      </c>
      <c r="G1341">
        <v>1340</v>
      </c>
      <c r="H1341" t="s">
        <v>13976</v>
      </c>
      <c r="I1341" t="s">
        <v>4318</v>
      </c>
      <c r="J1341">
        <v>310.14999999999998</v>
      </c>
      <c r="K1341">
        <v>7.2</v>
      </c>
      <c r="N1341">
        <v>3</v>
      </c>
      <c r="P1341" t="s">
        <v>1270</v>
      </c>
      <c r="Q1341" t="s">
        <v>4319</v>
      </c>
      <c r="R1341" t="s">
        <v>4320</v>
      </c>
      <c r="S1341" t="s">
        <v>105</v>
      </c>
    </row>
    <row r="1342" spans="1:19">
      <c r="A1342" t="s">
        <v>4321</v>
      </c>
      <c r="B1342" t="s">
        <v>4322</v>
      </c>
      <c r="C1342" t="s">
        <v>128</v>
      </c>
      <c r="D1342" t="s">
        <v>129</v>
      </c>
      <c r="E1342" t="s">
        <v>4323</v>
      </c>
      <c r="F1342" t="s">
        <v>14139</v>
      </c>
      <c r="G1342">
        <v>1341</v>
      </c>
      <c r="H1342" t="s">
        <v>16698</v>
      </c>
      <c r="I1342" t="s">
        <v>4324</v>
      </c>
      <c r="J1342">
        <v>308.14999999999998</v>
      </c>
      <c r="K1342">
        <v>7</v>
      </c>
      <c r="N1342">
        <v>1.6</v>
      </c>
      <c r="P1342" t="s">
        <v>501</v>
      </c>
      <c r="Q1342" t="s">
        <v>4325</v>
      </c>
      <c r="R1342" t="s">
        <v>3807</v>
      </c>
      <c r="S1342" t="s">
        <v>105</v>
      </c>
    </row>
    <row r="1343" spans="1:19">
      <c r="A1343" t="s">
        <v>4102</v>
      </c>
      <c r="B1343" t="s">
        <v>4103</v>
      </c>
      <c r="C1343" t="s">
        <v>128</v>
      </c>
      <c r="D1343" t="s">
        <v>176</v>
      </c>
      <c r="E1343" t="s">
        <v>4104</v>
      </c>
      <c r="F1343" t="s">
        <v>14063</v>
      </c>
      <c r="G1343">
        <v>1342</v>
      </c>
      <c r="H1343" t="s">
        <v>18038</v>
      </c>
      <c r="I1343" t="s">
        <v>4105</v>
      </c>
      <c r="J1343">
        <v>298.14999999999998</v>
      </c>
      <c r="K1343">
        <v>6.5</v>
      </c>
      <c r="N1343">
        <v>4.2</v>
      </c>
      <c r="P1343" t="s">
        <v>4326</v>
      </c>
      <c r="Q1343" t="s">
        <v>4327</v>
      </c>
      <c r="R1343" t="s">
        <v>4328</v>
      </c>
      <c r="S1343" t="s">
        <v>105</v>
      </c>
    </row>
    <row r="1344" spans="1:19">
      <c r="A1344" t="s">
        <v>4329</v>
      </c>
      <c r="B1344" t="s">
        <v>858</v>
      </c>
      <c r="C1344" t="s">
        <v>128</v>
      </c>
      <c r="D1344" t="s">
        <v>176</v>
      </c>
      <c r="E1344" t="s">
        <v>859</v>
      </c>
      <c r="F1344" t="s">
        <v>14306</v>
      </c>
      <c r="G1344">
        <v>1343</v>
      </c>
      <c r="H1344" t="s">
        <v>18190</v>
      </c>
      <c r="I1344" t="s">
        <v>860</v>
      </c>
      <c r="J1344">
        <v>303.14999999999998</v>
      </c>
      <c r="K1344">
        <v>7</v>
      </c>
      <c r="N1344">
        <v>6.3700000000000007E-2</v>
      </c>
      <c r="P1344" t="s">
        <v>3483</v>
      </c>
      <c r="Q1344" t="s">
        <v>4330</v>
      </c>
      <c r="R1344" t="s">
        <v>3485</v>
      </c>
      <c r="S1344" t="s">
        <v>105</v>
      </c>
    </row>
    <row r="1345" spans="1:19">
      <c r="A1345" t="s">
        <v>150</v>
      </c>
      <c r="B1345" t="s">
        <v>151</v>
      </c>
      <c r="C1345" t="s">
        <v>128</v>
      </c>
      <c r="D1345" t="s">
        <v>129</v>
      </c>
      <c r="E1345" t="s">
        <v>153</v>
      </c>
      <c r="F1345" t="s">
        <v>14156</v>
      </c>
      <c r="G1345">
        <v>1344</v>
      </c>
      <c r="H1345" t="s">
        <v>18090</v>
      </c>
      <c r="I1345" t="s">
        <v>154</v>
      </c>
      <c r="J1345">
        <v>303.14999999999998</v>
      </c>
      <c r="K1345">
        <v>8</v>
      </c>
      <c r="L1345">
        <v>0.1</v>
      </c>
      <c r="N1345">
        <v>0.32</v>
      </c>
      <c r="P1345" t="s">
        <v>4331</v>
      </c>
      <c r="Q1345" t="s">
        <v>4332</v>
      </c>
      <c r="R1345" t="s">
        <v>4333</v>
      </c>
      <c r="S1345" t="s">
        <v>105</v>
      </c>
    </row>
    <row r="1346" spans="1:19">
      <c r="A1346" t="s">
        <v>4334</v>
      </c>
      <c r="B1346" t="s">
        <v>4335</v>
      </c>
      <c r="C1346" t="s">
        <v>128</v>
      </c>
      <c r="D1346" t="s">
        <v>176</v>
      </c>
      <c r="E1346" t="s">
        <v>4336</v>
      </c>
      <c r="F1346" t="s">
        <v>13992</v>
      </c>
      <c r="G1346">
        <v>1345</v>
      </c>
      <c r="H1346" t="s">
        <v>18098</v>
      </c>
      <c r="I1346" t="s">
        <v>4337</v>
      </c>
      <c r="J1346">
        <v>298.14999999999998</v>
      </c>
      <c r="K1346">
        <v>7</v>
      </c>
      <c r="N1346">
        <v>1.7799999999999999E-5</v>
      </c>
      <c r="Q1346" t="s">
        <v>4338</v>
      </c>
      <c r="S1346" t="s">
        <v>105</v>
      </c>
    </row>
    <row r="1347" spans="1:19">
      <c r="A1347" t="s">
        <v>3401</v>
      </c>
      <c r="B1347" t="s">
        <v>3402</v>
      </c>
      <c r="C1347" t="s">
        <v>218</v>
      </c>
      <c r="D1347" t="s">
        <v>97</v>
      </c>
      <c r="E1347" t="s">
        <v>4339</v>
      </c>
      <c r="F1347" t="s">
        <v>13995</v>
      </c>
      <c r="G1347">
        <v>1346</v>
      </c>
      <c r="H1347" t="s">
        <v>16693</v>
      </c>
      <c r="I1347" t="s">
        <v>4340</v>
      </c>
      <c r="J1347">
        <v>298.14999999999998</v>
      </c>
      <c r="K1347">
        <v>6.14</v>
      </c>
      <c r="N1347">
        <v>4.7951290320000002</v>
      </c>
      <c r="Q1347" t="s">
        <v>4341</v>
      </c>
      <c r="R1347" t="s">
        <v>4342</v>
      </c>
      <c r="S1347" t="s">
        <v>105</v>
      </c>
    </row>
    <row r="1348" spans="1:19">
      <c r="A1348" t="s">
        <v>3401</v>
      </c>
      <c r="B1348" t="s">
        <v>3402</v>
      </c>
      <c r="C1348" t="s">
        <v>218</v>
      </c>
      <c r="D1348" t="s">
        <v>97</v>
      </c>
      <c r="E1348" t="s">
        <v>4339</v>
      </c>
      <c r="F1348" t="s">
        <v>13995</v>
      </c>
      <c r="G1348">
        <v>1347</v>
      </c>
      <c r="H1348" t="s">
        <v>16694</v>
      </c>
      <c r="I1348" t="s">
        <v>4340</v>
      </c>
      <c r="J1348">
        <v>298.14999999999998</v>
      </c>
      <c r="K1348">
        <v>6.22</v>
      </c>
      <c r="N1348">
        <v>5.5756363640000002</v>
      </c>
      <c r="Q1348" t="s">
        <v>4341</v>
      </c>
      <c r="R1348" t="s">
        <v>4342</v>
      </c>
      <c r="S1348" t="s">
        <v>105</v>
      </c>
    </row>
    <row r="1349" spans="1:19">
      <c r="A1349" t="s">
        <v>3401</v>
      </c>
      <c r="B1349" t="s">
        <v>3402</v>
      </c>
      <c r="C1349" t="s">
        <v>218</v>
      </c>
      <c r="D1349" t="s">
        <v>97</v>
      </c>
      <c r="E1349" t="s">
        <v>4339</v>
      </c>
      <c r="F1349" t="s">
        <v>13995</v>
      </c>
      <c r="G1349">
        <v>1348</v>
      </c>
      <c r="H1349" t="s">
        <v>16672</v>
      </c>
      <c r="I1349" t="s">
        <v>4340</v>
      </c>
      <c r="J1349">
        <v>298.14999999999998</v>
      </c>
      <c r="K1349">
        <v>6.21</v>
      </c>
      <c r="N1349">
        <v>5.7476492539999997</v>
      </c>
      <c r="Q1349" t="s">
        <v>4341</v>
      </c>
      <c r="R1349" t="s">
        <v>4342</v>
      </c>
      <c r="S1349" t="s">
        <v>105</v>
      </c>
    </row>
    <row r="1350" spans="1:19">
      <c r="A1350" t="s">
        <v>3401</v>
      </c>
      <c r="B1350" t="s">
        <v>3402</v>
      </c>
      <c r="C1350" t="s">
        <v>218</v>
      </c>
      <c r="D1350" t="s">
        <v>97</v>
      </c>
      <c r="E1350" t="s">
        <v>4339</v>
      </c>
      <c r="F1350" t="s">
        <v>13995</v>
      </c>
      <c r="G1350">
        <v>1349</v>
      </c>
      <c r="H1350" t="s">
        <v>16673</v>
      </c>
      <c r="I1350" t="s">
        <v>4340</v>
      </c>
      <c r="J1350">
        <v>298.14999999999998</v>
      </c>
      <c r="K1350">
        <v>6.59</v>
      </c>
      <c r="N1350">
        <v>10.006451609999999</v>
      </c>
      <c r="Q1350" t="s">
        <v>4341</v>
      </c>
      <c r="R1350" t="s">
        <v>4342</v>
      </c>
      <c r="S1350" t="s">
        <v>105</v>
      </c>
    </row>
    <row r="1351" spans="1:19">
      <c r="A1351" t="s">
        <v>3401</v>
      </c>
      <c r="B1351" t="s">
        <v>3402</v>
      </c>
      <c r="C1351" t="s">
        <v>218</v>
      </c>
      <c r="D1351" t="s">
        <v>97</v>
      </c>
      <c r="E1351" t="s">
        <v>4339</v>
      </c>
      <c r="F1351" t="s">
        <v>13995</v>
      </c>
      <c r="G1351">
        <v>1350</v>
      </c>
      <c r="H1351" t="s">
        <v>14671</v>
      </c>
      <c r="I1351" t="s">
        <v>4340</v>
      </c>
      <c r="J1351">
        <v>298.14999999999998</v>
      </c>
      <c r="K1351">
        <v>6.67</v>
      </c>
      <c r="N1351">
        <v>11.0245</v>
      </c>
      <c r="Q1351" t="s">
        <v>4341</v>
      </c>
      <c r="R1351" t="s">
        <v>4342</v>
      </c>
      <c r="S1351" t="s">
        <v>105</v>
      </c>
    </row>
    <row r="1352" spans="1:19">
      <c r="A1352" t="s">
        <v>3401</v>
      </c>
      <c r="B1352" t="s">
        <v>3402</v>
      </c>
      <c r="C1352" t="s">
        <v>218</v>
      </c>
      <c r="D1352" t="s">
        <v>97</v>
      </c>
      <c r="E1352" t="s">
        <v>4339</v>
      </c>
      <c r="F1352" t="s">
        <v>13995</v>
      </c>
      <c r="G1352">
        <v>1351</v>
      </c>
      <c r="H1352" t="s">
        <v>14617</v>
      </c>
      <c r="I1352" t="s">
        <v>4340</v>
      </c>
      <c r="J1352">
        <v>298.14999999999998</v>
      </c>
      <c r="K1352">
        <v>6.67</v>
      </c>
      <c r="N1352">
        <v>12.49285714</v>
      </c>
      <c r="Q1352" t="s">
        <v>4341</v>
      </c>
      <c r="R1352" t="s">
        <v>4342</v>
      </c>
      <c r="S1352" t="s">
        <v>105</v>
      </c>
    </row>
    <row r="1353" spans="1:19">
      <c r="A1353" t="s">
        <v>811</v>
      </c>
      <c r="B1353" t="s">
        <v>812</v>
      </c>
      <c r="C1353" t="s">
        <v>128</v>
      </c>
      <c r="D1353" t="s">
        <v>176</v>
      </c>
      <c r="E1353" t="s">
        <v>813</v>
      </c>
      <c r="F1353" t="s">
        <v>13994</v>
      </c>
      <c r="G1353">
        <v>1352</v>
      </c>
      <c r="H1353" t="s">
        <v>14616</v>
      </c>
      <c r="I1353" t="s">
        <v>814</v>
      </c>
      <c r="J1353">
        <v>310.14999999999998</v>
      </c>
      <c r="K1353">
        <v>7.5</v>
      </c>
      <c r="N1353">
        <v>3.2864400000000001E-4</v>
      </c>
      <c r="P1353" t="s">
        <v>4343</v>
      </c>
      <c r="Q1353" t="s">
        <v>4344</v>
      </c>
      <c r="R1353" t="s">
        <v>4345</v>
      </c>
      <c r="S1353" t="s">
        <v>105</v>
      </c>
    </row>
    <row r="1354" spans="1:19">
      <c r="A1354" t="s">
        <v>4346</v>
      </c>
      <c r="B1354" t="s">
        <v>4347</v>
      </c>
      <c r="C1354" t="s">
        <v>4348</v>
      </c>
      <c r="D1354" t="s">
        <v>3216</v>
      </c>
      <c r="E1354" t="s">
        <v>4349</v>
      </c>
      <c r="F1354" t="s">
        <v>13993</v>
      </c>
      <c r="G1354">
        <v>1353</v>
      </c>
      <c r="H1354" t="s">
        <v>14615</v>
      </c>
      <c r="I1354" t="s">
        <v>4350</v>
      </c>
      <c r="J1354">
        <v>293.14999999999998</v>
      </c>
      <c r="K1354">
        <v>7.4</v>
      </c>
      <c r="N1354">
        <v>1.5322500000000001E-5</v>
      </c>
      <c r="P1354" t="s">
        <v>3243</v>
      </c>
      <c r="Q1354" t="s">
        <v>4351</v>
      </c>
      <c r="R1354" t="s">
        <v>4352</v>
      </c>
      <c r="S1354" t="s">
        <v>105</v>
      </c>
    </row>
    <row r="1355" spans="1:19">
      <c r="A1355" t="s">
        <v>4346</v>
      </c>
      <c r="B1355" t="s">
        <v>4347</v>
      </c>
      <c r="C1355" t="s">
        <v>4348</v>
      </c>
      <c r="D1355" t="s">
        <v>3216</v>
      </c>
      <c r="E1355" t="s">
        <v>4349</v>
      </c>
      <c r="F1355" t="s">
        <v>13993</v>
      </c>
      <c r="G1355">
        <v>1354</v>
      </c>
      <c r="H1355" t="s">
        <v>14614</v>
      </c>
      <c r="I1355" t="s">
        <v>4350</v>
      </c>
      <c r="J1355">
        <v>293.14999999999998</v>
      </c>
      <c r="K1355">
        <v>8.3000000000000007</v>
      </c>
      <c r="N1355">
        <v>1.19716E-4</v>
      </c>
      <c r="P1355" t="s">
        <v>3243</v>
      </c>
      <c r="Q1355" t="s">
        <v>4351</v>
      </c>
      <c r="R1355" t="s">
        <v>4353</v>
      </c>
      <c r="S1355" t="s">
        <v>105</v>
      </c>
    </row>
    <row r="1356" spans="1:19">
      <c r="A1356" t="s">
        <v>4346</v>
      </c>
      <c r="B1356" t="s">
        <v>4347</v>
      </c>
      <c r="C1356" t="s">
        <v>4348</v>
      </c>
      <c r="D1356" t="s">
        <v>3216</v>
      </c>
      <c r="E1356" t="s">
        <v>4349</v>
      </c>
      <c r="F1356" t="s">
        <v>13993</v>
      </c>
      <c r="G1356">
        <v>1355</v>
      </c>
      <c r="H1356" t="s">
        <v>13600</v>
      </c>
      <c r="I1356" t="s">
        <v>4350</v>
      </c>
      <c r="J1356">
        <v>293.14999999999998</v>
      </c>
      <c r="K1356">
        <v>9.3000000000000007</v>
      </c>
      <c r="N1356">
        <v>3.1924200000000002E-4</v>
      </c>
      <c r="P1356" t="s">
        <v>3243</v>
      </c>
      <c r="Q1356" t="s">
        <v>4351</v>
      </c>
      <c r="R1356" t="s">
        <v>4353</v>
      </c>
      <c r="S1356" t="s">
        <v>105</v>
      </c>
    </row>
    <row r="1357" spans="1:19">
      <c r="A1357" t="s">
        <v>4314</v>
      </c>
      <c r="B1357" t="s">
        <v>4315</v>
      </c>
      <c r="C1357" t="s">
        <v>128</v>
      </c>
      <c r="D1357" t="s">
        <v>176</v>
      </c>
      <c r="E1357" t="s">
        <v>4210</v>
      </c>
      <c r="F1357" t="s">
        <v>14021</v>
      </c>
      <c r="G1357">
        <v>1356</v>
      </c>
      <c r="H1357" t="s">
        <v>13716</v>
      </c>
      <c r="I1357" t="s">
        <v>4211</v>
      </c>
      <c r="J1357">
        <v>298.14999999999998</v>
      </c>
      <c r="K1357">
        <v>7.2</v>
      </c>
      <c r="N1357">
        <v>8.4000000000000005E-2</v>
      </c>
      <c r="P1357" t="s">
        <v>3510</v>
      </c>
      <c r="Q1357" t="s">
        <v>4354</v>
      </c>
      <c r="R1357" t="s">
        <v>4355</v>
      </c>
      <c r="S1357" t="s">
        <v>105</v>
      </c>
    </row>
    <row r="1358" spans="1:19">
      <c r="A1358" t="s">
        <v>4334</v>
      </c>
      <c r="B1358" t="s">
        <v>4335</v>
      </c>
      <c r="C1358" t="s">
        <v>128</v>
      </c>
      <c r="D1358" t="s">
        <v>129</v>
      </c>
      <c r="E1358" t="s">
        <v>4336</v>
      </c>
      <c r="F1358" t="s">
        <v>13992</v>
      </c>
      <c r="G1358">
        <v>1357</v>
      </c>
      <c r="H1358" t="s">
        <v>14613</v>
      </c>
      <c r="I1358" t="s">
        <v>4337</v>
      </c>
      <c r="J1358">
        <v>298.14999999999998</v>
      </c>
      <c r="K1358">
        <v>7.5</v>
      </c>
      <c r="N1358">
        <v>6.0999999999999999E-5</v>
      </c>
      <c r="P1358" t="s">
        <v>350</v>
      </c>
      <c r="Q1358" t="s">
        <v>4356</v>
      </c>
      <c r="R1358" t="s">
        <v>4299</v>
      </c>
      <c r="S1358" t="s">
        <v>105</v>
      </c>
    </row>
    <row r="1359" spans="1:19">
      <c r="A1359" t="s">
        <v>4334</v>
      </c>
      <c r="B1359" t="s">
        <v>4335</v>
      </c>
      <c r="C1359" t="s">
        <v>128</v>
      </c>
      <c r="D1359" t="s">
        <v>129</v>
      </c>
      <c r="E1359" t="s">
        <v>4336</v>
      </c>
      <c r="F1359" t="s">
        <v>13992</v>
      </c>
      <c r="G1359">
        <v>1358</v>
      </c>
      <c r="H1359" t="s">
        <v>13897</v>
      </c>
      <c r="I1359" t="s">
        <v>4337</v>
      </c>
      <c r="J1359">
        <v>298.14999999999998</v>
      </c>
      <c r="K1359">
        <v>8.5</v>
      </c>
      <c r="N1359">
        <v>5.5999999999999995E-4</v>
      </c>
      <c r="P1359" t="s">
        <v>350</v>
      </c>
      <c r="Q1359" t="s">
        <v>4356</v>
      </c>
      <c r="R1359" t="s">
        <v>4299</v>
      </c>
      <c r="S1359" t="s">
        <v>105</v>
      </c>
    </row>
    <row r="1360" spans="1:19">
      <c r="A1360" t="s">
        <v>1209</v>
      </c>
      <c r="B1360" t="s">
        <v>1210</v>
      </c>
      <c r="C1360" t="s">
        <v>444</v>
      </c>
      <c r="D1360" t="s">
        <v>129</v>
      </c>
      <c r="E1360" t="s">
        <v>1211</v>
      </c>
      <c r="F1360" t="s">
        <v>13991</v>
      </c>
      <c r="G1360">
        <v>1359</v>
      </c>
      <c r="H1360" t="s">
        <v>13811</v>
      </c>
      <c r="I1360" t="s">
        <v>1212</v>
      </c>
      <c r="J1360">
        <v>310.14999999999998</v>
      </c>
      <c r="K1360">
        <v>8.3000000000000007</v>
      </c>
      <c r="N1360">
        <v>16</v>
      </c>
      <c r="P1360" t="s">
        <v>4357</v>
      </c>
      <c r="Q1360" t="s">
        <v>4358</v>
      </c>
      <c r="R1360" t="s">
        <v>4359</v>
      </c>
      <c r="S1360" t="s">
        <v>105</v>
      </c>
    </row>
    <row r="1361" spans="1:19">
      <c r="A1361" t="s">
        <v>4360</v>
      </c>
      <c r="B1361" t="s">
        <v>4361</v>
      </c>
      <c r="C1361" t="s">
        <v>741</v>
      </c>
      <c r="D1361" t="s">
        <v>129</v>
      </c>
      <c r="E1361" t="s">
        <v>4362</v>
      </c>
      <c r="F1361" t="s">
        <v>14091</v>
      </c>
      <c r="G1361">
        <v>1360</v>
      </c>
      <c r="H1361" t="s">
        <v>13852</v>
      </c>
      <c r="I1361" t="s">
        <v>4363</v>
      </c>
      <c r="J1361">
        <v>303.14999999999998</v>
      </c>
      <c r="K1361">
        <v>6.9</v>
      </c>
      <c r="N1361">
        <v>7.7999999999999997E-8</v>
      </c>
      <c r="P1361" t="s">
        <v>4364</v>
      </c>
      <c r="Q1361" t="s">
        <v>4365</v>
      </c>
      <c r="R1361" t="s">
        <v>4366</v>
      </c>
      <c r="S1361" t="s">
        <v>105</v>
      </c>
    </row>
    <row r="1362" spans="1:19">
      <c r="A1362" t="s">
        <v>4360</v>
      </c>
      <c r="B1362" t="s">
        <v>4361</v>
      </c>
      <c r="C1362" t="s">
        <v>741</v>
      </c>
      <c r="D1362" t="s">
        <v>129</v>
      </c>
      <c r="E1362" t="s">
        <v>4362</v>
      </c>
      <c r="F1362" t="s">
        <v>14091</v>
      </c>
      <c r="G1362">
        <v>1361</v>
      </c>
      <c r="H1362" t="s">
        <v>14808</v>
      </c>
      <c r="I1362" t="s">
        <v>4363</v>
      </c>
      <c r="J1362">
        <v>303.14999999999998</v>
      </c>
      <c r="K1362">
        <v>8.5</v>
      </c>
      <c r="N1362">
        <v>9.7999999999999997E-4</v>
      </c>
      <c r="P1362" t="s">
        <v>4364</v>
      </c>
      <c r="Q1362" t="s">
        <v>4365</v>
      </c>
      <c r="R1362" t="s">
        <v>4366</v>
      </c>
      <c r="S1362" t="s">
        <v>105</v>
      </c>
    </row>
    <row r="1363" spans="1:19">
      <c r="A1363" t="s">
        <v>4367</v>
      </c>
      <c r="B1363" t="s">
        <v>4368</v>
      </c>
      <c r="C1363" t="s">
        <v>128</v>
      </c>
      <c r="D1363" t="s">
        <v>176</v>
      </c>
      <c r="E1363" t="s">
        <v>4369</v>
      </c>
      <c r="F1363" t="s">
        <v>14090</v>
      </c>
      <c r="G1363">
        <v>1362</v>
      </c>
      <c r="H1363" t="s">
        <v>13884</v>
      </c>
      <c r="I1363" t="s">
        <v>4370</v>
      </c>
      <c r="J1363">
        <v>303.14999999999998</v>
      </c>
      <c r="K1363">
        <v>7.5</v>
      </c>
      <c r="N1363">
        <v>1.1E-4</v>
      </c>
      <c r="P1363" t="s">
        <v>350</v>
      </c>
      <c r="Q1363" t="s">
        <v>4371</v>
      </c>
      <c r="R1363" t="s">
        <v>4299</v>
      </c>
      <c r="S1363" t="s">
        <v>105</v>
      </c>
    </row>
    <row r="1364" spans="1:19">
      <c r="A1364" t="s">
        <v>4367</v>
      </c>
      <c r="B1364" t="s">
        <v>4368</v>
      </c>
      <c r="C1364" t="s">
        <v>128</v>
      </c>
      <c r="D1364" t="s">
        <v>176</v>
      </c>
      <c r="E1364" t="s">
        <v>4369</v>
      </c>
      <c r="F1364" t="s">
        <v>14090</v>
      </c>
      <c r="G1364">
        <v>1363</v>
      </c>
      <c r="H1364" t="s">
        <v>14807</v>
      </c>
      <c r="I1364" t="s">
        <v>4370</v>
      </c>
      <c r="J1364">
        <v>303.14999999999998</v>
      </c>
      <c r="K1364">
        <v>8</v>
      </c>
      <c r="N1364">
        <v>3.5E-4</v>
      </c>
      <c r="P1364" t="s">
        <v>350</v>
      </c>
      <c r="Q1364" t="s">
        <v>4371</v>
      </c>
      <c r="R1364" t="s">
        <v>4299</v>
      </c>
      <c r="S1364" t="s">
        <v>105</v>
      </c>
    </row>
    <row r="1365" spans="1:19">
      <c r="A1365" t="s">
        <v>4367</v>
      </c>
      <c r="B1365" t="s">
        <v>4368</v>
      </c>
      <c r="C1365" t="s">
        <v>128</v>
      </c>
      <c r="D1365" t="s">
        <v>176</v>
      </c>
      <c r="E1365" t="s">
        <v>4369</v>
      </c>
      <c r="F1365" t="s">
        <v>14090</v>
      </c>
      <c r="G1365">
        <v>1364</v>
      </c>
      <c r="H1365" t="s">
        <v>14811</v>
      </c>
      <c r="I1365" t="s">
        <v>4370</v>
      </c>
      <c r="J1365">
        <v>303.14999999999998</v>
      </c>
      <c r="K1365">
        <v>8.5</v>
      </c>
      <c r="N1365">
        <v>1.1000000000000001E-3</v>
      </c>
      <c r="P1365" t="s">
        <v>350</v>
      </c>
      <c r="Q1365" t="s">
        <v>4371</v>
      </c>
      <c r="R1365" t="s">
        <v>4299</v>
      </c>
      <c r="S1365" t="s">
        <v>105</v>
      </c>
    </row>
    <row r="1366" spans="1:19">
      <c r="A1366" t="s">
        <v>4367</v>
      </c>
      <c r="B1366" t="s">
        <v>4368</v>
      </c>
      <c r="C1366" t="s">
        <v>128</v>
      </c>
      <c r="D1366" t="s">
        <v>176</v>
      </c>
      <c r="E1366" t="s">
        <v>4369</v>
      </c>
      <c r="F1366" t="s">
        <v>14090</v>
      </c>
      <c r="G1366">
        <v>1365</v>
      </c>
      <c r="H1366" t="s">
        <v>14812</v>
      </c>
      <c r="I1366" t="s">
        <v>4370</v>
      </c>
      <c r="J1366">
        <v>303.14999999999998</v>
      </c>
      <c r="K1366">
        <v>9</v>
      </c>
      <c r="N1366">
        <v>3.5000000000000001E-3</v>
      </c>
      <c r="P1366" t="s">
        <v>350</v>
      </c>
      <c r="Q1366" t="s">
        <v>4371</v>
      </c>
      <c r="R1366" t="s">
        <v>4299</v>
      </c>
      <c r="S1366" t="s">
        <v>105</v>
      </c>
    </row>
    <row r="1367" spans="1:19">
      <c r="A1367" t="s">
        <v>4372</v>
      </c>
      <c r="B1367" t="s">
        <v>4373</v>
      </c>
      <c r="C1367" t="s">
        <v>128</v>
      </c>
      <c r="D1367" t="s">
        <v>129</v>
      </c>
      <c r="E1367" t="s">
        <v>4374</v>
      </c>
      <c r="F1367" t="s">
        <v>14092</v>
      </c>
      <c r="G1367">
        <v>1366</v>
      </c>
      <c r="H1367" t="s">
        <v>14809</v>
      </c>
      <c r="I1367" t="s">
        <v>4375</v>
      </c>
      <c r="J1367">
        <v>298.14999999999998</v>
      </c>
      <c r="K1367">
        <v>6.6</v>
      </c>
      <c r="N1367">
        <v>24.3</v>
      </c>
      <c r="P1367" t="s">
        <v>441</v>
      </c>
      <c r="Q1367" t="s">
        <v>4376</v>
      </c>
      <c r="R1367" t="s">
        <v>4377</v>
      </c>
      <c r="S1367" t="s">
        <v>105</v>
      </c>
    </row>
    <row r="1368" spans="1:19">
      <c r="A1368" t="s">
        <v>4372</v>
      </c>
      <c r="B1368" t="s">
        <v>4373</v>
      </c>
      <c r="C1368" t="s">
        <v>128</v>
      </c>
      <c r="D1368" t="s">
        <v>129</v>
      </c>
      <c r="E1368" t="s">
        <v>4374</v>
      </c>
      <c r="F1368" t="s">
        <v>14092</v>
      </c>
      <c r="G1368">
        <v>1367</v>
      </c>
      <c r="H1368" t="s">
        <v>14810</v>
      </c>
      <c r="I1368" t="s">
        <v>4375</v>
      </c>
      <c r="J1368">
        <v>298.14999999999998</v>
      </c>
      <c r="K1368">
        <v>6.7</v>
      </c>
      <c r="N1368">
        <v>38.5</v>
      </c>
      <c r="P1368" t="s">
        <v>441</v>
      </c>
      <c r="Q1368" t="s">
        <v>4376</v>
      </c>
      <c r="R1368" t="s">
        <v>4377</v>
      </c>
      <c r="S1368" t="s">
        <v>105</v>
      </c>
    </row>
    <row r="1369" spans="1:19">
      <c r="A1369" t="s">
        <v>4372</v>
      </c>
      <c r="B1369" t="s">
        <v>4373</v>
      </c>
      <c r="C1369" t="s">
        <v>128</v>
      </c>
      <c r="D1369" t="s">
        <v>129</v>
      </c>
      <c r="E1369" t="s">
        <v>4374</v>
      </c>
      <c r="F1369" t="s">
        <v>14092</v>
      </c>
      <c r="G1369">
        <v>1368</v>
      </c>
      <c r="H1369" t="s">
        <v>14815</v>
      </c>
      <c r="I1369" t="s">
        <v>4375</v>
      </c>
      <c r="J1369">
        <v>298.14999999999998</v>
      </c>
      <c r="K1369">
        <v>6.8</v>
      </c>
      <c r="N1369">
        <v>44.7</v>
      </c>
      <c r="P1369" t="s">
        <v>441</v>
      </c>
      <c r="Q1369" t="s">
        <v>4376</v>
      </c>
      <c r="R1369" t="s">
        <v>4377</v>
      </c>
      <c r="S1369" t="s">
        <v>105</v>
      </c>
    </row>
    <row r="1370" spans="1:19">
      <c r="A1370" t="s">
        <v>4372</v>
      </c>
      <c r="B1370" t="s">
        <v>4373</v>
      </c>
      <c r="C1370" t="s">
        <v>128</v>
      </c>
      <c r="D1370" t="s">
        <v>129</v>
      </c>
      <c r="E1370" t="s">
        <v>4374</v>
      </c>
      <c r="F1370" t="s">
        <v>14092</v>
      </c>
      <c r="G1370">
        <v>1369</v>
      </c>
      <c r="H1370" t="s">
        <v>14816</v>
      </c>
      <c r="I1370" t="s">
        <v>4375</v>
      </c>
      <c r="J1370">
        <v>298.14999999999998</v>
      </c>
      <c r="K1370">
        <v>6.85</v>
      </c>
      <c r="N1370">
        <v>51.8</v>
      </c>
      <c r="P1370" t="s">
        <v>441</v>
      </c>
      <c r="Q1370" t="s">
        <v>4376</v>
      </c>
      <c r="R1370" t="s">
        <v>4377</v>
      </c>
      <c r="S1370" t="s">
        <v>105</v>
      </c>
    </row>
    <row r="1371" spans="1:19">
      <c r="A1371" t="s">
        <v>4372</v>
      </c>
      <c r="B1371" t="s">
        <v>4373</v>
      </c>
      <c r="C1371" t="s">
        <v>128</v>
      </c>
      <c r="D1371" t="s">
        <v>129</v>
      </c>
      <c r="E1371" t="s">
        <v>4374</v>
      </c>
      <c r="F1371" t="s">
        <v>14092</v>
      </c>
      <c r="G1371">
        <v>1370</v>
      </c>
      <c r="H1371" t="s">
        <v>15023</v>
      </c>
      <c r="I1371" t="s">
        <v>4375</v>
      </c>
      <c r="J1371">
        <v>298.14999999999998</v>
      </c>
      <c r="K1371">
        <v>6.98</v>
      </c>
      <c r="N1371">
        <v>73.400000000000006</v>
      </c>
      <c r="P1371" t="s">
        <v>441</v>
      </c>
      <c r="Q1371" t="s">
        <v>4376</v>
      </c>
      <c r="R1371" t="s">
        <v>4377</v>
      </c>
      <c r="S1371" t="s">
        <v>105</v>
      </c>
    </row>
    <row r="1372" spans="1:19">
      <c r="A1372" t="s">
        <v>4346</v>
      </c>
      <c r="B1372" t="s">
        <v>4347</v>
      </c>
      <c r="C1372" t="s">
        <v>128</v>
      </c>
      <c r="D1372" t="s">
        <v>129</v>
      </c>
      <c r="E1372" t="s">
        <v>4349</v>
      </c>
      <c r="F1372" t="s">
        <v>13993</v>
      </c>
      <c r="G1372">
        <v>1371</v>
      </c>
      <c r="H1372" t="s">
        <v>15022</v>
      </c>
      <c r="I1372" t="s">
        <v>4350</v>
      </c>
      <c r="J1372">
        <v>313.14999999999998</v>
      </c>
      <c r="K1372">
        <v>6.8</v>
      </c>
      <c r="N1372">
        <v>5.9524277781150287E-3</v>
      </c>
      <c r="P1372" t="s">
        <v>4378</v>
      </c>
      <c r="Q1372" t="s">
        <v>4379</v>
      </c>
      <c r="R1372" t="s">
        <v>4380</v>
      </c>
      <c r="S1372" t="s">
        <v>105</v>
      </c>
    </row>
    <row r="1373" spans="1:19">
      <c r="A1373" t="s">
        <v>4346</v>
      </c>
      <c r="B1373" t="s">
        <v>4347</v>
      </c>
      <c r="C1373" t="s">
        <v>128</v>
      </c>
      <c r="D1373" t="s">
        <v>129</v>
      </c>
      <c r="E1373" t="s">
        <v>4349</v>
      </c>
      <c r="F1373" t="s">
        <v>13993</v>
      </c>
      <c r="G1373">
        <v>1372</v>
      </c>
      <c r="H1373" t="s">
        <v>15025</v>
      </c>
      <c r="I1373" t="s">
        <v>4350</v>
      </c>
      <c r="J1373">
        <v>283.14999999999998</v>
      </c>
      <c r="K1373">
        <v>6.8</v>
      </c>
      <c r="N1373">
        <v>6.438340249797888E-3</v>
      </c>
      <c r="P1373" t="s">
        <v>4378</v>
      </c>
      <c r="Q1373" t="s">
        <v>4379</v>
      </c>
      <c r="R1373" t="s">
        <v>4380</v>
      </c>
      <c r="S1373" t="s">
        <v>105</v>
      </c>
    </row>
    <row r="1374" spans="1:19">
      <c r="A1374" t="s">
        <v>4346</v>
      </c>
      <c r="B1374" t="s">
        <v>4347</v>
      </c>
      <c r="C1374" t="s">
        <v>128</v>
      </c>
      <c r="D1374" t="s">
        <v>129</v>
      </c>
      <c r="E1374" t="s">
        <v>4349</v>
      </c>
      <c r="F1374" t="s">
        <v>13993</v>
      </c>
      <c r="G1374">
        <v>1373</v>
      </c>
      <c r="H1374" t="s">
        <v>15024</v>
      </c>
      <c r="I1374" t="s">
        <v>4350</v>
      </c>
      <c r="J1374">
        <v>298.14999999999998</v>
      </c>
      <c r="K1374">
        <v>6.8</v>
      </c>
      <c r="N1374">
        <v>6.438340249797888E-3</v>
      </c>
      <c r="P1374" t="s">
        <v>4378</v>
      </c>
      <c r="Q1374" t="s">
        <v>4379</v>
      </c>
      <c r="R1374" t="s">
        <v>4380</v>
      </c>
      <c r="S1374" t="s">
        <v>105</v>
      </c>
    </row>
    <row r="1375" spans="1:19">
      <c r="A1375" t="s">
        <v>3455</v>
      </c>
      <c r="B1375" t="s">
        <v>3456</v>
      </c>
      <c r="C1375" t="s">
        <v>319</v>
      </c>
      <c r="D1375" t="s">
        <v>129</v>
      </c>
      <c r="E1375" t="s">
        <v>3457</v>
      </c>
      <c r="F1375" t="s">
        <v>14163</v>
      </c>
      <c r="G1375">
        <v>1374</v>
      </c>
      <c r="H1375" t="s">
        <v>15020</v>
      </c>
      <c r="I1375" t="s">
        <v>3458</v>
      </c>
      <c r="J1375">
        <v>303.14999999999998</v>
      </c>
      <c r="K1375">
        <v>6.85</v>
      </c>
      <c r="N1375">
        <v>1.4200000000000001E-2</v>
      </c>
      <c r="P1375" t="s">
        <v>4381</v>
      </c>
      <c r="Q1375" t="s">
        <v>4382</v>
      </c>
      <c r="R1375" t="s">
        <v>4383</v>
      </c>
      <c r="S1375" t="s">
        <v>105</v>
      </c>
    </row>
    <row r="1376" spans="1:19">
      <c r="A1376" t="s">
        <v>3455</v>
      </c>
      <c r="B1376" t="s">
        <v>3456</v>
      </c>
      <c r="C1376" t="s">
        <v>319</v>
      </c>
      <c r="D1376" t="s">
        <v>129</v>
      </c>
      <c r="E1376" t="s">
        <v>4384</v>
      </c>
      <c r="F1376" t="s">
        <v>14162</v>
      </c>
      <c r="G1376">
        <v>1375</v>
      </c>
      <c r="H1376" t="s">
        <v>15019</v>
      </c>
      <c r="I1376" t="s">
        <v>4385</v>
      </c>
      <c r="J1376">
        <v>303.14999999999998</v>
      </c>
      <c r="K1376">
        <v>6.85</v>
      </c>
      <c r="N1376">
        <v>0.14000000000000001</v>
      </c>
      <c r="P1376" t="s">
        <v>4381</v>
      </c>
      <c r="Q1376" t="s">
        <v>4382</v>
      </c>
      <c r="R1376" t="s">
        <v>4383</v>
      </c>
      <c r="S1376" t="s">
        <v>105</v>
      </c>
    </row>
    <row r="1377" spans="1:19">
      <c r="A1377" t="s">
        <v>597</v>
      </c>
      <c r="B1377" t="s">
        <v>598</v>
      </c>
      <c r="C1377" t="s">
        <v>128</v>
      </c>
      <c r="D1377" t="s">
        <v>176</v>
      </c>
      <c r="E1377" t="s">
        <v>600</v>
      </c>
      <c r="F1377" t="s">
        <v>14166</v>
      </c>
      <c r="G1377">
        <v>1376</v>
      </c>
      <c r="H1377" t="s">
        <v>18367</v>
      </c>
      <c r="I1377" t="s">
        <v>601</v>
      </c>
      <c r="J1377">
        <v>303.14999999999998</v>
      </c>
      <c r="K1377">
        <v>7.45</v>
      </c>
      <c r="N1377">
        <v>1</v>
      </c>
      <c r="P1377" t="s">
        <v>2908</v>
      </c>
      <c r="Q1377" t="s">
        <v>4386</v>
      </c>
      <c r="S1377" t="s">
        <v>1208</v>
      </c>
    </row>
    <row r="1378" spans="1:19">
      <c r="A1378" t="s">
        <v>4387</v>
      </c>
      <c r="B1378" t="s">
        <v>4388</v>
      </c>
      <c r="C1378" t="s">
        <v>4389</v>
      </c>
      <c r="D1378" t="s">
        <v>129</v>
      </c>
      <c r="E1378" t="s">
        <v>4390</v>
      </c>
      <c r="F1378" t="s">
        <v>14164</v>
      </c>
      <c r="G1378">
        <v>1377</v>
      </c>
      <c r="H1378" t="s">
        <v>15021</v>
      </c>
      <c r="I1378" t="s">
        <v>4391</v>
      </c>
      <c r="J1378">
        <v>298.14999999999998</v>
      </c>
      <c r="K1378">
        <v>8.1</v>
      </c>
      <c r="N1378">
        <v>0.99</v>
      </c>
      <c r="P1378" t="s">
        <v>398</v>
      </c>
      <c r="Q1378" t="s">
        <v>4392</v>
      </c>
      <c r="R1378" t="s">
        <v>4393</v>
      </c>
      <c r="S1378" t="s">
        <v>105</v>
      </c>
    </row>
    <row r="1379" spans="1:19">
      <c r="A1379" t="s">
        <v>4394</v>
      </c>
      <c r="B1379" t="s">
        <v>4395</v>
      </c>
      <c r="C1379" t="s">
        <v>128</v>
      </c>
      <c r="D1379" t="s">
        <v>176</v>
      </c>
      <c r="E1379" t="s">
        <v>4396</v>
      </c>
      <c r="F1379" t="s">
        <v>14112</v>
      </c>
      <c r="G1379">
        <v>1378</v>
      </c>
      <c r="H1379" t="s">
        <v>15027</v>
      </c>
      <c r="I1379" t="s">
        <v>4397</v>
      </c>
      <c r="J1379">
        <v>298.14999999999998</v>
      </c>
      <c r="K1379">
        <v>7</v>
      </c>
      <c r="N1379">
        <v>3.4200000000000002E-4</v>
      </c>
      <c r="P1379" t="s">
        <v>4398</v>
      </c>
      <c r="Q1379" t="s">
        <v>4399</v>
      </c>
      <c r="R1379" t="s">
        <v>4400</v>
      </c>
      <c r="S1379" t="s">
        <v>105</v>
      </c>
    </row>
    <row r="1380" spans="1:19">
      <c r="A1380" t="s">
        <v>4394</v>
      </c>
      <c r="B1380" t="s">
        <v>4395</v>
      </c>
      <c r="C1380" t="s">
        <v>128</v>
      </c>
      <c r="D1380" t="s">
        <v>176</v>
      </c>
      <c r="E1380" t="s">
        <v>4396</v>
      </c>
      <c r="F1380" t="s">
        <v>14112</v>
      </c>
      <c r="G1380">
        <v>1379</v>
      </c>
      <c r="H1380" t="s">
        <v>15026</v>
      </c>
      <c r="I1380" t="s">
        <v>4397</v>
      </c>
      <c r="J1380">
        <v>298.14999999999998</v>
      </c>
      <c r="K1380">
        <v>7.75</v>
      </c>
      <c r="N1380">
        <v>1.25E-3</v>
      </c>
      <c r="P1380" t="s">
        <v>4398</v>
      </c>
      <c r="Q1380" t="s">
        <v>4399</v>
      </c>
      <c r="R1380" t="s">
        <v>4400</v>
      </c>
      <c r="S1380" t="s">
        <v>105</v>
      </c>
    </row>
    <row r="1381" spans="1:19">
      <c r="A1381" t="s">
        <v>4394</v>
      </c>
      <c r="B1381" t="s">
        <v>4395</v>
      </c>
      <c r="C1381" t="s">
        <v>128</v>
      </c>
      <c r="D1381" t="s">
        <v>176</v>
      </c>
      <c r="E1381" t="s">
        <v>4396</v>
      </c>
      <c r="F1381" t="s">
        <v>14112</v>
      </c>
      <c r="G1381">
        <v>1380</v>
      </c>
      <c r="H1381" t="s">
        <v>13846</v>
      </c>
      <c r="I1381" t="s">
        <v>4397</v>
      </c>
      <c r="J1381">
        <v>298.14999999999998</v>
      </c>
      <c r="K1381">
        <v>6.9</v>
      </c>
      <c r="N1381">
        <v>5.5300000000000002E-3</v>
      </c>
      <c r="P1381" t="s">
        <v>4398</v>
      </c>
      <c r="Q1381" t="s">
        <v>4399</v>
      </c>
      <c r="R1381" t="s">
        <v>4400</v>
      </c>
      <c r="S1381" t="s">
        <v>105</v>
      </c>
    </row>
    <row r="1382" spans="1:19">
      <c r="A1382" t="s">
        <v>787</v>
      </c>
      <c r="B1382" t="s">
        <v>788</v>
      </c>
      <c r="C1382" t="s">
        <v>128</v>
      </c>
      <c r="D1382" t="s">
        <v>129</v>
      </c>
      <c r="E1382" t="s">
        <v>789</v>
      </c>
      <c r="F1382" t="s">
        <v>14113</v>
      </c>
      <c r="G1382">
        <v>1381</v>
      </c>
      <c r="H1382" t="s">
        <v>13739</v>
      </c>
      <c r="I1382" t="s">
        <v>790</v>
      </c>
      <c r="J1382">
        <v>303.14999999999998</v>
      </c>
      <c r="K1382">
        <v>7.6</v>
      </c>
      <c r="N1382">
        <v>1.6</v>
      </c>
      <c r="P1382" t="s">
        <v>791</v>
      </c>
      <c r="Q1382" t="s">
        <v>792</v>
      </c>
      <c r="R1382" t="s">
        <v>793</v>
      </c>
      <c r="S1382" t="s">
        <v>105</v>
      </c>
    </row>
    <row r="1383" spans="1:19">
      <c r="A1383" t="s">
        <v>4401</v>
      </c>
      <c r="B1383" t="s">
        <v>4402</v>
      </c>
      <c r="C1383" t="s">
        <v>128</v>
      </c>
      <c r="D1383" t="s">
        <v>176</v>
      </c>
      <c r="E1383" t="s">
        <v>4403</v>
      </c>
      <c r="F1383" t="s">
        <v>14114</v>
      </c>
      <c r="G1383">
        <v>1382</v>
      </c>
      <c r="H1383" t="s">
        <v>13988</v>
      </c>
      <c r="I1383" t="s">
        <v>4404</v>
      </c>
      <c r="J1383">
        <v>303.14999999999998</v>
      </c>
      <c r="K1383">
        <v>8.1999999999999993</v>
      </c>
      <c r="N1383">
        <v>10.7</v>
      </c>
      <c r="P1383" t="s">
        <v>637</v>
      </c>
      <c r="Q1383" t="s">
        <v>4405</v>
      </c>
      <c r="R1383" t="s">
        <v>4406</v>
      </c>
      <c r="S1383" t="s">
        <v>105</v>
      </c>
    </row>
    <row r="1384" spans="1:19">
      <c r="A1384" t="s">
        <v>794</v>
      </c>
      <c r="B1384" t="s">
        <v>795</v>
      </c>
      <c r="C1384" t="s">
        <v>128</v>
      </c>
      <c r="D1384" t="s">
        <v>176</v>
      </c>
      <c r="E1384" t="s">
        <v>796</v>
      </c>
      <c r="F1384" t="s">
        <v>14115</v>
      </c>
      <c r="G1384">
        <v>1383</v>
      </c>
      <c r="H1384" t="s">
        <v>14852</v>
      </c>
      <c r="I1384" t="s">
        <v>797</v>
      </c>
      <c r="J1384">
        <v>303.14999999999998</v>
      </c>
      <c r="K1384">
        <v>8.3000000000000007</v>
      </c>
      <c r="N1384">
        <v>0.623</v>
      </c>
      <c r="P1384" t="s">
        <v>750</v>
      </c>
      <c r="Q1384" t="s">
        <v>798</v>
      </c>
      <c r="R1384" t="s">
        <v>799</v>
      </c>
      <c r="S1384" t="s">
        <v>105</v>
      </c>
    </row>
    <row r="1385" spans="1:19">
      <c r="A1385" t="s">
        <v>3246</v>
      </c>
      <c r="B1385" t="s">
        <v>3250</v>
      </c>
      <c r="C1385" t="s">
        <v>128</v>
      </c>
      <c r="D1385" t="s">
        <v>129</v>
      </c>
      <c r="E1385" t="s">
        <v>3247</v>
      </c>
      <c r="F1385" t="s">
        <v>14116</v>
      </c>
      <c r="G1385">
        <v>1384</v>
      </c>
      <c r="H1385" t="s">
        <v>13694</v>
      </c>
      <c r="I1385" t="s">
        <v>3248</v>
      </c>
      <c r="J1385">
        <v>310.14999999999998</v>
      </c>
      <c r="K1385">
        <v>7.4</v>
      </c>
      <c r="L1385">
        <v>0.13</v>
      </c>
      <c r="N1385">
        <v>0.16500000000000001</v>
      </c>
      <c r="P1385" t="s">
        <v>791</v>
      </c>
      <c r="Q1385" t="s">
        <v>4407</v>
      </c>
      <c r="R1385" t="s">
        <v>4408</v>
      </c>
      <c r="S1385" t="s">
        <v>105</v>
      </c>
    </row>
    <row r="1386" spans="1:19">
      <c r="A1386" t="s">
        <v>2900</v>
      </c>
      <c r="B1386" t="s">
        <v>2901</v>
      </c>
      <c r="C1386" t="s">
        <v>128</v>
      </c>
      <c r="D1386" t="s">
        <v>97</v>
      </c>
      <c r="E1386" t="s">
        <v>2902</v>
      </c>
      <c r="F1386" t="s">
        <v>14105</v>
      </c>
      <c r="G1386">
        <v>1385</v>
      </c>
      <c r="H1386" t="s">
        <v>14853</v>
      </c>
      <c r="I1386" t="s">
        <v>2903</v>
      </c>
      <c r="J1386">
        <v>298.14999999999998</v>
      </c>
      <c r="K1386">
        <v>8.6999999999999993</v>
      </c>
      <c r="N1386">
        <v>0.28571400000000002</v>
      </c>
      <c r="P1386" t="s">
        <v>4177</v>
      </c>
      <c r="Q1386" t="s">
        <v>4409</v>
      </c>
      <c r="R1386" t="s">
        <v>3454</v>
      </c>
      <c r="S1386" t="s">
        <v>105</v>
      </c>
    </row>
    <row r="1387" spans="1:19">
      <c r="A1387" t="s">
        <v>4410</v>
      </c>
      <c r="B1387" t="s">
        <v>4411</v>
      </c>
      <c r="C1387" t="s">
        <v>292</v>
      </c>
      <c r="D1387" t="s">
        <v>129</v>
      </c>
      <c r="E1387" t="s">
        <v>4412</v>
      </c>
      <c r="F1387" t="s">
        <v>14117</v>
      </c>
      <c r="G1387">
        <v>1386</v>
      </c>
      <c r="H1387" t="s">
        <v>14854</v>
      </c>
      <c r="I1387" t="s">
        <v>4413</v>
      </c>
      <c r="J1387">
        <v>298.14999999999998</v>
      </c>
      <c r="K1387">
        <v>7.4</v>
      </c>
      <c r="N1387">
        <v>23.1</v>
      </c>
      <c r="P1387" t="s">
        <v>4414</v>
      </c>
      <c r="Q1387" t="s">
        <v>4415</v>
      </c>
      <c r="R1387" t="s">
        <v>4416</v>
      </c>
      <c r="S1387" t="s">
        <v>105</v>
      </c>
    </row>
    <row r="1388" spans="1:19">
      <c r="A1388" t="s">
        <v>800</v>
      </c>
      <c r="B1388" t="s">
        <v>801</v>
      </c>
      <c r="C1388" t="s">
        <v>802</v>
      </c>
      <c r="D1388" t="s">
        <v>97</v>
      </c>
      <c r="E1388" t="s">
        <v>803</v>
      </c>
      <c r="F1388" t="s">
        <v>14081</v>
      </c>
      <c r="G1388">
        <v>1387</v>
      </c>
      <c r="H1388" t="s">
        <v>14855</v>
      </c>
      <c r="I1388" t="s">
        <v>804</v>
      </c>
      <c r="J1388">
        <v>311.14999999999998</v>
      </c>
      <c r="K1388">
        <v>7.1</v>
      </c>
      <c r="N1388">
        <v>9.2999999999999997E-5</v>
      </c>
      <c r="P1388" t="s">
        <v>805</v>
      </c>
      <c r="Q1388" t="s">
        <v>806</v>
      </c>
      <c r="R1388" t="s">
        <v>807</v>
      </c>
      <c r="S1388" t="s">
        <v>105</v>
      </c>
    </row>
    <row r="1389" spans="1:19">
      <c r="A1389" t="s">
        <v>233</v>
      </c>
      <c r="B1389" t="s">
        <v>234</v>
      </c>
      <c r="C1389" t="s">
        <v>802</v>
      </c>
      <c r="D1389" t="s">
        <v>97</v>
      </c>
      <c r="E1389" t="s">
        <v>235</v>
      </c>
      <c r="F1389" t="s">
        <v>14025</v>
      </c>
      <c r="G1389">
        <v>1388</v>
      </c>
      <c r="H1389" t="s">
        <v>14851</v>
      </c>
      <c r="I1389" t="s">
        <v>236</v>
      </c>
      <c r="J1389">
        <v>311.14999999999998</v>
      </c>
      <c r="K1389">
        <v>7</v>
      </c>
      <c r="N1389">
        <v>9.8000000000000007</v>
      </c>
      <c r="P1389" t="s">
        <v>808</v>
      </c>
      <c r="Q1389" t="s">
        <v>806</v>
      </c>
      <c r="R1389" t="s">
        <v>809</v>
      </c>
      <c r="S1389" t="s">
        <v>105</v>
      </c>
    </row>
    <row r="1390" spans="1:19">
      <c r="A1390" t="s">
        <v>240</v>
      </c>
      <c r="B1390" t="s">
        <v>241</v>
      </c>
      <c r="C1390" t="s">
        <v>802</v>
      </c>
      <c r="D1390" t="s">
        <v>97</v>
      </c>
      <c r="E1390" t="s">
        <v>243</v>
      </c>
      <c r="F1390" t="s">
        <v>14111</v>
      </c>
      <c r="G1390">
        <v>1389</v>
      </c>
      <c r="H1390" t="s">
        <v>13808</v>
      </c>
      <c r="I1390" t="s">
        <v>244</v>
      </c>
      <c r="J1390">
        <v>311.14999999999998</v>
      </c>
      <c r="K1390">
        <v>7.1</v>
      </c>
      <c r="N1390">
        <v>4.5999999999999996</v>
      </c>
      <c r="P1390" t="s">
        <v>805</v>
      </c>
      <c r="Q1390" t="s">
        <v>806</v>
      </c>
      <c r="R1390" t="s">
        <v>810</v>
      </c>
      <c r="S1390" t="s">
        <v>105</v>
      </c>
    </row>
    <row r="1391" spans="1:19">
      <c r="A1391" t="s">
        <v>811</v>
      </c>
      <c r="B1391" t="s">
        <v>812</v>
      </c>
      <c r="C1391" t="s">
        <v>128</v>
      </c>
      <c r="D1391" t="s">
        <v>176</v>
      </c>
      <c r="E1391" t="s">
        <v>813</v>
      </c>
      <c r="F1391" t="s">
        <v>13994</v>
      </c>
      <c r="G1391">
        <v>1390</v>
      </c>
      <c r="H1391" t="s">
        <v>15081</v>
      </c>
      <c r="I1391" t="s">
        <v>814</v>
      </c>
      <c r="J1391">
        <v>310.14999999999998</v>
      </c>
      <c r="K1391">
        <v>8.4</v>
      </c>
      <c r="N1391">
        <v>1.18E-2</v>
      </c>
      <c r="P1391" t="s">
        <v>501</v>
      </c>
      <c r="Q1391" t="s">
        <v>815</v>
      </c>
      <c r="R1391" t="s">
        <v>816</v>
      </c>
      <c r="S1391" t="s">
        <v>105</v>
      </c>
    </row>
    <row r="1392" spans="1:19">
      <c r="A1392" t="s">
        <v>4417</v>
      </c>
      <c r="B1392" t="s">
        <v>4418</v>
      </c>
      <c r="C1392" t="s">
        <v>336</v>
      </c>
      <c r="D1392" t="s">
        <v>176</v>
      </c>
      <c r="E1392" t="s">
        <v>4419</v>
      </c>
      <c r="F1392" t="s">
        <v>14175</v>
      </c>
      <c r="G1392">
        <v>1391</v>
      </c>
      <c r="H1392" t="s">
        <v>15080</v>
      </c>
      <c r="I1392" t="s">
        <v>4420</v>
      </c>
      <c r="J1392">
        <v>295.14999999999998</v>
      </c>
      <c r="K1392">
        <v>7.5</v>
      </c>
      <c r="N1392">
        <v>624</v>
      </c>
      <c r="P1392" t="s">
        <v>4421</v>
      </c>
      <c r="Q1392" t="s">
        <v>4422</v>
      </c>
      <c r="R1392" t="s">
        <v>4423</v>
      </c>
      <c r="S1392" t="s">
        <v>105</v>
      </c>
    </row>
    <row r="1393" spans="1:19">
      <c r="A1393" t="s">
        <v>4217</v>
      </c>
      <c r="B1393" t="s">
        <v>4218</v>
      </c>
      <c r="C1393" t="s">
        <v>367</v>
      </c>
      <c r="D1393" t="s">
        <v>176</v>
      </c>
      <c r="E1393" t="s">
        <v>4219</v>
      </c>
      <c r="F1393" t="s">
        <v>14174</v>
      </c>
      <c r="G1393">
        <v>1392</v>
      </c>
      <c r="H1393" t="s">
        <v>15079</v>
      </c>
      <c r="I1393" t="s">
        <v>4220</v>
      </c>
      <c r="J1393">
        <v>298.14999999999998</v>
      </c>
      <c r="K1393">
        <v>8</v>
      </c>
      <c r="N1393">
        <v>1.1199999999999999E-3</v>
      </c>
      <c r="P1393" t="s">
        <v>4424</v>
      </c>
      <c r="Q1393" t="s">
        <v>4425</v>
      </c>
      <c r="R1393" t="s">
        <v>4426</v>
      </c>
      <c r="S1393" t="s">
        <v>105</v>
      </c>
    </row>
    <row r="1394" spans="1:19">
      <c r="A1394" t="s">
        <v>787</v>
      </c>
      <c r="B1394" t="s">
        <v>788</v>
      </c>
      <c r="D1394" t="s">
        <v>3216</v>
      </c>
      <c r="E1394" t="s">
        <v>789</v>
      </c>
      <c r="F1394" t="s">
        <v>14113</v>
      </c>
      <c r="G1394">
        <v>1393</v>
      </c>
      <c r="H1394" t="s">
        <v>15078</v>
      </c>
      <c r="I1394" t="s">
        <v>790</v>
      </c>
      <c r="J1394">
        <v>298.14999999999998</v>
      </c>
      <c r="K1394">
        <v>7.2</v>
      </c>
      <c r="N1394">
        <v>1.3</v>
      </c>
      <c r="Q1394" t="s">
        <v>4427</v>
      </c>
      <c r="S1394" t="s">
        <v>239</v>
      </c>
    </row>
    <row r="1395" spans="1:19">
      <c r="A1395" t="s">
        <v>4428</v>
      </c>
      <c r="B1395" t="s">
        <v>4429</v>
      </c>
      <c r="C1395" t="s">
        <v>367</v>
      </c>
      <c r="D1395" t="s">
        <v>129</v>
      </c>
      <c r="E1395" t="s">
        <v>4430</v>
      </c>
      <c r="F1395" t="s">
        <v>14178</v>
      </c>
      <c r="G1395">
        <v>1394</v>
      </c>
      <c r="H1395" t="s">
        <v>15083</v>
      </c>
      <c r="I1395" t="s">
        <v>4431</v>
      </c>
      <c r="J1395">
        <v>310.14999999999998</v>
      </c>
      <c r="K1395">
        <v>7.5</v>
      </c>
      <c r="N1395">
        <v>0.5</v>
      </c>
      <c r="P1395" t="s">
        <v>4432</v>
      </c>
      <c r="Q1395" t="s">
        <v>4433</v>
      </c>
      <c r="R1395" t="s">
        <v>4434</v>
      </c>
      <c r="S1395" t="s">
        <v>105</v>
      </c>
    </row>
    <row r="1396" spans="1:19">
      <c r="A1396" t="s">
        <v>817</v>
      </c>
      <c r="B1396" t="s">
        <v>818</v>
      </c>
      <c r="C1396" t="s">
        <v>819</v>
      </c>
      <c r="D1396" t="s">
        <v>129</v>
      </c>
      <c r="E1396" t="s">
        <v>820</v>
      </c>
      <c r="F1396" t="s">
        <v>14177</v>
      </c>
      <c r="G1396">
        <v>1395</v>
      </c>
      <c r="H1396" t="s">
        <v>13953</v>
      </c>
      <c r="I1396" t="s">
        <v>821</v>
      </c>
      <c r="J1396">
        <v>310.14999999999998</v>
      </c>
      <c r="K1396">
        <v>8.26</v>
      </c>
      <c r="N1396">
        <v>2.5499999999999998</v>
      </c>
      <c r="P1396" t="s">
        <v>822</v>
      </c>
      <c r="Q1396" t="s">
        <v>823</v>
      </c>
      <c r="R1396" t="s">
        <v>824</v>
      </c>
      <c r="S1396" t="s">
        <v>105</v>
      </c>
    </row>
    <row r="1397" spans="1:19">
      <c r="A1397" t="s">
        <v>4346</v>
      </c>
      <c r="B1397" t="s">
        <v>4347</v>
      </c>
      <c r="C1397" t="s">
        <v>128</v>
      </c>
      <c r="D1397" t="s">
        <v>176</v>
      </c>
      <c r="E1397" t="s">
        <v>4435</v>
      </c>
      <c r="F1397" t="s">
        <v>14176</v>
      </c>
      <c r="G1397">
        <v>1396</v>
      </c>
      <c r="H1397" t="s">
        <v>13899</v>
      </c>
      <c r="I1397" t="s">
        <v>4436</v>
      </c>
      <c r="J1397">
        <v>313.14999999999998</v>
      </c>
      <c r="K1397">
        <v>7</v>
      </c>
      <c r="N1397">
        <v>1E-3</v>
      </c>
      <c r="P1397" t="s">
        <v>4437</v>
      </c>
      <c r="Q1397" t="s">
        <v>4438</v>
      </c>
      <c r="R1397" t="s">
        <v>4439</v>
      </c>
      <c r="S1397" t="s">
        <v>105</v>
      </c>
    </row>
    <row r="1398" spans="1:19">
      <c r="A1398" t="s">
        <v>301</v>
      </c>
      <c r="B1398" t="s">
        <v>302</v>
      </c>
      <c r="C1398" t="s">
        <v>203</v>
      </c>
      <c r="D1398" t="s">
        <v>176</v>
      </c>
      <c r="E1398" t="s">
        <v>898</v>
      </c>
      <c r="F1398" t="s">
        <v>14030</v>
      </c>
      <c r="G1398">
        <v>1397</v>
      </c>
      <c r="H1398" t="s">
        <v>15082</v>
      </c>
      <c r="I1398" t="s">
        <v>899</v>
      </c>
      <c r="J1398">
        <v>323.14999999999998</v>
      </c>
      <c r="K1398">
        <v>7.65</v>
      </c>
      <c r="N1398">
        <v>1</v>
      </c>
      <c r="P1398" t="s">
        <v>4440</v>
      </c>
      <c r="Q1398" t="s">
        <v>4441</v>
      </c>
      <c r="S1398" t="s">
        <v>105</v>
      </c>
    </row>
    <row r="1399" spans="1:19">
      <c r="A1399" t="s">
        <v>3752</v>
      </c>
      <c r="B1399" t="s">
        <v>3753</v>
      </c>
      <c r="C1399" t="s">
        <v>128</v>
      </c>
      <c r="D1399" t="s">
        <v>129</v>
      </c>
      <c r="E1399" t="s">
        <v>3754</v>
      </c>
      <c r="F1399" t="s">
        <v>14172</v>
      </c>
      <c r="G1399">
        <v>1398</v>
      </c>
      <c r="H1399" t="s">
        <v>15076</v>
      </c>
      <c r="I1399" t="s">
        <v>3755</v>
      </c>
      <c r="J1399">
        <v>310.14999999999998</v>
      </c>
      <c r="K1399">
        <v>7.6</v>
      </c>
      <c r="N1399">
        <v>1.5</v>
      </c>
      <c r="P1399" t="s">
        <v>4432</v>
      </c>
      <c r="Q1399" t="s">
        <v>4442</v>
      </c>
      <c r="R1399" t="s">
        <v>4443</v>
      </c>
      <c r="S1399" t="s">
        <v>105</v>
      </c>
    </row>
    <row r="1400" spans="1:19">
      <c r="A1400" t="s">
        <v>2900</v>
      </c>
      <c r="B1400" t="s">
        <v>2901</v>
      </c>
      <c r="C1400" t="s">
        <v>128</v>
      </c>
      <c r="D1400" t="s">
        <v>129</v>
      </c>
      <c r="E1400" t="s">
        <v>2902</v>
      </c>
      <c r="F1400" t="s">
        <v>14105</v>
      </c>
      <c r="G1400">
        <v>1399</v>
      </c>
      <c r="H1400" t="s">
        <v>15075</v>
      </c>
      <c r="I1400" t="s">
        <v>2903</v>
      </c>
      <c r="J1400">
        <v>300.14999999999998</v>
      </c>
      <c r="K1400">
        <v>7.1</v>
      </c>
      <c r="N1400">
        <v>0.28899999999999998</v>
      </c>
      <c r="P1400" t="s">
        <v>4444</v>
      </c>
      <c r="Q1400" t="s">
        <v>4445</v>
      </c>
      <c r="R1400" t="s">
        <v>3552</v>
      </c>
      <c r="S1400" t="s">
        <v>105</v>
      </c>
    </row>
    <row r="1401" spans="1:19">
      <c r="A1401" t="s">
        <v>2900</v>
      </c>
      <c r="B1401" t="s">
        <v>2901</v>
      </c>
      <c r="C1401" t="s">
        <v>128</v>
      </c>
      <c r="D1401" t="s">
        <v>129</v>
      </c>
      <c r="E1401" t="s">
        <v>2902</v>
      </c>
      <c r="F1401" t="s">
        <v>14105</v>
      </c>
      <c r="G1401">
        <v>1400</v>
      </c>
      <c r="H1401" t="s">
        <v>17850</v>
      </c>
      <c r="I1401" t="s">
        <v>2903</v>
      </c>
      <c r="J1401">
        <v>300.14999999999998</v>
      </c>
      <c r="K1401">
        <v>8.6999999999999993</v>
      </c>
      <c r="N1401">
        <v>0.27855200000000002</v>
      </c>
      <c r="P1401" t="s">
        <v>4444</v>
      </c>
      <c r="Q1401" t="s">
        <v>4445</v>
      </c>
      <c r="R1401" t="s">
        <v>4446</v>
      </c>
      <c r="S1401" t="s">
        <v>105</v>
      </c>
    </row>
    <row r="1402" spans="1:19">
      <c r="A1402" t="s">
        <v>4447</v>
      </c>
      <c r="B1402" t="s">
        <v>3705</v>
      </c>
      <c r="C1402" t="s">
        <v>128</v>
      </c>
      <c r="D1402" t="s">
        <v>129</v>
      </c>
      <c r="E1402" t="s">
        <v>4448</v>
      </c>
      <c r="F1402" t="s">
        <v>14049</v>
      </c>
      <c r="G1402">
        <v>1401</v>
      </c>
      <c r="H1402" t="s">
        <v>17358</v>
      </c>
      <c r="I1402" t="s">
        <v>3707</v>
      </c>
      <c r="J1402">
        <v>298.14999999999998</v>
      </c>
      <c r="K1402">
        <v>7.4</v>
      </c>
      <c r="N1402">
        <v>1.1399999999999999</v>
      </c>
      <c r="P1402" t="s">
        <v>3505</v>
      </c>
      <c r="Q1402" t="s">
        <v>4449</v>
      </c>
      <c r="R1402" t="s">
        <v>4450</v>
      </c>
      <c r="S1402" t="s">
        <v>105</v>
      </c>
    </row>
    <row r="1403" spans="1:19">
      <c r="A1403" t="s">
        <v>4447</v>
      </c>
      <c r="B1403" t="s">
        <v>3705</v>
      </c>
      <c r="C1403" t="s">
        <v>128</v>
      </c>
      <c r="D1403" t="s">
        <v>129</v>
      </c>
      <c r="E1403" t="s">
        <v>4448</v>
      </c>
      <c r="F1403" t="s">
        <v>14049</v>
      </c>
      <c r="G1403">
        <v>1402</v>
      </c>
      <c r="H1403" t="s">
        <v>17848</v>
      </c>
      <c r="I1403" t="s">
        <v>3707</v>
      </c>
      <c r="J1403">
        <v>298.14999999999998</v>
      </c>
      <c r="K1403">
        <v>8</v>
      </c>
      <c r="N1403">
        <v>1</v>
      </c>
      <c r="P1403" t="s">
        <v>3505</v>
      </c>
      <c r="Q1403" t="s">
        <v>4449</v>
      </c>
      <c r="R1403" t="s">
        <v>4450</v>
      </c>
      <c r="S1403" t="s">
        <v>105</v>
      </c>
    </row>
    <row r="1404" spans="1:19">
      <c r="A1404" t="s">
        <v>4451</v>
      </c>
      <c r="B1404" t="s">
        <v>4452</v>
      </c>
      <c r="C1404" t="s">
        <v>128</v>
      </c>
      <c r="D1404" t="s">
        <v>129</v>
      </c>
      <c r="E1404" t="s">
        <v>3804</v>
      </c>
      <c r="F1404" t="s">
        <v>14432</v>
      </c>
      <c r="G1404">
        <v>1403</v>
      </c>
      <c r="H1404" t="s">
        <v>17847</v>
      </c>
      <c r="I1404" t="s">
        <v>3805</v>
      </c>
      <c r="J1404">
        <v>298.14999999999998</v>
      </c>
      <c r="K1404">
        <v>7</v>
      </c>
      <c r="N1404">
        <v>0.234568</v>
      </c>
      <c r="P1404" t="s">
        <v>4453</v>
      </c>
      <c r="Q1404" t="s">
        <v>4454</v>
      </c>
      <c r="R1404" t="s">
        <v>4455</v>
      </c>
      <c r="S1404" t="s">
        <v>105</v>
      </c>
    </row>
    <row r="1405" spans="1:19">
      <c r="A1405" t="s">
        <v>4456</v>
      </c>
      <c r="B1405" t="s">
        <v>4457</v>
      </c>
      <c r="C1405" t="s">
        <v>1988</v>
      </c>
      <c r="D1405" t="s">
        <v>3216</v>
      </c>
      <c r="E1405" t="s">
        <v>4458</v>
      </c>
      <c r="F1405" t="s">
        <v>14558</v>
      </c>
      <c r="G1405">
        <v>1404</v>
      </c>
      <c r="H1405" t="s">
        <v>13983</v>
      </c>
      <c r="I1405" t="s">
        <v>4459</v>
      </c>
      <c r="J1405">
        <v>298.14999999999998</v>
      </c>
      <c r="K1405">
        <v>8.32</v>
      </c>
      <c r="N1405">
        <v>9.8894300000000004E-2</v>
      </c>
      <c r="Q1405" t="s">
        <v>4460</v>
      </c>
      <c r="R1405" t="s">
        <v>4461</v>
      </c>
      <c r="S1405" t="s">
        <v>105</v>
      </c>
    </row>
    <row r="1406" spans="1:19">
      <c r="A1406" t="s">
        <v>4462</v>
      </c>
      <c r="B1406" t="s">
        <v>4463</v>
      </c>
      <c r="C1406" t="s">
        <v>336</v>
      </c>
      <c r="D1406" t="s">
        <v>97</v>
      </c>
      <c r="E1406" t="s">
        <v>4464</v>
      </c>
      <c r="F1406" t="s">
        <v>14557</v>
      </c>
      <c r="G1406">
        <v>1405</v>
      </c>
      <c r="H1406" t="s">
        <v>17846</v>
      </c>
      <c r="I1406" t="s">
        <v>4465</v>
      </c>
      <c r="J1406">
        <v>298.14999999999998</v>
      </c>
      <c r="K1406">
        <v>5</v>
      </c>
      <c r="N1406">
        <v>360</v>
      </c>
      <c r="P1406" t="s">
        <v>4466</v>
      </c>
      <c r="Q1406" t="s">
        <v>4467</v>
      </c>
      <c r="R1406" t="s">
        <v>4468</v>
      </c>
      <c r="S1406" t="s">
        <v>105</v>
      </c>
    </row>
    <row r="1407" spans="1:19">
      <c r="A1407" t="s">
        <v>4462</v>
      </c>
      <c r="B1407" t="s">
        <v>4463</v>
      </c>
      <c r="C1407" t="s">
        <v>336</v>
      </c>
      <c r="D1407" t="s">
        <v>97</v>
      </c>
      <c r="E1407" t="s">
        <v>4464</v>
      </c>
      <c r="F1407" t="s">
        <v>14557</v>
      </c>
      <c r="G1407">
        <v>1406</v>
      </c>
      <c r="H1407" t="s">
        <v>13640</v>
      </c>
      <c r="I1407" t="s">
        <v>4465</v>
      </c>
      <c r="J1407">
        <v>298.14999999999998</v>
      </c>
      <c r="K1407">
        <v>6</v>
      </c>
      <c r="N1407">
        <v>1060</v>
      </c>
      <c r="P1407" t="s">
        <v>4466</v>
      </c>
      <c r="Q1407" t="s">
        <v>4467</v>
      </c>
      <c r="R1407" t="s">
        <v>4468</v>
      </c>
      <c r="S1407" t="s">
        <v>105</v>
      </c>
    </row>
    <row r="1408" spans="1:19">
      <c r="A1408" t="s">
        <v>825</v>
      </c>
      <c r="B1408" t="s">
        <v>826</v>
      </c>
      <c r="C1408" t="s">
        <v>741</v>
      </c>
      <c r="D1408" t="s">
        <v>176</v>
      </c>
      <c r="E1408" t="s">
        <v>827</v>
      </c>
      <c r="F1408" t="s">
        <v>14556</v>
      </c>
      <c r="G1408">
        <v>1407</v>
      </c>
      <c r="H1408" t="s">
        <v>13655</v>
      </c>
      <c r="I1408" t="s">
        <v>828</v>
      </c>
      <c r="J1408">
        <v>310.14999999999998</v>
      </c>
      <c r="K1408">
        <v>7.4</v>
      </c>
      <c r="N1408">
        <v>1.4</v>
      </c>
      <c r="P1408" t="s">
        <v>829</v>
      </c>
      <c r="Q1408" t="s">
        <v>830</v>
      </c>
      <c r="R1408" t="s">
        <v>831</v>
      </c>
      <c r="S1408" t="s">
        <v>105</v>
      </c>
    </row>
    <row r="1409" spans="1:19">
      <c r="A1409" t="s">
        <v>3845</v>
      </c>
      <c r="B1409" t="s">
        <v>3846</v>
      </c>
      <c r="C1409" t="s">
        <v>128</v>
      </c>
      <c r="D1409" t="s">
        <v>129</v>
      </c>
      <c r="E1409" t="s">
        <v>3847</v>
      </c>
      <c r="F1409" t="s">
        <v>14423</v>
      </c>
      <c r="G1409">
        <v>1408</v>
      </c>
      <c r="H1409" t="s">
        <v>17845</v>
      </c>
      <c r="I1409" t="s">
        <v>3848</v>
      </c>
      <c r="J1409">
        <v>298.14999999999998</v>
      </c>
      <c r="K1409">
        <v>7</v>
      </c>
      <c r="N1409">
        <v>9.1999999999999998E-2</v>
      </c>
      <c r="P1409" t="s">
        <v>3659</v>
      </c>
      <c r="Q1409" t="s">
        <v>4469</v>
      </c>
      <c r="R1409" t="s">
        <v>4470</v>
      </c>
      <c r="S1409" t="s">
        <v>105</v>
      </c>
    </row>
    <row r="1410" spans="1:19">
      <c r="A1410" t="s">
        <v>3845</v>
      </c>
      <c r="B1410" t="s">
        <v>3846</v>
      </c>
      <c r="C1410" t="s">
        <v>128</v>
      </c>
      <c r="D1410" t="s">
        <v>129</v>
      </c>
      <c r="E1410" t="s">
        <v>3847</v>
      </c>
      <c r="F1410" t="s">
        <v>14423</v>
      </c>
      <c r="G1410">
        <v>1409</v>
      </c>
      <c r="H1410" t="s">
        <v>17844</v>
      </c>
      <c r="I1410" t="s">
        <v>3848</v>
      </c>
      <c r="J1410">
        <v>298.14999999999998</v>
      </c>
      <c r="K1410">
        <v>8</v>
      </c>
      <c r="N1410">
        <v>0.92</v>
      </c>
      <c r="P1410" t="s">
        <v>3659</v>
      </c>
      <c r="Q1410" t="s">
        <v>4469</v>
      </c>
      <c r="R1410" t="s">
        <v>4470</v>
      </c>
      <c r="S1410" t="s">
        <v>105</v>
      </c>
    </row>
    <row r="1411" spans="1:19">
      <c r="A1411" t="s">
        <v>3845</v>
      </c>
      <c r="B1411" t="s">
        <v>3846</v>
      </c>
      <c r="C1411" t="s">
        <v>128</v>
      </c>
      <c r="D1411" t="s">
        <v>129</v>
      </c>
      <c r="E1411" t="s">
        <v>3847</v>
      </c>
      <c r="F1411" t="s">
        <v>14423</v>
      </c>
      <c r="G1411">
        <v>1410</v>
      </c>
      <c r="H1411" t="s">
        <v>17574</v>
      </c>
      <c r="I1411" t="s">
        <v>3848</v>
      </c>
      <c r="J1411">
        <v>298.14999999999998</v>
      </c>
      <c r="K1411">
        <v>9</v>
      </c>
      <c r="N1411">
        <v>9.1999999999999993</v>
      </c>
      <c r="P1411" t="s">
        <v>3659</v>
      </c>
      <c r="Q1411" t="s">
        <v>4469</v>
      </c>
      <c r="R1411" t="s">
        <v>4470</v>
      </c>
      <c r="S1411" t="s">
        <v>105</v>
      </c>
    </row>
    <row r="1412" spans="1:19">
      <c r="A1412" t="s">
        <v>3845</v>
      </c>
      <c r="B1412" t="s">
        <v>3846</v>
      </c>
      <c r="C1412" t="s">
        <v>128</v>
      </c>
      <c r="D1412" t="s">
        <v>129</v>
      </c>
      <c r="E1412" t="s">
        <v>4471</v>
      </c>
      <c r="F1412" t="s">
        <v>14531</v>
      </c>
      <c r="G1412">
        <v>1411</v>
      </c>
      <c r="H1412" t="s">
        <v>17575</v>
      </c>
      <c r="I1412" t="s">
        <v>4472</v>
      </c>
      <c r="J1412">
        <v>298.14999999999998</v>
      </c>
      <c r="K1412">
        <v>7</v>
      </c>
      <c r="N1412">
        <v>0.6</v>
      </c>
      <c r="P1412" t="s">
        <v>3659</v>
      </c>
      <c r="Q1412" t="s">
        <v>4469</v>
      </c>
      <c r="R1412" t="s">
        <v>4470</v>
      </c>
      <c r="S1412" t="s">
        <v>105</v>
      </c>
    </row>
    <row r="1413" spans="1:19">
      <c r="A1413" t="s">
        <v>3845</v>
      </c>
      <c r="B1413" t="s">
        <v>3846</v>
      </c>
      <c r="C1413" t="s">
        <v>128</v>
      </c>
      <c r="D1413" t="s">
        <v>129</v>
      </c>
      <c r="E1413" t="s">
        <v>4471</v>
      </c>
      <c r="F1413" t="s">
        <v>14531</v>
      </c>
      <c r="G1413">
        <v>1412</v>
      </c>
      <c r="H1413" t="s">
        <v>17656</v>
      </c>
      <c r="I1413" t="s">
        <v>4472</v>
      </c>
      <c r="J1413">
        <v>298.14999999999998</v>
      </c>
      <c r="K1413">
        <v>8</v>
      </c>
      <c r="N1413">
        <v>6</v>
      </c>
      <c r="P1413" t="s">
        <v>3659</v>
      </c>
      <c r="Q1413" t="s">
        <v>4469</v>
      </c>
      <c r="R1413" t="s">
        <v>4470</v>
      </c>
      <c r="S1413" t="s">
        <v>105</v>
      </c>
    </row>
    <row r="1414" spans="1:19">
      <c r="A1414" t="s">
        <v>3845</v>
      </c>
      <c r="B1414" t="s">
        <v>3846</v>
      </c>
      <c r="C1414" t="s">
        <v>128</v>
      </c>
      <c r="D1414" t="s">
        <v>129</v>
      </c>
      <c r="E1414" t="s">
        <v>4471</v>
      </c>
      <c r="F1414" t="s">
        <v>14531</v>
      </c>
      <c r="G1414">
        <v>1413</v>
      </c>
      <c r="H1414" t="s">
        <v>17576</v>
      </c>
      <c r="I1414" t="s">
        <v>4472</v>
      </c>
      <c r="J1414">
        <v>298.14999999999998</v>
      </c>
      <c r="K1414">
        <v>9</v>
      </c>
      <c r="N1414">
        <v>60</v>
      </c>
      <c r="P1414" t="s">
        <v>3659</v>
      </c>
      <c r="Q1414" t="s">
        <v>4469</v>
      </c>
      <c r="R1414" t="s">
        <v>4470</v>
      </c>
      <c r="S1414" t="s">
        <v>105</v>
      </c>
    </row>
    <row r="1415" spans="1:19">
      <c r="A1415" t="s">
        <v>3239</v>
      </c>
      <c r="B1415" t="s">
        <v>3240</v>
      </c>
      <c r="C1415" t="s">
        <v>128</v>
      </c>
      <c r="D1415" t="s">
        <v>176</v>
      </c>
      <c r="E1415" t="s">
        <v>3241</v>
      </c>
      <c r="F1415" t="s">
        <v>14125</v>
      </c>
      <c r="G1415">
        <v>1414</v>
      </c>
      <c r="H1415" t="s">
        <v>17570</v>
      </c>
      <c r="I1415" t="s">
        <v>3242</v>
      </c>
      <c r="J1415">
        <v>298.14999999999998</v>
      </c>
      <c r="K1415">
        <v>8</v>
      </c>
      <c r="N1415">
        <v>2.2000000000000002</v>
      </c>
      <c r="P1415" t="s">
        <v>4473</v>
      </c>
      <c r="Q1415" t="s">
        <v>4474</v>
      </c>
      <c r="R1415" t="s">
        <v>4475</v>
      </c>
      <c r="S1415" t="s">
        <v>105</v>
      </c>
    </row>
    <row r="1416" spans="1:19">
      <c r="A1416" t="s">
        <v>4410</v>
      </c>
      <c r="B1416" t="s">
        <v>4411</v>
      </c>
      <c r="C1416" t="s">
        <v>573</v>
      </c>
      <c r="D1416" t="s">
        <v>129</v>
      </c>
      <c r="E1416" t="s">
        <v>4412</v>
      </c>
      <c r="F1416" t="s">
        <v>14117</v>
      </c>
      <c r="G1416">
        <v>1415</v>
      </c>
      <c r="H1416" t="s">
        <v>17571</v>
      </c>
      <c r="I1416" t="s">
        <v>4413</v>
      </c>
      <c r="J1416">
        <v>303.14999999999998</v>
      </c>
      <c r="K1416">
        <v>7.5</v>
      </c>
      <c r="N1416">
        <v>18.600000000000001</v>
      </c>
      <c r="P1416" t="s">
        <v>1367</v>
      </c>
      <c r="Q1416" t="s">
        <v>4476</v>
      </c>
      <c r="R1416" t="s">
        <v>4477</v>
      </c>
      <c r="S1416" t="s">
        <v>105</v>
      </c>
    </row>
    <row r="1417" spans="1:19" ht="14.25" customHeight="1">
      <c r="A1417" t="s">
        <v>4478</v>
      </c>
      <c r="B1417" t="s">
        <v>4479</v>
      </c>
      <c r="C1417" t="s">
        <v>128</v>
      </c>
      <c r="D1417" t="s">
        <v>176</v>
      </c>
      <c r="E1417" t="s">
        <v>4480</v>
      </c>
      <c r="F1417" t="s">
        <v>14529</v>
      </c>
      <c r="G1417">
        <v>1416</v>
      </c>
      <c r="H1417" t="s">
        <v>17572</v>
      </c>
      <c r="I1417" t="s">
        <v>4481</v>
      </c>
      <c r="J1417">
        <v>312.14999999999998</v>
      </c>
      <c r="K1417">
        <v>4.9000000000000004</v>
      </c>
      <c r="N1417">
        <v>10.638299999999999</v>
      </c>
      <c r="P1417" t="s">
        <v>4482</v>
      </c>
      <c r="Q1417" t="s">
        <v>4483</v>
      </c>
      <c r="R1417" t="s">
        <v>4484</v>
      </c>
      <c r="S1417" t="s">
        <v>105</v>
      </c>
    </row>
    <row r="1418" spans="1:19">
      <c r="A1418" t="s">
        <v>4485</v>
      </c>
      <c r="B1418" t="s">
        <v>4486</v>
      </c>
      <c r="C1418" t="s">
        <v>128</v>
      </c>
      <c r="D1418" t="s">
        <v>176</v>
      </c>
      <c r="E1418" t="s">
        <v>4487</v>
      </c>
      <c r="F1418" t="s">
        <v>14530</v>
      </c>
      <c r="G1418">
        <v>1417</v>
      </c>
      <c r="H1418" t="s">
        <v>17573</v>
      </c>
      <c r="I1418" t="s">
        <v>4488</v>
      </c>
      <c r="J1418">
        <v>310.14999999999998</v>
      </c>
      <c r="K1418">
        <v>7.5</v>
      </c>
      <c r="N1418">
        <v>8.3000000000000004E-2</v>
      </c>
      <c r="P1418" t="s">
        <v>4489</v>
      </c>
      <c r="Q1418" t="s">
        <v>4490</v>
      </c>
      <c r="R1418" t="s">
        <v>4491</v>
      </c>
      <c r="S1418" t="s">
        <v>105</v>
      </c>
    </row>
    <row r="1419" spans="1:19">
      <c r="A1419" t="s">
        <v>3218</v>
      </c>
      <c r="B1419" t="s">
        <v>3219</v>
      </c>
      <c r="C1419" t="s">
        <v>128</v>
      </c>
      <c r="D1419" t="s">
        <v>176</v>
      </c>
      <c r="E1419" t="s">
        <v>3220</v>
      </c>
      <c r="F1419" t="s">
        <v>14059</v>
      </c>
      <c r="G1419">
        <v>1418</v>
      </c>
      <c r="H1419" t="s">
        <v>17518</v>
      </c>
      <c r="I1419" t="s">
        <v>3221</v>
      </c>
      <c r="J1419">
        <v>298.14999999999998</v>
      </c>
      <c r="K1419">
        <v>9</v>
      </c>
      <c r="N1419">
        <v>2.4250000000000001E-3</v>
      </c>
      <c r="P1419" t="s">
        <v>4492</v>
      </c>
      <c r="Q1419" t="s">
        <v>4493</v>
      </c>
      <c r="R1419" t="s">
        <v>4494</v>
      </c>
      <c r="S1419" t="s">
        <v>105</v>
      </c>
    </row>
    <row r="1420" spans="1:19">
      <c r="A1420" t="s">
        <v>2239</v>
      </c>
      <c r="B1420" t="s">
        <v>2240</v>
      </c>
      <c r="C1420" t="s">
        <v>128</v>
      </c>
      <c r="D1420" t="s">
        <v>176</v>
      </c>
      <c r="E1420" t="s">
        <v>2241</v>
      </c>
      <c r="F1420" t="s">
        <v>14075</v>
      </c>
      <c r="G1420">
        <v>1419</v>
      </c>
      <c r="H1420" t="s">
        <v>17531</v>
      </c>
      <c r="I1420" t="s">
        <v>2242</v>
      </c>
      <c r="J1420">
        <v>298.14999999999998</v>
      </c>
      <c r="K1420">
        <v>9</v>
      </c>
      <c r="N1420">
        <v>6.0999999999999999E-5</v>
      </c>
      <c r="P1420" t="s">
        <v>4492</v>
      </c>
      <c r="Q1420" t="s">
        <v>4493</v>
      </c>
      <c r="R1420" t="s">
        <v>4495</v>
      </c>
      <c r="S1420" t="s">
        <v>105</v>
      </c>
    </row>
    <row r="1421" spans="1:19">
      <c r="A1421" t="s">
        <v>4496</v>
      </c>
      <c r="B1421" t="s">
        <v>4497</v>
      </c>
      <c r="C1421" t="s">
        <v>128</v>
      </c>
      <c r="D1421" t="s">
        <v>176</v>
      </c>
      <c r="E1421" t="s">
        <v>4498</v>
      </c>
      <c r="F1421" t="s">
        <v>14034</v>
      </c>
      <c r="G1421">
        <v>1420</v>
      </c>
      <c r="H1421" t="s">
        <v>13845</v>
      </c>
      <c r="I1421" t="s">
        <v>4499</v>
      </c>
      <c r="J1421">
        <v>308.14999999999998</v>
      </c>
      <c r="K1421">
        <v>9</v>
      </c>
      <c r="N1421">
        <v>3.3999999999999998E-3</v>
      </c>
      <c r="P1421" t="s">
        <v>4500</v>
      </c>
      <c r="Q1421" t="s">
        <v>4501</v>
      </c>
      <c r="R1421" t="s">
        <v>4502</v>
      </c>
      <c r="S1421" t="s">
        <v>105</v>
      </c>
    </row>
    <row r="1422" spans="1:19">
      <c r="A1422" t="s">
        <v>4503</v>
      </c>
      <c r="B1422" t="s">
        <v>4504</v>
      </c>
      <c r="C1422" t="s">
        <v>3157</v>
      </c>
      <c r="D1422" t="s">
        <v>176</v>
      </c>
      <c r="E1422" t="s">
        <v>4505</v>
      </c>
      <c r="F1422" t="s">
        <v>14033</v>
      </c>
      <c r="G1422">
        <v>1421</v>
      </c>
      <c r="H1422" t="s">
        <v>14686</v>
      </c>
      <c r="I1422" t="s">
        <v>4506</v>
      </c>
      <c r="J1422">
        <v>303.14999999999998</v>
      </c>
      <c r="K1422">
        <v>8.4</v>
      </c>
      <c r="N1422">
        <v>0.14472728400000001</v>
      </c>
      <c r="P1422" t="s">
        <v>4507</v>
      </c>
      <c r="Q1422" t="s">
        <v>4508</v>
      </c>
      <c r="R1422" t="s">
        <v>4509</v>
      </c>
      <c r="S1422" t="s">
        <v>105</v>
      </c>
    </row>
    <row r="1423" spans="1:19">
      <c r="A1423" t="s">
        <v>4503</v>
      </c>
      <c r="B1423" t="s">
        <v>4504</v>
      </c>
      <c r="C1423" t="s">
        <v>3157</v>
      </c>
      <c r="D1423" t="s">
        <v>176</v>
      </c>
      <c r="E1423" t="s">
        <v>4505</v>
      </c>
      <c r="F1423" t="s">
        <v>14033</v>
      </c>
      <c r="G1423">
        <v>1422</v>
      </c>
      <c r="H1423" t="s">
        <v>14688</v>
      </c>
      <c r="I1423" t="s">
        <v>4506</v>
      </c>
      <c r="J1423">
        <v>303.14999999999998</v>
      </c>
      <c r="K1423">
        <v>8.8000000000000007</v>
      </c>
      <c r="N1423">
        <v>0.111168611</v>
      </c>
      <c r="P1423" t="s">
        <v>4507</v>
      </c>
      <c r="Q1423" t="s">
        <v>4508</v>
      </c>
      <c r="R1423" t="s">
        <v>4510</v>
      </c>
      <c r="S1423" t="s">
        <v>105</v>
      </c>
    </row>
    <row r="1424" spans="1:19">
      <c r="A1424" t="s">
        <v>4511</v>
      </c>
      <c r="B1424" t="s">
        <v>4512</v>
      </c>
      <c r="C1424" t="s">
        <v>367</v>
      </c>
      <c r="D1424" t="s">
        <v>176</v>
      </c>
      <c r="E1424" t="s">
        <v>4513</v>
      </c>
      <c r="F1424" t="s">
        <v>14035</v>
      </c>
      <c r="G1424">
        <v>1423</v>
      </c>
      <c r="H1424" t="s">
        <v>14687</v>
      </c>
      <c r="I1424" t="s">
        <v>4514</v>
      </c>
      <c r="J1424">
        <v>310.14999999999998</v>
      </c>
      <c r="K1424">
        <v>7.6</v>
      </c>
      <c r="N1424">
        <v>0.42857099999999998</v>
      </c>
      <c r="P1424" t="s">
        <v>4515</v>
      </c>
      <c r="Q1424" t="s">
        <v>4516</v>
      </c>
      <c r="R1424" t="s">
        <v>4517</v>
      </c>
      <c r="S1424" t="s">
        <v>105</v>
      </c>
    </row>
    <row r="1425" spans="1:19">
      <c r="A1425" t="s">
        <v>832</v>
      </c>
      <c r="B1425" t="s">
        <v>833</v>
      </c>
      <c r="C1425" t="s">
        <v>336</v>
      </c>
      <c r="D1425" t="s">
        <v>176</v>
      </c>
      <c r="E1425" t="s">
        <v>834</v>
      </c>
      <c r="F1425" t="s">
        <v>14031</v>
      </c>
      <c r="G1425">
        <v>1424</v>
      </c>
      <c r="H1425" t="s">
        <v>14684</v>
      </c>
      <c r="I1425" t="s">
        <v>835</v>
      </c>
      <c r="J1425">
        <v>310.14999999999998</v>
      </c>
      <c r="K1425">
        <v>7.6</v>
      </c>
      <c r="N1425">
        <v>0.25641000000000003</v>
      </c>
      <c r="P1425" t="s">
        <v>836</v>
      </c>
      <c r="Q1425" t="s">
        <v>837</v>
      </c>
      <c r="R1425" t="s">
        <v>838</v>
      </c>
      <c r="S1425" t="s">
        <v>105</v>
      </c>
    </row>
    <row r="1426" spans="1:19">
      <c r="A1426" t="s">
        <v>301</v>
      </c>
      <c r="B1426" t="s">
        <v>302</v>
      </c>
      <c r="C1426" t="s">
        <v>128</v>
      </c>
      <c r="D1426" t="s">
        <v>129</v>
      </c>
      <c r="E1426" t="s">
        <v>898</v>
      </c>
      <c r="F1426" t="s">
        <v>14030</v>
      </c>
      <c r="G1426">
        <v>1425</v>
      </c>
      <c r="H1426" t="s">
        <v>13582</v>
      </c>
      <c r="I1426" t="s">
        <v>899</v>
      </c>
      <c r="J1426">
        <v>343.15</v>
      </c>
      <c r="K1426">
        <v>8</v>
      </c>
      <c r="N1426">
        <v>1.08</v>
      </c>
      <c r="P1426" t="s">
        <v>123</v>
      </c>
      <c r="Q1426" t="s">
        <v>4518</v>
      </c>
      <c r="S1426" t="s">
        <v>105</v>
      </c>
    </row>
    <row r="1427" spans="1:19">
      <c r="A1427" t="s">
        <v>4519</v>
      </c>
      <c r="B1427" t="s">
        <v>4520</v>
      </c>
      <c r="C1427" t="s">
        <v>128</v>
      </c>
      <c r="D1427" t="s">
        <v>129</v>
      </c>
      <c r="E1427" t="s">
        <v>4521</v>
      </c>
      <c r="F1427" t="s">
        <v>14425</v>
      </c>
      <c r="G1427">
        <v>1426</v>
      </c>
      <c r="H1427" t="s">
        <v>16624</v>
      </c>
      <c r="I1427" t="s">
        <v>4522</v>
      </c>
      <c r="J1427">
        <v>310.14999999999998</v>
      </c>
      <c r="K1427">
        <v>6.3</v>
      </c>
      <c r="N1427">
        <v>4.1666700000000001E-4</v>
      </c>
      <c r="P1427" t="s">
        <v>3243</v>
      </c>
      <c r="Q1427" t="s">
        <v>4523</v>
      </c>
      <c r="R1427" t="s">
        <v>3278</v>
      </c>
      <c r="S1427" t="s">
        <v>105</v>
      </c>
    </row>
    <row r="1428" spans="1:19">
      <c r="A1428" t="s">
        <v>756</v>
      </c>
      <c r="B1428" t="s">
        <v>757</v>
      </c>
      <c r="C1428" t="s">
        <v>120</v>
      </c>
      <c r="D1428" t="s">
        <v>176</v>
      </c>
      <c r="E1428" t="s">
        <v>758</v>
      </c>
      <c r="F1428" t="s">
        <v>14032</v>
      </c>
      <c r="G1428">
        <v>1427</v>
      </c>
      <c r="H1428" t="s">
        <v>13822</v>
      </c>
      <c r="I1428" t="s">
        <v>759</v>
      </c>
      <c r="J1428">
        <v>301.14999999999998</v>
      </c>
      <c r="K1428">
        <v>8.1</v>
      </c>
      <c r="N1428">
        <v>5.7</v>
      </c>
      <c r="P1428" t="s">
        <v>501</v>
      </c>
      <c r="Q1428" t="s">
        <v>839</v>
      </c>
      <c r="R1428" t="s">
        <v>840</v>
      </c>
      <c r="S1428" t="s">
        <v>105</v>
      </c>
    </row>
    <row r="1429" spans="1:19">
      <c r="A1429" t="s">
        <v>4524</v>
      </c>
      <c r="B1429" t="s">
        <v>4525</v>
      </c>
      <c r="C1429" t="s">
        <v>128</v>
      </c>
      <c r="D1429" t="s">
        <v>176</v>
      </c>
      <c r="E1429" t="s">
        <v>4526</v>
      </c>
      <c r="F1429" t="s">
        <v>14037</v>
      </c>
      <c r="G1429">
        <v>1428</v>
      </c>
      <c r="H1429" t="s">
        <v>13721</v>
      </c>
      <c r="I1429" t="s">
        <v>4527</v>
      </c>
      <c r="J1429">
        <v>303.14999999999998</v>
      </c>
      <c r="K1429">
        <v>6.4</v>
      </c>
      <c r="N1429">
        <v>3.3659300000000001</v>
      </c>
      <c r="Q1429" t="s">
        <v>4528</v>
      </c>
      <c r="R1429" t="s">
        <v>4529</v>
      </c>
      <c r="S1429" t="s">
        <v>105</v>
      </c>
    </row>
    <row r="1430" spans="1:19">
      <c r="A1430" t="s">
        <v>4530</v>
      </c>
      <c r="B1430" t="s">
        <v>4531</v>
      </c>
      <c r="C1430" t="s">
        <v>128</v>
      </c>
      <c r="D1430" t="s">
        <v>129</v>
      </c>
      <c r="E1430" t="s">
        <v>4532</v>
      </c>
      <c r="F1430" t="s">
        <v>14036</v>
      </c>
      <c r="G1430">
        <v>1429</v>
      </c>
      <c r="H1430" t="s">
        <v>13695</v>
      </c>
      <c r="I1430" t="s">
        <v>4533</v>
      </c>
      <c r="J1430">
        <v>310.14999999999998</v>
      </c>
      <c r="K1430">
        <v>8.3000000000000007</v>
      </c>
      <c r="N1430">
        <v>0.58799999999999997</v>
      </c>
      <c r="P1430" t="s">
        <v>563</v>
      </c>
      <c r="Q1430" t="s">
        <v>4534</v>
      </c>
      <c r="R1430" t="s">
        <v>4535</v>
      </c>
      <c r="S1430" t="s">
        <v>105</v>
      </c>
    </row>
    <row r="1431" spans="1:19">
      <c r="A1431" t="s">
        <v>841</v>
      </c>
      <c r="B1431" t="s">
        <v>842</v>
      </c>
      <c r="C1431" t="s">
        <v>741</v>
      </c>
      <c r="D1431" t="s">
        <v>129</v>
      </c>
      <c r="E1431" t="s">
        <v>843</v>
      </c>
      <c r="F1431" t="s">
        <v>14221</v>
      </c>
      <c r="G1431">
        <v>1430</v>
      </c>
      <c r="H1431" t="s">
        <v>18151</v>
      </c>
      <c r="I1431" t="s">
        <v>844</v>
      </c>
      <c r="J1431">
        <v>310.14999999999998</v>
      </c>
      <c r="K1431">
        <v>8</v>
      </c>
      <c r="N1431">
        <v>1</v>
      </c>
      <c r="P1431" t="s">
        <v>398</v>
      </c>
      <c r="Q1431" t="s">
        <v>845</v>
      </c>
      <c r="R1431" t="s">
        <v>846</v>
      </c>
      <c r="S1431" t="s">
        <v>105</v>
      </c>
    </row>
    <row r="1432" spans="1:19">
      <c r="A1432" t="s">
        <v>216</v>
      </c>
      <c r="B1432" t="s">
        <v>217</v>
      </c>
      <c r="C1432" t="s">
        <v>128</v>
      </c>
      <c r="D1432" t="s">
        <v>176</v>
      </c>
      <c r="E1432" t="s">
        <v>219</v>
      </c>
      <c r="F1432" t="s">
        <v>13998</v>
      </c>
      <c r="G1432">
        <v>1431</v>
      </c>
      <c r="H1432" t="s">
        <v>18152</v>
      </c>
      <c r="I1432" t="s">
        <v>220</v>
      </c>
      <c r="J1432">
        <v>303.14999999999998</v>
      </c>
      <c r="K1432">
        <v>8</v>
      </c>
      <c r="N1432">
        <v>3.5999999999999997E-2</v>
      </c>
      <c r="P1432" t="s">
        <v>847</v>
      </c>
      <c r="Q1432" t="s">
        <v>848</v>
      </c>
      <c r="R1432" t="s">
        <v>849</v>
      </c>
      <c r="S1432" t="s">
        <v>105</v>
      </c>
    </row>
    <row r="1433" spans="1:19">
      <c r="A1433" t="s">
        <v>3155</v>
      </c>
      <c r="B1433" t="s">
        <v>3156</v>
      </c>
      <c r="D1433" t="s">
        <v>176</v>
      </c>
      <c r="E1433" t="s">
        <v>3158</v>
      </c>
      <c r="F1433" t="s">
        <v>14014</v>
      </c>
      <c r="G1433">
        <v>1432</v>
      </c>
      <c r="H1433" t="s">
        <v>18149</v>
      </c>
      <c r="I1433" t="s">
        <v>3159</v>
      </c>
      <c r="J1433">
        <v>310.14999999999998</v>
      </c>
      <c r="N1433">
        <v>0.02</v>
      </c>
      <c r="Q1433" t="s">
        <v>4536</v>
      </c>
      <c r="S1433" t="s">
        <v>239</v>
      </c>
    </row>
    <row r="1434" spans="1:19">
      <c r="A1434" t="s">
        <v>850</v>
      </c>
      <c r="B1434" t="s">
        <v>851</v>
      </c>
      <c r="C1434" t="s">
        <v>336</v>
      </c>
      <c r="D1434" t="s">
        <v>176</v>
      </c>
      <c r="E1434" t="s">
        <v>852</v>
      </c>
      <c r="F1434" t="s">
        <v>14604</v>
      </c>
      <c r="G1434">
        <v>1433</v>
      </c>
      <c r="H1434" t="s">
        <v>18161</v>
      </c>
      <c r="I1434" t="s">
        <v>853</v>
      </c>
      <c r="J1434">
        <v>310.14999999999998</v>
      </c>
      <c r="K1434">
        <v>8</v>
      </c>
      <c r="N1434">
        <v>6.69</v>
      </c>
      <c r="P1434" t="s">
        <v>854</v>
      </c>
      <c r="Q1434" t="s">
        <v>855</v>
      </c>
      <c r="R1434" t="s">
        <v>856</v>
      </c>
      <c r="S1434" t="s">
        <v>105</v>
      </c>
    </row>
    <row r="1435" spans="1:19">
      <c r="A1435" t="s">
        <v>704</v>
      </c>
      <c r="B1435" t="s">
        <v>705</v>
      </c>
      <c r="C1435" t="s">
        <v>4537</v>
      </c>
      <c r="D1435" t="s">
        <v>3216</v>
      </c>
      <c r="E1435" t="s">
        <v>1440</v>
      </c>
      <c r="F1435" t="s">
        <v>14056</v>
      </c>
      <c r="G1435">
        <v>1434</v>
      </c>
      <c r="H1435" t="s">
        <v>18155</v>
      </c>
      <c r="I1435" t="s">
        <v>1441</v>
      </c>
      <c r="J1435">
        <v>298.14999999999998</v>
      </c>
      <c r="K1435">
        <v>7.3</v>
      </c>
      <c r="N1435">
        <v>69000</v>
      </c>
      <c r="P1435" t="s">
        <v>2582</v>
      </c>
      <c r="Q1435" t="s">
        <v>4538</v>
      </c>
      <c r="S1435" t="s">
        <v>105</v>
      </c>
    </row>
    <row r="1436" spans="1:19">
      <c r="A1436" t="s">
        <v>4539</v>
      </c>
      <c r="B1436" t="s">
        <v>4540</v>
      </c>
      <c r="C1436" t="s">
        <v>128</v>
      </c>
      <c r="D1436" t="s">
        <v>176</v>
      </c>
      <c r="E1436" t="s">
        <v>4541</v>
      </c>
      <c r="F1436" t="s">
        <v>14250</v>
      </c>
      <c r="G1436">
        <v>1435</v>
      </c>
      <c r="H1436" t="s">
        <v>13829</v>
      </c>
      <c r="I1436" t="s">
        <v>4542</v>
      </c>
      <c r="J1436">
        <v>310.14999999999998</v>
      </c>
      <c r="K1436">
        <v>7.1</v>
      </c>
      <c r="N1436">
        <v>71</v>
      </c>
      <c r="P1436" t="s">
        <v>958</v>
      </c>
      <c r="Q1436" t="s">
        <v>4543</v>
      </c>
      <c r="R1436" t="s">
        <v>4544</v>
      </c>
      <c r="S1436" t="s">
        <v>105</v>
      </c>
    </row>
    <row r="1437" spans="1:19">
      <c r="A1437" t="s">
        <v>857</v>
      </c>
      <c r="B1437" t="s">
        <v>858</v>
      </c>
      <c r="C1437" t="s">
        <v>218</v>
      </c>
      <c r="D1437" t="s">
        <v>97</v>
      </c>
      <c r="E1437" t="s">
        <v>859</v>
      </c>
      <c r="F1437" t="s">
        <v>14306</v>
      </c>
      <c r="G1437">
        <v>1436</v>
      </c>
      <c r="H1437" t="s">
        <v>18153</v>
      </c>
      <c r="I1437" t="s">
        <v>860</v>
      </c>
      <c r="J1437">
        <v>298.14999999999998</v>
      </c>
      <c r="K1437">
        <v>8.4</v>
      </c>
      <c r="N1437">
        <v>4.5699999999999998E-2</v>
      </c>
      <c r="O1437" t="s">
        <v>861</v>
      </c>
      <c r="P1437" t="s">
        <v>862</v>
      </c>
      <c r="Q1437" t="s">
        <v>863</v>
      </c>
      <c r="R1437" t="s">
        <v>864</v>
      </c>
      <c r="S1437" t="s">
        <v>105</v>
      </c>
    </row>
    <row r="1438" spans="1:19">
      <c r="A1438" t="s">
        <v>857</v>
      </c>
      <c r="B1438" t="s">
        <v>858</v>
      </c>
      <c r="C1438" t="s">
        <v>218</v>
      </c>
      <c r="D1438" t="s">
        <v>97</v>
      </c>
      <c r="E1438" t="s">
        <v>859</v>
      </c>
      <c r="F1438" t="s">
        <v>14306</v>
      </c>
      <c r="G1438">
        <v>1437</v>
      </c>
      <c r="H1438" t="s">
        <v>18154</v>
      </c>
      <c r="I1438" t="s">
        <v>860</v>
      </c>
      <c r="J1438">
        <v>298.14999999999998</v>
      </c>
      <c r="K1438">
        <v>8.4</v>
      </c>
      <c r="N1438">
        <v>2.93E-2</v>
      </c>
      <c r="O1438" t="s">
        <v>865</v>
      </c>
      <c r="P1438" t="s">
        <v>862</v>
      </c>
      <c r="Q1438" t="s">
        <v>863</v>
      </c>
      <c r="R1438" t="s">
        <v>866</v>
      </c>
      <c r="S1438" t="s">
        <v>105</v>
      </c>
    </row>
    <row r="1439" spans="1:19">
      <c r="A1439" t="s">
        <v>857</v>
      </c>
      <c r="B1439" t="s">
        <v>858</v>
      </c>
      <c r="C1439" t="s">
        <v>218</v>
      </c>
      <c r="D1439" t="s">
        <v>97</v>
      </c>
      <c r="E1439" t="s">
        <v>859</v>
      </c>
      <c r="F1439" t="s">
        <v>14306</v>
      </c>
      <c r="G1439">
        <v>1438</v>
      </c>
      <c r="H1439" t="s">
        <v>18158</v>
      </c>
      <c r="I1439" t="s">
        <v>860</v>
      </c>
      <c r="J1439">
        <v>298.14999999999998</v>
      </c>
      <c r="K1439">
        <v>8.4</v>
      </c>
      <c r="N1439">
        <v>2.18E-2</v>
      </c>
      <c r="O1439" t="s">
        <v>867</v>
      </c>
      <c r="P1439" t="s">
        <v>862</v>
      </c>
      <c r="Q1439" t="s">
        <v>863</v>
      </c>
      <c r="R1439" t="s">
        <v>868</v>
      </c>
      <c r="S1439" t="s">
        <v>105</v>
      </c>
    </row>
    <row r="1440" spans="1:19">
      <c r="A1440" t="s">
        <v>857</v>
      </c>
      <c r="B1440" t="s">
        <v>858</v>
      </c>
      <c r="C1440" t="s">
        <v>218</v>
      </c>
      <c r="D1440" t="s">
        <v>97</v>
      </c>
      <c r="E1440" t="s">
        <v>859</v>
      </c>
      <c r="F1440" t="s">
        <v>14306</v>
      </c>
      <c r="G1440">
        <v>1439</v>
      </c>
      <c r="H1440" t="s">
        <v>18159</v>
      </c>
      <c r="I1440" t="s">
        <v>860</v>
      </c>
      <c r="J1440">
        <v>298.14999999999998</v>
      </c>
      <c r="K1440">
        <v>8.4</v>
      </c>
      <c r="N1440">
        <v>1.78E-2</v>
      </c>
      <c r="O1440" t="s">
        <v>869</v>
      </c>
      <c r="P1440" t="s">
        <v>862</v>
      </c>
      <c r="Q1440" t="s">
        <v>863</v>
      </c>
      <c r="R1440" t="s">
        <v>870</v>
      </c>
      <c r="S1440" t="s">
        <v>105</v>
      </c>
    </row>
    <row r="1441" spans="1:19">
      <c r="A1441" t="s">
        <v>857</v>
      </c>
      <c r="B1441" t="s">
        <v>858</v>
      </c>
      <c r="C1441" t="s">
        <v>218</v>
      </c>
      <c r="D1441" t="s">
        <v>97</v>
      </c>
      <c r="E1441" t="s">
        <v>859</v>
      </c>
      <c r="F1441" t="s">
        <v>14306</v>
      </c>
      <c r="G1441">
        <v>1440</v>
      </c>
      <c r="H1441" t="s">
        <v>17012</v>
      </c>
      <c r="I1441" t="s">
        <v>860</v>
      </c>
      <c r="J1441">
        <v>298.14999999999998</v>
      </c>
      <c r="K1441">
        <v>8.4</v>
      </c>
      <c r="N1441">
        <v>1.84E-2</v>
      </c>
      <c r="O1441" t="s">
        <v>871</v>
      </c>
      <c r="P1441" t="s">
        <v>862</v>
      </c>
      <c r="Q1441" t="s">
        <v>863</v>
      </c>
      <c r="R1441" t="s">
        <v>872</v>
      </c>
      <c r="S1441" t="s">
        <v>105</v>
      </c>
    </row>
    <row r="1442" spans="1:19">
      <c r="A1442" t="s">
        <v>857</v>
      </c>
      <c r="B1442" t="s">
        <v>858</v>
      </c>
      <c r="C1442" t="s">
        <v>218</v>
      </c>
      <c r="D1442" t="s">
        <v>97</v>
      </c>
      <c r="E1442" t="s">
        <v>859</v>
      </c>
      <c r="F1442" t="s">
        <v>14306</v>
      </c>
      <c r="G1442">
        <v>1441</v>
      </c>
      <c r="H1442" t="s">
        <v>16755</v>
      </c>
      <c r="I1442" t="s">
        <v>860</v>
      </c>
      <c r="J1442">
        <v>298.14999999999998</v>
      </c>
      <c r="K1442">
        <v>8.4</v>
      </c>
      <c r="N1442">
        <v>0.13800000000000001</v>
      </c>
      <c r="O1442" t="s">
        <v>873</v>
      </c>
      <c r="P1442" t="s">
        <v>862</v>
      </c>
      <c r="Q1442" t="s">
        <v>863</v>
      </c>
      <c r="R1442" t="s">
        <v>874</v>
      </c>
      <c r="S1442" t="s">
        <v>105</v>
      </c>
    </row>
    <row r="1443" spans="1:19">
      <c r="A1443" t="s">
        <v>857</v>
      </c>
      <c r="B1443" t="s">
        <v>858</v>
      </c>
      <c r="C1443" t="s">
        <v>218</v>
      </c>
      <c r="D1443" t="s">
        <v>97</v>
      </c>
      <c r="E1443" t="s">
        <v>859</v>
      </c>
      <c r="F1443" t="s">
        <v>14306</v>
      </c>
      <c r="G1443">
        <v>1442</v>
      </c>
      <c r="H1443" t="s">
        <v>16754</v>
      </c>
      <c r="I1443" t="s">
        <v>860</v>
      </c>
      <c r="J1443">
        <v>298.14999999999998</v>
      </c>
      <c r="K1443">
        <v>8.4</v>
      </c>
      <c r="N1443">
        <v>5.9200000000000003E-2</v>
      </c>
      <c r="O1443" t="s">
        <v>875</v>
      </c>
      <c r="P1443" t="s">
        <v>862</v>
      </c>
      <c r="Q1443" t="s">
        <v>863</v>
      </c>
      <c r="R1443" t="s">
        <v>876</v>
      </c>
      <c r="S1443" t="s">
        <v>105</v>
      </c>
    </row>
    <row r="1444" spans="1:19">
      <c r="A1444" t="s">
        <v>857</v>
      </c>
      <c r="B1444" t="s">
        <v>858</v>
      </c>
      <c r="C1444" t="s">
        <v>218</v>
      </c>
      <c r="D1444" t="s">
        <v>97</v>
      </c>
      <c r="E1444" t="s">
        <v>859</v>
      </c>
      <c r="F1444" t="s">
        <v>14306</v>
      </c>
      <c r="G1444">
        <v>1443</v>
      </c>
      <c r="H1444" t="s">
        <v>16753</v>
      </c>
      <c r="I1444" t="s">
        <v>860</v>
      </c>
      <c r="J1444">
        <v>298.14999999999998</v>
      </c>
      <c r="K1444">
        <v>8.4</v>
      </c>
      <c r="N1444">
        <v>0.11799999999999999</v>
      </c>
      <c r="O1444" t="s">
        <v>877</v>
      </c>
      <c r="P1444" t="s">
        <v>862</v>
      </c>
      <c r="Q1444" t="s">
        <v>863</v>
      </c>
      <c r="R1444" t="s">
        <v>878</v>
      </c>
      <c r="S1444" t="s">
        <v>105</v>
      </c>
    </row>
    <row r="1445" spans="1:19">
      <c r="A1445" t="s">
        <v>857</v>
      </c>
      <c r="B1445" t="s">
        <v>858</v>
      </c>
      <c r="C1445" t="s">
        <v>218</v>
      </c>
      <c r="D1445" t="s">
        <v>97</v>
      </c>
      <c r="E1445" t="s">
        <v>859</v>
      </c>
      <c r="F1445" t="s">
        <v>14306</v>
      </c>
      <c r="G1445">
        <v>1444</v>
      </c>
      <c r="H1445" t="s">
        <v>16760</v>
      </c>
      <c r="I1445" t="s">
        <v>860</v>
      </c>
      <c r="J1445">
        <v>298.14999999999998</v>
      </c>
      <c r="K1445">
        <v>8.4</v>
      </c>
      <c r="N1445">
        <v>7.3899999999999993E-2</v>
      </c>
      <c r="O1445" t="s">
        <v>879</v>
      </c>
      <c r="P1445" t="s">
        <v>862</v>
      </c>
      <c r="Q1445" t="s">
        <v>863</v>
      </c>
      <c r="R1445" t="s">
        <v>880</v>
      </c>
      <c r="S1445" t="s">
        <v>105</v>
      </c>
    </row>
    <row r="1446" spans="1:19">
      <c r="A1446" t="s">
        <v>857</v>
      </c>
      <c r="B1446" t="s">
        <v>858</v>
      </c>
      <c r="C1446" t="s">
        <v>218</v>
      </c>
      <c r="D1446" t="s">
        <v>97</v>
      </c>
      <c r="E1446" t="s">
        <v>859</v>
      </c>
      <c r="F1446" t="s">
        <v>14306</v>
      </c>
      <c r="G1446">
        <v>1445</v>
      </c>
      <c r="H1446" t="s">
        <v>16759</v>
      </c>
      <c r="I1446" t="s">
        <v>860</v>
      </c>
      <c r="J1446">
        <v>298.14999999999998</v>
      </c>
      <c r="K1446">
        <v>8.4</v>
      </c>
      <c r="N1446">
        <v>6.6699999999999995E-2</v>
      </c>
      <c r="O1446" t="s">
        <v>881</v>
      </c>
      <c r="P1446" t="s">
        <v>862</v>
      </c>
      <c r="Q1446" t="s">
        <v>863</v>
      </c>
      <c r="R1446" t="s">
        <v>882</v>
      </c>
      <c r="S1446" t="s">
        <v>105</v>
      </c>
    </row>
    <row r="1447" spans="1:19">
      <c r="A1447" t="s">
        <v>857</v>
      </c>
      <c r="B1447" t="s">
        <v>858</v>
      </c>
      <c r="C1447" t="s">
        <v>218</v>
      </c>
      <c r="D1447" t="s">
        <v>97</v>
      </c>
      <c r="E1447" t="s">
        <v>859</v>
      </c>
      <c r="F1447" t="s">
        <v>14306</v>
      </c>
      <c r="G1447">
        <v>1446</v>
      </c>
      <c r="H1447" t="s">
        <v>17016</v>
      </c>
      <c r="I1447" t="s">
        <v>860</v>
      </c>
      <c r="J1447">
        <v>298.14999999999998</v>
      </c>
      <c r="K1447">
        <v>8.4</v>
      </c>
      <c r="N1447">
        <v>4.2999999999999997E-2</v>
      </c>
      <c r="O1447" t="s">
        <v>883</v>
      </c>
      <c r="P1447" t="s">
        <v>862</v>
      </c>
      <c r="Q1447" t="s">
        <v>863</v>
      </c>
      <c r="R1447" t="s">
        <v>884</v>
      </c>
      <c r="S1447" t="s">
        <v>105</v>
      </c>
    </row>
    <row r="1448" spans="1:19">
      <c r="A1448" t="s">
        <v>857</v>
      </c>
      <c r="B1448" t="s">
        <v>858</v>
      </c>
      <c r="C1448" t="s">
        <v>218</v>
      </c>
      <c r="D1448" t="s">
        <v>97</v>
      </c>
      <c r="E1448" t="s">
        <v>859</v>
      </c>
      <c r="F1448" t="s">
        <v>14306</v>
      </c>
      <c r="G1448">
        <v>1447</v>
      </c>
      <c r="H1448" t="s">
        <v>16757</v>
      </c>
      <c r="I1448" t="s">
        <v>860</v>
      </c>
      <c r="J1448">
        <v>298.14999999999998</v>
      </c>
      <c r="K1448">
        <v>8.4</v>
      </c>
      <c r="N1448">
        <v>6.3979526999999994E-2</v>
      </c>
      <c r="O1448" t="s">
        <v>885</v>
      </c>
      <c r="P1448" t="s">
        <v>862</v>
      </c>
      <c r="Q1448" t="s">
        <v>863</v>
      </c>
      <c r="R1448" t="s">
        <v>886</v>
      </c>
      <c r="S1448" t="s">
        <v>105</v>
      </c>
    </row>
    <row r="1449" spans="1:19">
      <c r="A1449" t="s">
        <v>857</v>
      </c>
      <c r="B1449" t="s">
        <v>858</v>
      </c>
      <c r="C1449" t="s">
        <v>218</v>
      </c>
      <c r="D1449" t="s">
        <v>97</v>
      </c>
      <c r="E1449" t="s">
        <v>859</v>
      </c>
      <c r="F1449" t="s">
        <v>14306</v>
      </c>
      <c r="G1449">
        <v>1448</v>
      </c>
      <c r="H1449" t="s">
        <v>17039</v>
      </c>
      <c r="I1449" t="s">
        <v>860</v>
      </c>
      <c r="J1449">
        <v>298.14999999999998</v>
      </c>
      <c r="K1449">
        <v>8.4</v>
      </c>
      <c r="N1449">
        <v>9.8599999999999993E-2</v>
      </c>
      <c r="O1449" t="s">
        <v>879</v>
      </c>
      <c r="P1449" t="s">
        <v>862</v>
      </c>
      <c r="Q1449" t="s">
        <v>863</v>
      </c>
      <c r="R1449" t="s">
        <v>887</v>
      </c>
      <c r="S1449" t="s">
        <v>105</v>
      </c>
    </row>
    <row r="1450" spans="1:19">
      <c r="A1450" t="s">
        <v>857</v>
      </c>
      <c r="B1450" t="s">
        <v>858</v>
      </c>
      <c r="C1450" t="s">
        <v>218</v>
      </c>
      <c r="D1450" t="s">
        <v>97</v>
      </c>
      <c r="E1450" t="s">
        <v>859</v>
      </c>
      <c r="F1450" t="s">
        <v>14306</v>
      </c>
      <c r="G1450">
        <v>1449</v>
      </c>
      <c r="H1450" t="s">
        <v>16763</v>
      </c>
      <c r="I1450" t="s">
        <v>860</v>
      </c>
      <c r="J1450">
        <v>298.14999999999998</v>
      </c>
      <c r="K1450">
        <v>8.4</v>
      </c>
      <c r="N1450">
        <v>0.123</v>
      </c>
      <c r="O1450" t="s">
        <v>888</v>
      </c>
      <c r="P1450" t="s">
        <v>862</v>
      </c>
      <c r="Q1450" t="s">
        <v>863</v>
      </c>
      <c r="R1450" t="s">
        <v>889</v>
      </c>
      <c r="S1450" t="s">
        <v>105</v>
      </c>
    </row>
    <row r="1451" spans="1:19">
      <c r="A1451" t="s">
        <v>857</v>
      </c>
      <c r="B1451" t="s">
        <v>858</v>
      </c>
      <c r="C1451" t="s">
        <v>218</v>
      </c>
      <c r="D1451" t="s">
        <v>97</v>
      </c>
      <c r="E1451" t="s">
        <v>859</v>
      </c>
      <c r="F1451" t="s">
        <v>14306</v>
      </c>
      <c r="G1451">
        <v>1450</v>
      </c>
      <c r="H1451" t="s">
        <v>16446</v>
      </c>
      <c r="I1451" t="s">
        <v>860</v>
      </c>
      <c r="J1451">
        <v>298.14999999999998</v>
      </c>
      <c r="K1451">
        <v>8.4</v>
      </c>
      <c r="N1451">
        <v>2.5100000000000001E-2</v>
      </c>
      <c r="O1451" t="s">
        <v>890</v>
      </c>
      <c r="P1451" t="s">
        <v>862</v>
      </c>
      <c r="Q1451" t="s">
        <v>863</v>
      </c>
      <c r="R1451" t="s">
        <v>891</v>
      </c>
      <c r="S1451" t="s">
        <v>105</v>
      </c>
    </row>
    <row r="1452" spans="1:19">
      <c r="A1452" t="s">
        <v>857</v>
      </c>
      <c r="B1452" t="s">
        <v>858</v>
      </c>
      <c r="C1452" t="s">
        <v>218</v>
      </c>
      <c r="D1452" t="s">
        <v>97</v>
      </c>
      <c r="E1452" t="s">
        <v>859</v>
      </c>
      <c r="F1452" t="s">
        <v>14306</v>
      </c>
      <c r="G1452">
        <v>1451</v>
      </c>
      <c r="H1452" t="s">
        <v>16447</v>
      </c>
      <c r="I1452" t="s">
        <v>860</v>
      </c>
      <c r="J1452">
        <v>298.14999999999998</v>
      </c>
      <c r="K1452">
        <v>8.4</v>
      </c>
      <c r="N1452">
        <v>2.4299999999999999E-2</v>
      </c>
      <c r="O1452" t="s">
        <v>892</v>
      </c>
      <c r="P1452" t="s">
        <v>862</v>
      </c>
      <c r="Q1452" t="s">
        <v>863</v>
      </c>
      <c r="R1452" t="s">
        <v>893</v>
      </c>
      <c r="S1452" t="s">
        <v>105</v>
      </c>
    </row>
    <row r="1453" spans="1:19">
      <c r="A1453" t="s">
        <v>857</v>
      </c>
      <c r="B1453" t="s">
        <v>858</v>
      </c>
      <c r="C1453" t="s">
        <v>218</v>
      </c>
      <c r="D1453" t="s">
        <v>97</v>
      </c>
      <c r="E1453" t="s">
        <v>859</v>
      </c>
      <c r="F1453" t="s">
        <v>14306</v>
      </c>
      <c r="G1453">
        <v>1452</v>
      </c>
      <c r="H1453" t="s">
        <v>16448</v>
      </c>
      <c r="I1453" t="s">
        <v>860</v>
      </c>
      <c r="J1453">
        <v>298.14999999999998</v>
      </c>
      <c r="K1453">
        <v>8.4</v>
      </c>
      <c r="N1453">
        <v>1.7600000000000001E-2</v>
      </c>
      <c r="O1453" t="s">
        <v>894</v>
      </c>
      <c r="P1453" t="s">
        <v>862</v>
      </c>
      <c r="Q1453" t="s">
        <v>863</v>
      </c>
      <c r="R1453" t="s">
        <v>895</v>
      </c>
      <c r="S1453" t="s">
        <v>105</v>
      </c>
    </row>
    <row r="1454" spans="1:19">
      <c r="A1454" t="s">
        <v>857</v>
      </c>
      <c r="B1454" t="s">
        <v>858</v>
      </c>
      <c r="C1454" t="s">
        <v>218</v>
      </c>
      <c r="D1454" t="s">
        <v>97</v>
      </c>
      <c r="E1454" t="s">
        <v>859</v>
      </c>
      <c r="F1454" t="s">
        <v>14306</v>
      </c>
      <c r="G1454">
        <v>1453</v>
      </c>
      <c r="H1454" t="s">
        <v>16449</v>
      </c>
      <c r="I1454" t="s">
        <v>860</v>
      </c>
      <c r="J1454">
        <v>298.14999999999998</v>
      </c>
      <c r="K1454">
        <v>8.4</v>
      </c>
      <c r="N1454">
        <v>1.5900000000000001E-2</v>
      </c>
      <c r="O1454" t="s">
        <v>896</v>
      </c>
      <c r="P1454" t="s">
        <v>862</v>
      </c>
      <c r="Q1454" t="s">
        <v>863</v>
      </c>
      <c r="R1454" t="s">
        <v>897</v>
      </c>
      <c r="S1454" t="s">
        <v>105</v>
      </c>
    </row>
    <row r="1455" spans="1:19">
      <c r="A1455" t="s">
        <v>301</v>
      </c>
      <c r="B1455" t="s">
        <v>302</v>
      </c>
      <c r="C1455" t="s">
        <v>128</v>
      </c>
      <c r="D1455" t="s">
        <v>176</v>
      </c>
      <c r="E1455" t="s">
        <v>898</v>
      </c>
      <c r="F1455" t="s">
        <v>14030</v>
      </c>
      <c r="G1455">
        <v>1454</v>
      </c>
      <c r="H1455" t="s">
        <v>16450</v>
      </c>
      <c r="I1455" t="s">
        <v>899</v>
      </c>
      <c r="J1455">
        <v>333.15</v>
      </c>
      <c r="K1455">
        <v>9</v>
      </c>
      <c r="N1455">
        <v>1.083</v>
      </c>
      <c r="P1455" t="s">
        <v>900</v>
      </c>
      <c r="Q1455" t="s">
        <v>901</v>
      </c>
      <c r="R1455" t="s">
        <v>902</v>
      </c>
      <c r="S1455" t="s">
        <v>105</v>
      </c>
    </row>
    <row r="1456" spans="1:19">
      <c r="A1456" t="s">
        <v>466</v>
      </c>
      <c r="B1456" t="s">
        <v>467</v>
      </c>
      <c r="C1456" t="s">
        <v>128</v>
      </c>
      <c r="D1456" t="s">
        <v>129</v>
      </c>
      <c r="E1456" t="s">
        <v>468</v>
      </c>
      <c r="F1456" t="s">
        <v>14375</v>
      </c>
      <c r="G1456">
        <v>1455</v>
      </c>
      <c r="H1456" t="s">
        <v>16451</v>
      </c>
      <c r="I1456" t="s">
        <v>469</v>
      </c>
      <c r="J1456">
        <v>298.14999999999998</v>
      </c>
      <c r="K1456">
        <v>6.9</v>
      </c>
      <c r="N1456">
        <v>3.125</v>
      </c>
      <c r="P1456" t="s">
        <v>4545</v>
      </c>
      <c r="Q1456" t="s">
        <v>4546</v>
      </c>
      <c r="R1456" t="s">
        <v>4547</v>
      </c>
      <c r="S1456" t="s">
        <v>105</v>
      </c>
    </row>
    <row r="1457" spans="1:19">
      <c r="A1457" t="s">
        <v>2178</v>
      </c>
      <c r="B1457" t="s">
        <v>2179</v>
      </c>
      <c r="C1457" t="s">
        <v>128</v>
      </c>
      <c r="D1457" t="s">
        <v>176</v>
      </c>
      <c r="E1457" t="s">
        <v>2180</v>
      </c>
      <c r="F1457" t="s">
        <v>14165</v>
      </c>
      <c r="G1457">
        <v>1456</v>
      </c>
      <c r="H1457" t="s">
        <v>16452</v>
      </c>
      <c r="I1457" t="s">
        <v>2181</v>
      </c>
      <c r="J1457">
        <v>298.14999999999998</v>
      </c>
      <c r="K1457">
        <v>8</v>
      </c>
      <c r="N1457">
        <v>1E-4</v>
      </c>
      <c r="P1457" t="s">
        <v>4548</v>
      </c>
      <c r="Q1457" t="s">
        <v>4549</v>
      </c>
      <c r="R1457" t="s">
        <v>4550</v>
      </c>
      <c r="S1457" t="s">
        <v>105</v>
      </c>
    </row>
    <row r="1458" spans="1:19">
      <c r="A1458" t="s">
        <v>285</v>
      </c>
      <c r="B1458" t="s">
        <v>286</v>
      </c>
      <c r="C1458" t="s">
        <v>128</v>
      </c>
      <c r="D1458" t="s">
        <v>129</v>
      </c>
      <c r="E1458" t="s">
        <v>287</v>
      </c>
      <c r="F1458" t="s">
        <v>14048</v>
      </c>
      <c r="G1458">
        <v>1457</v>
      </c>
      <c r="H1458" t="s">
        <v>16453</v>
      </c>
      <c r="I1458" t="s">
        <v>288</v>
      </c>
      <c r="J1458">
        <v>298.14999999999998</v>
      </c>
      <c r="K1458">
        <v>8.06</v>
      </c>
      <c r="N1458">
        <v>9.7593099999999998E-4</v>
      </c>
      <c r="P1458" t="s">
        <v>1367</v>
      </c>
      <c r="Q1458" t="s">
        <v>4551</v>
      </c>
      <c r="R1458" t="s">
        <v>4552</v>
      </c>
      <c r="S1458" t="s">
        <v>105</v>
      </c>
    </row>
    <row r="1459" spans="1:19">
      <c r="A1459" t="s">
        <v>285</v>
      </c>
      <c r="B1459" t="s">
        <v>286</v>
      </c>
      <c r="C1459" t="s">
        <v>128</v>
      </c>
      <c r="D1459" t="s">
        <v>129</v>
      </c>
      <c r="E1459" t="s">
        <v>287</v>
      </c>
      <c r="F1459" t="s">
        <v>14048</v>
      </c>
      <c r="G1459">
        <v>1458</v>
      </c>
      <c r="H1459" t="s">
        <v>16454</v>
      </c>
      <c r="I1459" t="s">
        <v>288</v>
      </c>
      <c r="J1459">
        <v>298.14999999999998</v>
      </c>
      <c r="K1459">
        <v>8.6999999999999993</v>
      </c>
      <c r="N1459">
        <v>3.6686900000000001E-3</v>
      </c>
      <c r="P1459" t="s">
        <v>1367</v>
      </c>
      <c r="Q1459" t="s">
        <v>4551</v>
      </c>
      <c r="R1459" t="s">
        <v>4553</v>
      </c>
      <c r="S1459" t="s">
        <v>105</v>
      </c>
    </row>
    <row r="1460" spans="1:19">
      <c r="A1460" t="s">
        <v>4121</v>
      </c>
      <c r="B1460" t="s">
        <v>4122</v>
      </c>
      <c r="C1460" t="s">
        <v>128</v>
      </c>
      <c r="D1460" t="s">
        <v>129</v>
      </c>
      <c r="E1460" t="s">
        <v>4123</v>
      </c>
      <c r="F1460" t="s">
        <v>14144</v>
      </c>
      <c r="G1460">
        <v>1459</v>
      </c>
      <c r="H1460" t="s">
        <v>16455</v>
      </c>
      <c r="I1460" t="s">
        <v>4124</v>
      </c>
      <c r="J1460">
        <v>298.14999999999998</v>
      </c>
      <c r="K1460">
        <v>8.2100000000000009</v>
      </c>
      <c r="N1460">
        <v>1.13202E-5</v>
      </c>
      <c r="P1460" t="s">
        <v>981</v>
      </c>
      <c r="Q1460" t="s">
        <v>4554</v>
      </c>
      <c r="R1460" t="s">
        <v>4555</v>
      </c>
      <c r="S1460" t="s">
        <v>105</v>
      </c>
    </row>
    <row r="1461" spans="1:19">
      <c r="A1461" t="s">
        <v>4121</v>
      </c>
      <c r="B1461" t="s">
        <v>4122</v>
      </c>
      <c r="C1461" t="s">
        <v>128</v>
      </c>
      <c r="D1461" t="s">
        <v>129</v>
      </c>
      <c r="E1461" t="s">
        <v>4123</v>
      </c>
      <c r="F1461" t="s">
        <v>14144</v>
      </c>
      <c r="G1461">
        <v>1460</v>
      </c>
      <c r="H1461" t="s">
        <v>17300</v>
      </c>
      <c r="I1461" t="s">
        <v>4124</v>
      </c>
      <c r="J1461">
        <v>298.14999999999998</v>
      </c>
      <c r="K1461">
        <v>8.98</v>
      </c>
      <c r="N1461">
        <v>7.6972399999999995E-5</v>
      </c>
      <c r="P1461" t="s">
        <v>981</v>
      </c>
      <c r="Q1461" t="s">
        <v>4554</v>
      </c>
      <c r="R1461" t="s">
        <v>4556</v>
      </c>
      <c r="S1461" t="s">
        <v>105</v>
      </c>
    </row>
    <row r="1462" spans="1:19">
      <c r="A1462" t="s">
        <v>4121</v>
      </c>
      <c r="B1462" t="s">
        <v>4122</v>
      </c>
      <c r="C1462" t="s">
        <v>128</v>
      </c>
      <c r="D1462" t="s">
        <v>129</v>
      </c>
      <c r="E1462" t="s">
        <v>4123</v>
      </c>
      <c r="F1462" t="s">
        <v>14144</v>
      </c>
      <c r="G1462">
        <v>1461</v>
      </c>
      <c r="H1462" t="s">
        <v>17299</v>
      </c>
      <c r="I1462" t="s">
        <v>4124</v>
      </c>
      <c r="J1462">
        <v>298.14999999999998</v>
      </c>
      <c r="K1462">
        <v>10.050000000000001</v>
      </c>
      <c r="N1462">
        <v>9.2005500000000003E-4</v>
      </c>
      <c r="P1462" t="s">
        <v>981</v>
      </c>
      <c r="Q1462" t="s">
        <v>4554</v>
      </c>
      <c r="R1462" t="s">
        <v>4557</v>
      </c>
      <c r="S1462" t="s">
        <v>105</v>
      </c>
    </row>
    <row r="1463" spans="1:19">
      <c r="A1463" t="s">
        <v>597</v>
      </c>
      <c r="B1463" t="s">
        <v>598</v>
      </c>
      <c r="C1463" t="s">
        <v>128</v>
      </c>
      <c r="D1463" t="s">
        <v>129</v>
      </c>
      <c r="E1463" t="s">
        <v>600</v>
      </c>
      <c r="F1463" t="s">
        <v>14166</v>
      </c>
      <c r="G1463">
        <v>1462</v>
      </c>
      <c r="H1463" t="s">
        <v>17301</v>
      </c>
      <c r="I1463" t="s">
        <v>601</v>
      </c>
      <c r="J1463">
        <v>303.14999999999998</v>
      </c>
      <c r="K1463">
        <v>7.8</v>
      </c>
      <c r="N1463">
        <v>0.31666699999999998</v>
      </c>
      <c r="P1463" t="s">
        <v>903</v>
      </c>
      <c r="Q1463" t="s">
        <v>904</v>
      </c>
      <c r="R1463" t="s">
        <v>905</v>
      </c>
      <c r="S1463" t="s">
        <v>105</v>
      </c>
    </row>
    <row r="1464" spans="1:19">
      <c r="A1464" t="s">
        <v>4558</v>
      </c>
      <c r="B1464" t="s">
        <v>4559</v>
      </c>
      <c r="C1464" t="s">
        <v>573</v>
      </c>
      <c r="D1464" t="s">
        <v>129</v>
      </c>
      <c r="E1464" t="s">
        <v>4560</v>
      </c>
      <c r="F1464" t="s">
        <v>14508</v>
      </c>
      <c r="G1464">
        <v>1463</v>
      </c>
      <c r="H1464" t="s">
        <v>13691</v>
      </c>
      <c r="I1464" t="s">
        <v>4561</v>
      </c>
      <c r="J1464">
        <v>303.14999999999998</v>
      </c>
      <c r="K1464">
        <v>7.5</v>
      </c>
      <c r="N1464">
        <v>1.8</v>
      </c>
      <c r="P1464" t="s">
        <v>981</v>
      </c>
      <c r="Q1464" t="s">
        <v>4562</v>
      </c>
      <c r="R1464" t="s">
        <v>4563</v>
      </c>
      <c r="S1464" t="s">
        <v>105</v>
      </c>
    </row>
    <row r="1465" spans="1:19">
      <c r="A1465" t="s">
        <v>4564</v>
      </c>
      <c r="B1465" t="s">
        <v>4565</v>
      </c>
      <c r="C1465" t="s">
        <v>128</v>
      </c>
      <c r="D1465" t="s">
        <v>176</v>
      </c>
      <c r="E1465" t="s">
        <v>4566</v>
      </c>
      <c r="F1465" t="s">
        <v>14509</v>
      </c>
      <c r="G1465">
        <v>1464</v>
      </c>
      <c r="H1465" t="s">
        <v>17302</v>
      </c>
      <c r="I1465" t="s">
        <v>4567</v>
      </c>
      <c r="J1465">
        <v>303.14999999999998</v>
      </c>
      <c r="K1465">
        <v>7.1</v>
      </c>
      <c r="N1465">
        <v>6.52123E-4</v>
      </c>
      <c r="P1465" t="s">
        <v>4568</v>
      </c>
      <c r="Q1465" t="s">
        <v>4569</v>
      </c>
      <c r="R1465" t="s">
        <v>4570</v>
      </c>
      <c r="S1465" t="s">
        <v>105</v>
      </c>
    </row>
    <row r="1466" spans="1:19">
      <c r="A1466" t="s">
        <v>4564</v>
      </c>
      <c r="B1466" t="s">
        <v>4565</v>
      </c>
      <c r="C1466" t="s">
        <v>128</v>
      </c>
      <c r="D1466" t="s">
        <v>176</v>
      </c>
      <c r="E1466" t="s">
        <v>4566</v>
      </c>
      <c r="F1466" t="s">
        <v>14509</v>
      </c>
      <c r="G1466">
        <v>1465</v>
      </c>
      <c r="H1466" t="s">
        <v>13722</v>
      </c>
      <c r="I1466" t="s">
        <v>4567</v>
      </c>
      <c r="J1466">
        <v>303.14999999999998</v>
      </c>
      <c r="K1466">
        <v>6.8</v>
      </c>
      <c r="N1466">
        <v>3.0286000000000001E-4</v>
      </c>
      <c r="P1466" t="s">
        <v>4568</v>
      </c>
      <c r="Q1466" t="s">
        <v>4569</v>
      </c>
      <c r="R1466" t="s">
        <v>4570</v>
      </c>
      <c r="S1466" t="s">
        <v>105</v>
      </c>
    </row>
    <row r="1467" spans="1:19">
      <c r="A1467" t="s">
        <v>4564</v>
      </c>
      <c r="B1467" t="s">
        <v>4565</v>
      </c>
      <c r="C1467" t="s">
        <v>128</v>
      </c>
      <c r="D1467" t="s">
        <v>176</v>
      </c>
      <c r="E1467" t="s">
        <v>4566</v>
      </c>
      <c r="F1467" t="s">
        <v>14509</v>
      </c>
      <c r="G1467">
        <v>1466</v>
      </c>
      <c r="H1467" t="s">
        <v>17304</v>
      </c>
      <c r="I1467" t="s">
        <v>4567</v>
      </c>
      <c r="J1467">
        <v>303.14999999999998</v>
      </c>
      <c r="K1467">
        <v>6.55</v>
      </c>
      <c r="N1467">
        <v>1.77407E-4</v>
      </c>
      <c r="P1467" t="s">
        <v>4568</v>
      </c>
      <c r="Q1467" t="s">
        <v>4569</v>
      </c>
      <c r="R1467" t="s">
        <v>4570</v>
      </c>
      <c r="S1467" t="s">
        <v>105</v>
      </c>
    </row>
    <row r="1468" spans="1:19">
      <c r="A1468" t="s">
        <v>4564</v>
      </c>
      <c r="B1468" t="s">
        <v>4565</v>
      </c>
      <c r="C1468" t="s">
        <v>128</v>
      </c>
      <c r="D1468" t="s">
        <v>176</v>
      </c>
      <c r="E1468" t="s">
        <v>4566</v>
      </c>
      <c r="F1468" t="s">
        <v>14509</v>
      </c>
      <c r="G1468">
        <v>1467</v>
      </c>
      <c r="H1468" t="s">
        <v>17303</v>
      </c>
      <c r="I1468" t="s">
        <v>4567</v>
      </c>
      <c r="J1468">
        <v>303.14999999999998</v>
      </c>
      <c r="K1468">
        <v>6.2</v>
      </c>
      <c r="N1468">
        <v>8.55842E-5</v>
      </c>
      <c r="P1468" t="s">
        <v>4568</v>
      </c>
      <c r="Q1468" t="s">
        <v>4569</v>
      </c>
      <c r="R1468" t="s">
        <v>4570</v>
      </c>
      <c r="S1468" t="s">
        <v>105</v>
      </c>
    </row>
    <row r="1469" spans="1:19">
      <c r="A1469" t="s">
        <v>285</v>
      </c>
      <c r="B1469" t="s">
        <v>286</v>
      </c>
      <c r="C1469" t="s">
        <v>128</v>
      </c>
      <c r="D1469" t="s">
        <v>129</v>
      </c>
      <c r="E1469" t="s">
        <v>287</v>
      </c>
      <c r="F1469" t="s">
        <v>14048</v>
      </c>
      <c r="G1469">
        <v>1468</v>
      </c>
      <c r="H1469" t="s">
        <v>17296</v>
      </c>
      <c r="I1469" t="s">
        <v>288</v>
      </c>
      <c r="J1469">
        <v>298.14999999999998</v>
      </c>
      <c r="K1469">
        <v>7.37</v>
      </c>
      <c r="N1469">
        <v>2.4300000000000001E-5</v>
      </c>
      <c r="P1469" t="s">
        <v>4571</v>
      </c>
      <c r="Q1469" t="s">
        <v>4572</v>
      </c>
      <c r="R1469" t="s">
        <v>4573</v>
      </c>
      <c r="S1469" t="s">
        <v>105</v>
      </c>
    </row>
    <row r="1470" spans="1:19">
      <c r="A1470" t="s">
        <v>285</v>
      </c>
      <c r="B1470" t="s">
        <v>286</v>
      </c>
      <c r="C1470" t="s">
        <v>128</v>
      </c>
      <c r="D1470" t="s">
        <v>129</v>
      </c>
      <c r="E1470" t="s">
        <v>287</v>
      </c>
      <c r="F1470" t="s">
        <v>14048</v>
      </c>
      <c r="G1470">
        <v>1469</v>
      </c>
      <c r="H1470" t="s">
        <v>17295</v>
      </c>
      <c r="I1470" t="s">
        <v>288</v>
      </c>
      <c r="J1470">
        <v>298.14999999999998</v>
      </c>
      <c r="K1470">
        <v>7.54</v>
      </c>
      <c r="N1470">
        <v>3.4900000000000001E-5</v>
      </c>
      <c r="P1470" t="s">
        <v>4571</v>
      </c>
      <c r="Q1470" t="s">
        <v>4572</v>
      </c>
      <c r="R1470" t="s">
        <v>4573</v>
      </c>
      <c r="S1470" t="s">
        <v>105</v>
      </c>
    </row>
    <row r="1471" spans="1:19">
      <c r="A1471" t="s">
        <v>285</v>
      </c>
      <c r="B1471" t="s">
        <v>286</v>
      </c>
      <c r="C1471" t="s">
        <v>128</v>
      </c>
      <c r="D1471" t="s">
        <v>129</v>
      </c>
      <c r="E1471" t="s">
        <v>287</v>
      </c>
      <c r="F1471" t="s">
        <v>14048</v>
      </c>
      <c r="G1471">
        <v>1470</v>
      </c>
      <c r="H1471" t="s">
        <v>17051</v>
      </c>
      <c r="I1471" t="s">
        <v>288</v>
      </c>
      <c r="J1471">
        <v>298.14999999999998</v>
      </c>
      <c r="K1471">
        <v>7.68</v>
      </c>
      <c r="N1471">
        <v>4.74E-5</v>
      </c>
      <c r="P1471" t="s">
        <v>4571</v>
      </c>
      <c r="Q1471" t="s">
        <v>4572</v>
      </c>
      <c r="R1471" t="s">
        <v>4573</v>
      </c>
      <c r="S1471" t="s">
        <v>105</v>
      </c>
    </row>
    <row r="1472" spans="1:19">
      <c r="A1472" t="s">
        <v>285</v>
      </c>
      <c r="B1472" t="s">
        <v>286</v>
      </c>
      <c r="C1472" t="s">
        <v>128</v>
      </c>
      <c r="D1472" t="s">
        <v>129</v>
      </c>
      <c r="E1472" t="s">
        <v>287</v>
      </c>
      <c r="F1472" t="s">
        <v>14048</v>
      </c>
      <c r="G1472">
        <v>1471</v>
      </c>
      <c r="H1472" t="s">
        <v>17052</v>
      </c>
      <c r="I1472" t="s">
        <v>288</v>
      </c>
      <c r="J1472">
        <v>298.14999999999998</v>
      </c>
      <c r="K1472">
        <v>7.76</v>
      </c>
      <c r="N1472">
        <v>6.19E-5</v>
      </c>
      <c r="P1472" t="s">
        <v>4571</v>
      </c>
      <c r="Q1472" t="s">
        <v>4572</v>
      </c>
      <c r="R1472" t="s">
        <v>4573</v>
      </c>
      <c r="S1472" t="s">
        <v>105</v>
      </c>
    </row>
    <row r="1473" spans="1:19">
      <c r="A1473" t="s">
        <v>285</v>
      </c>
      <c r="B1473" t="s">
        <v>286</v>
      </c>
      <c r="C1473" t="s">
        <v>128</v>
      </c>
      <c r="D1473" t="s">
        <v>129</v>
      </c>
      <c r="E1473" t="s">
        <v>287</v>
      </c>
      <c r="F1473" t="s">
        <v>14048</v>
      </c>
      <c r="G1473">
        <v>1472</v>
      </c>
      <c r="H1473" t="s">
        <v>18295</v>
      </c>
      <c r="I1473" t="s">
        <v>288</v>
      </c>
      <c r="J1473">
        <v>298.14999999999998</v>
      </c>
      <c r="K1473">
        <v>7.87</v>
      </c>
      <c r="N1473">
        <v>7.6699999999999994E-5</v>
      </c>
      <c r="P1473" t="s">
        <v>4571</v>
      </c>
      <c r="Q1473" t="s">
        <v>4572</v>
      </c>
      <c r="R1473" t="s">
        <v>4573</v>
      </c>
      <c r="S1473" t="s">
        <v>105</v>
      </c>
    </row>
    <row r="1474" spans="1:19">
      <c r="A1474" t="s">
        <v>285</v>
      </c>
      <c r="B1474" t="s">
        <v>286</v>
      </c>
      <c r="C1474" t="s">
        <v>128</v>
      </c>
      <c r="D1474" t="s">
        <v>129</v>
      </c>
      <c r="E1474" t="s">
        <v>287</v>
      </c>
      <c r="F1474" t="s">
        <v>14048</v>
      </c>
      <c r="G1474">
        <v>1473</v>
      </c>
      <c r="H1474" t="s">
        <v>17013</v>
      </c>
      <c r="I1474" t="s">
        <v>288</v>
      </c>
      <c r="J1474">
        <v>298.14999999999998</v>
      </c>
      <c r="K1474">
        <v>7.99</v>
      </c>
      <c r="N1474">
        <v>1.01E-4</v>
      </c>
      <c r="P1474" t="s">
        <v>4571</v>
      </c>
      <c r="Q1474" t="s">
        <v>4572</v>
      </c>
      <c r="R1474" t="s">
        <v>4573</v>
      </c>
      <c r="S1474" t="s">
        <v>105</v>
      </c>
    </row>
    <row r="1475" spans="1:19">
      <c r="A1475" t="s">
        <v>285</v>
      </c>
      <c r="B1475" t="s">
        <v>286</v>
      </c>
      <c r="C1475" t="s">
        <v>128</v>
      </c>
      <c r="D1475" t="s">
        <v>129</v>
      </c>
      <c r="E1475" t="s">
        <v>287</v>
      </c>
      <c r="F1475" t="s">
        <v>14048</v>
      </c>
      <c r="G1475">
        <v>1474</v>
      </c>
      <c r="H1475" t="s">
        <v>17047</v>
      </c>
      <c r="I1475" t="s">
        <v>288</v>
      </c>
      <c r="J1475">
        <v>298.14999999999998</v>
      </c>
      <c r="K1475">
        <v>8.09</v>
      </c>
      <c r="N1475">
        <v>1.2899999999999999E-4</v>
      </c>
      <c r="P1475" t="s">
        <v>4571</v>
      </c>
      <c r="Q1475" t="s">
        <v>4572</v>
      </c>
      <c r="R1475" t="s">
        <v>4573</v>
      </c>
      <c r="S1475" t="s">
        <v>105</v>
      </c>
    </row>
    <row r="1476" spans="1:19">
      <c r="A1476" t="s">
        <v>285</v>
      </c>
      <c r="B1476" t="s">
        <v>286</v>
      </c>
      <c r="C1476" t="s">
        <v>128</v>
      </c>
      <c r="D1476" t="s">
        <v>129</v>
      </c>
      <c r="E1476" t="s">
        <v>287</v>
      </c>
      <c r="F1476" t="s">
        <v>14048</v>
      </c>
      <c r="G1476">
        <v>1475</v>
      </c>
      <c r="H1476" t="s">
        <v>17048</v>
      </c>
      <c r="I1476" t="s">
        <v>288</v>
      </c>
      <c r="J1476">
        <v>298.14999999999998</v>
      </c>
      <c r="K1476">
        <v>8.19</v>
      </c>
      <c r="N1476">
        <v>1.6200000000000001E-4</v>
      </c>
      <c r="P1476" t="s">
        <v>4571</v>
      </c>
      <c r="Q1476" t="s">
        <v>4572</v>
      </c>
      <c r="R1476" t="s">
        <v>4573</v>
      </c>
      <c r="S1476" t="s">
        <v>105</v>
      </c>
    </row>
    <row r="1477" spans="1:19">
      <c r="A1477" t="s">
        <v>3713</v>
      </c>
      <c r="B1477" t="s">
        <v>3714</v>
      </c>
      <c r="C1477" t="s">
        <v>128</v>
      </c>
      <c r="D1477" t="s">
        <v>129</v>
      </c>
      <c r="E1477" t="s">
        <v>3721</v>
      </c>
      <c r="F1477" t="s">
        <v>14076</v>
      </c>
      <c r="G1477">
        <v>1476</v>
      </c>
      <c r="H1477" t="s">
        <v>14850</v>
      </c>
      <c r="I1477" t="s">
        <v>3722</v>
      </c>
      <c r="J1477">
        <v>298.14999999999998</v>
      </c>
      <c r="K1477">
        <v>8</v>
      </c>
      <c r="N1477">
        <v>7.5999999999999996E-10</v>
      </c>
      <c r="P1477" t="s">
        <v>501</v>
      </c>
      <c r="Q1477" t="s">
        <v>4574</v>
      </c>
      <c r="R1477" t="s">
        <v>4575</v>
      </c>
      <c r="S1477" t="s">
        <v>105</v>
      </c>
    </row>
    <row r="1478" spans="1:19">
      <c r="A1478" t="s">
        <v>3713</v>
      </c>
      <c r="B1478" t="s">
        <v>3714</v>
      </c>
      <c r="C1478" t="s">
        <v>128</v>
      </c>
      <c r="D1478" t="s">
        <v>129</v>
      </c>
      <c r="E1478" t="s">
        <v>3721</v>
      </c>
      <c r="F1478" t="s">
        <v>14076</v>
      </c>
      <c r="G1478">
        <v>1477</v>
      </c>
      <c r="H1478" t="s">
        <v>17046</v>
      </c>
      <c r="I1478" t="s">
        <v>3722</v>
      </c>
      <c r="J1478">
        <v>298.14999999999998</v>
      </c>
      <c r="K1478">
        <v>8.0500000000000007</v>
      </c>
      <c r="N1478">
        <v>6.3999999999999996E-10</v>
      </c>
      <c r="P1478" t="s">
        <v>501</v>
      </c>
      <c r="Q1478" t="s">
        <v>4574</v>
      </c>
      <c r="R1478" t="s">
        <v>4576</v>
      </c>
      <c r="S1478" t="s">
        <v>105</v>
      </c>
    </row>
    <row r="1479" spans="1:19">
      <c r="A1479" t="s">
        <v>3713</v>
      </c>
      <c r="B1479" t="s">
        <v>3714</v>
      </c>
      <c r="C1479" t="s">
        <v>128</v>
      </c>
      <c r="D1479" t="s">
        <v>129</v>
      </c>
      <c r="E1479" t="s">
        <v>3721</v>
      </c>
      <c r="F1479" t="s">
        <v>14076</v>
      </c>
      <c r="G1479">
        <v>1478</v>
      </c>
      <c r="H1479" t="s">
        <v>14867</v>
      </c>
      <c r="I1479" t="s">
        <v>3722</v>
      </c>
      <c r="J1479">
        <v>298.14999999999998</v>
      </c>
      <c r="K1479">
        <v>8.07</v>
      </c>
      <c r="N1479">
        <v>5.1999999999999996E-10</v>
      </c>
      <c r="P1479" t="s">
        <v>501</v>
      </c>
      <c r="Q1479" t="s">
        <v>4574</v>
      </c>
      <c r="R1479" t="s">
        <v>4577</v>
      </c>
      <c r="S1479" t="s">
        <v>105</v>
      </c>
    </row>
    <row r="1480" spans="1:19">
      <c r="A1480" t="s">
        <v>3713</v>
      </c>
      <c r="B1480" t="s">
        <v>3714</v>
      </c>
      <c r="C1480" t="s">
        <v>128</v>
      </c>
      <c r="D1480" t="s">
        <v>129</v>
      </c>
      <c r="E1480" t="s">
        <v>3721</v>
      </c>
      <c r="F1480" t="s">
        <v>14076</v>
      </c>
      <c r="G1480">
        <v>1479</v>
      </c>
      <c r="H1480" t="s">
        <v>14868</v>
      </c>
      <c r="I1480" t="s">
        <v>3722</v>
      </c>
      <c r="J1480">
        <v>298.14999999999998</v>
      </c>
      <c r="K1480">
        <v>8.09</v>
      </c>
      <c r="N1480">
        <v>5.1999999999999996E-10</v>
      </c>
      <c r="P1480" t="s">
        <v>501</v>
      </c>
      <c r="Q1480" t="s">
        <v>4574</v>
      </c>
      <c r="R1480" t="s">
        <v>4578</v>
      </c>
      <c r="S1480" t="s">
        <v>105</v>
      </c>
    </row>
    <row r="1481" spans="1:19">
      <c r="A1481" t="s">
        <v>3713</v>
      </c>
      <c r="B1481" t="s">
        <v>3714</v>
      </c>
      <c r="C1481" t="s">
        <v>128</v>
      </c>
      <c r="D1481" t="s">
        <v>129</v>
      </c>
      <c r="E1481" t="s">
        <v>3721</v>
      </c>
      <c r="F1481" t="s">
        <v>14076</v>
      </c>
      <c r="G1481">
        <v>1480</v>
      </c>
      <c r="H1481" t="s">
        <v>15663</v>
      </c>
      <c r="I1481" t="s">
        <v>3722</v>
      </c>
      <c r="J1481">
        <v>298.14999999999998</v>
      </c>
      <c r="K1481">
        <v>8.1199999999999992</v>
      </c>
      <c r="N1481">
        <v>1.08E-9</v>
      </c>
      <c r="P1481" t="s">
        <v>501</v>
      </c>
      <c r="Q1481" t="s">
        <v>4574</v>
      </c>
      <c r="R1481" t="s">
        <v>4579</v>
      </c>
      <c r="S1481" t="s">
        <v>105</v>
      </c>
    </row>
    <row r="1482" spans="1:19">
      <c r="A1482" t="s">
        <v>4580</v>
      </c>
      <c r="B1482" t="s">
        <v>4581</v>
      </c>
      <c r="C1482" t="s">
        <v>128</v>
      </c>
      <c r="D1482" t="s">
        <v>129</v>
      </c>
      <c r="E1482" t="s">
        <v>4582</v>
      </c>
      <c r="F1482" t="s">
        <v>14262</v>
      </c>
      <c r="G1482">
        <v>1481</v>
      </c>
      <c r="H1482" t="s">
        <v>18323</v>
      </c>
      <c r="I1482" t="s">
        <v>4583</v>
      </c>
      <c r="J1482">
        <v>298.14999999999998</v>
      </c>
      <c r="K1482">
        <v>7.77</v>
      </c>
      <c r="N1482">
        <v>1.4000000000000001E-10</v>
      </c>
      <c r="P1482" t="s">
        <v>501</v>
      </c>
      <c r="Q1482" t="s">
        <v>4574</v>
      </c>
      <c r="R1482" t="s">
        <v>4584</v>
      </c>
      <c r="S1482" t="s">
        <v>105</v>
      </c>
    </row>
    <row r="1483" spans="1:19">
      <c r="A1483" t="s">
        <v>4580</v>
      </c>
      <c r="B1483" t="s">
        <v>4581</v>
      </c>
      <c r="C1483" t="s">
        <v>128</v>
      </c>
      <c r="D1483" t="s">
        <v>129</v>
      </c>
      <c r="E1483" t="s">
        <v>4582</v>
      </c>
      <c r="F1483" t="s">
        <v>14262</v>
      </c>
      <c r="G1483">
        <v>1482</v>
      </c>
      <c r="H1483" t="s">
        <v>15661</v>
      </c>
      <c r="I1483" t="s">
        <v>4583</v>
      </c>
      <c r="J1483">
        <v>298.14999999999998</v>
      </c>
      <c r="K1483">
        <v>7.83</v>
      </c>
      <c r="N1483">
        <v>1.4000000000000001E-10</v>
      </c>
      <c r="P1483" t="s">
        <v>501</v>
      </c>
      <c r="Q1483" t="s">
        <v>4574</v>
      </c>
      <c r="R1483" t="s">
        <v>4585</v>
      </c>
      <c r="S1483" t="s">
        <v>105</v>
      </c>
    </row>
    <row r="1484" spans="1:19">
      <c r="A1484" t="s">
        <v>4580</v>
      </c>
      <c r="B1484" t="s">
        <v>4581</v>
      </c>
      <c r="C1484" t="s">
        <v>128</v>
      </c>
      <c r="D1484" t="s">
        <v>129</v>
      </c>
      <c r="E1484" t="s">
        <v>4582</v>
      </c>
      <c r="F1484" t="s">
        <v>14262</v>
      </c>
      <c r="G1484">
        <v>1483</v>
      </c>
      <c r="H1484" t="s">
        <v>15660</v>
      </c>
      <c r="I1484" t="s">
        <v>4583</v>
      </c>
      <c r="J1484">
        <v>298.14999999999998</v>
      </c>
      <c r="K1484">
        <v>7.88</v>
      </c>
      <c r="N1484">
        <v>3.6E-10</v>
      </c>
      <c r="P1484" t="s">
        <v>501</v>
      </c>
      <c r="Q1484" t="s">
        <v>4574</v>
      </c>
      <c r="R1484" t="s">
        <v>4585</v>
      </c>
      <c r="S1484" t="s">
        <v>105</v>
      </c>
    </row>
    <row r="1485" spans="1:19">
      <c r="A1485" t="s">
        <v>4580</v>
      </c>
      <c r="B1485" t="s">
        <v>4581</v>
      </c>
      <c r="C1485" t="s">
        <v>128</v>
      </c>
      <c r="D1485" t="s">
        <v>129</v>
      </c>
      <c r="E1485" t="s">
        <v>4582</v>
      </c>
      <c r="F1485" t="s">
        <v>14262</v>
      </c>
      <c r="G1485">
        <v>1484</v>
      </c>
      <c r="H1485" t="s">
        <v>15659</v>
      </c>
      <c r="I1485" t="s">
        <v>4583</v>
      </c>
      <c r="J1485">
        <v>298.14999999999998</v>
      </c>
      <c r="K1485">
        <v>7.9</v>
      </c>
      <c r="N1485">
        <v>3.4999999999999998E-10</v>
      </c>
      <c r="P1485" t="s">
        <v>501</v>
      </c>
      <c r="Q1485" t="s">
        <v>4574</v>
      </c>
      <c r="R1485" t="s">
        <v>4586</v>
      </c>
      <c r="S1485" t="s">
        <v>105</v>
      </c>
    </row>
    <row r="1486" spans="1:19">
      <c r="A1486" t="s">
        <v>4580</v>
      </c>
      <c r="B1486" t="s">
        <v>4581</v>
      </c>
      <c r="C1486" t="s">
        <v>128</v>
      </c>
      <c r="D1486" t="s">
        <v>129</v>
      </c>
      <c r="E1486" t="s">
        <v>4582</v>
      </c>
      <c r="F1486" t="s">
        <v>14262</v>
      </c>
      <c r="G1486">
        <v>1485</v>
      </c>
      <c r="H1486" t="s">
        <v>13735</v>
      </c>
      <c r="I1486" t="s">
        <v>4583</v>
      </c>
      <c r="J1486">
        <v>298.14999999999998</v>
      </c>
      <c r="K1486">
        <v>7.92</v>
      </c>
      <c r="N1486">
        <v>8.9999999999999999E-11</v>
      </c>
      <c r="P1486" t="s">
        <v>501</v>
      </c>
      <c r="Q1486" t="s">
        <v>4574</v>
      </c>
      <c r="R1486" t="s">
        <v>4587</v>
      </c>
      <c r="S1486" t="s">
        <v>105</v>
      </c>
    </row>
    <row r="1487" spans="1:19">
      <c r="A1487" t="s">
        <v>4588</v>
      </c>
      <c r="B1487" t="s">
        <v>4589</v>
      </c>
      <c r="C1487" t="s">
        <v>4590</v>
      </c>
      <c r="D1487" t="s">
        <v>129</v>
      </c>
      <c r="E1487" t="s">
        <v>4591</v>
      </c>
      <c r="F1487" t="s">
        <v>14261</v>
      </c>
      <c r="G1487">
        <v>1486</v>
      </c>
      <c r="H1487" t="s">
        <v>15658</v>
      </c>
      <c r="I1487" t="s">
        <v>4592</v>
      </c>
      <c r="J1487">
        <v>298.14999999999998</v>
      </c>
      <c r="K1487">
        <v>6.9</v>
      </c>
      <c r="N1487">
        <v>1.25</v>
      </c>
      <c r="P1487" t="s">
        <v>958</v>
      </c>
      <c r="Q1487" t="s">
        <v>4593</v>
      </c>
      <c r="R1487" t="s">
        <v>4594</v>
      </c>
      <c r="S1487" t="s">
        <v>105</v>
      </c>
    </row>
    <row r="1488" spans="1:19">
      <c r="A1488" t="s">
        <v>3752</v>
      </c>
      <c r="B1488" t="s">
        <v>3753</v>
      </c>
      <c r="C1488" t="s">
        <v>128</v>
      </c>
      <c r="D1488" t="s">
        <v>176</v>
      </c>
      <c r="E1488" t="s">
        <v>3754</v>
      </c>
      <c r="F1488" t="s">
        <v>14172</v>
      </c>
      <c r="G1488">
        <v>1487</v>
      </c>
      <c r="H1488" t="s">
        <v>18298</v>
      </c>
      <c r="I1488" t="s">
        <v>3755</v>
      </c>
      <c r="J1488">
        <v>310.14999999999998</v>
      </c>
      <c r="K1488">
        <v>8.5</v>
      </c>
      <c r="N1488">
        <v>0.754386</v>
      </c>
      <c r="P1488" t="s">
        <v>501</v>
      </c>
      <c r="Q1488" t="s">
        <v>4595</v>
      </c>
      <c r="R1488" t="s">
        <v>4596</v>
      </c>
      <c r="S1488" t="s">
        <v>105</v>
      </c>
    </row>
    <row r="1489" spans="1:19">
      <c r="A1489" t="s">
        <v>4597</v>
      </c>
      <c r="B1489" t="s">
        <v>4598</v>
      </c>
      <c r="D1489" t="s">
        <v>3216</v>
      </c>
      <c r="E1489" t="s">
        <v>4599</v>
      </c>
      <c r="F1489" t="s">
        <v>14263</v>
      </c>
      <c r="G1489">
        <v>1488</v>
      </c>
      <c r="H1489" t="s">
        <v>13749</v>
      </c>
      <c r="I1489" t="s">
        <v>4600</v>
      </c>
      <c r="J1489">
        <v>298.14999999999998</v>
      </c>
      <c r="K1489">
        <v>7.1</v>
      </c>
      <c r="N1489">
        <v>1.6393399999999999E-2</v>
      </c>
      <c r="Q1489" t="s">
        <v>4601</v>
      </c>
      <c r="S1489" t="s">
        <v>105</v>
      </c>
    </row>
    <row r="1490" spans="1:19">
      <c r="A1490" t="s">
        <v>4602</v>
      </c>
      <c r="B1490" t="s">
        <v>4603</v>
      </c>
      <c r="C1490" t="s">
        <v>111</v>
      </c>
      <c r="D1490" t="s">
        <v>129</v>
      </c>
      <c r="E1490" t="s">
        <v>4604</v>
      </c>
      <c r="F1490" t="s">
        <v>14365</v>
      </c>
      <c r="G1490">
        <v>1489</v>
      </c>
      <c r="H1490" t="s">
        <v>13910</v>
      </c>
      <c r="I1490" t="s">
        <v>4605</v>
      </c>
      <c r="J1490">
        <v>310.14999999999998</v>
      </c>
      <c r="K1490">
        <v>6.5</v>
      </c>
      <c r="N1490">
        <v>0.3</v>
      </c>
      <c r="P1490" t="s">
        <v>4606</v>
      </c>
      <c r="Q1490" t="s">
        <v>4607</v>
      </c>
      <c r="R1490" t="s">
        <v>4608</v>
      </c>
      <c r="S1490" t="s">
        <v>105</v>
      </c>
    </row>
    <row r="1491" spans="1:19">
      <c r="A1491" t="s">
        <v>4602</v>
      </c>
      <c r="B1491" t="s">
        <v>4603</v>
      </c>
      <c r="C1491" t="s">
        <v>111</v>
      </c>
      <c r="D1491" t="s">
        <v>129</v>
      </c>
      <c r="E1491" t="s">
        <v>4609</v>
      </c>
      <c r="F1491" t="s">
        <v>14223</v>
      </c>
      <c r="G1491">
        <v>1490</v>
      </c>
      <c r="H1491" t="s">
        <v>15413</v>
      </c>
      <c r="I1491" t="s">
        <v>4610</v>
      </c>
      <c r="J1491">
        <v>310.14999999999998</v>
      </c>
      <c r="K1491">
        <v>6.5</v>
      </c>
      <c r="N1491">
        <v>0.26</v>
      </c>
      <c r="P1491" t="s">
        <v>4606</v>
      </c>
      <c r="Q1491" t="s">
        <v>4607</v>
      </c>
      <c r="R1491" t="s">
        <v>4608</v>
      </c>
      <c r="S1491" t="s">
        <v>105</v>
      </c>
    </row>
    <row r="1492" spans="1:19">
      <c r="A1492" t="s">
        <v>4602</v>
      </c>
      <c r="B1492" t="s">
        <v>4603</v>
      </c>
      <c r="C1492" t="s">
        <v>111</v>
      </c>
      <c r="D1492" t="s">
        <v>129</v>
      </c>
      <c r="E1492" t="s">
        <v>4611</v>
      </c>
      <c r="F1492" t="s">
        <v>14224</v>
      </c>
      <c r="G1492">
        <v>1491</v>
      </c>
      <c r="H1492" t="s">
        <v>15414</v>
      </c>
      <c r="I1492" t="s">
        <v>4612</v>
      </c>
      <c r="J1492">
        <v>310.14999999999998</v>
      </c>
      <c r="K1492">
        <v>6.5</v>
      </c>
      <c r="N1492">
        <v>0.36</v>
      </c>
      <c r="P1492" t="s">
        <v>4606</v>
      </c>
      <c r="Q1492" t="s">
        <v>4607</v>
      </c>
      <c r="R1492" t="s">
        <v>4608</v>
      </c>
      <c r="S1492" t="s">
        <v>105</v>
      </c>
    </row>
    <row r="1493" spans="1:19">
      <c r="A1493" t="s">
        <v>597</v>
      </c>
      <c r="B1493" t="s">
        <v>598</v>
      </c>
      <c r="C1493" t="s">
        <v>128</v>
      </c>
      <c r="D1493" t="s">
        <v>176</v>
      </c>
      <c r="E1493" t="s">
        <v>600</v>
      </c>
      <c r="F1493" t="s">
        <v>14166</v>
      </c>
      <c r="G1493">
        <v>1492</v>
      </c>
      <c r="H1493" t="s">
        <v>15415</v>
      </c>
      <c r="I1493" t="s">
        <v>601</v>
      </c>
      <c r="J1493">
        <v>298.14999999999998</v>
      </c>
      <c r="K1493">
        <v>7.8</v>
      </c>
      <c r="N1493">
        <v>0.31</v>
      </c>
      <c r="P1493" t="s">
        <v>903</v>
      </c>
      <c r="Q1493" t="s">
        <v>906</v>
      </c>
      <c r="R1493" t="s">
        <v>907</v>
      </c>
      <c r="S1493" t="s">
        <v>105</v>
      </c>
    </row>
    <row r="1494" spans="1:19">
      <c r="A1494" t="s">
        <v>497</v>
      </c>
      <c r="B1494" t="s">
        <v>498</v>
      </c>
      <c r="D1494" t="s">
        <v>176</v>
      </c>
      <c r="E1494" t="s">
        <v>908</v>
      </c>
      <c r="F1494" t="s">
        <v>14225</v>
      </c>
      <c r="G1494">
        <v>1493</v>
      </c>
      <c r="H1494" t="s">
        <v>13745</v>
      </c>
      <c r="I1494" t="s">
        <v>909</v>
      </c>
      <c r="J1494">
        <v>303.14999999999998</v>
      </c>
      <c r="K1494">
        <v>7.4</v>
      </c>
      <c r="N1494">
        <v>290</v>
      </c>
      <c r="P1494" t="s">
        <v>603</v>
      </c>
      <c r="Q1494" t="s">
        <v>910</v>
      </c>
      <c r="R1494" t="s">
        <v>911</v>
      </c>
      <c r="S1494" t="s">
        <v>105</v>
      </c>
    </row>
    <row r="1495" spans="1:19">
      <c r="A1495" t="s">
        <v>3246</v>
      </c>
      <c r="B1495" t="s">
        <v>3250</v>
      </c>
      <c r="C1495" t="s">
        <v>128</v>
      </c>
      <c r="D1495" t="s">
        <v>176</v>
      </c>
      <c r="E1495" t="s">
        <v>4613</v>
      </c>
      <c r="F1495" t="s">
        <v>14220</v>
      </c>
      <c r="G1495">
        <v>1494</v>
      </c>
      <c r="H1495" t="s">
        <v>13919</v>
      </c>
      <c r="I1495" t="s">
        <v>4614</v>
      </c>
      <c r="J1495">
        <v>303.14999999999998</v>
      </c>
      <c r="K1495">
        <v>7.9</v>
      </c>
      <c r="N1495">
        <v>12</v>
      </c>
      <c r="P1495" t="s">
        <v>4615</v>
      </c>
      <c r="Q1495" t="s">
        <v>4616</v>
      </c>
      <c r="R1495" t="s">
        <v>3414</v>
      </c>
      <c r="S1495" t="s">
        <v>105</v>
      </c>
    </row>
    <row r="1496" spans="1:19">
      <c r="A1496" t="s">
        <v>841</v>
      </c>
      <c r="B1496" t="s">
        <v>842</v>
      </c>
      <c r="C1496" t="s">
        <v>120</v>
      </c>
      <c r="D1496" t="s">
        <v>129</v>
      </c>
      <c r="E1496" t="s">
        <v>843</v>
      </c>
      <c r="F1496" t="s">
        <v>14221</v>
      </c>
      <c r="G1496">
        <v>1495</v>
      </c>
      <c r="H1496" t="s">
        <v>13959</v>
      </c>
      <c r="I1496" t="s">
        <v>844</v>
      </c>
      <c r="J1496">
        <v>310.14999999999998</v>
      </c>
      <c r="K1496">
        <v>8.5</v>
      </c>
      <c r="N1496">
        <v>0.57999999999999996</v>
      </c>
      <c r="P1496" t="s">
        <v>836</v>
      </c>
      <c r="Q1496" t="s">
        <v>912</v>
      </c>
      <c r="R1496" t="s">
        <v>913</v>
      </c>
      <c r="S1496" t="s">
        <v>105</v>
      </c>
    </row>
    <row r="1497" spans="1:19">
      <c r="A1497" t="s">
        <v>270</v>
      </c>
      <c r="B1497" t="s">
        <v>271</v>
      </c>
      <c r="C1497" t="s">
        <v>914</v>
      </c>
      <c r="D1497" t="s">
        <v>129</v>
      </c>
      <c r="E1497" t="s">
        <v>273</v>
      </c>
      <c r="F1497" t="s">
        <v>14009</v>
      </c>
      <c r="G1497">
        <v>1496</v>
      </c>
      <c r="H1497" t="s">
        <v>15411</v>
      </c>
      <c r="I1497" t="s">
        <v>274</v>
      </c>
      <c r="J1497">
        <v>303.14999999999998</v>
      </c>
      <c r="K1497">
        <v>7.4</v>
      </c>
      <c r="N1497">
        <v>0.81</v>
      </c>
      <c r="P1497" t="s">
        <v>915</v>
      </c>
      <c r="Q1497" t="s">
        <v>916</v>
      </c>
      <c r="R1497" t="s">
        <v>917</v>
      </c>
      <c r="S1497" t="s">
        <v>105</v>
      </c>
    </row>
    <row r="1498" spans="1:19">
      <c r="A1498" t="s">
        <v>4617</v>
      </c>
      <c r="B1498" t="s">
        <v>4618</v>
      </c>
      <c r="C1498" t="s">
        <v>444</v>
      </c>
      <c r="D1498" t="s">
        <v>129</v>
      </c>
      <c r="E1498" t="s">
        <v>4619</v>
      </c>
      <c r="F1498" t="s">
        <v>14222</v>
      </c>
      <c r="G1498">
        <v>1497</v>
      </c>
      <c r="H1498" t="s">
        <v>15412</v>
      </c>
      <c r="I1498" t="s">
        <v>4620</v>
      </c>
      <c r="J1498">
        <v>310.14999999999998</v>
      </c>
      <c r="K1498">
        <v>8.4</v>
      </c>
      <c r="N1498">
        <v>1.3</v>
      </c>
      <c r="P1498" t="s">
        <v>501</v>
      </c>
      <c r="Q1498" t="s">
        <v>4621</v>
      </c>
      <c r="R1498" t="s">
        <v>4622</v>
      </c>
      <c r="S1498" t="s">
        <v>105</v>
      </c>
    </row>
    <row r="1499" spans="1:19">
      <c r="A1499" t="s">
        <v>4623</v>
      </c>
      <c r="B1499" t="s">
        <v>4624</v>
      </c>
      <c r="C1499" t="s">
        <v>128</v>
      </c>
      <c r="D1499" t="s">
        <v>129</v>
      </c>
      <c r="E1499" t="s">
        <v>4625</v>
      </c>
      <c r="F1499" t="s">
        <v>14226</v>
      </c>
      <c r="G1499">
        <v>1498</v>
      </c>
      <c r="H1499" t="s">
        <v>13929</v>
      </c>
      <c r="I1499" t="s">
        <v>4626</v>
      </c>
      <c r="J1499">
        <v>310.14999999999998</v>
      </c>
      <c r="K1499">
        <v>7</v>
      </c>
      <c r="N1499">
        <v>2</v>
      </c>
      <c r="P1499" t="s">
        <v>4627</v>
      </c>
      <c r="Q1499" t="s">
        <v>4628</v>
      </c>
      <c r="R1499" t="s">
        <v>4629</v>
      </c>
      <c r="S1499" t="s">
        <v>105</v>
      </c>
    </row>
    <row r="1500" spans="1:19">
      <c r="A1500" t="s">
        <v>787</v>
      </c>
      <c r="B1500" t="s">
        <v>788</v>
      </c>
      <c r="C1500" t="s">
        <v>444</v>
      </c>
      <c r="D1500" t="s">
        <v>129</v>
      </c>
      <c r="E1500" t="s">
        <v>4630</v>
      </c>
      <c r="F1500" t="s">
        <v>14227</v>
      </c>
      <c r="G1500">
        <v>1499</v>
      </c>
      <c r="H1500" t="s">
        <v>13740</v>
      </c>
      <c r="I1500" t="s">
        <v>4631</v>
      </c>
      <c r="J1500">
        <v>310.14999999999998</v>
      </c>
      <c r="K1500">
        <v>7.4</v>
      </c>
      <c r="N1500">
        <v>1.6</v>
      </c>
      <c r="P1500" t="s">
        <v>3510</v>
      </c>
      <c r="Q1500" t="s">
        <v>4632</v>
      </c>
      <c r="R1500" t="s">
        <v>4633</v>
      </c>
      <c r="S1500" t="s">
        <v>105</v>
      </c>
    </row>
    <row r="1501" spans="1:19">
      <c r="A1501" t="s">
        <v>787</v>
      </c>
      <c r="B1501" t="s">
        <v>788</v>
      </c>
      <c r="C1501" t="s">
        <v>444</v>
      </c>
      <c r="D1501" t="s">
        <v>129</v>
      </c>
      <c r="E1501" t="s">
        <v>789</v>
      </c>
      <c r="F1501" t="s">
        <v>14113</v>
      </c>
      <c r="G1501">
        <v>1500</v>
      </c>
      <c r="H1501" t="s">
        <v>17584</v>
      </c>
      <c r="I1501" t="s">
        <v>790</v>
      </c>
      <c r="J1501">
        <v>310.14999999999998</v>
      </c>
      <c r="K1501">
        <v>7.4</v>
      </c>
      <c r="N1501">
        <v>3.3</v>
      </c>
      <c r="P1501" t="s">
        <v>3510</v>
      </c>
      <c r="Q1501" t="s">
        <v>4632</v>
      </c>
      <c r="R1501" t="s">
        <v>4633</v>
      </c>
      <c r="S1501" t="s">
        <v>105</v>
      </c>
    </row>
    <row r="1502" spans="1:19">
      <c r="A1502" t="s">
        <v>301</v>
      </c>
      <c r="B1502" t="s">
        <v>302</v>
      </c>
      <c r="C1502" t="s">
        <v>111</v>
      </c>
      <c r="D1502" t="s">
        <v>176</v>
      </c>
      <c r="E1502" t="s">
        <v>898</v>
      </c>
      <c r="F1502" t="s">
        <v>14030</v>
      </c>
      <c r="G1502">
        <v>1501</v>
      </c>
      <c r="H1502" t="s">
        <v>18191</v>
      </c>
      <c r="I1502" t="s">
        <v>899</v>
      </c>
      <c r="J1502">
        <v>313.14999999999998</v>
      </c>
      <c r="K1502">
        <v>7</v>
      </c>
      <c r="N1502">
        <v>0.81799999999999995</v>
      </c>
      <c r="P1502" t="s">
        <v>4634</v>
      </c>
      <c r="Q1502" t="s">
        <v>4635</v>
      </c>
      <c r="R1502" t="s">
        <v>4636</v>
      </c>
      <c r="S1502" t="s">
        <v>105</v>
      </c>
    </row>
    <row r="1503" spans="1:19">
      <c r="A1503" t="s">
        <v>150</v>
      </c>
      <c r="B1503" t="s">
        <v>151</v>
      </c>
      <c r="C1503" t="s">
        <v>128</v>
      </c>
      <c r="D1503" t="s">
        <v>176</v>
      </c>
      <c r="E1503" t="s">
        <v>153</v>
      </c>
      <c r="F1503" t="s">
        <v>14156</v>
      </c>
      <c r="G1503">
        <v>1502</v>
      </c>
      <c r="H1503" t="s">
        <v>17581</v>
      </c>
      <c r="I1503" t="s">
        <v>154</v>
      </c>
      <c r="J1503">
        <v>303.14999999999998</v>
      </c>
      <c r="K1503">
        <v>8</v>
      </c>
      <c r="N1503">
        <v>0.32</v>
      </c>
      <c r="P1503" t="s">
        <v>4637</v>
      </c>
      <c r="Q1503" t="s">
        <v>4638</v>
      </c>
      <c r="R1503" t="s">
        <v>4639</v>
      </c>
      <c r="S1503" t="s">
        <v>105</v>
      </c>
    </row>
    <row r="1504" spans="1:19">
      <c r="A1504" t="s">
        <v>4640</v>
      </c>
      <c r="B1504" t="s">
        <v>4641</v>
      </c>
      <c r="C1504" t="s">
        <v>128</v>
      </c>
      <c r="D1504" t="s">
        <v>176</v>
      </c>
      <c r="E1504" t="s">
        <v>4642</v>
      </c>
      <c r="F1504" t="s">
        <v>14006</v>
      </c>
      <c r="G1504">
        <v>1503</v>
      </c>
      <c r="H1504" t="s">
        <v>16429</v>
      </c>
      <c r="I1504" t="s">
        <v>4643</v>
      </c>
      <c r="J1504">
        <v>310.14999999999998</v>
      </c>
      <c r="K1504">
        <v>7</v>
      </c>
      <c r="N1504">
        <v>145</v>
      </c>
      <c r="O1504" t="s">
        <v>4644</v>
      </c>
      <c r="P1504" t="s">
        <v>4645</v>
      </c>
      <c r="Q1504" t="s">
        <v>4646</v>
      </c>
      <c r="R1504" t="s">
        <v>4647</v>
      </c>
      <c r="S1504" t="s">
        <v>105</v>
      </c>
    </row>
    <row r="1505" spans="1:19">
      <c r="A1505" t="s">
        <v>4640</v>
      </c>
      <c r="B1505" t="s">
        <v>4641</v>
      </c>
      <c r="C1505" t="s">
        <v>128</v>
      </c>
      <c r="D1505" t="s">
        <v>176</v>
      </c>
      <c r="E1505" t="s">
        <v>4642</v>
      </c>
      <c r="F1505" t="s">
        <v>14006</v>
      </c>
      <c r="G1505">
        <v>1504</v>
      </c>
      <c r="H1505" t="s">
        <v>18186</v>
      </c>
      <c r="I1505" t="s">
        <v>4643</v>
      </c>
      <c r="J1505">
        <v>310.14999999999998</v>
      </c>
      <c r="K1505">
        <v>7</v>
      </c>
      <c r="N1505">
        <v>5100</v>
      </c>
      <c r="P1505" t="s">
        <v>4645</v>
      </c>
      <c r="Q1505" t="s">
        <v>4646</v>
      </c>
      <c r="R1505" t="s">
        <v>4648</v>
      </c>
      <c r="S1505" t="s">
        <v>105</v>
      </c>
    </row>
    <row r="1506" spans="1:19">
      <c r="A1506" t="s">
        <v>4649</v>
      </c>
      <c r="B1506" t="s">
        <v>4650</v>
      </c>
      <c r="C1506" t="s">
        <v>128</v>
      </c>
      <c r="D1506" t="s">
        <v>129</v>
      </c>
      <c r="E1506" t="s">
        <v>4651</v>
      </c>
      <c r="F1506" t="s">
        <v>14405</v>
      </c>
      <c r="G1506">
        <v>1505</v>
      </c>
      <c r="H1506" t="s">
        <v>18187</v>
      </c>
      <c r="I1506" t="s">
        <v>4652</v>
      </c>
      <c r="J1506">
        <v>298.14999999999998</v>
      </c>
      <c r="K1506">
        <v>7.8</v>
      </c>
      <c r="N1506">
        <v>2.1452499999999999E-2</v>
      </c>
      <c r="P1506" t="s">
        <v>925</v>
      </c>
      <c r="Q1506" t="s">
        <v>4653</v>
      </c>
      <c r="R1506" t="s">
        <v>4654</v>
      </c>
      <c r="S1506" t="s">
        <v>105</v>
      </c>
    </row>
    <row r="1507" spans="1:19">
      <c r="A1507" t="s">
        <v>4655</v>
      </c>
      <c r="B1507" t="s">
        <v>4656</v>
      </c>
      <c r="C1507" t="s">
        <v>4024</v>
      </c>
      <c r="D1507" t="s">
        <v>129</v>
      </c>
      <c r="E1507" t="s">
        <v>4657</v>
      </c>
      <c r="F1507" t="s">
        <v>14607</v>
      </c>
      <c r="G1507">
        <v>1506</v>
      </c>
      <c r="H1507" t="s">
        <v>18184</v>
      </c>
      <c r="I1507" t="s">
        <v>4658</v>
      </c>
      <c r="J1507">
        <v>310.14999999999998</v>
      </c>
      <c r="K1507">
        <v>7.5</v>
      </c>
      <c r="N1507">
        <v>0.47</v>
      </c>
      <c r="P1507" t="s">
        <v>501</v>
      </c>
      <c r="Q1507" t="s">
        <v>4659</v>
      </c>
      <c r="R1507" t="s">
        <v>4299</v>
      </c>
      <c r="S1507" t="s">
        <v>105</v>
      </c>
    </row>
    <row r="1508" spans="1:19">
      <c r="A1508" t="s">
        <v>196</v>
      </c>
      <c r="B1508" t="s">
        <v>197</v>
      </c>
      <c r="C1508" t="s">
        <v>128</v>
      </c>
      <c r="D1508" t="s">
        <v>176</v>
      </c>
      <c r="E1508" t="s">
        <v>199</v>
      </c>
      <c r="F1508" t="s">
        <v>14154</v>
      </c>
      <c r="G1508">
        <v>1507</v>
      </c>
      <c r="H1508" t="s">
        <v>18185</v>
      </c>
      <c r="I1508" t="s">
        <v>200</v>
      </c>
      <c r="J1508">
        <v>298.14999999999998</v>
      </c>
      <c r="K1508">
        <v>7.4</v>
      </c>
      <c r="N1508">
        <v>4.5999999999999999E-2</v>
      </c>
      <c r="P1508" t="s">
        <v>753</v>
      </c>
      <c r="Q1508" t="s">
        <v>918</v>
      </c>
      <c r="R1508" t="s">
        <v>919</v>
      </c>
      <c r="S1508" t="s">
        <v>105</v>
      </c>
    </row>
    <row r="1509" spans="1:19">
      <c r="A1509" t="s">
        <v>196</v>
      </c>
      <c r="B1509" t="s">
        <v>197</v>
      </c>
      <c r="C1509" t="s">
        <v>128</v>
      </c>
      <c r="D1509" t="s">
        <v>176</v>
      </c>
      <c r="E1509" t="s">
        <v>204</v>
      </c>
      <c r="F1509" t="s">
        <v>14153</v>
      </c>
      <c r="G1509">
        <v>1508</v>
      </c>
      <c r="H1509" t="s">
        <v>17117</v>
      </c>
      <c r="I1509" t="s">
        <v>205</v>
      </c>
      <c r="J1509">
        <v>298.14999999999998</v>
      </c>
      <c r="K1509">
        <v>7.4</v>
      </c>
      <c r="N1509">
        <v>0.55000000000000004</v>
      </c>
      <c r="P1509" t="s">
        <v>753</v>
      </c>
      <c r="Q1509" t="s">
        <v>918</v>
      </c>
      <c r="R1509" t="s">
        <v>919</v>
      </c>
      <c r="S1509" t="s">
        <v>105</v>
      </c>
    </row>
    <row r="1510" spans="1:19">
      <c r="A1510" t="s">
        <v>196</v>
      </c>
      <c r="B1510" t="s">
        <v>197</v>
      </c>
      <c r="C1510" t="s">
        <v>128</v>
      </c>
      <c r="D1510" t="s">
        <v>176</v>
      </c>
      <c r="E1510" t="s">
        <v>206</v>
      </c>
      <c r="F1510" t="s">
        <v>14087</v>
      </c>
      <c r="G1510">
        <v>1509</v>
      </c>
      <c r="H1510" t="s">
        <v>17620</v>
      </c>
      <c r="I1510" t="s">
        <v>207</v>
      </c>
      <c r="J1510">
        <v>298.14999999999998</v>
      </c>
      <c r="K1510">
        <v>7.4</v>
      </c>
      <c r="N1510">
        <v>11.8</v>
      </c>
      <c r="P1510" t="s">
        <v>753</v>
      </c>
      <c r="Q1510" t="s">
        <v>918</v>
      </c>
      <c r="R1510" t="s">
        <v>919</v>
      </c>
      <c r="S1510" t="s">
        <v>105</v>
      </c>
    </row>
    <row r="1511" spans="1:19">
      <c r="A1511" t="s">
        <v>920</v>
      </c>
      <c r="B1511" t="s">
        <v>921</v>
      </c>
      <c r="D1511" t="s">
        <v>176</v>
      </c>
      <c r="E1511" t="s">
        <v>922</v>
      </c>
      <c r="F1511" t="s">
        <v>14044</v>
      </c>
      <c r="G1511">
        <v>1510</v>
      </c>
      <c r="H1511" t="s">
        <v>14697</v>
      </c>
      <c r="I1511" t="s">
        <v>923</v>
      </c>
      <c r="J1511">
        <v>303.14999999999998</v>
      </c>
      <c r="K1511">
        <v>8</v>
      </c>
      <c r="N1511">
        <v>1.2195100000000001</v>
      </c>
      <c r="O1511" t="s">
        <v>924</v>
      </c>
      <c r="P1511" t="s">
        <v>925</v>
      </c>
      <c r="Q1511" t="s">
        <v>926</v>
      </c>
      <c r="R1511" t="s">
        <v>927</v>
      </c>
      <c r="S1511" t="s">
        <v>105</v>
      </c>
    </row>
    <row r="1512" spans="1:19">
      <c r="A1512" t="s">
        <v>920</v>
      </c>
      <c r="B1512" t="s">
        <v>921</v>
      </c>
      <c r="D1512" t="s">
        <v>176</v>
      </c>
      <c r="E1512" t="s">
        <v>922</v>
      </c>
      <c r="F1512" t="s">
        <v>14044</v>
      </c>
      <c r="G1512">
        <v>1511</v>
      </c>
      <c r="H1512" t="s">
        <v>14696</v>
      </c>
      <c r="I1512" t="s">
        <v>923</v>
      </c>
      <c r="J1512">
        <v>303.14999999999998</v>
      </c>
      <c r="K1512">
        <v>8</v>
      </c>
      <c r="N1512">
        <v>2.1276600000000001</v>
      </c>
      <c r="O1512" t="s">
        <v>184</v>
      </c>
      <c r="P1512" t="s">
        <v>925</v>
      </c>
      <c r="Q1512" t="s">
        <v>926</v>
      </c>
      <c r="R1512" t="s">
        <v>928</v>
      </c>
      <c r="S1512" t="s">
        <v>105</v>
      </c>
    </row>
    <row r="1513" spans="1:19">
      <c r="A1513" t="s">
        <v>920</v>
      </c>
      <c r="B1513" t="s">
        <v>921</v>
      </c>
      <c r="D1513" t="s">
        <v>176</v>
      </c>
      <c r="E1513" t="s">
        <v>922</v>
      </c>
      <c r="F1513" t="s">
        <v>14044</v>
      </c>
      <c r="G1513">
        <v>1512</v>
      </c>
      <c r="H1513" t="s">
        <v>14698</v>
      </c>
      <c r="I1513" t="s">
        <v>923</v>
      </c>
      <c r="J1513">
        <v>303.14999999999998</v>
      </c>
      <c r="K1513">
        <v>8</v>
      </c>
      <c r="N1513">
        <v>2.4390200000000002</v>
      </c>
      <c r="O1513" t="s">
        <v>929</v>
      </c>
      <c r="P1513" t="s">
        <v>925</v>
      </c>
      <c r="Q1513" t="s">
        <v>926</v>
      </c>
      <c r="R1513" t="s">
        <v>930</v>
      </c>
      <c r="S1513" t="s">
        <v>105</v>
      </c>
    </row>
    <row r="1514" spans="1:19">
      <c r="A1514" t="s">
        <v>931</v>
      </c>
      <c r="B1514" t="s">
        <v>932</v>
      </c>
      <c r="C1514" t="s">
        <v>573</v>
      </c>
      <c r="D1514" t="s">
        <v>176</v>
      </c>
      <c r="E1514" t="s">
        <v>933</v>
      </c>
      <c r="F1514" t="s">
        <v>14045</v>
      </c>
      <c r="G1514">
        <v>1513</v>
      </c>
      <c r="H1514" t="s">
        <v>13960</v>
      </c>
      <c r="I1514" t="s">
        <v>934</v>
      </c>
      <c r="J1514">
        <v>303.14999999999998</v>
      </c>
      <c r="K1514">
        <v>7.8</v>
      </c>
      <c r="N1514">
        <v>0.25</v>
      </c>
      <c r="P1514" t="s">
        <v>791</v>
      </c>
      <c r="Q1514" t="s">
        <v>935</v>
      </c>
      <c r="R1514" t="s">
        <v>936</v>
      </c>
      <c r="S1514" t="s">
        <v>105</v>
      </c>
    </row>
    <row r="1515" spans="1:19">
      <c r="A1515" t="s">
        <v>937</v>
      </c>
      <c r="B1515" t="s">
        <v>938</v>
      </c>
      <c r="C1515" t="s">
        <v>120</v>
      </c>
      <c r="D1515" t="s">
        <v>97</v>
      </c>
      <c r="E1515" t="s">
        <v>939</v>
      </c>
      <c r="F1515" t="s">
        <v>14046</v>
      </c>
      <c r="G1515">
        <v>1514</v>
      </c>
      <c r="H1515" t="s">
        <v>14699</v>
      </c>
      <c r="I1515" t="s">
        <v>940</v>
      </c>
      <c r="J1515">
        <v>298.14999999999998</v>
      </c>
      <c r="K1515">
        <v>7.4</v>
      </c>
      <c r="N1515">
        <v>6.55</v>
      </c>
      <c r="O1515" t="s">
        <v>941</v>
      </c>
      <c r="P1515" t="s">
        <v>942</v>
      </c>
      <c r="Q1515" t="s">
        <v>943</v>
      </c>
      <c r="R1515" t="s">
        <v>944</v>
      </c>
      <c r="S1515" t="s">
        <v>105</v>
      </c>
    </row>
    <row r="1516" spans="1:19">
      <c r="A1516" t="s">
        <v>937</v>
      </c>
      <c r="B1516" t="s">
        <v>938</v>
      </c>
      <c r="C1516" t="s">
        <v>120</v>
      </c>
      <c r="D1516" t="s">
        <v>97</v>
      </c>
      <c r="E1516" t="s">
        <v>939</v>
      </c>
      <c r="F1516" t="s">
        <v>14046</v>
      </c>
      <c r="G1516">
        <v>1515</v>
      </c>
      <c r="H1516" t="s">
        <v>13677</v>
      </c>
      <c r="I1516" t="s">
        <v>940</v>
      </c>
      <c r="J1516">
        <v>298.14999999999998</v>
      </c>
      <c r="K1516">
        <v>8</v>
      </c>
      <c r="N1516">
        <v>10.199999999999999</v>
      </c>
      <c r="O1516" t="s">
        <v>941</v>
      </c>
      <c r="P1516" t="s">
        <v>942</v>
      </c>
      <c r="Q1516" t="s">
        <v>943</v>
      </c>
      <c r="R1516" t="s">
        <v>945</v>
      </c>
      <c r="S1516" t="s">
        <v>105</v>
      </c>
    </row>
    <row r="1517" spans="1:19">
      <c r="A1517" t="s">
        <v>937</v>
      </c>
      <c r="B1517" t="s">
        <v>938</v>
      </c>
      <c r="C1517" t="s">
        <v>120</v>
      </c>
      <c r="D1517" t="s">
        <v>97</v>
      </c>
      <c r="E1517" t="s">
        <v>939</v>
      </c>
      <c r="F1517" t="s">
        <v>14046</v>
      </c>
      <c r="G1517">
        <v>1516</v>
      </c>
      <c r="H1517" t="s">
        <v>14700</v>
      </c>
      <c r="I1517" t="s">
        <v>940</v>
      </c>
      <c r="J1517">
        <v>298.14999999999998</v>
      </c>
      <c r="K1517">
        <v>7.4</v>
      </c>
      <c r="N1517">
        <v>6.8</v>
      </c>
      <c r="O1517" t="s">
        <v>946</v>
      </c>
      <c r="P1517" t="s">
        <v>942</v>
      </c>
      <c r="Q1517" t="s">
        <v>943</v>
      </c>
      <c r="R1517" t="s">
        <v>947</v>
      </c>
      <c r="S1517" t="s">
        <v>105</v>
      </c>
    </row>
    <row r="1518" spans="1:19">
      <c r="A1518" t="s">
        <v>937</v>
      </c>
      <c r="B1518" t="s">
        <v>938</v>
      </c>
      <c r="C1518" t="s">
        <v>120</v>
      </c>
      <c r="D1518" t="s">
        <v>97</v>
      </c>
      <c r="E1518" t="s">
        <v>939</v>
      </c>
      <c r="F1518" t="s">
        <v>14046</v>
      </c>
      <c r="G1518">
        <v>1517</v>
      </c>
      <c r="H1518" t="s">
        <v>18368</v>
      </c>
      <c r="I1518" t="s">
        <v>940</v>
      </c>
      <c r="J1518">
        <v>298.14999999999998</v>
      </c>
      <c r="K1518">
        <v>7.8</v>
      </c>
      <c r="N1518">
        <v>0.59</v>
      </c>
      <c r="O1518" t="s">
        <v>4660</v>
      </c>
      <c r="P1518" t="s">
        <v>4661</v>
      </c>
      <c r="Q1518" t="s">
        <v>943</v>
      </c>
      <c r="S1518" t="s">
        <v>1208</v>
      </c>
    </row>
    <row r="1519" spans="1:19">
      <c r="A1519" t="s">
        <v>937</v>
      </c>
      <c r="B1519" t="s">
        <v>938</v>
      </c>
      <c r="C1519" t="s">
        <v>120</v>
      </c>
      <c r="D1519" t="s">
        <v>97</v>
      </c>
      <c r="E1519" t="s">
        <v>939</v>
      </c>
      <c r="F1519" t="s">
        <v>14046</v>
      </c>
      <c r="G1519">
        <v>1518</v>
      </c>
      <c r="H1519" t="s">
        <v>18369</v>
      </c>
      <c r="I1519" t="s">
        <v>940</v>
      </c>
      <c r="J1519">
        <v>298.14999999999998</v>
      </c>
      <c r="K1519">
        <v>7.06</v>
      </c>
      <c r="N1519">
        <v>2</v>
      </c>
      <c r="O1519" t="s">
        <v>4660</v>
      </c>
      <c r="P1519" t="s">
        <v>4661</v>
      </c>
      <c r="Q1519" t="s">
        <v>943</v>
      </c>
      <c r="S1519" t="s">
        <v>1208</v>
      </c>
    </row>
    <row r="1520" spans="1:19">
      <c r="A1520" t="s">
        <v>937</v>
      </c>
      <c r="B1520" t="s">
        <v>938</v>
      </c>
      <c r="C1520" t="s">
        <v>120</v>
      </c>
      <c r="D1520" t="s">
        <v>97</v>
      </c>
      <c r="E1520" t="s">
        <v>939</v>
      </c>
      <c r="F1520" t="s">
        <v>14046</v>
      </c>
      <c r="G1520">
        <v>1519</v>
      </c>
      <c r="H1520" t="s">
        <v>18370</v>
      </c>
      <c r="I1520" t="s">
        <v>940</v>
      </c>
      <c r="J1520">
        <v>298.14999999999998</v>
      </c>
      <c r="K1520">
        <v>7.03</v>
      </c>
      <c r="N1520">
        <v>1.4</v>
      </c>
      <c r="O1520" t="s">
        <v>4660</v>
      </c>
      <c r="P1520" t="s">
        <v>4661</v>
      </c>
      <c r="Q1520" t="s">
        <v>943</v>
      </c>
      <c r="S1520" t="s">
        <v>1208</v>
      </c>
    </row>
    <row r="1521" spans="1:19">
      <c r="A1521" t="s">
        <v>948</v>
      </c>
      <c r="B1521" t="s">
        <v>949</v>
      </c>
      <c r="C1521" t="s">
        <v>120</v>
      </c>
      <c r="D1521" t="s">
        <v>97</v>
      </c>
      <c r="E1521" t="s">
        <v>950</v>
      </c>
      <c r="F1521" t="s">
        <v>14535</v>
      </c>
      <c r="G1521">
        <v>1520</v>
      </c>
      <c r="H1521" t="s">
        <v>13666</v>
      </c>
      <c r="I1521" t="s">
        <v>951</v>
      </c>
      <c r="J1521">
        <v>298.14999999999998</v>
      </c>
      <c r="K1521">
        <v>6.5</v>
      </c>
      <c r="L1521">
        <v>0.1</v>
      </c>
      <c r="N1521">
        <v>1.43E-2</v>
      </c>
      <c r="P1521" t="s">
        <v>952</v>
      </c>
      <c r="Q1521" t="s">
        <v>943</v>
      </c>
      <c r="R1521" t="s">
        <v>953</v>
      </c>
      <c r="S1521" t="s">
        <v>105</v>
      </c>
    </row>
    <row r="1522" spans="1:19">
      <c r="A1522" t="s">
        <v>3624</v>
      </c>
      <c r="B1522" t="s">
        <v>3625</v>
      </c>
      <c r="C1522" t="s">
        <v>120</v>
      </c>
      <c r="D1522" t="s">
        <v>97</v>
      </c>
      <c r="E1522" t="s">
        <v>4662</v>
      </c>
      <c r="F1522" t="s">
        <v>14536</v>
      </c>
      <c r="G1522">
        <v>1521</v>
      </c>
      <c r="H1522" t="s">
        <v>13674</v>
      </c>
      <c r="I1522" t="s">
        <v>4663</v>
      </c>
      <c r="J1522">
        <v>298.14999999999998</v>
      </c>
      <c r="K1522">
        <v>7.8</v>
      </c>
      <c r="L1522">
        <v>0.1</v>
      </c>
      <c r="N1522">
        <v>1.69</v>
      </c>
      <c r="O1522" t="s">
        <v>4664</v>
      </c>
      <c r="P1522" t="s">
        <v>4665</v>
      </c>
      <c r="Q1522" t="s">
        <v>943</v>
      </c>
      <c r="R1522" t="s">
        <v>4666</v>
      </c>
      <c r="S1522" t="s">
        <v>105</v>
      </c>
    </row>
    <row r="1523" spans="1:19">
      <c r="A1523" t="s">
        <v>3624</v>
      </c>
      <c r="B1523" t="s">
        <v>3625</v>
      </c>
      <c r="C1523" t="s">
        <v>120</v>
      </c>
      <c r="D1523" t="s">
        <v>97</v>
      </c>
      <c r="E1523" t="s">
        <v>4662</v>
      </c>
      <c r="F1523" t="s">
        <v>14536</v>
      </c>
      <c r="G1523">
        <v>1522</v>
      </c>
      <c r="H1523" t="s">
        <v>17588</v>
      </c>
      <c r="I1523" t="s">
        <v>4663</v>
      </c>
      <c r="J1523">
        <v>298.14999999999998</v>
      </c>
      <c r="K1523">
        <v>7.06</v>
      </c>
      <c r="L1523">
        <v>0.1</v>
      </c>
      <c r="N1523">
        <v>0.495</v>
      </c>
      <c r="O1523" t="s">
        <v>4660</v>
      </c>
      <c r="P1523" t="s">
        <v>4665</v>
      </c>
      <c r="Q1523" t="s">
        <v>943</v>
      </c>
      <c r="R1523" t="s">
        <v>4667</v>
      </c>
      <c r="S1523" t="s">
        <v>105</v>
      </c>
    </row>
    <row r="1524" spans="1:19">
      <c r="A1524" t="s">
        <v>3624</v>
      </c>
      <c r="B1524" t="s">
        <v>3625</v>
      </c>
      <c r="C1524" t="s">
        <v>120</v>
      </c>
      <c r="D1524" t="s">
        <v>97</v>
      </c>
      <c r="E1524" t="s">
        <v>4662</v>
      </c>
      <c r="F1524" t="s">
        <v>14536</v>
      </c>
      <c r="G1524">
        <v>1523</v>
      </c>
      <c r="H1524" t="s">
        <v>17589</v>
      </c>
      <c r="I1524" t="s">
        <v>4663</v>
      </c>
      <c r="J1524">
        <v>298.14999999999998</v>
      </c>
      <c r="K1524">
        <v>7.03</v>
      </c>
      <c r="L1524">
        <v>0.1</v>
      </c>
      <c r="N1524">
        <v>0.71399999999999997</v>
      </c>
      <c r="O1524" t="s">
        <v>4660</v>
      </c>
      <c r="P1524" t="s">
        <v>4665</v>
      </c>
      <c r="Q1524" t="s">
        <v>943</v>
      </c>
      <c r="R1524" t="s">
        <v>4668</v>
      </c>
      <c r="S1524" t="s">
        <v>105</v>
      </c>
    </row>
    <row r="1525" spans="1:19">
      <c r="A1525" t="s">
        <v>954</v>
      </c>
      <c r="B1525" t="s">
        <v>955</v>
      </c>
      <c r="C1525" t="s">
        <v>128</v>
      </c>
      <c r="D1525" t="s">
        <v>176</v>
      </c>
      <c r="E1525" t="s">
        <v>956</v>
      </c>
      <c r="F1525" t="s">
        <v>14004</v>
      </c>
      <c r="G1525">
        <v>1524</v>
      </c>
      <c r="H1525" t="s">
        <v>17590</v>
      </c>
      <c r="I1525" t="s">
        <v>957</v>
      </c>
      <c r="J1525">
        <v>298.14999999999998</v>
      </c>
      <c r="K1525">
        <v>7.4</v>
      </c>
      <c r="N1525">
        <v>8.3000000000000007</v>
      </c>
      <c r="P1525" t="s">
        <v>958</v>
      </c>
      <c r="Q1525" t="s">
        <v>959</v>
      </c>
      <c r="R1525" t="s">
        <v>960</v>
      </c>
      <c r="S1525" t="s">
        <v>105</v>
      </c>
    </row>
    <row r="1526" spans="1:19">
      <c r="A1526" t="s">
        <v>301</v>
      </c>
      <c r="B1526" t="s">
        <v>302</v>
      </c>
      <c r="C1526" t="s">
        <v>128</v>
      </c>
      <c r="D1526" t="s">
        <v>129</v>
      </c>
      <c r="E1526" t="s">
        <v>898</v>
      </c>
      <c r="F1526" t="s">
        <v>14030</v>
      </c>
      <c r="G1526">
        <v>1525</v>
      </c>
      <c r="H1526" t="s">
        <v>18264</v>
      </c>
      <c r="I1526" t="s">
        <v>899</v>
      </c>
      <c r="J1526">
        <v>333.15</v>
      </c>
      <c r="K1526">
        <v>6.5</v>
      </c>
      <c r="N1526">
        <v>1</v>
      </c>
      <c r="P1526" t="s">
        <v>3700</v>
      </c>
      <c r="Q1526" t="s">
        <v>4669</v>
      </c>
      <c r="R1526" t="s">
        <v>4670</v>
      </c>
      <c r="S1526" t="s">
        <v>105</v>
      </c>
    </row>
    <row r="1527" spans="1:19">
      <c r="A1527" t="s">
        <v>301</v>
      </c>
      <c r="B1527" t="s">
        <v>302</v>
      </c>
      <c r="C1527" t="s">
        <v>128</v>
      </c>
      <c r="D1527" t="s">
        <v>129</v>
      </c>
      <c r="E1527" t="s">
        <v>898</v>
      </c>
      <c r="F1527" t="s">
        <v>14030</v>
      </c>
      <c r="G1527">
        <v>1526</v>
      </c>
      <c r="H1527" t="s">
        <v>17592</v>
      </c>
      <c r="I1527" t="s">
        <v>899</v>
      </c>
      <c r="J1527">
        <v>343.15</v>
      </c>
      <c r="K1527">
        <v>6.5</v>
      </c>
      <c r="N1527">
        <v>1</v>
      </c>
      <c r="P1527" t="s">
        <v>3700</v>
      </c>
      <c r="Q1527" t="s">
        <v>4669</v>
      </c>
      <c r="R1527" t="s">
        <v>4670</v>
      </c>
      <c r="S1527" t="s">
        <v>105</v>
      </c>
    </row>
    <row r="1528" spans="1:19">
      <c r="A1528" t="s">
        <v>3230</v>
      </c>
      <c r="B1528" t="s">
        <v>3231</v>
      </c>
      <c r="C1528" t="s">
        <v>128</v>
      </c>
      <c r="D1528" t="s">
        <v>97</v>
      </c>
      <c r="E1528" t="s">
        <v>3232</v>
      </c>
      <c r="F1528" t="s">
        <v>14057</v>
      </c>
      <c r="G1528">
        <v>1527</v>
      </c>
      <c r="H1528" t="s">
        <v>17593</v>
      </c>
      <c r="I1528" t="s">
        <v>3233</v>
      </c>
      <c r="J1528">
        <v>300.14999999999998</v>
      </c>
      <c r="K1528">
        <v>6.83</v>
      </c>
      <c r="L1528">
        <v>2.4500000000000001E-2</v>
      </c>
      <c r="N1528">
        <v>4.9207800000000005E-7</v>
      </c>
      <c r="P1528" t="s">
        <v>123</v>
      </c>
      <c r="Q1528" t="s">
        <v>4671</v>
      </c>
      <c r="R1528" t="s">
        <v>4672</v>
      </c>
      <c r="S1528" t="s">
        <v>105</v>
      </c>
    </row>
    <row r="1529" spans="1:19">
      <c r="A1529" t="s">
        <v>3230</v>
      </c>
      <c r="B1529" t="s">
        <v>3231</v>
      </c>
      <c r="C1529" t="s">
        <v>128</v>
      </c>
      <c r="D1529" t="s">
        <v>97</v>
      </c>
      <c r="E1529" t="s">
        <v>3232</v>
      </c>
      <c r="F1529" t="s">
        <v>14057</v>
      </c>
      <c r="G1529">
        <v>1528</v>
      </c>
      <c r="H1529" t="s">
        <v>17594</v>
      </c>
      <c r="I1529" t="s">
        <v>3233</v>
      </c>
      <c r="J1529">
        <v>300.14999999999998</v>
      </c>
      <c r="K1529">
        <v>6.93</v>
      </c>
      <c r="L1529">
        <v>2.4500000000000001E-2</v>
      </c>
      <c r="N1529">
        <v>4.16145E-7</v>
      </c>
      <c r="P1529" t="s">
        <v>123</v>
      </c>
      <c r="Q1529" t="s">
        <v>4671</v>
      </c>
      <c r="R1529" t="s">
        <v>4672</v>
      </c>
      <c r="S1529" t="s">
        <v>105</v>
      </c>
    </row>
    <row r="1530" spans="1:19">
      <c r="A1530" t="s">
        <v>3230</v>
      </c>
      <c r="B1530" t="s">
        <v>3231</v>
      </c>
      <c r="C1530" t="s">
        <v>128</v>
      </c>
      <c r="D1530" t="s">
        <v>97</v>
      </c>
      <c r="E1530" t="s">
        <v>3232</v>
      </c>
      <c r="F1530" t="s">
        <v>14057</v>
      </c>
      <c r="G1530">
        <v>1529</v>
      </c>
      <c r="H1530" t="s">
        <v>17595</v>
      </c>
      <c r="I1530" t="s">
        <v>3233</v>
      </c>
      <c r="J1530">
        <v>300.14999999999998</v>
      </c>
      <c r="K1530">
        <v>6.82</v>
      </c>
      <c r="L1530">
        <v>4.4499999999999998E-2</v>
      </c>
      <c r="N1530">
        <v>5.8365900000000005E-7</v>
      </c>
      <c r="P1530" t="s">
        <v>123</v>
      </c>
      <c r="Q1530" t="s">
        <v>4671</v>
      </c>
      <c r="R1530" t="s">
        <v>4673</v>
      </c>
      <c r="S1530" t="s">
        <v>105</v>
      </c>
    </row>
    <row r="1531" spans="1:19">
      <c r="A1531" t="s">
        <v>3230</v>
      </c>
      <c r="B1531" t="s">
        <v>3231</v>
      </c>
      <c r="C1531" t="s">
        <v>128</v>
      </c>
      <c r="D1531" t="s">
        <v>97</v>
      </c>
      <c r="E1531" t="s">
        <v>3232</v>
      </c>
      <c r="F1531" t="s">
        <v>14057</v>
      </c>
      <c r="G1531">
        <v>1530</v>
      </c>
      <c r="H1531" t="s">
        <v>16000</v>
      </c>
      <c r="I1531" t="s">
        <v>3233</v>
      </c>
      <c r="J1531">
        <v>300.14999999999998</v>
      </c>
      <c r="K1531">
        <v>6.94</v>
      </c>
      <c r="L1531">
        <v>4.4499999999999998E-2</v>
      </c>
      <c r="N1531">
        <v>5.7584999999999996E-7</v>
      </c>
      <c r="P1531" t="s">
        <v>123</v>
      </c>
      <c r="Q1531" t="s">
        <v>4671</v>
      </c>
      <c r="R1531" t="s">
        <v>4673</v>
      </c>
      <c r="S1531" t="s">
        <v>105</v>
      </c>
    </row>
    <row r="1532" spans="1:19">
      <c r="A1532" t="s">
        <v>3230</v>
      </c>
      <c r="B1532" t="s">
        <v>3231</v>
      </c>
      <c r="C1532" t="s">
        <v>128</v>
      </c>
      <c r="D1532" t="s">
        <v>97</v>
      </c>
      <c r="E1532" t="s">
        <v>3232</v>
      </c>
      <c r="F1532" t="s">
        <v>14057</v>
      </c>
      <c r="G1532">
        <v>1531</v>
      </c>
      <c r="H1532" t="s">
        <v>15947</v>
      </c>
      <c r="I1532" t="s">
        <v>3233</v>
      </c>
      <c r="J1532">
        <v>300.14999999999998</v>
      </c>
      <c r="K1532">
        <v>6.9</v>
      </c>
      <c r="L1532">
        <v>5.5E-2</v>
      </c>
      <c r="N1532">
        <v>6.3992700000000001E-7</v>
      </c>
      <c r="P1532" t="s">
        <v>123</v>
      </c>
      <c r="Q1532" t="s">
        <v>4671</v>
      </c>
      <c r="R1532" t="s">
        <v>4674</v>
      </c>
      <c r="S1532" t="s">
        <v>105</v>
      </c>
    </row>
    <row r="1533" spans="1:19">
      <c r="A1533" t="s">
        <v>3230</v>
      </c>
      <c r="B1533" t="s">
        <v>3231</v>
      </c>
      <c r="C1533" t="s">
        <v>128</v>
      </c>
      <c r="D1533" t="s">
        <v>97</v>
      </c>
      <c r="E1533" t="s">
        <v>3232</v>
      </c>
      <c r="F1533" t="s">
        <v>14057</v>
      </c>
      <c r="G1533">
        <v>1532</v>
      </c>
      <c r="H1533" t="s">
        <v>17204</v>
      </c>
      <c r="I1533" t="s">
        <v>3233</v>
      </c>
      <c r="J1533">
        <v>300.14999999999998</v>
      </c>
      <c r="K1533">
        <v>6.9</v>
      </c>
      <c r="L1533">
        <v>5.5E-2</v>
      </c>
      <c r="N1533">
        <v>5.6490100000000001E-7</v>
      </c>
      <c r="P1533" t="s">
        <v>123</v>
      </c>
      <c r="Q1533" t="s">
        <v>4671</v>
      </c>
      <c r="R1533" t="s">
        <v>4674</v>
      </c>
      <c r="S1533" t="s">
        <v>105</v>
      </c>
    </row>
    <row r="1534" spans="1:19">
      <c r="A1534" t="s">
        <v>3230</v>
      </c>
      <c r="B1534" t="s">
        <v>3231</v>
      </c>
      <c r="C1534" t="s">
        <v>128</v>
      </c>
      <c r="D1534" t="s">
        <v>97</v>
      </c>
      <c r="E1534" t="s">
        <v>3232</v>
      </c>
      <c r="F1534" t="s">
        <v>14057</v>
      </c>
      <c r="G1534">
        <v>1533</v>
      </c>
      <c r="H1534" t="s">
        <v>17874</v>
      </c>
      <c r="I1534" t="s">
        <v>3233</v>
      </c>
      <c r="J1534">
        <v>300.14999999999998</v>
      </c>
      <c r="K1534">
        <v>7.07</v>
      </c>
      <c r="L1534">
        <v>5.5E-2</v>
      </c>
      <c r="N1534">
        <v>8.6818799999999999E-7</v>
      </c>
      <c r="P1534" t="s">
        <v>123</v>
      </c>
      <c r="Q1534" t="s">
        <v>4671</v>
      </c>
      <c r="R1534" t="s">
        <v>4674</v>
      </c>
      <c r="S1534" t="s">
        <v>105</v>
      </c>
    </row>
    <row r="1535" spans="1:19">
      <c r="A1535" t="s">
        <v>3230</v>
      </c>
      <c r="B1535" t="s">
        <v>3231</v>
      </c>
      <c r="C1535" t="s">
        <v>128</v>
      </c>
      <c r="D1535" t="s">
        <v>97</v>
      </c>
      <c r="E1535" t="s">
        <v>3232</v>
      </c>
      <c r="F1535" t="s">
        <v>14057</v>
      </c>
      <c r="G1535">
        <v>1534</v>
      </c>
      <c r="H1535" t="s">
        <v>15961</v>
      </c>
      <c r="I1535" t="s">
        <v>3233</v>
      </c>
      <c r="J1535">
        <v>300.14999999999998</v>
      </c>
      <c r="K1535">
        <v>6.92</v>
      </c>
      <c r="L1535">
        <v>6.7000000000000004E-2</v>
      </c>
      <c r="N1535">
        <v>7.0705600000000003E-7</v>
      </c>
      <c r="P1535" t="s">
        <v>123</v>
      </c>
      <c r="Q1535" t="s">
        <v>4671</v>
      </c>
      <c r="R1535" t="s">
        <v>4675</v>
      </c>
      <c r="S1535" t="s">
        <v>105</v>
      </c>
    </row>
    <row r="1536" spans="1:19">
      <c r="A1536" t="s">
        <v>3230</v>
      </c>
      <c r="B1536" t="s">
        <v>3231</v>
      </c>
      <c r="C1536" t="s">
        <v>128</v>
      </c>
      <c r="D1536" t="s">
        <v>97</v>
      </c>
      <c r="E1536" t="s">
        <v>3232</v>
      </c>
      <c r="F1536" t="s">
        <v>14057</v>
      </c>
      <c r="G1536">
        <v>1535</v>
      </c>
      <c r="H1536" t="s">
        <v>15959</v>
      </c>
      <c r="I1536" t="s">
        <v>3233</v>
      </c>
      <c r="J1536">
        <v>300.14999999999998</v>
      </c>
      <c r="K1536">
        <v>6.92</v>
      </c>
      <c r="L1536">
        <v>6.7000000000000004E-2</v>
      </c>
      <c r="N1536">
        <v>7.1629799999999997E-7</v>
      </c>
      <c r="P1536" t="s">
        <v>123</v>
      </c>
      <c r="Q1536" t="s">
        <v>4671</v>
      </c>
      <c r="R1536" t="s">
        <v>4675</v>
      </c>
      <c r="S1536" t="s">
        <v>105</v>
      </c>
    </row>
    <row r="1537" spans="1:19">
      <c r="A1537" t="s">
        <v>3230</v>
      </c>
      <c r="B1537" t="s">
        <v>3231</v>
      </c>
      <c r="C1537" t="s">
        <v>128</v>
      </c>
      <c r="D1537" t="s">
        <v>97</v>
      </c>
      <c r="E1537" t="s">
        <v>3232</v>
      </c>
      <c r="F1537" t="s">
        <v>14057</v>
      </c>
      <c r="G1537">
        <v>1536</v>
      </c>
      <c r="H1537" t="s">
        <v>17879</v>
      </c>
      <c r="I1537" t="s">
        <v>3233</v>
      </c>
      <c r="J1537">
        <v>300.14999999999998</v>
      </c>
      <c r="K1537">
        <v>6.94</v>
      </c>
      <c r="L1537">
        <v>6.7000000000000004E-2</v>
      </c>
      <c r="N1537">
        <v>6.8230900000000005E-7</v>
      </c>
      <c r="P1537" t="s">
        <v>123</v>
      </c>
      <c r="Q1537" t="s">
        <v>4671</v>
      </c>
      <c r="R1537" t="s">
        <v>4675</v>
      </c>
      <c r="S1537" t="s">
        <v>105</v>
      </c>
    </row>
    <row r="1538" spans="1:19">
      <c r="A1538" t="s">
        <v>3230</v>
      </c>
      <c r="B1538" t="s">
        <v>3231</v>
      </c>
      <c r="C1538" t="s">
        <v>128</v>
      </c>
      <c r="D1538" t="s">
        <v>97</v>
      </c>
      <c r="E1538" t="s">
        <v>3232</v>
      </c>
      <c r="F1538" t="s">
        <v>14057</v>
      </c>
      <c r="G1538">
        <v>1537</v>
      </c>
      <c r="H1538" t="s">
        <v>17878</v>
      </c>
      <c r="I1538" t="s">
        <v>3233</v>
      </c>
      <c r="J1538">
        <v>300.14999999999998</v>
      </c>
      <c r="K1538">
        <v>6.89</v>
      </c>
      <c r="L1538">
        <v>6.7000000000000004E-2</v>
      </c>
      <c r="N1538">
        <v>6.3398600000000002E-7</v>
      </c>
      <c r="P1538" t="s">
        <v>123</v>
      </c>
      <c r="Q1538" t="s">
        <v>4671</v>
      </c>
      <c r="R1538" t="s">
        <v>4675</v>
      </c>
      <c r="S1538" t="s">
        <v>105</v>
      </c>
    </row>
    <row r="1539" spans="1:19">
      <c r="A1539" t="s">
        <v>3230</v>
      </c>
      <c r="B1539" t="s">
        <v>3231</v>
      </c>
      <c r="C1539" t="s">
        <v>128</v>
      </c>
      <c r="D1539" t="s">
        <v>97</v>
      </c>
      <c r="E1539" t="s">
        <v>3232</v>
      </c>
      <c r="F1539" t="s">
        <v>14057</v>
      </c>
      <c r="G1539">
        <v>1538</v>
      </c>
      <c r="H1539" t="s">
        <v>15976</v>
      </c>
      <c r="I1539" t="s">
        <v>3233</v>
      </c>
      <c r="J1539">
        <v>300.14999999999998</v>
      </c>
      <c r="K1539">
        <v>6.98</v>
      </c>
      <c r="L1539">
        <v>8.8999999999999996E-2</v>
      </c>
      <c r="N1539">
        <v>8.7017399999999997E-7</v>
      </c>
      <c r="P1539" t="s">
        <v>123</v>
      </c>
      <c r="Q1539" t="s">
        <v>4671</v>
      </c>
      <c r="R1539" t="s">
        <v>4676</v>
      </c>
      <c r="S1539" t="s">
        <v>105</v>
      </c>
    </row>
    <row r="1540" spans="1:19">
      <c r="A1540" t="s">
        <v>3230</v>
      </c>
      <c r="B1540" t="s">
        <v>3231</v>
      </c>
      <c r="C1540" t="s">
        <v>128</v>
      </c>
      <c r="D1540" t="s">
        <v>97</v>
      </c>
      <c r="E1540" t="s">
        <v>3232</v>
      </c>
      <c r="F1540" t="s">
        <v>14057</v>
      </c>
      <c r="G1540">
        <v>1539</v>
      </c>
      <c r="H1540" t="s">
        <v>15974</v>
      </c>
      <c r="I1540" t="s">
        <v>3233</v>
      </c>
      <c r="J1540">
        <v>300.14999999999998</v>
      </c>
      <c r="K1540">
        <v>6.93</v>
      </c>
      <c r="L1540">
        <v>8.8999999999999996E-2</v>
      </c>
      <c r="N1540">
        <v>8.8430899999999998E-7</v>
      </c>
      <c r="P1540" t="s">
        <v>123</v>
      </c>
      <c r="Q1540" t="s">
        <v>4671</v>
      </c>
      <c r="R1540" t="s">
        <v>4676</v>
      </c>
      <c r="S1540" t="s">
        <v>105</v>
      </c>
    </row>
    <row r="1541" spans="1:19">
      <c r="A1541" t="s">
        <v>3230</v>
      </c>
      <c r="B1541" t="s">
        <v>3231</v>
      </c>
      <c r="C1541" t="s">
        <v>128</v>
      </c>
      <c r="D1541" t="s">
        <v>97</v>
      </c>
      <c r="E1541" t="s">
        <v>3232</v>
      </c>
      <c r="F1541" t="s">
        <v>14057</v>
      </c>
      <c r="G1541">
        <v>1540</v>
      </c>
      <c r="H1541" t="s">
        <v>15383</v>
      </c>
      <c r="I1541" t="s">
        <v>3233</v>
      </c>
      <c r="J1541">
        <v>300.14999999999998</v>
      </c>
      <c r="K1541">
        <v>6.95</v>
      </c>
      <c r="L1541">
        <v>8.8999999999999996E-2</v>
      </c>
      <c r="N1541">
        <v>7.8238299999999997E-7</v>
      </c>
      <c r="P1541" t="s">
        <v>123</v>
      </c>
      <c r="Q1541" t="s">
        <v>4671</v>
      </c>
      <c r="R1541" t="s">
        <v>4676</v>
      </c>
      <c r="S1541" t="s">
        <v>105</v>
      </c>
    </row>
    <row r="1542" spans="1:19">
      <c r="A1542" t="s">
        <v>3230</v>
      </c>
      <c r="B1542" t="s">
        <v>3231</v>
      </c>
      <c r="C1542" t="s">
        <v>128</v>
      </c>
      <c r="D1542" t="s">
        <v>97</v>
      </c>
      <c r="E1542" t="s">
        <v>3232</v>
      </c>
      <c r="F1542" t="s">
        <v>14057</v>
      </c>
      <c r="G1542">
        <v>1541</v>
      </c>
      <c r="H1542" t="s">
        <v>15384</v>
      </c>
      <c r="I1542" t="s">
        <v>3233</v>
      </c>
      <c r="J1542">
        <v>300.14999999999998</v>
      </c>
      <c r="K1542">
        <v>6.9</v>
      </c>
      <c r="L1542">
        <v>0.10100000000000001</v>
      </c>
      <c r="N1542">
        <v>7.5467200000000002E-7</v>
      </c>
      <c r="P1542" t="s">
        <v>123</v>
      </c>
      <c r="Q1542" t="s">
        <v>4671</v>
      </c>
      <c r="R1542" t="s">
        <v>4677</v>
      </c>
      <c r="S1542" t="s">
        <v>105</v>
      </c>
    </row>
    <row r="1543" spans="1:19">
      <c r="A1543" t="s">
        <v>3230</v>
      </c>
      <c r="B1543" t="s">
        <v>3231</v>
      </c>
      <c r="C1543" t="s">
        <v>128</v>
      </c>
      <c r="D1543" t="s">
        <v>97</v>
      </c>
      <c r="E1543" t="s">
        <v>3232</v>
      </c>
      <c r="F1543" t="s">
        <v>14057</v>
      </c>
      <c r="G1543">
        <v>1542</v>
      </c>
      <c r="H1543" t="s">
        <v>15381</v>
      </c>
      <c r="I1543" t="s">
        <v>3233</v>
      </c>
      <c r="J1543">
        <v>300.14999999999998</v>
      </c>
      <c r="K1543">
        <v>7.06</v>
      </c>
      <c r="L1543">
        <v>0.10100000000000001</v>
      </c>
      <c r="N1543">
        <v>1.161E-6</v>
      </c>
      <c r="P1543" t="s">
        <v>123</v>
      </c>
      <c r="Q1543" t="s">
        <v>4671</v>
      </c>
      <c r="R1543" t="s">
        <v>4677</v>
      </c>
      <c r="S1543" t="s">
        <v>105</v>
      </c>
    </row>
    <row r="1544" spans="1:19">
      <c r="A1544" t="s">
        <v>3230</v>
      </c>
      <c r="B1544" t="s">
        <v>3231</v>
      </c>
      <c r="C1544" t="s">
        <v>128</v>
      </c>
      <c r="D1544" t="s">
        <v>97</v>
      </c>
      <c r="E1544" t="s">
        <v>3232</v>
      </c>
      <c r="F1544" t="s">
        <v>14057</v>
      </c>
      <c r="G1544">
        <v>1543</v>
      </c>
      <c r="H1544" t="s">
        <v>15382</v>
      </c>
      <c r="I1544" t="s">
        <v>3233</v>
      </c>
      <c r="J1544">
        <v>300.14999999999998</v>
      </c>
      <c r="K1544">
        <v>6.97</v>
      </c>
      <c r="L1544">
        <v>0.111</v>
      </c>
      <c r="N1544">
        <v>9.9036599999999999E-7</v>
      </c>
      <c r="P1544" t="s">
        <v>123</v>
      </c>
      <c r="Q1544" t="s">
        <v>4671</v>
      </c>
      <c r="R1544" t="s">
        <v>4678</v>
      </c>
      <c r="S1544" t="s">
        <v>105</v>
      </c>
    </row>
    <row r="1545" spans="1:19">
      <c r="A1545" t="s">
        <v>3230</v>
      </c>
      <c r="B1545" t="s">
        <v>3231</v>
      </c>
      <c r="C1545" t="s">
        <v>128</v>
      </c>
      <c r="D1545" t="s">
        <v>97</v>
      </c>
      <c r="E1545" t="s">
        <v>3232</v>
      </c>
      <c r="F1545" t="s">
        <v>14057</v>
      </c>
      <c r="G1545">
        <v>1544</v>
      </c>
      <c r="H1545" t="s">
        <v>15387</v>
      </c>
      <c r="I1545" t="s">
        <v>3233</v>
      </c>
      <c r="J1545">
        <v>300.14999999999998</v>
      </c>
      <c r="K1545">
        <v>6.98</v>
      </c>
      <c r="L1545">
        <v>0.111</v>
      </c>
      <c r="N1545">
        <v>1.0187399999999999E-6</v>
      </c>
      <c r="P1545" t="s">
        <v>123</v>
      </c>
      <c r="Q1545" t="s">
        <v>4671</v>
      </c>
      <c r="R1545" t="s">
        <v>4678</v>
      </c>
      <c r="S1545" t="s">
        <v>105</v>
      </c>
    </row>
    <row r="1546" spans="1:19">
      <c r="A1546" t="s">
        <v>3230</v>
      </c>
      <c r="B1546" t="s">
        <v>3231</v>
      </c>
      <c r="C1546" t="s">
        <v>128</v>
      </c>
      <c r="D1546" t="s">
        <v>97</v>
      </c>
      <c r="E1546" t="s">
        <v>3232</v>
      </c>
      <c r="F1546" t="s">
        <v>14057</v>
      </c>
      <c r="G1546">
        <v>1545</v>
      </c>
      <c r="H1546" t="s">
        <v>15388</v>
      </c>
      <c r="I1546" t="s">
        <v>3233</v>
      </c>
      <c r="J1546">
        <v>300.14999999999998</v>
      </c>
      <c r="K1546">
        <v>6.96</v>
      </c>
      <c r="L1546">
        <v>0.111</v>
      </c>
      <c r="N1546">
        <v>9.17151E-7</v>
      </c>
      <c r="P1546" t="s">
        <v>123</v>
      </c>
      <c r="Q1546" t="s">
        <v>4671</v>
      </c>
      <c r="R1546" t="s">
        <v>4678</v>
      </c>
      <c r="S1546" t="s">
        <v>105</v>
      </c>
    </row>
    <row r="1547" spans="1:19">
      <c r="A1547" t="s">
        <v>3230</v>
      </c>
      <c r="B1547" t="s">
        <v>3231</v>
      </c>
      <c r="C1547" t="s">
        <v>128</v>
      </c>
      <c r="D1547" t="s">
        <v>97</v>
      </c>
      <c r="E1547" t="s">
        <v>3232</v>
      </c>
      <c r="F1547" t="s">
        <v>14057</v>
      </c>
      <c r="G1547">
        <v>1546</v>
      </c>
      <c r="H1547" t="s">
        <v>15385</v>
      </c>
      <c r="I1547" t="s">
        <v>3233</v>
      </c>
      <c r="J1547">
        <v>300.14999999999998</v>
      </c>
      <c r="K1547">
        <v>6.98</v>
      </c>
      <c r="L1547">
        <v>0.13500000000000001</v>
      </c>
      <c r="N1547">
        <v>1.0877199999999999E-6</v>
      </c>
      <c r="P1547" t="s">
        <v>123</v>
      </c>
      <c r="Q1547" t="s">
        <v>4671</v>
      </c>
      <c r="R1547" t="s">
        <v>4679</v>
      </c>
      <c r="S1547" t="s">
        <v>105</v>
      </c>
    </row>
    <row r="1548" spans="1:19">
      <c r="A1548" t="s">
        <v>3230</v>
      </c>
      <c r="B1548" t="s">
        <v>3231</v>
      </c>
      <c r="C1548" t="s">
        <v>128</v>
      </c>
      <c r="D1548" t="s">
        <v>97</v>
      </c>
      <c r="E1548" t="s">
        <v>3232</v>
      </c>
      <c r="F1548" t="s">
        <v>14057</v>
      </c>
      <c r="G1548">
        <v>1547</v>
      </c>
      <c r="H1548" t="s">
        <v>15386</v>
      </c>
      <c r="I1548" t="s">
        <v>3233</v>
      </c>
      <c r="J1548">
        <v>300.14999999999998</v>
      </c>
      <c r="K1548">
        <v>6.95</v>
      </c>
      <c r="L1548">
        <v>0.13500000000000001</v>
      </c>
      <c r="N1548">
        <v>1.0398800000000001E-6</v>
      </c>
      <c r="P1548" t="s">
        <v>123</v>
      </c>
      <c r="Q1548" t="s">
        <v>4671</v>
      </c>
      <c r="R1548" t="s">
        <v>4679</v>
      </c>
      <c r="S1548" t="s">
        <v>105</v>
      </c>
    </row>
    <row r="1549" spans="1:19">
      <c r="A1549" t="s">
        <v>3230</v>
      </c>
      <c r="B1549" t="s">
        <v>3231</v>
      </c>
      <c r="C1549" t="s">
        <v>128</v>
      </c>
      <c r="D1549" t="s">
        <v>97</v>
      </c>
      <c r="E1549" t="s">
        <v>3232</v>
      </c>
      <c r="F1549" t="s">
        <v>14057</v>
      </c>
      <c r="G1549">
        <v>1548</v>
      </c>
      <c r="H1549" t="s">
        <v>15389</v>
      </c>
      <c r="I1549" t="s">
        <v>3233</v>
      </c>
      <c r="J1549">
        <v>300.14999999999998</v>
      </c>
      <c r="K1549">
        <v>6.97</v>
      </c>
      <c r="L1549">
        <v>0.13500000000000001</v>
      </c>
      <c r="N1549">
        <v>1.0577700000000001E-6</v>
      </c>
      <c r="P1549" t="s">
        <v>123</v>
      </c>
      <c r="Q1549" t="s">
        <v>4671</v>
      </c>
      <c r="R1549" t="s">
        <v>4679</v>
      </c>
      <c r="S1549" t="s">
        <v>105</v>
      </c>
    </row>
    <row r="1550" spans="1:19">
      <c r="A1550" t="s">
        <v>3230</v>
      </c>
      <c r="B1550" t="s">
        <v>3231</v>
      </c>
      <c r="C1550" t="s">
        <v>128</v>
      </c>
      <c r="D1550" t="s">
        <v>97</v>
      </c>
      <c r="E1550" t="s">
        <v>3232</v>
      </c>
      <c r="F1550" t="s">
        <v>14057</v>
      </c>
      <c r="G1550">
        <v>1549</v>
      </c>
      <c r="H1550" t="s">
        <v>15390</v>
      </c>
      <c r="I1550" t="s">
        <v>3233</v>
      </c>
      <c r="J1550">
        <v>300.14999999999998</v>
      </c>
      <c r="K1550">
        <v>6.95</v>
      </c>
      <c r="L1550">
        <v>0.23300000000000001</v>
      </c>
      <c r="N1550">
        <v>1.3023199999999999E-6</v>
      </c>
      <c r="P1550" t="s">
        <v>123</v>
      </c>
      <c r="Q1550" t="s">
        <v>4671</v>
      </c>
      <c r="R1550" t="s">
        <v>4680</v>
      </c>
      <c r="S1550" t="s">
        <v>105</v>
      </c>
    </row>
    <row r="1551" spans="1:19">
      <c r="A1551" t="s">
        <v>3230</v>
      </c>
      <c r="B1551" t="s">
        <v>3231</v>
      </c>
      <c r="C1551" t="s">
        <v>128</v>
      </c>
      <c r="D1551" t="s">
        <v>97</v>
      </c>
      <c r="E1551" t="s">
        <v>3232</v>
      </c>
      <c r="F1551" t="s">
        <v>14057</v>
      </c>
      <c r="G1551">
        <v>1550</v>
      </c>
      <c r="H1551" t="s">
        <v>15631</v>
      </c>
      <c r="I1551" t="s">
        <v>3233</v>
      </c>
      <c r="J1551">
        <v>300.14999999999998</v>
      </c>
      <c r="K1551">
        <v>6.9</v>
      </c>
      <c r="L1551">
        <v>0.23300000000000001</v>
      </c>
      <c r="N1551">
        <v>1.24896E-6</v>
      </c>
      <c r="P1551" t="s">
        <v>123</v>
      </c>
      <c r="Q1551" t="s">
        <v>4671</v>
      </c>
      <c r="R1551" t="s">
        <v>4680</v>
      </c>
      <c r="S1551" t="s">
        <v>105</v>
      </c>
    </row>
    <row r="1552" spans="1:19">
      <c r="A1552" t="s">
        <v>3230</v>
      </c>
      <c r="B1552" t="s">
        <v>3231</v>
      </c>
      <c r="C1552" t="s">
        <v>128</v>
      </c>
      <c r="D1552" t="s">
        <v>97</v>
      </c>
      <c r="E1552" t="s">
        <v>3232</v>
      </c>
      <c r="F1552" t="s">
        <v>14057</v>
      </c>
      <c r="G1552">
        <v>1551</v>
      </c>
      <c r="H1552" t="s">
        <v>15630</v>
      </c>
      <c r="I1552" t="s">
        <v>3233</v>
      </c>
      <c r="J1552">
        <v>300.14999999999998</v>
      </c>
      <c r="K1552">
        <v>6.99</v>
      </c>
      <c r="L1552">
        <v>0.23300000000000001</v>
      </c>
      <c r="N1552">
        <v>1.4008199999999999E-6</v>
      </c>
      <c r="P1552" t="s">
        <v>123</v>
      </c>
      <c r="Q1552" t="s">
        <v>4671</v>
      </c>
      <c r="R1552" t="s">
        <v>4680</v>
      </c>
      <c r="S1552" t="s">
        <v>105</v>
      </c>
    </row>
    <row r="1553" spans="1:19">
      <c r="A1553" t="s">
        <v>3230</v>
      </c>
      <c r="B1553" t="s">
        <v>3231</v>
      </c>
      <c r="C1553" t="s">
        <v>128</v>
      </c>
      <c r="D1553" t="s">
        <v>97</v>
      </c>
      <c r="E1553" t="s">
        <v>3232</v>
      </c>
      <c r="F1553" t="s">
        <v>14057</v>
      </c>
      <c r="G1553">
        <v>1552</v>
      </c>
      <c r="H1553" t="s">
        <v>15633</v>
      </c>
      <c r="I1553" t="s">
        <v>3233</v>
      </c>
      <c r="J1553">
        <v>300.14999999999998</v>
      </c>
      <c r="K1553">
        <v>6.9</v>
      </c>
      <c r="L1553">
        <v>0.47099999999999997</v>
      </c>
      <c r="N1553">
        <v>1.5225799999999999E-6</v>
      </c>
      <c r="P1553" t="s">
        <v>123</v>
      </c>
      <c r="Q1553" t="s">
        <v>4671</v>
      </c>
      <c r="R1553" t="s">
        <v>4681</v>
      </c>
      <c r="S1553" t="s">
        <v>105</v>
      </c>
    </row>
    <row r="1554" spans="1:19">
      <c r="A1554" t="s">
        <v>3230</v>
      </c>
      <c r="B1554" t="s">
        <v>3231</v>
      </c>
      <c r="C1554" t="s">
        <v>128</v>
      </c>
      <c r="D1554" t="s">
        <v>97</v>
      </c>
      <c r="E1554" t="s">
        <v>3232</v>
      </c>
      <c r="F1554" t="s">
        <v>14057</v>
      </c>
      <c r="G1554">
        <v>1553</v>
      </c>
      <c r="H1554" t="s">
        <v>15632</v>
      </c>
      <c r="I1554" t="s">
        <v>3233</v>
      </c>
      <c r="J1554">
        <v>300.14999999999998</v>
      </c>
      <c r="K1554">
        <v>6.9</v>
      </c>
      <c r="L1554">
        <v>0.47099999999999997</v>
      </c>
      <c r="N1554">
        <v>1.4961E-6</v>
      </c>
      <c r="P1554" t="s">
        <v>123</v>
      </c>
      <c r="Q1554" t="s">
        <v>4671</v>
      </c>
      <c r="R1554" t="s">
        <v>4681</v>
      </c>
      <c r="S1554" t="s">
        <v>105</v>
      </c>
    </row>
    <row r="1555" spans="1:19">
      <c r="A1555" t="s">
        <v>3230</v>
      </c>
      <c r="B1555" t="s">
        <v>3231</v>
      </c>
      <c r="C1555" t="s">
        <v>128</v>
      </c>
      <c r="D1555" t="s">
        <v>97</v>
      </c>
      <c r="E1555" t="s">
        <v>3232</v>
      </c>
      <c r="F1555" t="s">
        <v>14057</v>
      </c>
      <c r="G1555">
        <v>1554</v>
      </c>
      <c r="H1555" t="s">
        <v>15627</v>
      </c>
      <c r="I1555" t="s">
        <v>3233</v>
      </c>
      <c r="J1555">
        <v>300.14999999999998</v>
      </c>
      <c r="K1555">
        <v>7.17</v>
      </c>
      <c r="L1555">
        <v>0.47099999999999997</v>
      </c>
      <c r="N1555">
        <v>2.7940899999999998E-6</v>
      </c>
      <c r="P1555" t="s">
        <v>123</v>
      </c>
      <c r="Q1555" t="s">
        <v>4671</v>
      </c>
      <c r="R1555" t="s">
        <v>4681</v>
      </c>
      <c r="S1555" t="s">
        <v>105</v>
      </c>
    </row>
    <row r="1556" spans="1:19">
      <c r="A1556" t="s">
        <v>3230</v>
      </c>
      <c r="B1556" t="s">
        <v>3231</v>
      </c>
      <c r="C1556" t="s">
        <v>128</v>
      </c>
      <c r="D1556" t="s">
        <v>97</v>
      </c>
      <c r="E1556" t="s">
        <v>3232</v>
      </c>
      <c r="F1556" t="s">
        <v>14057</v>
      </c>
      <c r="G1556">
        <v>1555</v>
      </c>
      <c r="H1556" t="s">
        <v>15626</v>
      </c>
      <c r="I1556" t="s">
        <v>3233</v>
      </c>
      <c r="J1556">
        <v>300.14999999999998</v>
      </c>
      <c r="K1556">
        <v>6.9</v>
      </c>
      <c r="L1556">
        <v>0.47099999999999997</v>
      </c>
      <c r="N1556">
        <v>1.5181699999999999E-6</v>
      </c>
      <c r="P1556" t="s">
        <v>123</v>
      </c>
      <c r="Q1556" t="s">
        <v>4671</v>
      </c>
      <c r="R1556" t="s">
        <v>4681</v>
      </c>
      <c r="S1556" t="s">
        <v>105</v>
      </c>
    </row>
    <row r="1557" spans="1:19">
      <c r="A1557" t="s">
        <v>3230</v>
      </c>
      <c r="B1557" t="s">
        <v>3231</v>
      </c>
      <c r="C1557" t="s">
        <v>128</v>
      </c>
      <c r="D1557" t="s">
        <v>97</v>
      </c>
      <c r="E1557" t="s">
        <v>3232</v>
      </c>
      <c r="F1557" t="s">
        <v>14057</v>
      </c>
      <c r="G1557">
        <v>1556</v>
      </c>
      <c r="H1557" t="s">
        <v>15629</v>
      </c>
      <c r="I1557" t="s">
        <v>3233</v>
      </c>
      <c r="J1557">
        <v>300.14999999999998</v>
      </c>
      <c r="K1557">
        <v>6.79</v>
      </c>
      <c r="L1557">
        <v>0.47099999999999997</v>
      </c>
      <c r="N1557">
        <v>1.1339399999999999E-6</v>
      </c>
      <c r="P1557" t="s">
        <v>123</v>
      </c>
      <c r="Q1557" t="s">
        <v>4671</v>
      </c>
      <c r="R1557" t="s">
        <v>4681</v>
      </c>
      <c r="S1557" t="s">
        <v>105</v>
      </c>
    </row>
    <row r="1558" spans="1:19">
      <c r="A1558" t="s">
        <v>3230</v>
      </c>
      <c r="B1558" t="s">
        <v>3231</v>
      </c>
      <c r="C1558" t="s">
        <v>128</v>
      </c>
      <c r="D1558" t="s">
        <v>97</v>
      </c>
      <c r="E1558" t="s">
        <v>3232</v>
      </c>
      <c r="F1558" t="s">
        <v>14057</v>
      </c>
      <c r="G1558">
        <v>1557</v>
      </c>
      <c r="H1558" t="s">
        <v>15628</v>
      </c>
      <c r="I1558" t="s">
        <v>3233</v>
      </c>
      <c r="J1558">
        <v>300.14999999999998</v>
      </c>
      <c r="K1558">
        <v>6.99</v>
      </c>
      <c r="L1558">
        <v>0.47099999999999997</v>
      </c>
      <c r="N1558">
        <v>1.85147E-6</v>
      </c>
      <c r="P1558" t="s">
        <v>123</v>
      </c>
      <c r="Q1558" t="s">
        <v>4671</v>
      </c>
      <c r="R1558" t="s">
        <v>4681</v>
      </c>
      <c r="S1558" t="s">
        <v>105</v>
      </c>
    </row>
    <row r="1559" spans="1:19">
      <c r="A1559" t="s">
        <v>3230</v>
      </c>
      <c r="B1559" t="s">
        <v>3231</v>
      </c>
      <c r="C1559" t="s">
        <v>128</v>
      </c>
      <c r="D1559" t="s">
        <v>97</v>
      </c>
      <c r="E1559" t="s">
        <v>3232</v>
      </c>
      <c r="F1559" t="s">
        <v>14057</v>
      </c>
      <c r="G1559">
        <v>1558</v>
      </c>
      <c r="H1559" t="s">
        <v>15639</v>
      </c>
      <c r="I1559" t="s">
        <v>3233</v>
      </c>
      <c r="J1559">
        <v>300.14999999999998</v>
      </c>
      <c r="K1559">
        <v>6.99</v>
      </c>
      <c r="L1559">
        <v>0.47099999999999997</v>
      </c>
      <c r="N1559">
        <v>1.8351800000000001E-6</v>
      </c>
      <c r="P1559" t="s">
        <v>123</v>
      </c>
      <c r="Q1559" t="s">
        <v>4671</v>
      </c>
      <c r="R1559" t="s">
        <v>4681</v>
      </c>
      <c r="S1559" t="s">
        <v>105</v>
      </c>
    </row>
    <row r="1560" spans="1:19">
      <c r="A1560" t="s">
        <v>3230</v>
      </c>
      <c r="B1560" t="s">
        <v>3231</v>
      </c>
      <c r="C1560" t="s">
        <v>128</v>
      </c>
      <c r="D1560" t="s">
        <v>97</v>
      </c>
      <c r="E1560" t="s">
        <v>3232</v>
      </c>
      <c r="F1560" t="s">
        <v>14057</v>
      </c>
      <c r="G1560">
        <v>1559</v>
      </c>
      <c r="H1560" t="s">
        <v>15638</v>
      </c>
      <c r="I1560" t="s">
        <v>3233</v>
      </c>
      <c r="J1560">
        <v>300.14999999999998</v>
      </c>
      <c r="K1560">
        <v>6.89</v>
      </c>
      <c r="L1560">
        <v>0.70899999999999996</v>
      </c>
      <c r="N1560">
        <v>1.6043700000000001E-6</v>
      </c>
      <c r="P1560" t="s">
        <v>123</v>
      </c>
      <c r="Q1560" t="s">
        <v>4671</v>
      </c>
      <c r="R1560" t="s">
        <v>4682</v>
      </c>
      <c r="S1560" t="s">
        <v>105</v>
      </c>
    </row>
    <row r="1561" spans="1:19">
      <c r="A1561" t="s">
        <v>3230</v>
      </c>
      <c r="B1561" t="s">
        <v>3231</v>
      </c>
      <c r="C1561" t="s">
        <v>128</v>
      </c>
      <c r="D1561" t="s">
        <v>97</v>
      </c>
      <c r="E1561" t="s">
        <v>3232</v>
      </c>
      <c r="F1561" t="s">
        <v>14057</v>
      </c>
      <c r="G1561">
        <v>1560</v>
      </c>
      <c r="H1561" t="s">
        <v>14882</v>
      </c>
      <c r="I1561" t="s">
        <v>3233</v>
      </c>
      <c r="J1561">
        <v>300.14999999999998</v>
      </c>
      <c r="K1561">
        <v>7.02</v>
      </c>
      <c r="L1561">
        <v>0.70899999999999996</v>
      </c>
      <c r="N1561">
        <v>2.1875100000000001E-6</v>
      </c>
      <c r="P1561" t="s">
        <v>123</v>
      </c>
      <c r="Q1561" t="s">
        <v>4671</v>
      </c>
      <c r="R1561" t="s">
        <v>4682</v>
      </c>
      <c r="S1561" t="s">
        <v>105</v>
      </c>
    </row>
    <row r="1562" spans="1:19">
      <c r="A1562" t="s">
        <v>3230</v>
      </c>
      <c r="B1562" t="s">
        <v>3231</v>
      </c>
      <c r="C1562" t="s">
        <v>128</v>
      </c>
      <c r="D1562" t="s">
        <v>97</v>
      </c>
      <c r="E1562" t="s">
        <v>3232</v>
      </c>
      <c r="F1562" t="s">
        <v>14057</v>
      </c>
      <c r="G1562">
        <v>1561</v>
      </c>
      <c r="H1562" t="s">
        <v>14883</v>
      </c>
      <c r="I1562" t="s">
        <v>3233</v>
      </c>
      <c r="J1562">
        <v>298.11955360000002</v>
      </c>
      <c r="K1562">
        <v>7</v>
      </c>
      <c r="L1562">
        <v>0.47</v>
      </c>
      <c r="N1562">
        <v>1.6140600000000001E-6</v>
      </c>
      <c r="P1562" t="s">
        <v>123</v>
      </c>
      <c r="Q1562" t="s">
        <v>4671</v>
      </c>
      <c r="R1562" t="s">
        <v>4683</v>
      </c>
      <c r="S1562" t="s">
        <v>105</v>
      </c>
    </row>
    <row r="1563" spans="1:19">
      <c r="A1563" t="s">
        <v>3230</v>
      </c>
      <c r="B1563" t="s">
        <v>3231</v>
      </c>
      <c r="C1563" t="s">
        <v>128</v>
      </c>
      <c r="D1563" t="s">
        <v>97</v>
      </c>
      <c r="E1563" t="s">
        <v>3232</v>
      </c>
      <c r="F1563" t="s">
        <v>14057</v>
      </c>
      <c r="G1563">
        <v>1562</v>
      </c>
      <c r="H1563" t="s">
        <v>14884</v>
      </c>
      <c r="I1563" t="s">
        <v>3233</v>
      </c>
      <c r="J1563">
        <v>300.18472910000003</v>
      </c>
      <c r="K1563">
        <v>7</v>
      </c>
      <c r="L1563">
        <v>0.47</v>
      </c>
      <c r="N1563">
        <v>1.8894799999999999E-6</v>
      </c>
      <c r="P1563" t="s">
        <v>123</v>
      </c>
      <c r="Q1563" t="s">
        <v>4671</v>
      </c>
      <c r="R1563" t="s">
        <v>4683</v>
      </c>
      <c r="S1563" t="s">
        <v>105</v>
      </c>
    </row>
    <row r="1564" spans="1:19">
      <c r="A1564" t="s">
        <v>3230</v>
      </c>
      <c r="B1564" t="s">
        <v>3231</v>
      </c>
      <c r="C1564" t="s">
        <v>128</v>
      </c>
      <c r="D1564" t="s">
        <v>97</v>
      </c>
      <c r="E1564" t="s">
        <v>3232</v>
      </c>
      <c r="F1564" t="s">
        <v>14057</v>
      </c>
      <c r="G1564">
        <v>1563</v>
      </c>
      <c r="H1564" t="s">
        <v>14885</v>
      </c>
      <c r="I1564" t="s">
        <v>3233</v>
      </c>
      <c r="J1564">
        <v>305.14044280000002</v>
      </c>
      <c r="K1564">
        <v>7</v>
      </c>
      <c r="L1564">
        <v>0.47</v>
      </c>
      <c r="N1564">
        <v>2.74273E-6</v>
      </c>
      <c r="P1564" t="s">
        <v>123</v>
      </c>
      <c r="Q1564" t="s">
        <v>4671</v>
      </c>
      <c r="R1564" t="s">
        <v>4683</v>
      </c>
      <c r="S1564" t="s">
        <v>105</v>
      </c>
    </row>
    <row r="1565" spans="1:19">
      <c r="A1565" t="s">
        <v>3230</v>
      </c>
      <c r="B1565" t="s">
        <v>3231</v>
      </c>
      <c r="C1565" t="s">
        <v>128</v>
      </c>
      <c r="D1565" t="s">
        <v>97</v>
      </c>
      <c r="E1565" t="s">
        <v>3232</v>
      </c>
      <c r="F1565" t="s">
        <v>14057</v>
      </c>
      <c r="G1565">
        <v>1564</v>
      </c>
      <c r="H1565" t="s">
        <v>14878</v>
      </c>
      <c r="I1565" t="s">
        <v>3233</v>
      </c>
      <c r="J1565">
        <v>310.16383009999998</v>
      </c>
      <c r="K1565">
        <v>7</v>
      </c>
      <c r="L1565">
        <v>0.47</v>
      </c>
      <c r="N1565">
        <v>4.2172099999999999E-6</v>
      </c>
      <c r="P1565" t="s">
        <v>123</v>
      </c>
      <c r="Q1565" t="s">
        <v>4671</v>
      </c>
      <c r="R1565" t="s">
        <v>4683</v>
      </c>
      <c r="S1565" t="s">
        <v>105</v>
      </c>
    </row>
    <row r="1566" spans="1:19">
      <c r="A1566" t="s">
        <v>3230</v>
      </c>
      <c r="B1566" t="s">
        <v>3231</v>
      </c>
      <c r="C1566" t="s">
        <v>128</v>
      </c>
      <c r="D1566" t="s">
        <v>97</v>
      </c>
      <c r="E1566" t="s">
        <v>3232</v>
      </c>
      <c r="F1566" t="s">
        <v>14057</v>
      </c>
      <c r="G1566">
        <v>1565</v>
      </c>
      <c r="H1566" t="s">
        <v>14879</v>
      </c>
      <c r="I1566" t="s">
        <v>3233</v>
      </c>
      <c r="J1566">
        <v>311.22815420000001</v>
      </c>
      <c r="K1566">
        <v>7</v>
      </c>
      <c r="L1566">
        <v>0.47</v>
      </c>
      <c r="N1566">
        <v>5.1663400000000002E-6</v>
      </c>
      <c r="P1566" t="s">
        <v>123</v>
      </c>
      <c r="Q1566" t="s">
        <v>4671</v>
      </c>
      <c r="R1566" t="s">
        <v>4683</v>
      </c>
      <c r="S1566" t="s">
        <v>105</v>
      </c>
    </row>
    <row r="1567" spans="1:19">
      <c r="A1567" t="s">
        <v>4684</v>
      </c>
      <c r="B1567" t="s">
        <v>4685</v>
      </c>
      <c r="C1567" t="s">
        <v>128</v>
      </c>
      <c r="D1567" t="s">
        <v>97</v>
      </c>
      <c r="E1567" t="s">
        <v>3545</v>
      </c>
      <c r="F1567" t="s">
        <v>14121</v>
      </c>
      <c r="G1567">
        <v>1566</v>
      </c>
      <c r="H1567" t="s">
        <v>14880</v>
      </c>
      <c r="I1567" t="s">
        <v>3546</v>
      </c>
      <c r="J1567">
        <v>300.14999999999998</v>
      </c>
      <c r="K1567">
        <v>6.93</v>
      </c>
      <c r="L1567">
        <v>2.5999999999999999E-2</v>
      </c>
      <c r="N1567">
        <v>2.0949100000000001E-7</v>
      </c>
      <c r="P1567" t="s">
        <v>123</v>
      </c>
      <c r="Q1567" t="s">
        <v>4671</v>
      </c>
      <c r="R1567" t="s">
        <v>4686</v>
      </c>
      <c r="S1567" t="s">
        <v>105</v>
      </c>
    </row>
    <row r="1568" spans="1:19">
      <c r="A1568" t="s">
        <v>4684</v>
      </c>
      <c r="B1568" t="s">
        <v>4685</v>
      </c>
      <c r="C1568" t="s">
        <v>128</v>
      </c>
      <c r="D1568" t="s">
        <v>97</v>
      </c>
      <c r="E1568" t="s">
        <v>3545</v>
      </c>
      <c r="F1568" t="s">
        <v>14121</v>
      </c>
      <c r="G1568">
        <v>1567</v>
      </c>
      <c r="H1568" t="s">
        <v>14881</v>
      </c>
      <c r="I1568" t="s">
        <v>3546</v>
      </c>
      <c r="J1568">
        <v>300.14999999999998</v>
      </c>
      <c r="K1568">
        <v>6.9</v>
      </c>
      <c r="L1568">
        <v>5.0999999999999997E-2</v>
      </c>
      <c r="N1568">
        <v>2.5861899999999999E-7</v>
      </c>
      <c r="P1568" t="s">
        <v>123</v>
      </c>
      <c r="Q1568" t="s">
        <v>4671</v>
      </c>
      <c r="R1568" t="s">
        <v>4687</v>
      </c>
      <c r="S1568" t="s">
        <v>105</v>
      </c>
    </row>
    <row r="1569" spans="1:19">
      <c r="A1569" t="s">
        <v>4684</v>
      </c>
      <c r="B1569" t="s">
        <v>4685</v>
      </c>
      <c r="C1569" t="s">
        <v>128</v>
      </c>
      <c r="D1569" t="s">
        <v>97</v>
      </c>
      <c r="E1569" t="s">
        <v>3545</v>
      </c>
      <c r="F1569" t="s">
        <v>14121</v>
      </c>
      <c r="G1569">
        <v>1568</v>
      </c>
      <c r="H1569" t="s">
        <v>13603</v>
      </c>
      <c r="I1569" t="s">
        <v>3546</v>
      </c>
      <c r="J1569">
        <v>300.14999999999998</v>
      </c>
      <c r="K1569">
        <v>6.94</v>
      </c>
      <c r="L1569">
        <v>5.0999999999999997E-2</v>
      </c>
      <c r="N1569">
        <v>2.9082800000000002E-7</v>
      </c>
      <c r="P1569" t="s">
        <v>123</v>
      </c>
      <c r="Q1569" t="s">
        <v>4671</v>
      </c>
      <c r="R1569" t="s">
        <v>4687</v>
      </c>
      <c r="S1569" t="s">
        <v>105</v>
      </c>
    </row>
    <row r="1570" spans="1:19">
      <c r="A1570" t="s">
        <v>4684</v>
      </c>
      <c r="B1570" t="s">
        <v>4685</v>
      </c>
      <c r="C1570" t="s">
        <v>128</v>
      </c>
      <c r="D1570" t="s">
        <v>97</v>
      </c>
      <c r="E1570" t="s">
        <v>3545</v>
      </c>
      <c r="F1570" t="s">
        <v>14121</v>
      </c>
      <c r="G1570">
        <v>1569</v>
      </c>
      <c r="H1570" t="s">
        <v>14876</v>
      </c>
      <c r="I1570" t="s">
        <v>3546</v>
      </c>
      <c r="J1570">
        <v>300.14999999999998</v>
      </c>
      <c r="K1570">
        <v>6.96</v>
      </c>
      <c r="L1570">
        <v>6.7000000000000004E-2</v>
      </c>
      <c r="N1570">
        <v>3.8307499999999998E-7</v>
      </c>
      <c r="P1570" t="s">
        <v>123</v>
      </c>
      <c r="Q1570" t="s">
        <v>4671</v>
      </c>
      <c r="R1570" t="s">
        <v>4675</v>
      </c>
      <c r="S1570" t="s">
        <v>105</v>
      </c>
    </row>
    <row r="1571" spans="1:19">
      <c r="A1571" t="s">
        <v>4684</v>
      </c>
      <c r="B1571" t="s">
        <v>4685</v>
      </c>
      <c r="C1571" t="s">
        <v>128</v>
      </c>
      <c r="D1571" t="s">
        <v>97</v>
      </c>
      <c r="E1571" t="s">
        <v>3545</v>
      </c>
      <c r="F1571" t="s">
        <v>14121</v>
      </c>
      <c r="G1571">
        <v>1570</v>
      </c>
      <c r="H1571" t="s">
        <v>15142</v>
      </c>
      <c r="I1571" t="s">
        <v>3546</v>
      </c>
      <c r="J1571">
        <v>300.14999999999998</v>
      </c>
      <c r="K1571">
        <v>6.93</v>
      </c>
      <c r="L1571">
        <v>6.7000000000000004E-2</v>
      </c>
      <c r="N1571">
        <v>3.66964E-7</v>
      </c>
      <c r="P1571" t="s">
        <v>123</v>
      </c>
      <c r="Q1571" t="s">
        <v>4671</v>
      </c>
      <c r="R1571" t="s">
        <v>4675</v>
      </c>
      <c r="S1571" t="s">
        <v>105</v>
      </c>
    </row>
    <row r="1572" spans="1:19">
      <c r="A1572" t="s">
        <v>4684</v>
      </c>
      <c r="B1572" t="s">
        <v>4685</v>
      </c>
      <c r="C1572" t="s">
        <v>128</v>
      </c>
      <c r="D1572" t="s">
        <v>97</v>
      </c>
      <c r="E1572" t="s">
        <v>3545</v>
      </c>
      <c r="F1572" t="s">
        <v>14121</v>
      </c>
      <c r="G1572">
        <v>1571</v>
      </c>
      <c r="H1572" t="s">
        <v>15141</v>
      </c>
      <c r="I1572" t="s">
        <v>3546</v>
      </c>
      <c r="J1572">
        <v>300.14999999999998</v>
      </c>
      <c r="K1572">
        <v>6.97</v>
      </c>
      <c r="L1572">
        <v>9.0999999999999998E-2</v>
      </c>
      <c r="N1572">
        <v>4.9622000000000003E-7</v>
      </c>
      <c r="P1572" t="s">
        <v>123</v>
      </c>
      <c r="Q1572" t="s">
        <v>4671</v>
      </c>
      <c r="R1572" t="s">
        <v>4688</v>
      </c>
      <c r="S1572" t="s">
        <v>105</v>
      </c>
    </row>
    <row r="1573" spans="1:19">
      <c r="A1573" t="s">
        <v>4684</v>
      </c>
      <c r="B1573" t="s">
        <v>4685</v>
      </c>
      <c r="C1573" t="s">
        <v>128</v>
      </c>
      <c r="D1573" t="s">
        <v>97</v>
      </c>
      <c r="E1573" t="s">
        <v>3545</v>
      </c>
      <c r="F1573" t="s">
        <v>14121</v>
      </c>
      <c r="G1573">
        <v>1572</v>
      </c>
      <c r="H1573" t="s">
        <v>15140</v>
      </c>
      <c r="I1573" t="s">
        <v>3546</v>
      </c>
      <c r="J1573">
        <v>300.14999999999998</v>
      </c>
      <c r="K1573">
        <v>6.96</v>
      </c>
      <c r="L1573">
        <v>0.112</v>
      </c>
      <c r="N1573">
        <v>5.2191500000000003E-7</v>
      </c>
      <c r="P1573" t="s">
        <v>123</v>
      </c>
      <c r="Q1573" t="s">
        <v>4671</v>
      </c>
      <c r="R1573" t="s">
        <v>4689</v>
      </c>
      <c r="S1573" t="s">
        <v>105</v>
      </c>
    </row>
    <row r="1574" spans="1:19">
      <c r="A1574" t="s">
        <v>4684</v>
      </c>
      <c r="B1574" t="s">
        <v>4685</v>
      </c>
      <c r="C1574" t="s">
        <v>128</v>
      </c>
      <c r="D1574" t="s">
        <v>97</v>
      </c>
      <c r="E1574" t="s">
        <v>3545</v>
      </c>
      <c r="F1574" t="s">
        <v>14121</v>
      </c>
      <c r="G1574">
        <v>1573</v>
      </c>
      <c r="H1574" t="s">
        <v>15139</v>
      </c>
      <c r="I1574" t="s">
        <v>3546</v>
      </c>
      <c r="J1574">
        <v>300.14999999999998</v>
      </c>
      <c r="K1574">
        <v>6.97</v>
      </c>
      <c r="L1574">
        <v>0.112</v>
      </c>
      <c r="N1574">
        <v>5.5481199999999998E-7</v>
      </c>
      <c r="P1574" t="s">
        <v>123</v>
      </c>
      <c r="Q1574" t="s">
        <v>4671</v>
      </c>
      <c r="R1574" t="s">
        <v>4689</v>
      </c>
      <c r="S1574" t="s">
        <v>105</v>
      </c>
    </row>
    <row r="1575" spans="1:19">
      <c r="A1575" t="s">
        <v>4684</v>
      </c>
      <c r="B1575" t="s">
        <v>4685</v>
      </c>
      <c r="C1575" t="s">
        <v>128</v>
      </c>
      <c r="D1575" t="s">
        <v>97</v>
      </c>
      <c r="E1575" t="s">
        <v>3545</v>
      </c>
      <c r="F1575" t="s">
        <v>14121</v>
      </c>
      <c r="G1575">
        <v>1574</v>
      </c>
      <c r="H1575" t="s">
        <v>15138</v>
      </c>
      <c r="I1575" t="s">
        <v>3546</v>
      </c>
      <c r="J1575">
        <v>300.14999999999998</v>
      </c>
      <c r="K1575">
        <v>6.92</v>
      </c>
      <c r="L1575">
        <v>0.13400000000000001</v>
      </c>
      <c r="N1575">
        <v>5.91524E-7</v>
      </c>
      <c r="P1575" t="s">
        <v>123</v>
      </c>
      <c r="Q1575" t="s">
        <v>4671</v>
      </c>
      <c r="R1575" t="s">
        <v>4690</v>
      </c>
      <c r="S1575" t="s">
        <v>105</v>
      </c>
    </row>
    <row r="1576" spans="1:19">
      <c r="A1576" t="s">
        <v>4684</v>
      </c>
      <c r="B1576" t="s">
        <v>4685</v>
      </c>
      <c r="C1576" t="s">
        <v>128</v>
      </c>
      <c r="D1576" t="s">
        <v>97</v>
      </c>
      <c r="E1576" t="s">
        <v>3545</v>
      </c>
      <c r="F1576" t="s">
        <v>14121</v>
      </c>
      <c r="G1576">
        <v>1575</v>
      </c>
      <c r="H1576" t="s">
        <v>15137</v>
      </c>
      <c r="I1576" t="s">
        <v>3546</v>
      </c>
      <c r="J1576">
        <v>300.14999999999998</v>
      </c>
      <c r="K1576">
        <v>6.92</v>
      </c>
      <c r="L1576">
        <v>0.13400000000000001</v>
      </c>
      <c r="N1576">
        <v>5.0371900000000004E-7</v>
      </c>
      <c r="P1576" t="s">
        <v>123</v>
      </c>
      <c r="Q1576" t="s">
        <v>4671</v>
      </c>
      <c r="R1576" t="s">
        <v>4690</v>
      </c>
      <c r="S1576" t="s">
        <v>105</v>
      </c>
    </row>
    <row r="1577" spans="1:19">
      <c r="A1577" t="s">
        <v>4684</v>
      </c>
      <c r="B1577" t="s">
        <v>4685</v>
      </c>
      <c r="C1577" t="s">
        <v>128</v>
      </c>
      <c r="D1577" t="s">
        <v>97</v>
      </c>
      <c r="E1577" t="s">
        <v>3545</v>
      </c>
      <c r="F1577" t="s">
        <v>14121</v>
      </c>
      <c r="G1577">
        <v>1576</v>
      </c>
      <c r="H1577" t="s">
        <v>15136</v>
      </c>
      <c r="I1577" t="s">
        <v>3546</v>
      </c>
      <c r="J1577">
        <v>300.14999999999998</v>
      </c>
      <c r="K1577">
        <v>6.95</v>
      </c>
      <c r="L1577">
        <v>0.13400000000000001</v>
      </c>
      <c r="N1577">
        <v>6.3382900000000003E-7</v>
      </c>
      <c r="P1577" t="s">
        <v>123</v>
      </c>
      <c r="Q1577" t="s">
        <v>4671</v>
      </c>
      <c r="R1577" t="s">
        <v>4690</v>
      </c>
      <c r="S1577" t="s">
        <v>105</v>
      </c>
    </row>
    <row r="1578" spans="1:19">
      <c r="A1578" t="s">
        <v>4684</v>
      </c>
      <c r="B1578" t="s">
        <v>4685</v>
      </c>
      <c r="C1578" t="s">
        <v>128</v>
      </c>
      <c r="D1578" t="s">
        <v>97</v>
      </c>
      <c r="E1578" t="s">
        <v>3545</v>
      </c>
      <c r="F1578" t="s">
        <v>14121</v>
      </c>
      <c r="G1578">
        <v>1577</v>
      </c>
      <c r="H1578" t="s">
        <v>15135</v>
      </c>
      <c r="I1578" t="s">
        <v>3546</v>
      </c>
      <c r="J1578">
        <v>300.14999999999998</v>
      </c>
      <c r="K1578">
        <v>6.91</v>
      </c>
      <c r="L1578">
        <v>0.47099999999999997</v>
      </c>
      <c r="N1578">
        <v>9.0321700000000003E-7</v>
      </c>
      <c r="P1578" t="s">
        <v>123</v>
      </c>
      <c r="Q1578" t="s">
        <v>4671</v>
      </c>
      <c r="R1578" t="s">
        <v>4681</v>
      </c>
      <c r="S1578" t="s">
        <v>105</v>
      </c>
    </row>
    <row r="1579" spans="1:19">
      <c r="A1579" t="s">
        <v>4684</v>
      </c>
      <c r="B1579" t="s">
        <v>4685</v>
      </c>
      <c r="C1579" t="s">
        <v>128</v>
      </c>
      <c r="D1579" t="s">
        <v>97</v>
      </c>
      <c r="E1579" t="s">
        <v>3545</v>
      </c>
      <c r="F1579" t="s">
        <v>14121</v>
      </c>
      <c r="G1579">
        <v>1578</v>
      </c>
      <c r="H1579" t="s">
        <v>15134</v>
      </c>
      <c r="I1579" t="s">
        <v>3546</v>
      </c>
      <c r="J1579">
        <v>300.14999999999998</v>
      </c>
      <c r="K1579">
        <v>6.79</v>
      </c>
      <c r="L1579">
        <v>0.47099999999999997</v>
      </c>
      <c r="N1579">
        <v>8.0848899999999998E-7</v>
      </c>
      <c r="P1579" t="s">
        <v>123</v>
      </c>
      <c r="Q1579" t="s">
        <v>4671</v>
      </c>
      <c r="R1579" t="s">
        <v>4681</v>
      </c>
      <c r="S1579" t="s">
        <v>105</v>
      </c>
    </row>
    <row r="1580" spans="1:19">
      <c r="A1580" t="s">
        <v>4684</v>
      </c>
      <c r="B1580" t="s">
        <v>4685</v>
      </c>
      <c r="C1580" t="s">
        <v>128</v>
      </c>
      <c r="D1580" t="s">
        <v>97</v>
      </c>
      <c r="E1580" t="s">
        <v>3545</v>
      </c>
      <c r="F1580" t="s">
        <v>14121</v>
      </c>
      <c r="G1580">
        <v>1579</v>
      </c>
      <c r="H1580" t="s">
        <v>15133</v>
      </c>
      <c r="I1580" t="s">
        <v>3546</v>
      </c>
      <c r="J1580">
        <v>300.14999999999998</v>
      </c>
      <c r="K1580">
        <v>6.99</v>
      </c>
      <c r="L1580">
        <v>0.47099999999999997</v>
      </c>
      <c r="N1580">
        <v>1.15649E-6</v>
      </c>
      <c r="P1580" t="s">
        <v>123</v>
      </c>
      <c r="Q1580" t="s">
        <v>4671</v>
      </c>
      <c r="R1580" t="s">
        <v>4681</v>
      </c>
      <c r="S1580" t="s">
        <v>105</v>
      </c>
    </row>
    <row r="1581" spans="1:19">
      <c r="A1581" t="s">
        <v>4684</v>
      </c>
      <c r="B1581" t="s">
        <v>4685</v>
      </c>
      <c r="C1581" t="s">
        <v>128</v>
      </c>
      <c r="D1581" t="s">
        <v>97</v>
      </c>
      <c r="E1581" t="s">
        <v>3545</v>
      </c>
      <c r="F1581" t="s">
        <v>14121</v>
      </c>
      <c r="G1581">
        <v>1580</v>
      </c>
      <c r="H1581" t="s">
        <v>16192</v>
      </c>
      <c r="I1581" t="s">
        <v>3546</v>
      </c>
      <c r="J1581">
        <v>298.14234390000001</v>
      </c>
      <c r="K1581">
        <v>7</v>
      </c>
      <c r="L1581">
        <v>0.47</v>
      </c>
      <c r="N1581">
        <v>1.09521E-6</v>
      </c>
      <c r="P1581" t="s">
        <v>123</v>
      </c>
      <c r="Q1581" t="s">
        <v>4671</v>
      </c>
      <c r="R1581" t="s">
        <v>4683</v>
      </c>
      <c r="S1581" t="s">
        <v>105</v>
      </c>
    </row>
    <row r="1582" spans="1:19">
      <c r="A1582" t="s">
        <v>4684</v>
      </c>
      <c r="B1582" t="s">
        <v>4685</v>
      </c>
      <c r="C1582" t="s">
        <v>128</v>
      </c>
      <c r="D1582" t="s">
        <v>97</v>
      </c>
      <c r="E1582" t="s">
        <v>3545</v>
      </c>
      <c r="F1582" t="s">
        <v>14121</v>
      </c>
      <c r="G1582">
        <v>1581</v>
      </c>
      <c r="H1582" t="s">
        <v>15985</v>
      </c>
      <c r="I1582" t="s">
        <v>3546</v>
      </c>
      <c r="J1582">
        <v>300.16162550000001</v>
      </c>
      <c r="K1582">
        <v>7</v>
      </c>
      <c r="L1582">
        <v>0.47</v>
      </c>
      <c r="N1582">
        <v>1.2067100000000001E-6</v>
      </c>
      <c r="P1582" t="s">
        <v>123</v>
      </c>
      <c r="Q1582" t="s">
        <v>4671</v>
      </c>
      <c r="R1582" t="s">
        <v>4683</v>
      </c>
      <c r="S1582" t="s">
        <v>105</v>
      </c>
    </row>
    <row r="1583" spans="1:19">
      <c r="A1583" t="s">
        <v>4684</v>
      </c>
      <c r="B1583" t="s">
        <v>4685</v>
      </c>
      <c r="C1583" t="s">
        <v>128</v>
      </c>
      <c r="D1583" t="s">
        <v>97</v>
      </c>
      <c r="E1583" t="s">
        <v>3545</v>
      </c>
      <c r="F1583" t="s">
        <v>14121</v>
      </c>
      <c r="G1583">
        <v>1582</v>
      </c>
      <c r="H1583" t="s">
        <v>15982</v>
      </c>
      <c r="I1583" t="s">
        <v>3546</v>
      </c>
      <c r="J1583">
        <v>305.04497459999999</v>
      </c>
      <c r="K1583">
        <v>7</v>
      </c>
      <c r="L1583">
        <v>0.47</v>
      </c>
      <c r="N1583">
        <v>1.9358300000000001E-6</v>
      </c>
      <c r="P1583" t="s">
        <v>123</v>
      </c>
      <c r="Q1583" t="s">
        <v>4671</v>
      </c>
      <c r="R1583" t="s">
        <v>4683</v>
      </c>
      <c r="S1583" t="s">
        <v>105</v>
      </c>
    </row>
    <row r="1584" spans="1:19">
      <c r="A1584" t="s">
        <v>4684</v>
      </c>
      <c r="B1584" t="s">
        <v>4685</v>
      </c>
      <c r="C1584" t="s">
        <v>128</v>
      </c>
      <c r="D1584" t="s">
        <v>97</v>
      </c>
      <c r="E1584" t="s">
        <v>3545</v>
      </c>
      <c r="F1584" t="s">
        <v>14121</v>
      </c>
      <c r="G1584">
        <v>1583</v>
      </c>
      <c r="H1584" t="s">
        <v>16191</v>
      </c>
      <c r="I1584" t="s">
        <v>3546</v>
      </c>
      <c r="J1584">
        <v>310.08984650000002</v>
      </c>
      <c r="K1584">
        <v>7</v>
      </c>
      <c r="L1584">
        <v>0.47</v>
      </c>
      <c r="N1584">
        <v>3.16246E-6</v>
      </c>
      <c r="P1584" t="s">
        <v>123</v>
      </c>
      <c r="Q1584" t="s">
        <v>4671</v>
      </c>
      <c r="R1584" t="s">
        <v>4683</v>
      </c>
      <c r="S1584" t="s">
        <v>105</v>
      </c>
    </row>
    <row r="1585" spans="1:19">
      <c r="A1585" t="s">
        <v>4684</v>
      </c>
      <c r="B1585" t="s">
        <v>4685</v>
      </c>
      <c r="C1585" t="s">
        <v>128</v>
      </c>
      <c r="D1585" t="s">
        <v>97</v>
      </c>
      <c r="E1585" t="s">
        <v>3545</v>
      </c>
      <c r="F1585" t="s">
        <v>14121</v>
      </c>
      <c r="G1585">
        <v>1584</v>
      </c>
      <c r="H1585" t="s">
        <v>15980</v>
      </c>
      <c r="I1585" t="s">
        <v>3546</v>
      </c>
      <c r="J1585">
        <v>311.17848880000003</v>
      </c>
      <c r="K1585">
        <v>7</v>
      </c>
      <c r="L1585">
        <v>0.47</v>
      </c>
      <c r="N1585">
        <v>3.5483399999999998E-6</v>
      </c>
      <c r="P1585" t="s">
        <v>123</v>
      </c>
      <c r="Q1585" t="s">
        <v>4671</v>
      </c>
      <c r="R1585" t="s">
        <v>4683</v>
      </c>
      <c r="S1585" t="s">
        <v>105</v>
      </c>
    </row>
    <row r="1586" spans="1:19">
      <c r="A1586" t="s">
        <v>196</v>
      </c>
      <c r="B1586" t="s">
        <v>197</v>
      </c>
      <c r="C1586" t="s">
        <v>128</v>
      </c>
      <c r="D1586" t="s">
        <v>129</v>
      </c>
      <c r="E1586" t="s">
        <v>206</v>
      </c>
      <c r="F1586" t="s">
        <v>14087</v>
      </c>
      <c r="G1586">
        <v>1585</v>
      </c>
      <c r="H1586" t="s">
        <v>15981</v>
      </c>
      <c r="I1586" t="s">
        <v>207</v>
      </c>
      <c r="J1586">
        <v>310.14999999999998</v>
      </c>
      <c r="K1586">
        <v>7.3</v>
      </c>
      <c r="N1586">
        <v>11</v>
      </c>
      <c r="O1586" t="s">
        <v>4691</v>
      </c>
      <c r="P1586" t="s">
        <v>925</v>
      </c>
      <c r="Q1586" t="s">
        <v>962</v>
      </c>
      <c r="R1586" t="s">
        <v>4692</v>
      </c>
      <c r="S1586" t="s">
        <v>105</v>
      </c>
    </row>
    <row r="1587" spans="1:19">
      <c r="A1587" t="s">
        <v>196</v>
      </c>
      <c r="B1587" t="s">
        <v>197</v>
      </c>
      <c r="C1587" t="s">
        <v>128</v>
      </c>
      <c r="D1587" t="s">
        <v>129</v>
      </c>
      <c r="E1587" t="s">
        <v>206</v>
      </c>
      <c r="F1587" t="s">
        <v>14087</v>
      </c>
      <c r="G1587">
        <v>1586</v>
      </c>
      <c r="H1587" t="s">
        <v>16181</v>
      </c>
      <c r="I1587" t="s">
        <v>207</v>
      </c>
      <c r="J1587">
        <v>310.14999999999998</v>
      </c>
      <c r="K1587">
        <v>7.3</v>
      </c>
      <c r="N1587">
        <v>15</v>
      </c>
      <c r="O1587" t="s">
        <v>4693</v>
      </c>
      <c r="P1587" t="s">
        <v>925</v>
      </c>
      <c r="Q1587" t="s">
        <v>962</v>
      </c>
      <c r="R1587" t="s">
        <v>4694</v>
      </c>
      <c r="S1587" t="s">
        <v>105</v>
      </c>
    </row>
    <row r="1588" spans="1:19">
      <c r="A1588" t="s">
        <v>196</v>
      </c>
      <c r="B1588" t="s">
        <v>197</v>
      </c>
      <c r="C1588" t="s">
        <v>128</v>
      </c>
      <c r="D1588" t="s">
        <v>129</v>
      </c>
      <c r="E1588" t="s">
        <v>206</v>
      </c>
      <c r="F1588" t="s">
        <v>14087</v>
      </c>
      <c r="G1588">
        <v>1587</v>
      </c>
      <c r="H1588" t="s">
        <v>15979</v>
      </c>
      <c r="I1588" t="s">
        <v>207</v>
      </c>
      <c r="J1588">
        <v>310.14999999999998</v>
      </c>
      <c r="K1588">
        <v>7.3</v>
      </c>
      <c r="N1588">
        <v>17</v>
      </c>
      <c r="O1588" t="s">
        <v>4695</v>
      </c>
      <c r="P1588" t="s">
        <v>925</v>
      </c>
      <c r="Q1588" t="s">
        <v>962</v>
      </c>
      <c r="R1588" t="s">
        <v>4696</v>
      </c>
      <c r="S1588" t="s">
        <v>105</v>
      </c>
    </row>
    <row r="1589" spans="1:19">
      <c r="A1589" t="s">
        <v>196</v>
      </c>
      <c r="B1589" t="s">
        <v>197</v>
      </c>
      <c r="C1589" t="s">
        <v>128</v>
      </c>
      <c r="D1589" t="s">
        <v>129</v>
      </c>
      <c r="E1589" t="s">
        <v>206</v>
      </c>
      <c r="F1589" t="s">
        <v>14087</v>
      </c>
      <c r="G1589">
        <v>1588</v>
      </c>
      <c r="H1589" t="s">
        <v>15977</v>
      </c>
      <c r="I1589" t="s">
        <v>207</v>
      </c>
      <c r="J1589">
        <v>310.14999999999998</v>
      </c>
      <c r="K1589">
        <v>7.3</v>
      </c>
      <c r="N1589">
        <v>19</v>
      </c>
      <c r="O1589" t="s">
        <v>4697</v>
      </c>
      <c r="P1589" t="s">
        <v>925</v>
      </c>
      <c r="Q1589" t="s">
        <v>962</v>
      </c>
      <c r="R1589" t="s">
        <v>4698</v>
      </c>
      <c r="S1589" t="s">
        <v>105</v>
      </c>
    </row>
    <row r="1590" spans="1:19">
      <c r="A1590" t="s">
        <v>196</v>
      </c>
      <c r="B1590" t="s">
        <v>197</v>
      </c>
      <c r="C1590" t="s">
        <v>128</v>
      </c>
      <c r="D1590" t="s">
        <v>129</v>
      </c>
      <c r="E1590" t="s">
        <v>206</v>
      </c>
      <c r="F1590" t="s">
        <v>14087</v>
      </c>
      <c r="G1590">
        <v>1589</v>
      </c>
      <c r="H1590" t="s">
        <v>15978</v>
      </c>
      <c r="I1590" t="s">
        <v>207</v>
      </c>
      <c r="J1590">
        <v>310.14999999999998</v>
      </c>
      <c r="K1590">
        <v>7.3</v>
      </c>
      <c r="N1590">
        <v>25</v>
      </c>
      <c r="O1590" t="s">
        <v>4699</v>
      </c>
      <c r="P1590" t="s">
        <v>925</v>
      </c>
      <c r="Q1590" t="s">
        <v>962</v>
      </c>
      <c r="R1590" t="s">
        <v>4700</v>
      </c>
      <c r="S1590" t="s">
        <v>105</v>
      </c>
    </row>
    <row r="1591" spans="1:19">
      <c r="A1591" t="s">
        <v>196</v>
      </c>
      <c r="B1591" t="s">
        <v>197</v>
      </c>
      <c r="C1591" t="s">
        <v>128</v>
      </c>
      <c r="D1591" t="s">
        <v>129</v>
      </c>
      <c r="E1591" t="s">
        <v>206</v>
      </c>
      <c r="F1591" t="s">
        <v>14087</v>
      </c>
      <c r="G1591">
        <v>1590</v>
      </c>
      <c r="H1591" t="s">
        <v>17454</v>
      </c>
      <c r="I1591" t="s">
        <v>207</v>
      </c>
      <c r="J1591">
        <v>310.14999999999998</v>
      </c>
      <c r="K1591">
        <v>7.3</v>
      </c>
      <c r="N1591">
        <v>26</v>
      </c>
      <c r="O1591" t="s">
        <v>4701</v>
      </c>
      <c r="P1591" t="s">
        <v>925</v>
      </c>
      <c r="Q1591" t="s">
        <v>962</v>
      </c>
      <c r="R1591" t="s">
        <v>4702</v>
      </c>
      <c r="S1591" t="s">
        <v>105</v>
      </c>
    </row>
    <row r="1592" spans="1:19">
      <c r="A1592" t="s">
        <v>196</v>
      </c>
      <c r="B1592" t="s">
        <v>197</v>
      </c>
      <c r="C1592" t="s">
        <v>128</v>
      </c>
      <c r="D1592" t="s">
        <v>129</v>
      </c>
      <c r="E1592" t="s">
        <v>206</v>
      </c>
      <c r="F1592" t="s">
        <v>14087</v>
      </c>
      <c r="G1592">
        <v>1591</v>
      </c>
      <c r="H1592" t="s">
        <v>16228</v>
      </c>
      <c r="I1592" t="s">
        <v>207</v>
      </c>
      <c r="J1592">
        <v>310.14999999999998</v>
      </c>
      <c r="K1592">
        <v>7.3</v>
      </c>
      <c r="N1592">
        <v>30</v>
      </c>
      <c r="O1592" t="s">
        <v>4703</v>
      </c>
      <c r="P1592" t="s">
        <v>925</v>
      </c>
      <c r="Q1592" t="s">
        <v>962</v>
      </c>
      <c r="R1592" t="s">
        <v>4704</v>
      </c>
      <c r="S1592" t="s">
        <v>105</v>
      </c>
    </row>
    <row r="1593" spans="1:19">
      <c r="A1593" t="s">
        <v>196</v>
      </c>
      <c r="B1593" t="s">
        <v>197</v>
      </c>
      <c r="C1593" t="s">
        <v>128</v>
      </c>
      <c r="D1593" t="s">
        <v>129</v>
      </c>
      <c r="E1593" t="s">
        <v>206</v>
      </c>
      <c r="F1593" t="s">
        <v>14087</v>
      </c>
      <c r="G1593">
        <v>1592</v>
      </c>
      <c r="H1593" t="s">
        <v>16230</v>
      </c>
      <c r="I1593" t="s">
        <v>207</v>
      </c>
      <c r="J1593">
        <v>310.14999999999998</v>
      </c>
      <c r="K1593">
        <v>7.3</v>
      </c>
      <c r="N1593">
        <v>14</v>
      </c>
      <c r="O1593" t="s">
        <v>961</v>
      </c>
      <c r="P1593" t="s">
        <v>925</v>
      </c>
      <c r="Q1593" t="s">
        <v>962</v>
      </c>
      <c r="R1593" t="s">
        <v>963</v>
      </c>
      <c r="S1593" t="s">
        <v>105</v>
      </c>
    </row>
    <row r="1594" spans="1:19">
      <c r="A1594" t="s">
        <v>196</v>
      </c>
      <c r="B1594" t="s">
        <v>197</v>
      </c>
      <c r="C1594" t="s">
        <v>128</v>
      </c>
      <c r="D1594" t="s">
        <v>129</v>
      </c>
      <c r="E1594" t="s">
        <v>206</v>
      </c>
      <c r="F1594" t="s">
        <v>14087</v>
      </c>
      <c r="G1594">
        <v>1593</v>
      </c>
      <c r="H1594" t="s">
        <v>16229</v>
      </c>
      <c r="I1594" t="s">
        <v>207</v>
      </c>
      <c r="J1594">
        <v>310.14999999999998</v>
      </c>
      <c r="K1594">
        <v>7.3</v>
      </c>
      <c r="N1594">
        <v>18</v>
      </c>
      <c r="O1594" t="s">
        <v>964</v>
      </c>
      <c r="P1594" t="s">
        <v>925</v>
      </c>
      <c r="Q1594" t="s">
        <v>962</v>
      </c>
      <c r="R1594" t="s">
        <v>965</v>
      </c>
      <c r="S1594" t="s">
        <v>105</v>
      </c>
    </row>
    <row r="1595" spans="1:19">
      <c r="A1595" t="s">
        <v>196</v>
      </c>
      <c r="B1595" t="s">
        <v>197</v>
      </c>
      <c r="C1595" t="s">
        <v>128</v>
      </c>
      <c r="D1595" t="s">
        <v>129</v>
      </c>
      <c r="E1595" t="s">
        <v>206</v>
      </c>
      <c r="F1595" t="s">
        <v>14087</v>
      </c>
      <c r="G1595">
        <v>1594</v>
      </c>
      <c r="H1595" t="s">
        <v>16232</v>
      </c>
      <c r="I1595" t="s">
        <v>207</v>
      </c>
      <c r="J1595">
        <v>310.14999999999998</v>
      </c>
      <c r="K1595">
        <v>7.3</v>
      </c>
      <c r="N1595">
        <v>25</v>
      </c>
      <c r="O1595" t="s">
        <v>966</v>
      </c>
      <c r="P1595" t="s">
        <v>925</v>
      </c>
      <c r="Q1595" t="s">
        <v>962</v>
      </c>
      <c r="R1595" t="s">
        <v>967</v>
      </c>
      <c r="S1595" t="s">
        <v>105</v>
      </c>
    </row>
    <row r="1596" spans="1:19">
      <c r="A1596" t="s">
        <v>196</v>
      </c>
      <c r="B1596" t="s">
        <v>197</v>
      </c>
      <c r="C1596" t="s">
        <v>128</v>
      </c>
      <c r="D1596" t="s">
        <v>129</v>
      </c>
      <c r="E1596" t="s">
        <v>206</v>
      </c>
      <c r="F1596" t="s">
        <v>14087</v>
      </c>
      <c r="G1596">
        <v>1595</v>
      </c>
      <c r="H1596" t="s">
        <v>16231</v>
      </c>
      <c r="I1596" t="s">
        <v>207</v>
      </c>
      <c r="J1596">
        <v>310.14999999999998</v>
      </c>
      <c r="K1596">
        <v>7.3</v>
      </c>
      <c r="N1596">
        <v>35</v>
      </c>
      <c r="O1596" t="s">
        <v>968</v>
      </c>
      <c r="P1596" t="s">
        <v>925</v>
      </c>
      <c r="Q1596" t="s">
        <v>962</v>
      </c>
      <c r="R1596" t="s">
        <v>969</v>
      </c>
      <c r="S1596" t="s">
        <v>105</v>
      </c>
    </row>
    <row r="1597" spans="1:19">
      <c r="A1597" t="s">
        <v>196</v>
      </c>
      <c r="B1597" t="s">
        <v>197</v>
      </c>
      <c r="C1597" t="s">
        <v>128</v>
      </c>
      <c r="D1597" t="s">
        <v>129</v>
      </c>
      <c r="E1597" t="s">
        <v>206</v>
      </c>
      <c r="F1597" t="s">
        <v>14087</v>
      </c>
      <c r="G1597">
        <v>1596</v>
      </c>
      <c r="H1597" t="s">
        <v>17837</v>
      </c>
      <c r="I1597" t="s">
        <v>207</v>
      </c>
      <c r="J1597">
        <v>310.14999999999998</v>
      </c>
      <c r="K1597">
        <v>7.3</v>
      </c>
      <c r="N1597">
        <v>35</v>
      </c>
      <c r="O1597" t="s">
        <v>970</v>
      </c>
      <c r="P1597" t="s">
        <v>925</v>
      </c>
      <c r="Q1597" t="s">
        <v>962</v>
      </c>
      <c r="R1597" t="s">
        <v>971</v>
      </c>
      <c r="S1597" t="s">
        <v>105</v>
      </c>
    </row>
    <row r="1598" spans="1:19">
      <c r="A1598" t="s">
        <v>196</v>
      </c>
      <c r="B1598" t="s">
        <v>197</v>
      </c>
      <c r="C1598" t="s">
        <v>128</v>
      </c>
      <c r="D1598" t="s">
        <v>129</v>
      </c>
      <c r="E1598" t="s">
        <v>206</v>
      </c>
      <c r="F1598" t="s">
        <v>14087</v>
      </c>
      <c r="G1598">
        <v>1597</v>
      </c>
      <c r="H1598" t="s">
        <v>16233</v>
      </c>
      <c r="I1598" t="s">
        <v>207</v>
      </c>
      <c r="J1598">
        <v>310.14999999999998</v>
      </c>
      <c r="K1598">
        <v>7.3</v>
      </c>
      <c r="N1598">
        <v>33</v>
      </c>
      <c r="O1598" t="s">
        <v>972</v>
      </c>
      <c r="P1598" t="s">
        <v>925</v>
      </c>
      <c r="Q1598" t="s">
        <v>962</v>
      </c>
      <c r="R1598" t="s">
        <v>973</v>
      </c>
      <c r="S1598" t="s">
        <v>105</v>
      </c>
    </row>
    <row r="1599" spans="1:19">
      <c r="A1599" t="s">
        <v>196</v>
      </c>
      <c r="B1599" t="s">
        <v>197</v>
      </c>
      <c r="C1599" t="s">
        <v>128</v>
      </c>
      <c r="D1599" t="s">
        <v>129</v>
      </c>
      <c r="E1599" t="s">
        <v>206</v>
      </c>
      <c r="F1599" t="s">
        <v>14087</v>
      </c>
      <c r="G1599">
        <v>1598</v>
      </c>
      <c r="H1599" t="s">
        <v>16235</v>
      </c>
      <c r="I1599" t="s">
        <v>207</v>
      </c>
      <c r="J1599">
        <v>310.14999999999998</v>
      </c>
      <c r="K1599">
        <v>7.3</v>
      </c>
      <c r="N1599">
        <v>28</v>
      </c>
      <c r="O1599" t="s">
        <v>974</v>
      </c>
      <c r="P1599" t="s">
        <v>925</v>
      </c>
      <c r="Q1599" t="s">
        <v>962</v>
      </c>
      <c r="R1599" t="s">
        <v>975</v>
      </c>
      <c r="S1599" t="s">
        <v>105</v>
      </c>
    </row>
    <row r="1600" spans="1:19">
      <c r="A1600" t="s">
        <v>196</v>
      </c>
      <c r="B1600" t="s">
        <v>197</v>
      </c>
      <c r="C1600" t="s">
        <v>128</v>
      </c>
      <c r="D1600" t="s">
        <v>129</v>
      </c>
      <c r="E1600" t="s">
        <v>206</v>
      </c>
      <c r="F1600" t="s">
        <v>14087</v>
      </c>
      <c r="G1600">
        <v>1599</v>
      </c>
      <c r="H1600" t="s">
        <v>16234</v>
      </c>
      <c r="I1600" t="s">
        <v>207</v>
      </c>
      <c r="J1600">
        <v>310.14999999999998</v>
      </c>
      <c r="K1600">
        <v>7.3</v>
      </c>
      <c r="N1600">
        <v>7.5</v>
      </c>
      <c r="P1600" t="s">
        <v>925</v>
      </c>
      <c r="Q1600" t="s">
        <v>962</v>
      </c>
      <c r="R1600" t="s">
        <v>4705</v>
      </c>
      <c r="S1600" t="s">
        <v>105</v>
      </c>
    </row>
    <row r="1601" spans="1:19">
      <c r="A1601" t="s">
        <v>216</v>
      </c>
      <c r="B1601" t="s">
        <v>217</v>
      </c>
      <c r="C1601" t="s">
        <v>128</v>
      </c>
      <c r="D1601" t="s">
        <v>176</v>
      </c>
      <c r="E1601" t="s">
        <v>219</v>
      </c>
      <c r="F1601" t="s">
        <v>13998</v>
      </c>
      <c r="G1601">
        <v>1600</v>
      </c>
      <c r="H1601" t="s">
        <v>14735</v>
      </c>
      <c r="I1601" t="s">
        <v>220</v>
      </c>
      <c r="J1601">
        <v>310.14999999999998</v>
      </c>
      <c r="K1601">
        <v>7</v>
      </c>
      <c r="N1601">
        <v>5.4000000000000003E-3</v>
      </c>
      <c r="P1601" t="s">
        <v>501</v>
      </c>
      <c r="Q1601" t="s">
        <v>4706</v>
      </c>
      <c r="R1601" t="s">
        <v>3807</v>
      </c>
      <c r="S1601" t="s">
        <v>105</v>
      </c>
    </row>
    <row r="1602" spans="1:19">
      <c r="A1602" t="s">
        <v>216</v>
      </c>
      <c r="B1602" t="s">
        <v>217</v>
      </c>
      <c r="C1602" t="s">
        <v>128</v>
      </c>
      <c r="D1602" t="s">
        <v>176</v>
      </c>
      <c r="E1602" t="s">
        <v>219</v>
      </c>
      <c r="F1602" t="s">
        <v>13998</v>
      </c>
      <c r="G1602">
        <v>1601</v>
      </c>
      <c r="H1602" t="s">
        <v>14734</v>
      </c>
      <c r="I1602" t="s">
        <v>220</v>
      </c>
      <c r="J1602">
        <v>310.14999999999998</v>
      </c>
      <c r="K1602">
        <v>7.5</v>
      </c>
      <c r="N1602">
        <v>4.1000000000000002E-2</v>
      </c>
      <c r="P1602" t="s">
        <v>501</v>
      </c>
      <c r="Q1602" t="s">
        <v>4706</v>
      </c>
      <c r="R1602" t="s">
        <v>3807</v>
      </c>
      <c r="S1602" t="s">
        <v>105</v>
      </c>
    </row>
    <row r="1603" spans="1:19">
      <c r="A1603" t="s">
        <v>216</v>
      </c>
      <c r="B1603" t="s">
        <v>217</v>
      </c>
      <c r="C1603" t="s">
        <v>128</v>
      </c>
      <c r="D1603" t="s">
        <v>176</v>
      </c>
      <c r="E1603" t="s">
        <v>219</v>
      </c>
      <c r="F1603" t="s">
        <v>13998</v>
      </c>
      <c r="G1603">
        <v>1602</v>
      </c>
      <c r="H1603" t="s">
        <v>14737</v>
      </c>
      <c r="I1603" t="s">
        <v>220</v>
      </c>
      <c r="J1603">
        <v>310.14999999999998</v>
      </c>
      <c r="K1603">
        <v>8</v>
      </c>
      <c r="N1603">
        <v>8.4000000000000005E-2</v>
      </c>
      <c r="P1603" t="s">
        <v>501</v>
      </c>
      <c r="Q1603" t="s">
        <v>4706</v>
      </c>
      <c r="R1603" t="s">
        <v>3807</v>
      </c>
      <c r="S1603" t="s">
        <v>105</v>
      </c>
    </row>
    <row r="1604" spans="1:19">
      <c r="A1604" t="s">
        <v>3015</v>
      </c>
      <c r="B1604" t="s">
        <v>3016</v>
      </c>
      <c r="C1604" t="s">
        <v>128</v>
      </c>
      <c r="D1604" t="s">
        <v>129</v>
      </c>
      <c r="E1604" t="s">
        <v>3017</v>
      </c>
      <c r="F1604" t="s">
        <v>14065</v>
      </c>
      <c r="G1604">
        <v>1603</v>
      </c>
      <c r="H1604" t="s">
        <v>14736</v>
      </c>
      <c r="I1604" t="s">
        <v>3018</v>
      </c>
      <c r="J1604">
        <v>295.14999999999998</v>
      </c>
      <c r="K1604">
        <v>7.5</v>
      </c>
      <c r="N1604">
        <v>2.5000000000000001E-4</v>
      </c>
      <c r="P1604" t="s">
        <v>4707</v>
      </c>
      <c r="Q1604" t="s">
        <v>4708</v>
      </c>
      <c r="R1604" t="s">
        <v>4709</v>
      </c>
      <c r="S1604" t="s">
        <v>105</v>
      </c>
    </row>
    <row r="1605" spans="1:19">
      <c r="A1605" t="s">
        <v>314</v>
      </c>
      <c r="B1605" t="s">
        <v>315</v>
      </c>
      <c r="C1605" t="s">
        <v>128</v>
      </c>
      <c r="D1605" t="s">
        <v>176</v>
      </c>
      <c r="E1605" t="s">
        <v>316</v>
      </c>
      <c r="F1605" t="s">
        <v>14062</v>
      </c>
      <c r="G1605">
        <v>1604</v>
      </c>
      <c r="H1605" t="s">
        <v>14731</v>
      </c>
      <c r="I1605" t="s">
        <v>317</v>
      </c>
      <c r="J1605">
        <v>298.14999999999998</v>
      </c>
      <c r="K1605">
        <v>8.1</v>
      </c>
      <c r="N1605">
        <v>6.7000000000000004E-2</v>
      </c>
      <c r="P1605" t="s">
        <v>791</v>
      </c>
      <c r="Q1605" t="s">
        <v>4710</v>
      </c>
      <c r="R1605" t="s">
        <v>4711</v>
      </c>
      <c r="S1605" t="s">
        <v>105</v>
      </c>
    </row>
    <row r="1606" spans="1:19">
      <c r="A1606" t="s">
        <v>2188</v>
      </c>
      <c r="B1606" t="s">
        <v>2189</v>
      </c>
      <c r="C1606" t="s">
        <v>367</v>
      </c>
      <c r="D1606" t="s">
        <v>3216</v>
      </c>
      <c r="E1606" t="s">
        <v>2190</v>
      </c>
      <c r="F1606" t="s">
        <v>14061</v>
      </c>
      <c r="G1606">
        <v>1605</v>
      </c>
      <c r="H1606" t="s">
        <v>13932</v>
      </c>
      <c r="I1606" t="s">
        <v>2191</v>
      </c>
      <c r="J1606">
        <v>298.14999999999998</v>
      </c>
      <c r="K1606">
        <v>8.1999999999999993</v>
      </c>
      <c r="N1606">
        <v>0.15</v>
      </c>
      <c r="P1606" t="s">
        <v>981</v>
      </c>
      <c r="Q1606" t="s">
        <v>4712</v>
      </c>
      <c r="R1606" t="s">
        <v>4713</v>
      </c>
      <c r="S1606" t="s">
        <v>105</v>
      </c>
    </row>
    <row r="1607" spans="1:19">
      <c r="A1607" t="s">
        <v>4714</v>
      </c>
      <c r="B1607" t="s">
        <v>4715</v>
      </c>
      <c r="C1607" t="s">
        <v>336</v>
      </c>
      <c r="D1607" t="s">
        <v>129</v>
      </c>
      <c r="E1607" t="s">
        <v>4716</v>
      </c>
      <c r="F1607" t="s">
        <v>14064</v>
      </c>
      <c r="G1607">
        <v>1606</v>
      </c>
      <c r="H1607" t="s">
        <v>14733</v>
      </c>
      <c r="I1607" t="s">
        <v>4717</v>
      </c>
      <c r="J1607">
        <v>308.14999999999998</v>
      </c>
      <c r="K1607">
        <v>7</v>
      </c>
      <c r="N1607">
        <v>61</v>
      </c>
      <c r="P1607" t="s">
        <v>3243</v>
      </c>
      <c r="Q1607" t="s">
        <v>4718</v>
      </c>
      <c r="R1607" t="s">
        <v>4282</v>
      </c>
      <c r="S1607" t="s">
        <v>105</v>
      </c>
    </row>
    <row r="1608" spans="1:19">
      <c r="A1608" t="s">
        <v>4102</v>
      </c>
      <c r="B1608" t="s">
        <v>4103</v>
      </c>
      <c r="C1608" t="s">
        <v>128</v>
      </c>
      <c r="D1608" t="s">
        <v>176</v>
      </c>
      <c r="E1608" t="s">
        <v>4104</v>
      </c>
      <c r="F1608" t="s">
        <v>14063</v>
      </c>
      <c r="G1608">
        <v>1607</v>
      </c>
      <c r="H1608" t="s">
        <v>14732</v>
      </c>
      <c r="I1608" t="s">
        <v>4105</v>
      </c>
      <c r="J1608">
        <v>298.14999999999998</v>
      </c>
      <c r="K1608">
        <v>6.5</v>
      </c>
      <c r="N1608">
        <v>1.84</v>
      </c>
      <c r="P1608" t="s">
        <v>4719</v>
      </c>
      <c r="Q1608" t="s">
        <v>4720</v>
      </c>
      <c r="R1608" t="s">
        <v>4721</v>
      </c>
      <c r="S1608" t="s">
        <v>105</v>
      </c>
    </row>
    <row r="1609" spans="1:19">
      <c r="A1609" t="s">
        <v>216</v>
      </c>
      <c r="B1609" t="s">
        <v>217</v>
      </c>
      <c r="C1609" t="s">
        <v>111</v>
      </c>
      <c r="D1609" t="s">
        <v>129</v>
      </c>
      <c r="E1609" t="s">
        <v>219</v>
      </c>
      <c r="F1609" t="s">
        <v>13998</v>
      </c>
      <c r="G1609">
        <v>1608</v>
      </c>
      <c r="H1609" t="s">
        <v>14730</v>
      </c>
      <c r="I1609" t="s">
        <v>220</v>
      </c>
      <c r="J1609">
        <v>303.14999999999998</v>
      </c>
      <c r="K1609">
        <v>8</v>
      </c>
      <c r="N1609">
        <v>4.2999999999999997E-2</v>
      </c>
      <c r="O1609" t="s">
        <v>602</v>
      </c>
      <c r="P1609" t="s">
        <v>862</v>
      </c>
      <c r="Q1609" t="s">
        <v>4722</v>
      </c>
      <c r="S1609" t="s">
        <v>105</v>
      </c>
    </row>
    <row r="1610" spans="1:19">
      <c r="A1610" t="s">
        <v>216</v>
      </c>
      <c r="B1610" t="s">
        <v>217</v>
      </c>
      <c r="C1610" t="s">
        <v>111</v>
      </c>
      <c r="D1610" t="s">
        <v>129</v>
      </c>
      <c r="E1610" t="s">
        <v>219</v>
      </c>
      <c r="F1610" t="s">
        <v>13998</v>
      </c>
      <c r="G1610">
        <v>1609</v>
      </c>
      <c r="H1610" t="s">
        <v>14729</v>
      </c>
      <c r="I1610" t="s">
        <v>220</v>
      </c>
      <c r="J1610">
        <v>303.14999999999998</v>
      </c>
      <c r="K1610">
        <v>8</v>
      </c>
      <c r="N1610">
        <v>4.2999999999999997E-2</v>
      </c>
      <c r="O1610" t="s">
        <v>946</v>
      </c>
      <c r="P1610" t="s">
        <v>862</v>
      </c>
      <c r="Q1610" t="s">
        <v>4722</v>
      </c>
      <c r="S1610" t="s">
        <v>105</v>
      </c>
    </row>
    <row r="1611" spans="1:19">
      <c r="A1611" t="s">
        <v>216</v>
      </c>
      <c r="B1611" t="s">
        <v>217</v>
      </c>
      <c r="C1611" t="s">
        <v>111</v>
      </c>
      <c r="D1611" t="s">
        <v>129</v>
      </c>
      <c r="E1611" t="s">
        <v>219</v>
      </c>
      <c r="F1611" t="s">
        <v>13998</v>
      </c>
      <c r="G1611">
        <v>1610</v>
      </c>
      <c r="H1611" t="s">
        <v>18236</v>
      </c>
      <c r="I1611" t="s">
        <v>220</v>
      </c>
      <c r="J1611">
        <v>303.14999999999998</v>
      </c>
      <c r="K1611">
        <v>8</v>
      </c>
      <c r="N1611">
        <v>4.2999999999999997E-2</v>
      </c>
      <c r="O1611" t="s">
        <v>929</v>
      </c>
      <c r="P1611" t="s">
        <v>862</v>
      </c>
      <c r="Q1611" t="s">
        <v>4722</v>
      </c>
      <c r="S1611" t="s">
        <v>105</v>
      </c>
    </row>
    <row r="1612" spans="1:19">
      <c r="A1612" t="s">
        <v>216</v>
      </c>
      <c r="B1612" t="s">
        <v>217</v>
      </c>
      <c r="C1612" t="s">
        <v>111</v>
      </c>
      <c r="D1612" t="s">
        <v>129</v>
      </c>
      <c r="E1612" t="s">
        <v>219</v>
      </c>
      <c r="F1612" t="s">
        <v>13998</v>
      </c>
      <c r="G1612">
        <v>1611</v>
      </c>
      <c r="H1612" t="s">
        <v>15455</v>
      </c>
      <c r="I1612" t="s">
        <v>220</v>
      </c>
      <c r="J1612">
        <v>303.14999999999998</v>
      </c>
      <c r="K1612">
        <v>8</v>
      </c>
      <c r="N1612">
        <v>4.2999999999999997E-2</v>
      </c>
      <c r="O1612" t="s">
        <v>1048</v>
      </c>
      <c r="P1612" t="s">
        <v>862</v>
      </c>
      <c r="Q1612" t="s">
        <v>4722</v>
      </c>
      <c r="S1612" t="s">
        <v>105</v>
      </c>
    </row>
    <row r="1613" spans="1:19">
      <c r="A1613" t="s">
        <v>216</v>
      </c>
      <c r="B1613" t="s">
        <v>217</v>
      </c>
      <c r="C1613" t="s">
        <v>111</v>
      </c>
      <c r="D1613" t="s">
        <v>129</v>
      </c>
      <c r="E1613" t="s">
        <v>219</v>
      </c>
      <c r="F1613" t="s">
        <v>13998</v>
      </c>
      <c r="G1613">
        <v>1612</v>
      </c>
      <c r="H1613" t="s">
        <v>18234</v>
      </c>
      <c r="I1613" t="s">
        <v>220</v>
      </c>
      <c r="J1613">
        <v>303.14999999999998</v>
      </c>
      <c r="K1613">
        <v>8</v>
      </c>
      <c r="N1613">
        <v>5.3999999999999999E-2</v>
      </c>
      <c r="O1613" t="s">
        <v>184</v>
      </c>
      <c r="P1613" t="s">
        <v>862</v>
      </c>
      <c r="Q1613" t="s">
        <v>4722</v>
      </c>
      <c r="S1613" t="s">
        <v>105</v>
      </c>
    </row>
    <row r="1614" spans="1:19">
      <c r="A1614" t="s">
        <v>216</v>
      </c>
      <c r="B1614" t="s">
        <v>217</v>
      </c>
      <c r="C1614" t="s">
        <v>111</v>
      </c>
      <c r="D1614" t="s">
        <v>129</v>
      </c>
      <c r="E1614" t="s">
        <v>219</v>
      </c>
      <c r="F1614" t="s">
        <v>13998</v>
      </c>
      <c r="G1614">
        <v>1613</v>
      </c>
      <c r="H1614" t="s">
        <v>18235</v>
      </c>
      <c r="I1614" t="s">
        <v>220</v>
      </c>
      <c r="J1614">
        <v>303.14999999999998</v>
      </c>
      <c r="K1614">
        <v>8</v>
      </c>
      <c r="N1614">
        <v>7.9000000000000001E-2</v>
      </c>
      <c r="O1614" t="s">
        <v>606</v>
      </c>
      <c r="P1614" t="s">
        <v>862</v>
      </c>
      <c r="Q1614" t="s">
        <v>4722</v>
      </c>
      <c r="S1614" t="s">
        <v>105</v>
      </c>
    </row>
    <row r="1615" spans="1:19">
      <c r="A1615" t="s">
        <v>216</v>
      </c>
      <c r="B1615" t="s">
        <v>217</v>
      </c>
      <c r="C1615" t="s">
        <v>111</v>
      </c>
      <c r="D1615" t="s">
        <v>129</v>
      </c>
      <c r="E1615" t="s">
        <v>219</v>
      </c>
      <c r="F1615" t="s">
        <v>13998</v>
      </c>
      <c r="G1615">
        <v>1614</v>
      </c>
      <c r="H1615" t="s">
        <v>18240</v>
      </c>
      <c r="I1615" t="s">
        <v>220</v>
      </c>
      <c r="J1615">
        <v>303.14999999999998</v>
      </c>
      <c r="K1615">
        <v>8</v>
      </c>
      <c r="N1615">
        <v>0.13600000000000001</v>
      </c>
      <c r="O1615" t="s">
        <v>924</v>
      </c>
      <c r="P1615" t="s">
        <v>862</v>
      </c>
      <c r="Q1615" t="s">
        <v>4722</v>
      </c>
      <c r="S1615" t="s">
        <v>105</v>
      </c>
    </row>
    <row r="1616" spans="1:19">
      <c r="A1616" t="s">
        <v>216</v>
      </c>
      <c r="B1616" t="s">
        <v>217</v>
      </c>
      <c r="C1616" t="s">
        <v>111</v>
      </c>
      <c r="D1616" t="s">
        <v>129</v>
      </c>
      <c r="E1616" t="s">
        <v>219</v>
      </c>
      <c r="F1616" t="s">
        <v>13998</v>
      </c>
      <c r="G1616">
        <v>1615</v>
      </c>
      <c r="H1616" t="s">
        <v>17805</v>
      </c>
      <c r="I1616" t="s">
        <v>220</v>
      </c>
      <c r="J1616">
        <v>303.14999999999998</v>
      </c>
      <c r="K1616">
        <v>8</v>
      </c>
      <c r="N1616">
        <v>0.186</v>
      </c>
      <c r="O1616" t="s">
        <v>1055</v>
      </c>
      <c r="P1616" t="s">
        <v>862</v>
      </c>
      <c r="Q1616" t="s">
        <v>4722</v>
      </c>
      <c r="S1616" t="s">
        <v>105</v>
      </c>
    </row>
    <row r="1617" spans="1:19">
      <c r="A1617" t="s">
        <v>216</v>
      </c>
      <c r="B1617" t="s">
        <v>217</v>
      </c>
      <c r="C1617" t="s">
        <v>111</v>
      </c>
      <c r="D1617" t="s">
        <v>129</v>
      </c>
      <c r="E1617" t="s">
        <v>219</v>
      </c>
      <c r="F1617" t="s">
        <v>13998</v>
      </c>
      <c r="G1617">
        <v>1616</v>
      </c>
      <c r="H1617" t="s">
        <v>18238</v>
      </c>
      <c r="I1617" t="s">
        <v>220</v>
      </c>
      <c r="J1617">
        <v>303.14999999999998</v>
      </c>
      <c r="K1617">
        <v>8</v>
      </c>
      <c r="N1617">
        <v>0.3</v>
      </c>
      <c r="O1617" t="s">
        <v>1057</v>
      </c>
      <c r="P1617" t="s">
        <v>862</v>
      </c>
      <c r="Q1617" t="s">
        <v>4722</v>
      </c>
      <c r="S1617" t="s">
        <v>105</v>
      </c>
    </row>
    <row r="1618" spans="1:19">
      <c r="A1618" t="s">
        <v>216</v>
      </c>
      <c r="B1618" t="s">
        <v>217</v>
      </c>
      <c r="C1618" t="s">
        <v>111</v>
      </c>
      <c r="D1618" t="s">
        <v>129</v>
      </c>
      <c r="E1618" t="s">
        <v>219</v>
      </c>
      <c r="F1618" t="s">
        <v>13998</v>
      </c>
      <c r="G1618">
        <v>1617</v>
      </c>
      <c r="H1618" t="s">
        <v>18239</v>
      </c>
      <c r="I1618" t="s">
        <v>220</v>
      </c>
      <c r="J1618">
        <v>303.14999999999998</v>
      </c>
      <c r="K1618">
        <v>8</v>
      </c>
      <c r="N1618">
        <v>0.40699999999999997</v>
      </c>
      <c r="O1618" t="s">
        <v>330</v>
      </c>
      <c r="P1618" t="s">
        <v>862</v>
      </c>
      <c r="Q1618" t="s">
        <v>4722</v>
      </c>
      <c r="S1618" t="s">
        <v>105</v>
      </c>
    </row>
    <row r="1619" spans="1:19">
      <c r="A1619" t="s">
        <v>216</v>
      </c>
      <c r="B1619" t="s">
        <v>217</v>
      </c>
      <c r="C1619" t="s">
        <v>111</v>
      </c>
      <c r="D1619" t="s">
        <v>129</v>
      </c>
      <c r="E1619" t="s">
        <v>219</v>
      </c>
      <c r="F1619" t="s">
        <v>13998</v>
      </c>
      <c r="G1619">
        <v>1618</v>
      </c>
      <c r="H1619" t="s">
        <v>18231</v>
      </c>
      <c r="I1619" t="s">
        <v>220</v>
      </c>
      <c r="J1619">
        <v>303.14999999999998</v>
      </c>
      <c r="K1619">
        <v>8</v>
      </c>
      <c r="N1619">
        <v>0.4</v>
      </c>
      <c r="O1619" t="s">
        <v>4723</v>
      </c>
      <c r="P1619" t="s">
        <v>862</v>
      </c>
      <c r="Q1619" t="s">
        <v>4722</v>
      </c>
      <c r="S1619" t="s">
        <v>105</v>
      </c>
    </row>
    <row r="1620" spans="1:19">
      <c r="A1620" t="s">
        <v>216</v>
      </c>
      <c r="B1620" t="s">
        <v>217</v>
      </c>
      <c r="C1620" t="s">
        <v>111</v>
      </c>
      <c r="D1620" t="s">
        <v>129</v>
      </c>
      <c r="E1620" t="s">
        <v>219</v>
      </c>
      <c r="F1620" t="s">
        <v>13998</v>
      </c>
      <c r="G1620">
        <v>1619</v>
      </c>
      <c r="H1620" t="s">
        <v>18232</v>
      </c>
      <c r="I1620" t="s">
        <v>220</v>
      </c>
      <c r="J1620">
        <v>303.14999999999998</v>
      </c>
      <c r="K1620">
        <v>8</v>
      </c>
      <c r="N1620">
        <v>0.28399999999999997</v>
      </c>
      <c r="O1620" t="s">
        <v>4724</v>
      </c>
      <c r="P1620" t="s">
        <v>862</v>
      </c>
      <c r="Q1620" t="s">
        <v>4722</v>
      </c>
      <c r="S1620" t="s">
        <v>105</v>
      </c>
    </row>
    <row r="1621" spans="1:19">
      <c r="A1621" t="s">
        <v>216</v>
      </c>
      <c r="B1621" t="s">
        <v>217</v>
      </c>
      <c r="C1621" t="s">
        <v>111</v>
      </c>
      <c r="D1621" t="s">
        <v>129</v>
      </c>
      <c r="E1621" t="s">
        <v>219</v>
      </c>
      <c r="F1621" t="s">
        <v>13998</v>
      </c>
      <c r="G1621">
        <v>1620</v>
      </c>
      <c r="H1621" t="s">
        <v>15905</v>
      </c>
      <c r="I1621" t="s">
        <v>220</v>
      </c>
      <c r="J1621">
        <v>303.14999999999998</v>
      </c>
      <c r="K1621">
        <v>8</v>
      </c>
      <c r="N1621">
        <v>0.19600000000000001</v>
      </c>
      <c r="O1621" t="s">
        <v>4725</v>
      </c>
      <c r="P1621" t="s">
        <v>862</v>
      </c>
      <c r="Q1621" t="s">
        <v>4722</v>
      </c>
      <c r="S1621" t="s">
        <v>105</v>
      </c>
    </row>
    <row r="1622" spans="1:19">
      <c r="A1622" t="s">
        <v>216</v>
      </c>
      <c r="B1622" t="s">
        <v>217</v>
      </c>
      <c r="C1622" t="s">
        <v>111</v>
      </c>
      <c r="D1622" t="s">
        <v>129</v>
      </c>
      <c r="E1622" t="s">
        <v>219</v>
      </c>
      <c r="F1622" t="s">
        <v>13998</v>
      </c>
      <c r="G1622">
        <v>1621</v>
      </c>
      <c r="H1622" t="s">
        <v>15902</v>
      </c>
      <c r="I1622" t="s">
        <v>220</v>
      </c>
      <c r="J1622">
        <v>303.14999999999998</v>
      </c>
      <c r="K1622">
        <v>8</v>
      </c>
      <c r="N1622">
        <v>0.154</v>
      </c>
      <c r="O1622" t="s">
        <v>4726</v>
      </c>
      <c r="P1622" t="s">
        <v>862</v>
      </c>
      <c r="Q1622" t="s">
        <v>4722</v>
      </c>
      <c r="S1622" t="s">
        <v>105</v>
      </c>
    </row>
    <row r="1623" spans="1:19">
      <c r="A1623" t="s">
        <v>216</v>
      </c>
      <c r="B1623" t="s">
        <v>217</v>
      </c>
      <c r="C1623" t="s">
        <v>111</v>
      </c>
      <c r="D1623" t="s">
        <v>129</v>
      </c>
      <c r="E1623" t="s">
        <v>219</v>
      </c>
      <c r="F1623" t="s">
        <v>13998</v>
      </c>
      <c r="G1623">
        <v>1622</v>
      </c>
      <c r="H1623" t="s">
        <v>16170</v>
      </c>
      <c r="I1623" t="s">
        <v>220</v>
      </c>
      <c r="J1623">
        <v>303.14999999999998</v>
      </c>
      <c r="K1623">
        <v>8</v>
      </c>
      <c r="N1623">
        <v>9.6000000000000002E-2</v>
      </c>
      <c r="O1623" t="s">
        <v>4701</v>
      </c>
      <c r="P1623" t="s">
        <v>862</v>
      </c>
      <c r="Q1623" t="s">
        <v>4722</v>
      </c>
      <c r="S1623" t="s">
        <v>105</v>
      </c>
    </row>
    <row r="1624" spans="1:19">
      <c r="A1624" t="s">
        <v>216</v>
      </c>
      <c r="B1624" t="s">
        <v>217</v>
      </c>
      <c r="C1624" t="s">
        <v>111</v>
      </c>
      <c r="D1624" t="s">
        <v>129</v>
      </c>
      <c r="E1624" t="s">
        <v>219</v>
      </c>
      <c r="F1624" t="s">
        <v>13998</v>
      </c>
      <c r="G1624">
        <v>1623</v>
      </c>
      <c r="H1624" t="s">
        <v>15865</v>
      </c>
      <c r="I1624" t="s">
        <v>220</v>
      </c>
      <c r="J1624">
        <v>303.14999999999998</v>
      </c>
      <c r="K1624">
        <v>8</v>
      </c>
      <c r="N1624">
        <v>8.3000000000000004E-2</v>
      </c>
      <c r="O1624" t="s">
        <v>4727</v>
      </c>
      <c r="P1624" t="s">
        <v>862</v>
      </c>
      <c r="Q1624" t="s">
        <v>4722</v>
      </c>
      <c r="S1624" t="s">
        <v>105</v>
      </c>
    </row>
    <row r="1625" spans="1:19">
      <c r="A1625" t="s">
        <v>216</v>
      </c>
      <c r="B1625" t="s">
        <v>217</v>
      </c>
      <c r="C1625" t="s">
        <v>111</v>
      </c>
      <c r="D1625" t="s">
        <v>129</v>
      </c>
      <c r="E1625" t="s">
        <v>219</v>
      </c>
      <c r="F1625" t="s">
        <v>13998</v>
      </c>
      <c r="G1625">
        <v>1624</v>
      </c>
      <c r="H1625" t="s">
        <v>15853</v>
      </c>
      <c r="I1625" t="s">
        <v>220</v>
      </c>
      <c r="J1625">
        <v>303.14999999999998</v>
      </c>
      <c r="K1625">
        <v>8</v>
      </c>
      <c r="N1625">
        <v>7.0999999999999994E-2</v>
      </c>
      <c r="O1625" t="s">
        <v>4728</v>
      </c>
      <c r="P1625" t="s">
        <v>862</v>
      </c>
      <c r="Q1625" t="s">
        <v>4722</v>
      </c>
      <c r="S1625" t="s">
        <v>105</v>
      </c>
    </row>
    <row r="1626" spans="1:19">
      <c r="A1626" t="s">
        <v>216</v>
      </c>
      <c r="B1626" t="s">
        <v>217</v>
      </c>
      <c r="C1626" t="s">
        <v>111</v>
      </c>
      <c r="D1626" t="s">
        <v>129</v>
      </c>
      <c r="E1626" t="s">
        <v>219</v>
      </c>
      <c r="F1626" t="s">
        <v>13998</v>
      </c>
      <c r="G1626">
        <v>1625</v>
      </c>
      <c r="H1626" t="s">
        <v>16158</v>
      </c>
      <c r="I1626" t="s">
        <v>220</v>
      </c>
      <c r="J1626">
        <v>303.14999999999998</v>
      </c>
      <c r="K1626">
        <v>8</v>
      </c>
      <c r="N1626">
        <v>0.06</v>
      </c>
      <c r="O1626" t="s">
        <v>4729</v>
      </c>
      <c r="P1626" t="s">
        <v>862</v>
      </c>
      <c r="Q1626" t="s">
        <v>4722</v>
      </c>
      <c r="S1626" t="s">
        <v>105</v>
      </c>
    </row>
    <row r="1627" spans="1:19">
      <c r="A1627" t="s">
        <v>216</v>
      </c>
      <c r="B1627" t="s">
        <v>217</v>
      </c>
      <c r="C1627" t="s">
        <v>111</v>
      </c>
      <c r="D1627" t="s">
        <v>129</v>
      </c>
      <c r="E1627" t="s">
        <v>219</v>
      </c>
      <c r="F1627" t="s">
        <v>13998</v>
      </c>
      <c r="G1627">
        <v>1626</v>
      </c>
      <c r="H1627" t="s">
        <v>16156</v>
      </c>
      <c r="I1627" t="s">
        <v>220</v>
      </c>
      <c r="J1627">
        <v>303.14999999999998</v>
      </c>
      <c r="K1627">
        <v>8</v>
      </c>
      <c r="N1627">
        <v>0.05</v>
      </c>
      <c r="O1627" t="s">
        <v>4730</v>
      </c>
      <c r="P1627" t="s">
        <v>862</v>
      </c>
      <c r="Q1627" t="s">
        <v>4722</v>
      </c>
      <c r="S1627" t="s">
        <v>105</v>
      </c>
    </row>
    <row r="1628" spans="1:19">
      <c r="A1628" t="s">
        <v>216</v>
      </c>
      <c r="B1628" t="s">
        <v>217</v>
      </c>
      <c r="C1628" t="s">
        <v>111</v>
      </c>
      <c r="D1628" t="s">
        <v>129</v>
      </c>
      <c r="E1628" t="s">
        <v>219</v>
      </c>
      <c r="F1628" t="s">
        <v>13998</v>
      </c>
      <c r="G1628">
        <v>1627</v>
      </c>
      <c r="H1628" t="s">
        <v>16155</v>
      </c>
      <c r="I1628" t="s">
        <v>220</v>
      </c>
      <c r="J1628">
        <v>303.14999999999998</v>
      </c>
      <c r="K1628">
        <v>8</v>
      </c>
      <c r="N1628">
        <v>0.05</v>
      </c>
      <c r="O1628" t="s">
        <v>4731</v>
      </c>
      <c r="P1628" t="s">
        <v>862</v>
      </c>
      <c r="Q1628" t="s">
        <v>4722</v>
      </c>
      <c r="S1628" t="s">
        <v>105</v>
      </c>
    </row>
    <row r="1629" spans="1:19">
      <c r="A1629" t="s">
        <v>216</v>
      </c>
      <c r="B1629" t="s">
        <v>217</v>
      </c>
      <c r="C1629" t="s">
        <v>111</v>
      </c>
      <c r="D1629" t="s">
        <v>129</v>
      </c>
      <c r="E1629" t="s">
        <v>219</v>
      </c>
      <c r="F1629" t="s">
        <v>13998</v>
      </c>
      <c r="G1629">
        <v>1628</v>
      </c>
      <c r="H1629" t="s">
        <v>16215</v>
      </c>
      <c r="I1629" t="s">
        <v>220</v>
      </c>
      <c r="J1629">
        <v>303.14999999999998</v>
      </c>
      <c r="K1629">
        <v>8</v>
      </c>
      <c r="N1629">
        <v>0.379</v>
      </c>
      <c r="O1629" t="s">
        <v>4732</v>
      </c>
      <c r="P1629" t="s">
        <v>862</v>
      </c>
      <c r="Q1629" t="s">
        <v>4722</v>
      </c>
      <c r="S1629" t="s">
        <v>105</v>
      </c>
    </row>
    <row r="1630" spans="1:19">
      <c r="A1630" t="s">
        <v>216</v>
      </c>
      <c r="B1630" t="s">
        <v>217</v>
      </c>
      <c r="C1630" t="s">
        <v>111</v>
      </c>
      <c r="D1630" t="s">
        <v>129</v>
      </c>
      <c r="E1630" t="s">
        <v>219</v>
      </c>
      <c r="F1630" t="s">
        <v>13998</v>
      </c>
      <c r="G1630">
        <v>1629</v>
      </c>
      <c r="H1630" t="s">
        <v>16153</v>
      </c>
      <c r="I1630" t="s">
        <v>220</v>
      </c>
      <c r="J1630">
        <v>303.14999999999998</v>
      </c>
      <c r="K1630">
        <v>8</v>
      </c>
      <c r="N1630">
        <v>0.27100000000000002</v>
      </c>
      <c r="O1630" t="s">
        <v>4664</v>
      </c>
      <c r="P1630" t="s">
        <v>862</v>
      </c>
      <c r="Q1630" t="s">
        <v>4722</v>
      </c>
      <c r="S1630" t="s">
        <v>105</v>
      </c>
    </row>
    <row r="1631" spans="1:19">
      <c r="A1631" t="s">
        <v>216</v>
      </c>
      <c r="B1631" t="s">
        <v>217</v>
      </c>
      <c r="C1631" t="s">
        <v>111</v>
      </c>
      <c r="D1631" t="s">
        <v>129</v>
      </c>
      <c r="E1631" t="s">
        <v>219</v>
      </c>
      <c r="F1631" t="s">
        <v>13998</v>
      </c>
      <c r="G1631">
        <v>1630</v>
      </c>
      <c r="H1631" t="s">
        <v>14703</v>
      </c>
      <c r="I1631" t="s">
        <v>220</v>
      </c>
      <c r="J1631">
        <v>303.14999999999998</v>
      </c>
      <c r="K1631">
        <v>8</v>
      </c>
      <c r="N1631">
        <v>0.20899999999999999</v>
      </c>
      <c r="O1631" t="s">
        <v>4733</v>
      </c>
      <c r="P1631" t="s">
        <v>862</v>
      </c>
      <c r="Q1631" t="s">
        <v>4722</v>
      </c>
      <c r="S1631" t="s">
        <v>105</v>
      </c>
    </row>
    <row r="1632" spans="1:19">
      <c r="A1632" t="s">
        <v>216</v>
      </c>
      <c r="B1632" t="s">
        <v>217</v>
      </c>
      <c r="C1632" t="s">
        <v>111</v>
      </c>
      <c r="D1632" t="s">
        <v>129</v>
      </c>
      <c r="E1632" t="s">
        <v>219</v>
      </c>
      <c r="F1632" t="s">
        <v>13998</v>
      </c>
      <c r="G1632">
        <v>1631</v>
      </c>
      <c r="H1632" t="s">
        <v>14704</v>
      </c>
      <c r="I1632" t="s">
        <v>220</v>
      </c>
      <c r="J1632">
        <v>303.14999999999998</v>
      </c>
      <c r="K1632">
        <v>8</v>
      </c>
      <c r="N1632">
        <v>0.105</v>
      </c>
      <c r="O1632" t="s">
        <v>4734</v>
      </c>
      <c r="P1632" t="s">
        <v>862</v>
      </c>
      <c r="Q1632" t="s">
        <v>4722</v>
      </c>
      <c r="S1632" t="s">
        <v>105</v>
      </c>
    </row>
    <row r="1633" spans="1:19">
      <c r="A1633" t="s">
        <v>216</v>
      </c>
      <c r="B1633" t="s">
        <v>217</v>
      </c>
      <c r="C1633" t="s">
        <v>111</v>
      </c>
      <c r="D1633" t="s">
        <v>129</v>
      </c>
      <c r="E1633" t="s">
        <v>219</v>
      </c>
      <c r="F1633" t="s">
        <v>13998</v>
      </c>
      <c r="G1633">
        <v>1632</v>
      </c>
      <c r="H1633" t="s">
        <v>14705</v>
      </c>
      <c r="I1633" t="s">
        <v>220</v>
      </c>
      <c r="J1633">
        <v>303.14999999999998</v>
      </c>
      <c r="K1633">
        <v>8</v>
      </c>
      <c r="N1633">
        <v>9.0999999999999998E-2</v>
      </c>
      <c r="O1633" t="s">
        <v>4735</v>
      </c>
      <c r="P1633" t="s">
        <v>862</v>
      </c>
      <c r="Q1633" t="s">
        <v>4722</v>
      </c>
      <c r="S1633" t="s">
        <v>105</v>
      </c>
    </row>
    <row r="1634" spans="1:19">
      <c r="A1634" t="s">
        <v>216</v>
      </c>
      <c r="B1634" t="s">
        <v>217</v>
      </c>
      <c r="C1634" t="s">
        <v>111</v>
      </c>
      <c r="D1634" t="s">
        <v>129</v>
      </c>
      <c r="E1634" t="s">
        <v>219</v>
      </c>
      <c r="F1634" t="s">
        <v>13998</v>
      </c>
      <c r="G1634">
        <v>1633</v>
      </c>
      <c r="H1634" t="s">
        <v>15266</v>
      </c>
      <c r="I1634" t="s">
        <v>220</v>
      </c>
      <c r="J1634">
        <v>303.14999999999998</v>
      </c>
      <c r="K1634">
        <v>8</v>
      </c>
      <c r="N1634">
        <v>5.8999999999999997E-2</v>
      </c>
      <c r="O1634" t="s">
        <v>4736</v>
      </c>
      <c r="P1634" t="s">
        <v>862</v>
      </c>
      <c r="Q1634" t="s">
        <v>4722</v>
      </c>
      <c r="S1634" t="s">
        <v>105</v>
      </c>
    </row>
    <row r="1635" spans="1:19">
      <c r="A1635" t="s">
        <v>216</v>
      </c>
      <c r="B1635" t="s">
        <v>217</v>
      </c>
      <c r="C1635" t="s">
        <v>111</v>
      </c>
      <c r="D1635" t="s">
        <v>129</v>
      </c>
      <c r="E1635" t="s">
        <v>219</v>
      </c>
      <c r="F1635" t="s">
        <v>13998</v>
      </c>
      <c r="G1635">
        <v>1634</v>
      </c>
      <c r="H1635" t="s">
        <v>14694</v>
      </c>
      <c r="I1635" t="s">
        <v>220</v>
      </c>
      <c r="J1635">
        <v>303.14999999999998</v>
      </c>
      <c r="K1635">
        <v>8</v>
      </c>
      <c r="N1635">
        <v>0.05</v>
      </c>
      <c r="O1635" t="s">
        <v>4737</v>
      </c>
      <c r="P1635" t="s">
        <v>862</v>
      </c>
      <c r="Q1635" t="s">
        <v>4722</v>
      </c>
      <c r="S1635" t="s">
        <v>105</v>
      </c>
    </row>
    <row r="1636" spans="1:19">
      <c r="A1636" t="s">
        <v>216</v>
      </c>
      <c r="B1636" t="s">
        <v>217</v>
      </c>
      <c r="C1636" t="s">
        <v>111</v>
      </c>
      <c r="D1636" t="s">
        <v>129</v>
      </c>
      <c r="E1636" t="s">
        <v>219</v>
      </c>
      <c r="F1636" t="s">
        <v>13998</v>
      </c>
      <c r="G1636">
        <v>1635</v>
      </c>
      <c r="H1636" t="s">
        <v>14695</v>
      </c>
      <c r="I1636" t="s">
        <v>220</v>
      </c>
      <c r="J1636">
        <v>303.14999999999998</v>
      </c>
      <c r="K1636">
        <v>8</v>
      </c>
      <c r="N1636">
        <v>5.2999999999999999E-2</v>
      </c>
      <c r="O1636" t="s">
        <v>4738</v>
      </c>
      <c r="P1636" t="s">
        <v>862</v>
      </c>
      <c r="Q1636" t="s">
        <v>4722</v>
      </c>
      <c r="S1636" t="s">
        <v>105</v>
      </c>
    </row>
    <row r="1637" spans="1:19">
      <c r="A1637" t="s">
        <v>216</v>
      </c>
      <c r="B1637" t="s">
        <v>217</v>
      </c>
      <c r="C1637" t="s">
        <v>111</v>
      </c>
      <c r="D1637" t="s">
        <v>129</v>
      </c>
      <c r="E1637" t="s">
        <v>219</v>
      </c>
      <c r="F1637" t="s">
        <v>13998</v>
      </c>
      <c r="G1637">
        <v>1636</v>
      </c>
      <c r="H1637" t="s">
        <v>16123</v>
      </c>
      <c r="I1637" t="s">
        <v>220</v>
      </c>
      <c r="J1637">
        <v>303.14999999999998</v>
      </c>
      <c r="K1637">
        <v>8</v>
      </c>
      <c r="N1637">
        <v>3.9E-2</v>
      </c>
      <c r="O1637" t="s">
        <v>4739</v>
      </c>
      <c r="P1637" t="s">
        <v>862</v>
      </c>
      <c r="Q1637" t="s">
        <v>4722</v>
      </c>
      <c r="S1637" t="s">
        <v>105</v>
      </c>
    </row>
    <row r="1638" spans="1:19">
      <c r="A1638" t="s">
        <v>216</v>
      </c>
      <c r="B1638" t="s">
        <v>217</v>
      </c>
      <c r="C1638" t="s">
        <v>111</v>
      </c>
      <c r="D1638" t="s">
        <v>129</v>
      </c>
      <c r="E1638" t="s">
        <v>219</v>
      </c>
      <c r="F1638" t="s">
        <v>13998</v>
      </c>
      <c r="G1638">
        <v>1637</v>
      </c>
      <c r="H1638" t="s">
        <v>16127</v>
      </c>
      <c r="I1638" t="s">
        <v>220</v>
      </c>
      <c r="J1638">
        <v>303.14999999999998</v>
      </c>
      <c r="K1638">
        <v>8</v>
      </c>
      <c r="N1638">
        <v>3.9E-2</v>
      </c>
      <c r="O1638" t="s">
        <v>4740</v>
      </c>
      <c r="P1638" t="s">
        <v>862</v>
      </c>
      <c r="Q1638" t="s">
        <v>4722</v>
      </c>
      <c r="S1638" t="s">
        <v>105</v>
      </c>
    </row>
    <row r="1639" spans="1:19">
      <c r="A1639" t="s">
        <v>976</v>
      </c>
      <c r="B1639" t="s">
        <v>977</v>
      </c>
      <c r="C1639" t="s">
        <v>978</v>
      </c>
      <c r="D1639" t="s">
        <v>176</v>
      </c>
      <c r="E1639" t="s">
        <v>979</v>
      </c>
      <c r="F1639" t="s">
        <v>14532</v>
      </c>
      <c r="G1639">
        <v>1638</v>
      </c>
      <c r="H1639" t="s">
        <v>13788</v>
      </c>
      <c r="I1639" t="s">
        <v>980</v>
      </c>
      <c r="J1639">
        <v>298.14999999999998</v>
      </c>
      <c r="K1639">
        <v>8.1</v>
      </c>
      <c r="N1639">
        <v>1.25</v>
      </c>
      <c r="P1639" t="s">
        <v>981</v>
      </c>
      <c r="Q1639" t="s">
        <v>982</v>
      </c>
      <c r="R1639" t="s">
        <v>983</v>
      </c>
      <c r="S1639" t="s">
        <v>105</v>
      </c>
    </row>
    <row r="1640" spans="1:19">
      <c r="A1640" t="s">
        <v>811</v>
      </c>
      <c r="B1640" t="s">
        <v>812</v>
      </c>
      <c r="C1640" t="s">
        <v>4741</v>
      </c>
      <c r="D1640" t="s">
        <v>129</v>
      </c>
      <c r="E1640" t="s">
        <v>813</v>
      </c>
      <c r="F1640" t="s">
        <v>13994</v>
      </c>
      <c r="G1640">
        <v>1639</v>
      </c>
      <c r="H1640" t="s">
        <v>17647</v>
      </c>
      <c r="I1640" t="s">
        <v>814</v>
      </c>
      <c r="J1640">
        <v>310.14999999999998</v>
      </c>
      <c r="K1640">
        <v>8.4</v>
      </c>
      <c r="N1640">
        <v>0.01</v>
      </c>
      <c r="P1640" t="s">
        <v>4742</v>
      </c>
      <c r="Q1640" t="s">
        <v>4743</v>
      </c>
      <c r="R1640" t="s">
        <v>4744</v>
      </c>
      <c r="S1640" t="s">
        <v>105</v>
      </c>
    </row>
    <row r="1641" spans="1:19">
      <c r="A1641" t="s">
        <v>4745</v>
      </c>
      <c r="B1641" t="s">
        <v>4746</v>
      </c>
      <c r="C1641" t="s">
        <v>4747</v>
      </c>
      <c r="D1641" t="s">
        <v>176</v>
      </c>
      <c r="E1641" t="s">
        <v>4748</v>
      </c>
      <c r="F1641" t="s">
        <v>14410</v>
      </c>
      <c r="G1641">
        <v>1640</v>
      </c>
      <c r="H1641" t="s">
        <v>16784</v>
      </c>
      <c r="I1641" t="s">
        <v>4749</v>
      </c>
      <c r="J1641">
        <v>310.14999999999998</v>
      </c>
      <c r="K1641">
        <v>7</v>
      </c>
      <c r="N1641">
        <v>0.44</v>
      </c>
      <c r="P1641" t="s">
        <v>1243</v>
      </c>
      <c r="Q1641" t="s">
        <v>4750</v>
      </c>
      <c r="R1641" t="s">
        <v>4751</v>
      </c>
      <c r="S1641" t="s">
        <v>105</v>
      </c>
    </row>
    <row r="1642" spans="1:19">
      <c r="A1642" t="s">
        <v>4745</v>
      </c>
      <c r="B1642" t="s">
        <v>4746</v>
      </c>
      <c r="C1642" t="s">
        <v>4747</v>
      </c>
      <c r="D1642" t="s">
        <v>176</v>
      </c>
      <c r="E1642" t="s">
        <v>4748</v>
      </c>
      <c r="F1642" t="s">
        <v>14410</v>
      </c>
      <c r="G1642">
        <v>1641</v>
      </c>
      <c r="H1642" t="s">
        <v>16783</v>
      </c>
      <c r="I1642" t="s">
        <v>4749</v>
      </c>
      <c r="J1642">
        <v>310.14999999999998</v>
      </c>
      <c r="K1642">
        <v>9</v>
      </c>
      <c r="N1642">
        <v>1</v>
      </c>
      <c r="P1642" t="s">
        <v>1243</v>
      </c>
      <c r="Q1642" t="s">
        <v>4750</v>
      </c>
      <c r="R1642" t="s">
        <v>4752</v>
      </c>
      <c r="S1642" t="s">
        <v>105</v>
      </c>
    </row>
    <row r="1643" spans="1:19">
      <c r="A1643" t="s">
        <v>2816</v>
      </c>
      <c r="B1643" t="s">
        <v>2817</v>
      </c>
      <c r="C1643" t="s">
        <v>4747</v>
      </c>
      <c r="D1643" t="s">
        <v>176</v>
      </c>
      <c r="E1643" t="s">
        <v>4753</v>
      </c>
      <c r="F1643" t="s">
        <v>14379</v>
      </c>
      <c r="G1643">
        <v>1642</v>
      </c>
      <c r="H1643" t="s">
        <v>17372</v>
      </c>
      <c r="I1643" t="s">
        <v>4754</v>
      </c>
      <c r="J1643">
        <v>310.14999999999998</v>
      </c>
      <c r="K1643">
        <v>9</v>
      </c>
      <c r="N1643">
        <v>0.12</v>
      </c>
      <c r="P1643" t="s">
        <v>1243</v>
      </c>
      <c r="Q1643" t="s">
        <v>4755</v>
      </c>
      <c r="R1643" t="s">
        <v>4756</v>
      </c>
      <c r="S1643" t="s">
        <v>105</v>
      </c>
    </row>
    <row r="1644" spans="1:19">
      <c r="A1644" t="s">
        <v>2816</v>
      </c>
      <c r="B1644" t="s">
        <v>2817</v>
      </c>
      <c r="C1644" t="s">
        <v>4747</v>
      </c>
      <c r="D1644" t="s">
        <v>176</v>
      </c>
      <c r="E1644" t="s">
        <v>4753</v>
      </c>
      <c r="F1644" t="s">
        <v>14379</v>
      </c>
      <c r="G1644">
        <v>1643</v>
      </c>
      <c r="H1644" t="s">
        <v>17371</v>
      </c>
      <c r="I1644" t="s">
        <v>4754</v>
      </c>
      <c r="J1644">
        <v>310.14999999999998</v>
      </c>
      <c r="K1644">
        <v>7</v>
      </c>
      <c r="N1644">
        <v>6.25E-2</v>
      </c>
      <c r="P1644" t="s">
        <v>1243</v>
      </c>
      <c r="Q1644" t="s">
        <v>4755</v>
      </c>
      <c r="R1644" t="s">
        <v>4757</v>
      </c>
      <c r="S1644" t="s">
        <v>105</v>
      </c>
    </row>
    <row r="1645" spans="1:19">
      <c r="A1645" t="s">
        <v>3282</v>
      </c>
      <c r="B1645" t="s">
        <v>3283</v>
      </c>
      <c r="C1645" t="s">
        <v>128</v>
      </c>
      <c r="D1645" t="s">
        <v>176</v>
      </c>
      <c r="E1645" t="s">
        <v>3284</v>
      </c>
      <c r="F1645" t="s">
        <v>14155</v>
      </c>
      <c r="G1645">
        <v>1644</v>
      </c>
      <c r="H1645" t="s">
        <v>17373</v>
      </c>
      <c r="I1645" t="s">
        <v>3285</v>
      </c>
      <c r="J1645">
        <v>303.14999999999998</v>
      </c>
      <c r="K1645">
        <v>7</v>
      </c>
      <c r="N1645">
        <v>15.625</v>
      </c>
      <c r="P1645" t="s">
        <v>4758</v>
      </c>
      <c r="Q1645" t="s">
        <v>4759</v>
      </c>
      <c r="R1645" t="s">
        <v>4760</v>
      </c>
      <c r="S1645" t="s">
        <v>105</v>
      </c>
    </row>
    <row r="1646" spans="1:19">
      <c r="A1646" t="s">
        <v>4761</v>
      </c>
      <c r="B1646" t="s">
        <v>4762</v>
      </c>
      <c r="C1646" t="s">
        <v>3699</v>
      </c>
      <c r="D1646" t="s">
        <v>129</v>
      </c>
      <c r="E1646" t="s">
        <v>4763</v>
      </c>
      <c r="F1646" t="s">
        <v>14513</v>
      </c>
      <c r="G1646">
        <v>1645</v>
      </c>
      <c r="H1646" t="s">
        <v>13703</v>
      </c>
      <c r="I1646" t="s">
        <v>4764</v>
      </c>
      <c r="J1646">
        <v>310.14999999999998</v>
      </c>
      <c r="K1646">
        <v>8.3000000000000007</v>
      </c>
      <c r="N1646">
        <v>1</v>
      </c>
      <c r="P1646" t="s">
        <v>4765</v>
      </c>
      <c r="Q1646" t="s">
        <v>4766</v>
      </c>
      <c r="R1646" t="s">
        <v>4767</v>
      </c>
      <c r="S1646" t="s">
        <v>105</v>
      </c>
    </row>
    <row r="1647" spans="1:19">
      <c r="A1647" t="s">
        <v>4761</v>
      </c>
      <c r="B1647" t="s">
        <v>4762</v>
      </c>
      <c r="C1647" t="s">
        <v>3699</v>
      </c>
      <c r="D1647" t="s">
        <v>129</v>
      </c>
      <c r="E1647" t="s">
        <v>4768</v>
      </c>
      <c r="F1647" t="s">
        <v>14514</v>
      </c>
      <c r="G1647">
        <v>1646</v>
      </c>
      <c r="H1647" t="s">
        <v>13702</v>
      </c>
      <c r="I1647" t="s">
        <v>4769</v>
      </c>
      <c r="J1647">
        <v>310.14999999999998</v>
      </c>
      <c r="K1647">
        <v>8.3000000000000007</v>
      </c>
      <c r="N1647">
        <v>1</v>
      </c>
      <c r="P1647" t="s">
        <v>4765</v>
      </c>
      <c r="Q1647" t="s">
        <v>4766</v>
      </c>
      <c r="R1647" t="s">
        <v>4770</v>
      </c>
      <c r="S1647" t="s">
        <v>105</v>
      </c>
    </row>
    <row r="1648" spans="1:19">
      <c r="A1648" t="s">
        <v>301</v>
      </c>
      <c r="B1648" t="s">
        <v>302</v>
      </c>
      <c r="C1648" t="s">
        <v>984</v>
      </c>
      <c r="D1648" t="s">
        <v>129</v>
      </c>
      <c r="E1648" t="s">
        <v>898</v>
      </c>
      <c r="F1648" t="s">
        <v>14030</v>
      </c>
      <c r="G1648">
        <v>1647</v>
      </c>
      <c r="H1648" t="s">
        <v>17374</v>
      </c>
      <c r="I1648" t="s">
        <v>899</v>
      </c>
      <c r="J1648">
        <v>298.14999999999998</v>
      </c>
      <c r="K1648">
        <v>7</v>
      </c>
      <c r="N1648">
        <v>0.74</v>
      </c>
      <c r="P1648" t="s">
        <v>985</v>
      </c>
      <c r="Q1648" t="s">
        <v>986</v>
      </c>
      <c r="R1648" t="s">
        <v>987</v>
      </c>
      <c r="S1648" t="s">
        <v>105</v>
      </c>
    </row>
    <row r="1649" spans="1:19">
      <c r="A1649" t="s">
        <v>301</v>
      </c>
      <c r="B1649" t="s">
        <v>302</v>
      </c>
      <c r="C1649" t="s">
        <v>984</v>
      </c>
      <c r="D1649" t="s">
        <v>129</v>
      </c>
      <c r="E1649" t="s">
        <v>898</v>
      </c>
      <c r="F1649" t="s">
        <v>14030</v>
      </c>
      <c r="G1649">
        <v>1648</v>
      </c>
      <c r="H1649" t="s">
        <v>17838</v>
      </c>
      <c r="I1649" t="s">
        <v>899</v>
      </c>
      <c r="J1649">
        <v>313.14999999999998</v>
      </c>
      <c r="K1649">
        <v>7</v>
      </c>
      <c r="N1649">
        <v>0.92</v>
      </c>
      <c r="P1649" t="s">
        <v>985</v>
      </c>
      <c r="Q1649" t="s">
        <v>986</v>
      </c>
      <c r="R1649" t="s">
        <v>987</v>
      </c>
      <c r="S1649" t="s">
        <v>105</v>
      </c>
    </row>
    <row r="1650" spans="1:19">
      <c r="A1650" t="s">
        <v>301</v>
      </c>
      <c r="B1650" t="s">
        <v>302</v>
      </c>
      <c r="C1650" t="s">
        <v>984</v>
      </c>
      <c r="D1650" t="s">
        <v>129</v>
      </c>
      <c r="E1650" t="s">
        <v>898</v>
      </c>
      <c r="F1650" t="s">
        <v>14030</v>
      </c>
      <c r="G1650">
        <v>1649</v>
      </c>
      <c r="H1650" t="s">
        <v>16476</v>
      </c>
      <c r="I1650" t="s">
        <v>899</v>
      </c>
      <c r="J1650">
        <v>333.15</v>
      </c>
      <c r="K1650">
        <v>7</v>
      </c>
      <c r="N1650">
        <v>1.1499999999999999</v>
      </c>
      <c r="P1650" t="s">
        <v>985</v>
      </c>
      <c r="Q1650" t="s">
        <v>986</v>
      </c>
      <c r="R1650" t="s">
        <v>987</v>
      </c>
      <c r="S1650" t="s">
        <v>105</v>
      </c>
    </row>
    <row r="1651" spans="1:19">
      <c r="A1651" t="s">
        <v>301</v>
      </c>
      <c r="B1651" t="s">
        <v>302</v>
      </c>
      <c r="C1651" t="s">
        <v>984</v>
      </c>
      <c r="D1651" t="s">
        <v>129</v>
      </c>
      <c r="E1651" t="s">
        <v>898</v>
      </c>
      <c r="F1651" t="s">
        <v>14030</v>
      </c>
      <c r="G1651">
        <v>1650</v>
      </c>
      <c r="H1651" t="s">
        <v>17126</v>
      </c>
      <c r="I1651" t="s">
        <v>899</v>
      </c>
      <c r="J1651">
        <v>343.15</v>
      </c>
      <c r="K1651">
        <v>7</v>
      </c>
      <c r="N1651">
        <v>1.3</v>
      </c>
      <c r="P1651" t="s">
        <v>985</v>
      </c>
      <c r="Q1651" t="s">
        <v>986</v>
      </c>
      <c r="R1651" t="s">
        <v>987</v>
      </c>
      <c r="S1651" t="s">
        <v>105</v>
      </c>
    </row>
    <row r="1652" spans="1:19">
      <c r="A1652" t="s">
        <v>150</v>
      </c>
      <c r="B1652" t="s">
        <v>151</v>
      </c>
      <c r="C1652" t="s">
        <v>128</v>
      </c>
      <c r="D1652" t="s">
        <v>176</v>
      </c>
      <c r="E1652" t="s">
        <v>153</v>
      </c>
      <c r="F1652" t="s">
        <v>14156</v>
      </c>
      <c r="G1652">
        <v>1651</v>
      </c>
      <c r="H1652" t="s">
        <v>17127</v>
      </c>
      <c r="I1652" t="s">
        <v>154</v>
      </c>
      <c r="J1652">
        <v>310.14999999999998</v>
      </c>
      <c r="K1652">
        <v>7.5</v>
      </c>
      <c r="N1652">
        <v>0.538462</v>
      </c>
      <c r="P1652" t="s">
        <v>4771</v>
      </c>
      <c r="Q1652" t="s">
        <v>4772</v>
      </c>
      <c r="R1652" t="s">
        <v>4773</v>
      </c>
      <c r="S1652" t="s">
        <v>105</v>
      </c>
    </row>
    <row r="1653" spans="1:19">
      <c r="A1653" t="s">
        <v>3802</v>
      </c>
      <c r="B1653" t="s">
        <v>3803</v>
      </c>
      <c r="C1653" t="s">
        <v>984</v>
      </c>
      <c r="D1653" t="s">
        <v>129</v>
      </c>
      <c r="E1653" t="s">
        <v>3808</v>
      </c>
      <c r="F1653" t="s">
        <v>14109</v>
      </c>
      <c r="G1653">
        <v>1652</v>
      </c>
      <c r="H1653" t="s">
        <v>17124</v>
      </c>
      <c r="I1653" t="s">
        <v>3809</v>
      </c>
      <c r="J1653">
        <v>274.14999999999998</v>
      </c>
      <c r="K1653">
        <v>7</v>
      </c>
      <c r="N1653">
        <v>3.1</v>
      </c>
      <c r="P1653" t="s">
        <v>441</v>
      </c>
      <c r="Q1653" t="s">
        <v>4774</v>
      </c>
      <c r="R1653" t="s">
        <v>3413</v>
      </c>
      <c r="S1653" t="s">
        <v>105</v>
      </c>
    </row>
    <row r="1654" spans="1:19">
      <c r="A1654" t="s">
        <v>3802</v>
      </c>
      <c r="B1654" t="s">
        <v>3803</v>
      </c>
      <c r="C1654" t="s">
        <v>984</v>
      </c>
      <c r="D1654" t="s">
        <v>129</v>
      </c>
      <c r="E1654" t="s">
        <v>3808</v>
      </c>
      <c r="F1654" t="s">
        <v>14109</v>
      </c>
      <c r="G1654">
        <v>1653</v>
      </c>
      <c r="H1654" t="s">
        <v>15291</v>
      </c>
      <c r="I1654" t="s">
        <v>3809</v>
      </c>
      <c r="J1654">
        <v>279.14999999999998</v>
      </c>
      <c r="K1654">
        <v>7</v>
      </c>
      <c r="N1654">
        <v>3.1</v>
      </c>
      <c r="P1654" t="s">
        <v>441</v>
      </c>
      <c r="Q1654" t="s">
        <v>4774</v>
      </c>
      <c r="R1654" t="s">
        <v>3413</v>
      </c>
      <c r="S1654" t="s">
        <v>105</v>
      </c>
    </row>
    <row r="1655" spans="1:19">
      <c r="A1655" t="s">
        <v>3802</v>
      </c>
      <c r="B1655" t="s">
        <v>3803</v>
      </c>
      <c r="C1655" t="s">
        <v>984</v>
      </c>
      <c r="D1655" t="s">
        <v>129</v>
      </c>
      <c r="E1655" t="s">
        <v>3808</v>
      </c>
      <c r="F1655" t="s">
        <v>14109</v>
      </c>
      <c r="G1655">
        <v>1654</v>
      </c>
      <c r="H1655" t="s">
        <v>17122</v>
      </c>
      <c r="I1655" t="s">
        <v>3809</v>
      </c>
      <c r="J1655">
        <v>284.14999999999998</v>
      </c>
      <c r="K1655">
        <v>7</v>
      </c>
      <c r="N1655">
        <v>3</v>
      </c>
      <c r="P1655" t="s">
        <v>441</v>
      </c>
      <c r="Q1655" t="s">
        <v>4774</v>
      </c>
      <c r="R1655" t="s">
        <v>3413</v>
      </c>
      <c r="S1655" t="s">
        <v>105</v>
      </c>
    </row>
    <row r="1656" spans="1:19">
      <c r="A1656" t="s">
        <v>3802</v>
      </c>
      <c r="B1656" t="s">
        <v>3803</v>
      </c>
      <c r="C1656" t="s">
        <v>984</v>
      </c>
      <c r="D1656" t="s">
        <v>129</v>
      </c>
      <c r="E1656" t="s">
        <v>3808</v>
      </c>
      <c r="F1656" t="s">
        <v>14109</v>
      </c>
      <c r="G1656">
        <v>1655</v>
      </c>
      <c r="H1656" t="s">
        <v>17123</v>
      </c>
      <c r="I1656" t="s">
        <v>3809</v>
      </c>
      <c r="J1656">
        <v>298.14999999999998</v>
      </c>
      <c r="K1656">
        <v>7</v>
      </c>
      <c r="N1656">
        <v>3</v>
      </c>
      <c r="P1656" t="s">
        <v>441</v>
      </c>
      <c r="Q1656" t="s">
        <v>4774</v>
      </c>
      <c r="R1656" t="s">
        <v>3413</v>
      </c>
      <c r="S1656" t="s">
        <v>105</v>
      </c>
    </row>
    <row r="1657" spans="1:19">
      <c r="A1657" t="s">
        <v>3802</v>
      </c>
      <c r="B1657" t="s">
        <v>3803</v>
      </c>
      <c r="C1657" t="s">
        <v>984</v>
      </c>
      <c r="D1657" t="s">
        <v>129</v>
      </c>
      <c r="E1657" t="s">
        <v>3808</v>
      </c>
      <c r="F1657" t="s">
        <v>14109</v>
      </c>
      <c r="G1657">
        <v>1656</v>
      </c>
      <c r="H1657" t="s">
        <v>17120</v>
      </c>
      <c r="I1657" t="s">
        <v>3809</v>
      </c>
      <c r="J1657">
        <v>308.14999999999998</v>
      </c>
      <c r="K1657">
        <v>7</v>
      </c>
      <c r="N1657">
        <v>2.9</v>
      </c>
      <c r="P1657" t="s">
        <v>441</v>
      </c>
      <c r="Q1657" t="s">
        <v>4774</v>
      </c>
      <c r="R1657" t="s">
        <v>3413</v>
      </c>
      <c r="S1657" t="s">
        <v>105</v>
      </c>
    </row>
    <row r="1658" spans="1:19">
      <c r="A1658" t="s">
        <v>3802</v>
      </c>
      <c r="B1658" t="s">
        <v>3803</v>
      </c>
      <c r="C1658" t="s">
        <v>984</v>
      </c>
      <c r="D1658" t="s">
        <v>129</v>
      </c>
      <c r="E1658" t="s">
        <v>3808</v>
      </c>
      <c r="F1658" t="s">
        <v>14109</v>
      </c>
      <c r="G1658">
        <v>1657</v>
      </c>
      <c r="H1658" t="s">
        <v>17121</v>
      </c>
      <c r="I1658" t="s">
        <v>3809</v>
      </c>
      <c r="J1658">
        <v>313.14999999999998</v>
      </c>
      <c r="K1658">
        <v>7</v>
      </c>
      <c r="N1658">
        <v>3</v>
      </c>
      <c r="P1658" t="s">
        <v>441</v>
      </c>
      <c r="Q1658" t="s">
        <v>4774</v>
      </c>
      <c r="R1658" t="s">
        <v>3413</v>
      </c>
      <c r="S1658" t="s">
        <v>105</v>
      </c>
    </row>
    <row r="1659" spans="1:19">
      <c r="A1659" t="s">
        <v>4503</v>
      </c>
      <c r="B1659" t="s">
        <v>4504</v>
      </c>
      <c r="C1659" t="s">
        <v>203</v>
      </c>
      <c r="D1659" t="s">
        <v>129</v>
      </c>
      <c r="E1659" t="s">
        <v>4505</v>
      </c>
      <c r="F1659" t="s">
        <v>14033</v>
      </c>
      <c r="G1659">
        <v>1658</v>
      </c>
      <c r="H1659" t="s">
        <v>17118</v>
      </c>
      <c r="I1659" t="s">
        <v>4506</v>
      </c>
      <c r="J1659">
        <v>303.14999999999998</v>
      </c>
      <c r="K1659">
        <v>7.5</v>
      </c>
      <c r="N1659">
        <v>0.13513500000000001</v>
      </c>
      <c r="P1659" t="s">
        <v>4775</v>
      </c>
      <c r="Q1659" t="s">
        <v>4776</v>
      </c>
      <c r="R1659" t="s">
        <v>4777</v>
      </c>
      <c r="S1659" t="s">
        <v>105</v>
      </c>
    </row>
    <row r="1660" spans="1:19">
      <c r="A1660" t="s">
        <v>4778</v>
      </c>
      <c r="B1660" t="s">
        <v>4779</v>
      </c>
      <c r="C1660" t="s">
        <v>203</v>
      </c>
      <c r="D1660" t="s">
        <v>129</v>
      </c>
      <c r="E1660" t="s">
        <v>4780</v>
      </c>
      <c r="F1660" t="s">
        <v>14444</v>
      </c>
      <c r="G1660">
        <v>1659</v>
      </c>
      <c r="H1660" t="s">
        <v>13977</v>
      </c>
      <c r="I1660" t="s">
        <v>4781</v>
      </c>
      <c r="J1660">
        <v>303.14999999999998</v>
      </c>
      <c r="K1660">
        <v>7.5</v>
      </c>
      <c r="N1660">
        <v>0.206897</v>
      </c>
      <c r="P1660" t="s">
        <v>4782</v>
      </c>
      <c r="Q1660" t="s">
        <v>4776</v>
      </c>
      <c r="R1660" t="s">
        <v>4783</v>
      </c>
      <c r="S1660" t="s">
        <v>105</v>
      </c>
    </row>
    <row r="1661" spans="1:19">
      <c r="A1661" t="s">
        <v>4784</v>
      </c>
      <c r="B1661" t="s">
        <v>4785</v>
      </c>
      <c r="C1661" t="s">
        <v>128</v>
      </c>
      <c r="D1661" t="s">
        <v>129</v>
      </c>
      <c r="E1661" t="s">
        <v>4786</v>
      </c>
      <c r="F1661" t="s">
        <v>14452</v>
      </c>
      <c r="G1661">
        <v>1660</v>
      </c>
      <c r="H1661" t="s">
        <v>13898</v>
      </c>
      <c r="I1661" t="s">
        <v>4787</v>
      </c>
      <c r="J1661">
        <v>298.14999999999998</v>
      </c>
      <c r="K1661">
        <v>6.9</v>
      </c>
      <c r="N1661">
        <v>0.14000000000000001</v>
      </c>
      <c r="P1661" t="s">
        <v>4788</v>
      </c>
      <c r="Q1661" t="s">
        <v>4789</v>
      </c>
      <c r="R1661" t="s">
        <v>4790</v>
      </c>
      <c r="S1661" t="s">
        <v>105</v>
      </c>
    </row>
    <row r="1662" spans="1:19">
      <c r="A1662" t="s">
        <v>988</v>
      </c>
      <c r="B1662" t="s">
        <v>989</v>
      </c>
      <c r="C1662" t="s">
        <v>128</v>
      </c>
      <c r="D1662" t="s">
        <v>176</v>
      </c>
      <c r="E1662" t="s">
        <v>990</v>
      </c>
      <c r="F1662" t="s">
        <v>14451</v>
      </c>
      <c r="G1662">
        <v>1661</v>
      </c>
      <c r="H1662" t="s">
        <v>16842</v>
      </c>
      <c r="I1662" t="s">
        <v>991</v>
      </c>
      <c r="J1662">
        <v>298.14999999999998</v>
      </c>
      <c r="K1662">
        <v>8</v>
      </c>
      <c r="N1662">
        <v>2.9249999999999998</v>
      </c>
      <c r="P1662" t="s">
        <v>477</v>
      </c>
      <c r="Q1662" t="s">
        <v>992</v>
      </c>
      <c r="R1662" t="s">
        <v>993</v>
      </c>
      <c r="S1662" t="s">
        <v>105</v>
      </c>
    </row>
    <row r="1663" spans="1:19">
      <c r="A1663" t="s">
        <v>3218</v>
      </c>
      <c r="B1663" t="s">
        <v>3219</v>
      </c>
      <c r="C1663" t="s">
        <v>128</v>
      </c>
      <c r="D1663" t="s">
        <v>97</v>
      </c>
      <c r="E1663" t="s">
        <v>3220</v>
      </c>
      <c r="F1663" t="s">
        <v>14059</v>
      </c>
      <c r="G1663">
        <v>1662</v>
      </c>
      <c r="H1663" t="s">
        <v>16841</v>
      </c>
      <c r="I1663" t="s">
        <v>3221</v>
      </c>
      <c r="J1663">
        <v>311.14999999999998</v>
      </c>
      <c r="K1663">
        <v>7</v>
      </c>
      <c r="L1663">
        <v>0.25800000000000001</v>
      </c>
      <c r="N1663">
        <v>1.11E-4</v>
      </c>
      <c r="P1663" t="s">
        <v>4791</v>
      </c>
      <c r="Q1663" t="s">
        <v>4792</v>
      </c>
      <c r="R1663" t="s">
        <v>4793</v>
      </c>
      <c r="S1663" t="s">
        <v>105</v>
      </c>
    </row>
    <row r="1664" spans="1:19">
      <c r="A1664" t="s">
        <v>3218</v>
      </c>
      <c r="B1664" t="s">
        <v>3219</v>
      </c>
      <c r="C1664" t="s">
        <v>128</v>
      </c>
      <c r="D1664" t="s">
        <v>97</v>
      </c>
      <c r="E1664" t="s">
        <v>3220</v>
      </c>
      <c r="F1664" t="s">
        <v>14059</v>
      </c>
      <c r="G1664">
        <v>1663</v>
      </c>
      <c r="H1664" t="s">
        <v>16840</v>
      </c>
      <c r="I1664" t="s">
        <v>3221</v>
      </c>
      <c r="J1664">
        <v>311.14999999999998</v>
      </c>
      <c r="K1664">
        <v>7</v>
      </c>
      <c r="L1664">
        <v>0.13800000000000001</v>
      </c>
      <c r="N1664">
        <v>1.0230000000000001E-4</v>
      </c>
      <c r="P1664" t="s">
        <v>4791</v>
      </c>
      <c r="Q1664" t="s">
        <v>4792</v>
      </c>
      <c r="R1664" t="s">
        <v>4794</v>
      </c>
      <c r="S1664" t="s">
        <v>105</v>
      </c>
    </row>
    <row r="1665" spans="1:19">
      <c r="A1665" t="s">
        <v>3218</v>
      </c>
      <c r="B1665" t="s">
        <v>3219</v>
      </c>
      <c r="C1665" t="s">
        <v>128</v>
      </c>
      <c r="D1665" t="s">
        <v>97</v>
      </c>
      <c r="E1665" t="s">
        <v>3220</v>
      </c>
      <c r="F1665" t="s">
        <v>14059</v>
      </c>
      <c r="G1665">
        <v>1664</v>
      </c>
      <c r="H1665" t="s">
        <v>16846</v>
      </c>
      <c r="I1665" t="s">
        <v>3221</v>
      </c>
      <c r="J1665">
        <v>311.14999999999998</v>
      </c>
      <c r="K1665">
        <v>7</v>
      </c>
      <c r="L1665">
        <v>7.6999999999999999E-2</v>
      </c>
      <c r="N1665">
        <v>9.6700000000000006E-5</v>
      </c>
      <c r="P1665" t="s">
        <v>4791</v>
      </c>
      <c r="Q1665" t="s">
        <v>4792</v>
      </c>
      <c r="R1665" t="s">
        <v>4795</v>
      </c>
      <c r="S1665" t="s">
        <v>105</v>
      </c>
    </row>
    <row r="1666" spans="1:19">
      <c r="A1666" t="s">
        <v>3218</v>
      </c>
      <c r="B1666" t="s">
        <v>3219</v>
      </c>
      <c r="C1666" t="s">
        <v>128</v>
      </c>
      <c r="D1666" t="s">
        <v>97</v>
      </c>
      <c r="E1666" t="s">
        <v>3220</v>
      </c>
      <c r="F1666" t="s">
        <v>14059</v>
      </c>
      <c r="G1666">
        <v>1665</v>
      </c>
      <c r="H1666" t="s">
        <v>16845</v>
      </c>
      <c r="I1666" t="s">
        <v>3221</v>
      </c>
      <c r="J1666">
        <v>311.14999999999998</v>
      </c>
      <c r="K1666">
        <v>7</v>
      </c>
      <c r="L1666">
        <v>4.4999999999999998E-2</v>
      </c>
      <c r="N1666">
        <v>9.3599999999999998E-5</v>
      </c>
      <c r="P1666" t="s">
        <v>4791</v>
      </c>
      <c r="Q1666" t="s">
        <v>4792</v>
      </c>
      <c r="R1666" t="s">
        <v>4796</v>
      </c>
      <c r="S1666" t="s">
        <v>105</v>
      </c>
    </row>
    <row r="1667" spans="1:19">
      <c r="A1667" t="s">
        <v>781</v>
      </c>
      <c r="B1667" t="s">
        <v>782</v>
      </c>
      <c r="C1667" t="s">
        <v>128</v>
      </c>
      <c r="D1667" t="s">
        <v>97</v>
      </c>
      <c r="E1667" t="s">
        <v>783</v>
      </c>
      <c r="F1667" t="s">
        <v>14198</v>
      </c>
      <c r="G1667">
        <v>1666</v>
      </c>
      <c r="H1667" t="s">
        <v>16844</v>
      </c>
      <c r="I1667" t="s">
        <v>784</v>
      </c>
      <c r="J1667">
        <v>311.14999999999998</v>
      </c>
      <c r="K1667">
        <v>7</v>
      </c>
      <c r="L1667">
        <v>0.255</v>
      </c>
      <c r="N1667">
        <v>4.9399999999999999E-2</v>
      </c>
      <c r="P1667" t="s">
        <v>4797</v>
      </c>
      <c r="Q1667" t="s">
        <v>4792</v>
      </c>
      <c r="R1667" t="s">
        <v>4798</v>
      </c>
      <c r="S1667" t="s">
        <v>105</v>
      </c>
    </row>
    <row r="1668" spans="1:19">
      <c r="A1668" t="s">
        <v>781</v>
      </c>
      <c r="B1668" t="s">
        <v>782</v>
      </c>
      <c r="C1668" t="s">
        <v>128</v>
      </c>
      <c r="D1668" t="s">
        <v>97</v>
      </c>
      <c r="E1668" t="s">
        <v>783</v>
      </c>
      <c r="F1668" t="s">
        <v>14198</v>
      </c>
      <c r="G1668">
        <v>1667</v>
      </c>
      <c r="H1668" t="s">
        <v>16843</v>
      </c>
      <c r="I1668" t="s">
        <v>784</v>
      </c>
      <c r="J1668">
        <v>311.14999999999998</v>
      </c>
      <c r="K1668">
        <v>7.04</v>
      </c>
      <c r="L1668">
        <v>0.13400000000000001</v>
      </c>
      <c r="N1668">
        <v>5.2600000000000001E-2</v>
      </c>
      <c r="P1668" t="s">
        <v>4797</v>
      </c>
      <c r="Q1668" t="s">
        <v>4792</v>
      </c>
      <c r="R1668" t="s">
        <v>4690</v>
      </c>
      <c r="S1668" t="s">
        <v>105</v>
      </c>
    </row>
    <row r="1669" spans="1:19">
      <c r="A1669" t="s">
        <v>781</v>
      </c>
      <c r="B1669" t="s">
        <v>782</v>
      </c>
      <c r="C1669" t="s">
        <v>128</v>
      </c>
      <c r="D1669" t="s">
        <v>97</v>
      </c>
      <c r="E1669" t="s">
        <v>783</v>
      </c>
      <c r="F1669" t="s">
        <v>14198</v>
      </c>
      <c r="G1669">
        <v>1668</v>
      </c>
      <c r="H1669" t="s">
        <v>16838</v>
      </c>
      <c r="I1669" t="s">
        <v>784</v>
      </c>
      <c r="J1669">
        <v>311.14999999999998</v>
      </c>
      <c r="K1669">
        <v>7.09</v>
      </c>
      <c r="L1669">
        <v>7.2999999999999995E-2</v>
      </c>
      <c r="N1669">
        <v>5.6099999999999997E-2</v>
      </c>
      <c r="P1669" t="s">
        <v>4797</v>
      </c>
      <c r="Q1669" t="s">
        <v>4792</v>
      </c>
      <c r="R1669" t="s">
        <v>4799</v>
      </c>
      <c r="S1669" t="s">
        <v>105</v>
      </c>
    </row>
    <row r="1670" spans="1:19">
      <c r="A1670" t="s">
        <v>781</v>
      </c>
      <c r="B1670" t="s">
        <v>782</v>
      </c>
      <c r="C1670" t="s">
        <v>128</v>
      </c>
      <c r="D1670" t="s">
        <v>97</v>
      </c>
      <c r="E1670" t="s">
        <v>783</v>
      </c>
      <c r="F1670" t="s">
        <v>14198</v>
      </c>
      <c r="G1670">
        <v>1669</v>
      </c>
      <c r="H1670" t="s">
        <v>16837</v>
      </c>
      <c r="I1670" t="s">
        <v>784</v>
      </c>
      <c r="J1670">
        <v>311.14999999999998</v>
      </c>
      <c r="K1670">
        <v>7.1</v>
      </c>
      <c r="L1670">
        <v>4.2000000000000003E-2</v>
      </c>
      <c r="N1670">
        <v>4.82E-2</v>
      </c>
      <c r="P1670" t="s">
        <v>4797</v>
      </c>
      <c r="Q1670" t="s">
        <v>4792</v>
      </c>
      <c r="R1670" t="s">
        <v>4800</v>
      </c>
      <c r="S1670" t="s">
        <v>105</v>
      </c>
    </row>
    <row r="1671" spans="1:19">
      <c r="A1671" t="s">
        <v>285</v>
      </c>
      <c r="B1671" t="s">
        <v>286</v>
      </c>
      <c r="C1671" t="s">
        <v>128</v>
      </c>
      <c r="D1671" t="s">
        <v>129</v>
      </c>
      <c r="E1671" t="s">
        <v>287</v>
      </c>
      <c r="F1671" t="s">
        <v>14048</v>
      </c>
      <c r="G1671">
        <v>1670</v>
      </c>
      <c r="H1671" t="s">
        <v>17395</v>
      </c>
      <c r="I1671" t="s">
        <v>288</v>
      </c>
      <c r="J1671">
        <v>311.14999999999998</v>
      </c>
      <c r="K1671">
        <v>7</v>
      </c>
      <c r="L1671">
        <v>0.25</v>
      </c>
      <c r="N1671">
        <v>2.7800000000000001E-5</v>
      </c>
      <c r="P1671" t="s">
        <v>123</v>
      </c>
      <c r="Q1671" t="s">
        <v>4792</v>
      </c>
      <c r="R1671" t="s">
        <v>4801</v>
      </c>
      <c r="S1671" t="s">
        <v>105</v>
      </c>
    </row>
    <row r="1672" spans="1:19">
      <c r="A1672" t="s">
        <v>3230</v>
      </c>
      <c r="B1672" t="s">
        <v>3231</v>
      </c>
      <c r="C1672" t="s">
        <v>128</v>
      </c>
      <c r="D1672" t="s">
        <v>97</v>
      </c>
      <c r="E1672" t="s">
        <v>3232</v>
      </c>
      <c r="F1672" t="s">
        <v>14057</v>
      </c>
      <c r="G1672">
        <v>1671</v>
      </c>
      <c r="H1672" t="s">
        <v>17414</v>
      </c>
      <c r="I1672" t="s">
        <v>3233</v>
      </c>
      <c r="J1672">
        <v>311.14999999999998</v>
      </c>
      <c r="K1672">
        <v>7</v>
      </c>
      <c r="L1672">
        <v>0.25</v>
      </c>
      <c r="N1672">
        <v>3.8700000000000002E-6</v>
      </c>
      <c r="P1672" t="s">
        <v>123</v>
      </c>
      <c r="Q1672" t="s">
        <v>4792</v>
      </c>
      <c r="R1672" t="s">
        <v>4801</v>
      </c>
      <c r="S1672" t="s">
        <v>105</v>
      </c>
    </row>
    <row r="1673" spans="1:19">
      <c r="A1673" t="s">
        <v>4802</v>
      </c>
      <c r="B1673" t="s">
        <v>4803</v>
      </c>
      <c r="C1673" t="s">
        <v>336</v>
      </c>
      <c r="D1673" t="s">
        <v>129</v>
      </c>
      <c r="E1673" t="s">
        <v>4804</v>
      </c>
      <c r="F1673" t="s">
        <v>14417</v>
      </c>
      <c r="G1673">
        <v>1672</v>
      </c>
      <c r="H1673" t="s">
        <v>16544</v>
      </c>
      <c r="I1673" t="s">
        <v>4805</v>
      </c>
      <c r="J1673">
        <v>298.14999999999998</v>
      </c>
      <c r="K1673">
        <v>9.23</v>
      </c>
      <c r="N1673">
        <v>191</v>
      </c>
      <c r="P1673" t="s">
        <v>4806</v>
      </c>
      <c r="Q1673" t="s">
        <v>4807</v>
      </c>
      <c r="S1673" t="s">
        <v>105</v>
      </c>
    </row>
    <row r="1674" spans="1:19">
      <c r="A1674" t="s">
        <v>4802</v>
      </c>
      <c r="B1674" t="s">
        <v>4803</v>
      </c>
      <c r="C1674" t="s">
        <v>336</v>
      </c>
      <c r="D1674" t="s">
        <v>129</v>
      </c>
      <c r="E1674" t="s">
        <v>4804</v>
      </c>
      <c r="F1674" t="s">
        <v>14417</v>
      </c>
      <c r="G1674">
        <v>1673</v>
      </c>
      <c r="H1674" t="s">
        <v>16545</v>
      </c>
      <c r="I1674" t="s">
        <v>4805</v>
      </c>
      <c r="J1674">
        <v>298.14999999999998</v>
      </c>
      <c r="K1674">
        <v>8.8800000000000008</v>
      </c>
      <c r="N1674">
        <v>212</v>
      </c>
      <c r="P1674" t="s">
        <v>4806</v>
      </c>
      <c r="Q1674" t="s">
        <v>4807</v>
      </c>
      <c r="S1674" t="s">
        <v>105</v>
      </c>
    </row>
    <row r="1675" spans="1:19">
      <c r="A1675" t="s">
        <v>4802</v>
      </c>
      <c r="B1675" t="s">
        <v>4803</v>
      </c>
      <c r="C1675" t="s">
        <v>336</v>
      </c>
      <c r="D1675" t="s">
        <v>129</v>
      </c>
      <c r="E1675" t="s">
        <v>4804</v>
      </c>
      <c r="F1675" t="s">
        <v>14417</v>
      </c>
      <c r="G1675">
        <v>1674</v>
      </c>
      <c r="H1675" t="s">
        <v>16546</v>
      </c>
      <c r="I1675" t="s">
        <v>4805</v>
      </c>
      <c r="J1675">
        <v>298.14999999999998</v>
      </c>
      <c r="K1675">
        <v>9.16</v>
      </c>
      <c r="N1675">
        <v>242</v>
      </c>
      <c r="P1675" t="s">
        <v>4806</v>
      </c>
      <c r="Q1675" t="s">
        <v>4807</v>
      </c>
      <c r="S1675" t="s">
        <v>105</v>
      </c>
    </row>
    <row r="1676" spans="1:19">
      <c r="A1676" t="s">
        <v>4802</v>
      </c>
      <c r="B1676" t="s">
        <v>4803</v>
      </c>
      <c r="C1676" t="s">
        <v>336</v>
      </c>
      <c r="D1676" t="s">
        <v>129</v>
      </c>
      <c r="E1676" t="s">
        <v>4804</v>
      </c>
      <c r="F1676" t="s">
        <v>14417</v>
      </c>
      <c r="G1676">
        <v>1675</v>
      </c>
      <c r="H1676" t="s">
        <v>16547</v>
      </c>
      <c r="I1676" t="s">
        <v>4805</v>
      </c>
      <c r="J1676">
        <v>298.14999999999998</v>
      </c>
      <c r="K1676">
        <v>8.52</v>
      </c>
      <c r="N1676">
        <v>255</v>
      </c>
      <c r="P1676" t="s">
        <v>4806</v>
      </c>
      <c r="Q1676" t="s">
        <v>4807</v>
      </c>
      <c r="S1676" t="s">
        <v>105</v>
      </c>
    </row>
    <row r="1677" spans="1:19">
      <c r="A1677" t="s">
        <v>4802</v>
      </c>
      <c r="B1677" t="s">
        <v>4803</v>
      </c>
      <c r="C1677" t="s">
        <v>336</v>
      </c>
      <c r="D1677" t="s">
        <v>129</v>
      </c>
      <c r="E1677" t="s">
        <v>4804</v>
      </c>
      <c r="F1677" t="s">
        <v>14417</v>
      </c>
      <c r="G1677">
        <v>1676</v>
      </c>
      <c r="H1677" t="s">
        <v>16548</v>
      </c>
      <c r="I1677" t="s">
        <v>4805</v>
      </c>
      <c r="J1677">
        <v>298.14999999999998</v>
      </c>
      <c r="K1677">
        <v>9.16</v>
      </c>
      <c r="N1677">
        <v>267</v>
      </c>
      <c r="P1677" t="s">
        <v>4806</v>
      </c>
      <c r="Q1677" t="s">
        <v>4807</v>
      </c>
      <c r="S1677" t="s">
        <v>105</v>
      </c>
    </row>
    <row r="1678" spans="1:19">
      <c r="A1678" t="s">
        <v>4802</v>
      </c>
      <c r="B1678" t="s">
        <v>4803</v>
      </c>
      <c r="C1678" t="s">
        <v>336</v>
      </c>
      <c r="D1678" t="s">
        <v>129</v>
      </c>
      <c r="E1678" t="s">
        <v>4804</v>
      </c>
      <c r="F1678" t="s">
        <v>14417</v>
      </c>
      <c r="G1678">
        <v>1677</v>
      </c>
      <c r="H1678" t="s">
        <v>16549</v>
      </c>
      <c r="I1678" t="s">
        <v>4805</v>
      </c>
      <c r="J1678">
        <v>298.14999999999998</v>
      </c>
      <c r="K1678">
        <v>9.7100000000000009</v>
      </c>
      <c r="N1678">
        <v>302</v>
      </c>
      <c r="P1678" t="s">
        <v>4806</v>
      </c>
      <c r="Q1678" t="s">
        <v>4807</v>
      </c>
      <c r="S1678" t="s">
        <v>105</v>
      </c>
    </row>
    <row r="1679" spans="1:19">
      <c r="A1679" t="s">
        <v>4802</v>
      </c>
      <c r="B1679" t="s">
        <v>4803</v>
      </c>
      <c r="C1679" t="s">
        <v>336</v>
      </c>
      <c r="D1679" t="s">
        <v>129</v>
      </c>
      <c r="E1679" t="s">
        <v>4804</v>
      </c>
      <c r="F1679" t="s">
        <v>14417</v>
      </c>
      <c r="G1679">
        <v>1678</v>
      </c>
      <c r="H1679" t="s">
        <v>13610</v>
      </c>
      <c r="I1679" t="s">
        <v>4805</v>
      </c>
      <c r="J1679">
        <v>298.14999999999998</v>
      </c>
      <c r="K1679">
        <v>9.16</v>
      </c>
      <c r="N1679">
        <v>318</v>
      </c>
      <c r="P1679" t="s">
        <v>4806</v>
      </c>
      <c r="Q1679" t="s">
        <v>4807</v>
      </c>
      <c r="S1679" t="s">
        <v>105</v>
      </c>
    </row>
    <row r="1680" spans="1:19">
      <c r="A1680" t="s">
        <v>4802</v>
      </c>
      <c r="B1680" t="s">
        <v>4803</v>
      </c>
      <c r="C1680" t="s">
        <v>336</v>
      </c>
      <c r="D1680" t="s">
        <v>129</v>
      </c>
      <c r="E1680" t="s">
        <v>4804</v>
      </c>
      <c r="F1680" t="s">
        <v>14417</v>
      </c>
      <c r="G1680">
        <v>1679</v>
      </c>
      <c r="H1680" t="s">
        <v>16535</v>
      </c>
      <c r="I1680" t="s">
        <v>4805</v>
      </c>
      <c r="J1680">
        <v>298.14999999999998</v>
      </c>
      <c r="K1680">
        <v>9.16</v>
      </c>
      <c r="N1680">
        <v>345</v>
      </c>
      <c r="P1680" t="s">
        <v>4806</v>
      </c>
      <c r="Q1680" t="s">
        <v>4807</v>
      </c>
      <c r="S1680" t="s">
        <v>105</v>
      </c>
    </row>
    <row r="1681" spans="1:19">
      <c r="A1681" t="s">
        <v>4802</v>
      </c>
      <c r="B1681" t="s">
        <v>4803</v>
      </c>
      <c r="C1681" t="s">
        <v>336</v>
      </c>
      <c r="D1681" t="s">
        <v>129</v>
      </c>
      <c r="E1681" t="s">
        <v>4804</v>
      </c>
      <c r="F1681" t="s">
        <v>14417</v>
      </c>
      <c r="G1681">
        <v>1680</v>
      </c>
      <c r="H1681" t="s">
        <v>16746</v>
      </c>
      <c r="I1681" t="s">
        <v>4805</v>
      </c>
      <c r="J1681">
        <v>298.14999999999998</v>
      </c>
      <c r="K1681">
        <v>9.1300000000000008</v>
      </c>
      <c r="N1681">
        <v>352</v>
      </c>
      <c r="P1681" t="s">
        <v>4806</v>
      </c>
      <c r="Q1681" t="s">
        <v>4807</v>
      </c>
      <c r="S1681" t="s">
        <v>105</v>
      </c>
    </row>
    <row r="1682" spans="1:19">
      <c r="A1682" t="s">
        <v>4802</v>
      </c>
      <c r="B1682" t="s">
        <v>4803</v>
      </c>
      <c r="C1682" t="s">
        <v>336</v>
      </c>
      <c r="D1682" t="s">
        <v>129</v>
      </c>
      <c r="E1682" t="s">
        <v>4804</v>
      </c>
      <c r="F1682" t="s">
        <v>14417</v>
      </c>
      <c r="G1682">
        <v>1681</v>
      </c>
      <c r="H1682" t="s">
        <v>16745</v>
      </c>
      <c r="I1682" t="s">
        <v>4805</v>
      </c>
      <c r="J1682">
        <v>298.14999999999998</v>
      </c>
      <c r="K1682">
        <v>8.1199999999999992</v>
      </c>
      <c r="N1682">
        <v>587</v>
      </c>
      <c r="P1682" t="s">
        <v>4806</v>
      </c>
      <c r="Q1682" t="s">
        <v>4807</v>
      </c>
      <c r="S1682" t="s">
        <v>105</v>
      </c>
    </row>
    <row r="1683" spans="1:19">
      <c r="A1683" t="s">
        <v>4802</v>
      </c>
      <c r="B1683" t="s">
        <v>4803</v>
      </c>
      <c r="C1683" t="s">
        <v>336</v>
      </c>
      <c r="D1683" t="s">
        <v>129</v>
      </c>
      <c r="E1683" t="s">
        <v>4804</v>
      </c>
      <c r="F1683" t="s">
        <v>14417</v>
      </c>
      <c r="G1683">
        <v>1682</v>
      </c>
      <c r="H1683" t="s">
        <v>16748</v>
      </c>
      <c r="I1683" t="s">
        <v>4805</v>
      </c>
      <c r="J1683">
        <v>298.14999999999998</v>
      </c>
      <c r="K1683">
        <v>10.18</v>
      </c>
      <c r="N1683">
        <v>908</v>
      </c>
      <c r="P1683" t="s">
        <v>4806</v>
      </c>
      <c r="Q1683" t="s">
        <v>4807</v>
      </c>
      <c r="S1683" t="s">
        <v>105</v>
      </c>
    </row>
    <row r="1684" spans="1:19">
      <c r="A1684" t="s">
        <v>4802</v>
      </c>
      <c r="B1684" t="s">
        <v>4803</v>
      </c>
      <c r="C1684" t="s">
        <v>336</v>
      </c>
      <c r="D1684" t="s">
        <v>129</v>
      </c>
      <c r="E1684" t="s">
        <v>4804</v>
      </c>
      <c r="F1684" t="s">
        <v>14417</v>
      </c>
      <c r="G1684">
        <v>1683</v>
      </c>
      <c r="H1684" t="s">
        <v>16747</v>
      </c>
      <c r="I1684" t="s">
        <v>4805</v>
      </c>
      <c r="J1684">
        <v>298.14999999999998</v>
      </c>
      <c r="K1684">
        <v>7.5</v>
      </c>
      <c r="N1684">
        <v>1175</v>
      </c>
      <c r="P1684" t="s">
        <v>4806</v>
      </c>
      <c r="Q1684" t="s">
        <v>4807</v>
      </c>
      <c r="S1684" t="s">
        <v>105</v>
      </c>
    </row>
    <row r="1685" spans="1:19">
      <c r="A1685" t="s">
        <v>4802</v>
      </c>
      <c r="B1685" t="s">
        <v>4803</v>
      </c>
      <c r="C1685" t="s">
        <v>336</v>
      </c>
      <c r="D1685" t="s">
        <v>129</v>
      </c>
      <c r="E1685" t="s">
        <v>4804</v>
      </c>
      <c r="F1685" t="s">
        <v>14417</v>
      </c>
      <c r="G1685">
        <v>1684</v>
      </c>
      <c r="H1685" t="s">
        <v>16743</v>
      </c>
      <c r="I1685" t="s">
        <v>4805</v>
      </c>
      <c r="J1685">
        <v>298.14999999999998</v>
      </c>
      <c r="K1685">
        <v>9.32</v>
      </c>
      <c r="N1685">
        <v>1321</v>
      </c>
      <c r="P1685" t="s">
        <v>4806</v>
      </c>
      <c r="Q1685" t="s">
        <v>4807</v>
      </c>
      <c r="S1685" t="s">
        <v>105</v>
      </c>
    </row>
    <row r="1686" spans="1:19">
      <c r="A1686" t="s">
        <v>4802</v>
      </c>
      <c r="B1686" t="s">
        <v>4803</v>
      </c>
      <c r="C1686" t="s">
        <v>336</v>
      </c>
      <c r="D1686" t="s">
        <v>129</v>
      </c>
      <c r="E1686" t="s">
        <v>4804</v>
      </c>
      <c r="F1686" t="s">
        <v>14417</v>
      </c>
      <c r="G1686">
        <v>1685</v>
      </c>
      <c r="H1686" t="s">
        <v>16742</v>
      </c>
      <c r="I1686" t="s">
        <v>4805</v>
      </c>
      <c r="J1686">
        <v>298.14999999999998</v>
      </c>
      <c r="K1686">
        <v>6.5</v>
      </c>
      <c r="N1686">
        <v>2231</v>
      </c>
      <c r="P1686" t="s">
        <v>4806</v>
      </c>
      <c r="Q1686" t="s">
        <v>4807</v>
      </c>
      <c r="S1686" t="s">
        <v>105</v>
      </c>
    </row>
    <row r="1687" spans="1:19">
      <c r="A1687" t="s">
        <v>4802</v>
      </c>
      <c r="B1687" t="s">
        <v>4803</v>
      </c>
      <c r="C1687" t="s">
        <v>336</v>
      </c>
      <c r="D1687" t="s">
        <v>129</v>
      </c>
      <c r="E1687" t="s">
        <v>4804</v>
      </c>
      <c r="F1687" t="s">
        <v>14417</v>
      </c>
      <c r="G1687">
        <v>1686</v>
      </c>
      <c r="H1687" t="s">
        <v>16961</v>
      </c>
      <c r="I1687" t="s">
        <v>4805</v>
      </c>
      <c r="J1687">
        <v>298.14999999999998</v>
      </c>
      <c r="K1687">
        <v>6.53</v>
      </c>
      <c r="N1687">
        <v>8333</v>
      </c>
      <c r="P1687" t="s">
        <v>4806</v>
      </c>
      <c r="Q1687" t="s">
        <v>4807</v>
      </c>
      <c r="S1687" t="s">
        <v>105</v>
      </c>
    </row>
    <row r="1688" spans="1:19">
      <c r="A1688" t="s">
        <v>4808</v>
      </c>
      <c r="B1688" t="s">
        <v>4809</v>
      </c>
      <c r="C1688" t="s">
        <v>128</v>
      </c>
      <c r="D1688" t="s">
        <v>129</v>
      </c>
      <c r="E1688" t="s">
        <v>4810</v>
      </c>
      <c r="F1688" t="s">
        <v>14443</v>
      </c>
      <c r="G1688">
        <v>1687</v>
      </c>
      <c r="H1688" t="s">
        <v>13842</v>
      </c>
      <c r="I1688" t="s">
        <v>4811</v>
      </c>
      <c r="J1688">
        <v>303.14999999999998</v>
      </c>
      <c r="K1688">
        <v>8</v>
      </c>
      <c r="N1688">
        <v>1.2999999999999999E-3</v>
      </c>
      <c r="P1688" t="s">
        <v>1367</v>
      </c>
      <c r="Q1688" t="s">
        <v>4812</v>
      </c>
      <c r="R1688" t="s">
        <v>4059</v>
      </c>
      <c r="S1688" t="s">
        <v>105</v>
      </c>
    </row>
    <row r="1689" spans="1:19">
      <c r="A1689" t="s">
        <v>4808</v>
      </c>
      <c r="B1689" t="s">
        <v>4809</v>
      </c>
      <c r="C1689" t="s">
        <v>128</v>
      </c>
      <c r="D1689" t="s">
        <v>129</v>
      </c>
      <c r="E1689" t="s">
        <v>4810</v>
      </c>
      <c r="F1689" t="s">
        <v>14443</v>
      </c>
      <c r="G1689">
        <v>1688</v>
      </c>
      <c r="H1689" t="s">
        <v>16751</v>
      </c>
      <c r="I1689" t="s">
        <v>4811</v>
      </c>
      <c r="J1689">
        <v>303.14999999999998</v>
      </c>
      <c r="K1689">
        <v>7</v>
      </c>
      <c r="N1689">
        <v>1.2999999999999999E-4</v>
      </c>
      <c r="P1689" t="s">
        <v>1367</v>
      </c>
      <c r="Q1689" t="s">
        <v>4812</v>
      </c>
      <c r="R1689" t="s">
        <v>4059</v>
      </c>
      <c r="S1689" t="s">
        <v>105</v>
      </c>
    </row>
    <row r="1690" spans="1:19">
      <c r="A1690" t="s">
        <v>4808</v>
      </c>
      <c r="B1690" t="s">
        <v>4809</v>
      </c>
      <c r="C1690" t="s">
        <v>128</v>
      </c>
      <c r="D1690" t="s">
        <v>129</v>
      </c>
      <c r="E1690" t="s">
        <v>4810</v>
      </c>
      <c r="F1690" t="s">
        <v>14443</v>
      </c>
      <c r="G1690">
        <v>1689</v>
      </c>
      <c r="H1690" t="s">
        <v>16750</v>
      </c>
      <c r="I1690" t="s">
        <v>4811</v>
      </c>
      <c r="J1690">
        <v>303.14999999999998</v>
      </c>
      <c r="K1690">
        <v>9</v>
      </c>
      <c r="N1690">
        <v>1.2999999999999999E-2</v>
      </c>
      <c r="P1690" t="s">
        <v>1367</v>
      </c>
      <c r="Q1690" t="s">
        <v>4812</v>
      </c>
      <c r="R1690" t="s">
        <v>4059</v>
      </c>
      <c r="S1690" t="s">
        <v>105</v>
      </c>
    </row>
    <row r="1691" spans="1:19">
      <c r="A1691" t="s">
        <v>4524</v>
      </c>
      <c r="B1691" t="s">
        <v>4525</v>
      </c>
      <c r="C1691" t="s">
        <v>128</v>
      </c>
      <c r="D1691" t="s">
        <v>176</v>
      </c>
      <c r="E1691" t="s">
        <v>4526</v>
      </c>
      <c r="F1691" t="s">
        <v>14037</v>
      </c>
      <c r="G1691">
        <v>1690</v>
      </c>
      <c r="H1691" t="s">
        <v>16442</v>
      </c>
      <c r="I1691" t="s">
        <v>4527</v>
      </c>
      <c r="J1691">
        <v>303.14999999999998</v>
      </c>
      <c r="K1691">
        <v>6.13</v>
      </c>
      <c r="N1691">
        <v>0.29677199999999998</v>
      </c>
      <c r="P1691" t="s">
        <v>3243</v>
      </c>
      <c r="Q1691" t="s">
        <v>4813</v>
      </c>
      <c r="R1691" t="s">
        <v>3278</v>
      </c>
      <c r="S1691" t="s">
        <v>105</v>
      </c>
    </row>
    <row r="1692" spans="1:19">
      <c r="A1692" t="s">
        <v>4524</v>
      </c>
      <c r="B1692" t="s">
        <v>4525</v>
      </c>
      <c r="C1692" t="s">
        <v>128</v>
      </c>
      <c r="D1692" t="s">
        <v>176</v>
      </c>
      <c r="E1692" t="s">
        <v>4526</v>
      </c>
      <c r="F1692" t="s">
        <v>14037</v>
      </c>
      <c r="G1692">
        <v>1691</v>
      </c>
      <c r="H1692" t="s">
        <v>16443</v>
      </c>
      <c r="I1692" t="s">
        <v>4527</v>
      </c>
      <c r="J1692">
        <v>303.14999999999998</v>
      </c>
      <c r="K1692">
        <v>6.55</v>
      </c>
      <c r="N1692">
        <v>1.1283099999999999</v>
      </c>
      <c r="P1692" t="s">
        <v>3243</v>
      </c>
      <c r="Q1692" t="s">
        <v>4813</v>
      </c>
      <c r="R1692" t="s">
        <v>3278</v>
      </c>
      <c r="S1692" t="s">
        <v>105</v>
      </c>
    </row>
    <row r="1693" spans="1:19">
      <c r="A1693" t="s">
        <v>4524</v>
      </c>
      <c r="B1693" t="s">
        <v>4525</v>
      </c>
      <c r="C1693" t="s">
        <v>128</v>
      </c>
      <c r="D1693" t="s">
        <v>176</v>
      </c>
      <c r="E1693" t="s">
        <v>4526</v>
      </c>
      <c r="F1693" t="s">
        <v>14037</v>
      </c>
      <c r="G1693">
        <v>1692</v>
      </c>
      <c r="H1693" t="s">
        <v>16441</v>
      </c>
      <c r="I1693" t="s">
        <v>4527</v>
      </c>
      <c r="J1693">
        <v>303.14999999999998</v>
      </c>
      <c r="K1693">
        <v>6.93</v>
      </c>
      <c r="N1693">
        <v>3.5237099999999999</v>
      </c>
      <c r="P1693" t="s">
        <v>3243</v>
      </c>
      <c r="Q1693" t="s">
        <v>4813</v>
      </c>
      <c r="R1693" t="s">
        <v>3278</v>
      </c>
      <c r="S1693" t="s">
        <v>105</v>
      </c>
    </row>
    <row r="1694" spans="1:19">
      <c r="A1694" t="s">
        <v>4814</v>
      </c>
      <c r="B1694" t="s">
        <v>4815</v>
      </c>
      <c r="C1694" t="s">
        <v>128</v>
      </c>
      <c r="D1694" t="s">
        <v>176</v>
      </c>
      <c r="E1694" t="s">
        <v>4816</v>
      </c>
      <c r="F1694" t="s">
        <v>14399</v>
      </c>
      <c r="G1694">
        <v>1693</v>
      </c>
      <c r="H1694" t="s">
        <v>13925</v>
      </c>
      <c r="I1694" t="s">
        <v>4817</v>
      </c>
      <c r="J1694">
        <v>298.14999999999998</v>
      </c>
      <c r="K1694">
        <v>8.85</v>
      </c>
      <c r="N1694">
        <v>1.21</v>
      </c>
      <c r="P1694" t="s">
        <v>4818</v>
      </c>
      <c r="Q1694" t="s">
        <v>4819</v>
      </c>
      <c r="R1694" t="s">
        <v>4820</v>
      </c>
      <c r="S1694" t="s">
        <v>105</v>
      </c>
    </row>
    <row r="1695" spans="1:19">
      <c r="A1695" t="s">
        <v>4814</v>
      </c>
      <c r="B1695" t="s">
        <v>4815</v>
      </c>
      <c r="C1695" t="s">
        <v>128</v>
      </c>
      <c r="D1695" t="s">
        <v>129</v>
      </c>
      <c r="E1695" t="s">
        <v>4821</v>
      </c>
      <c r="F1695" t="s">
        <v>14402</v>
      </c>
      <c r="G1695">
        <v>1694</v>
      </c>
      <c r="H1695" t="s">
        <v>13924</v>
      </c>
      <c r="I1695" t="s">
        <v>4822</v>
      </c>
      <c r="J1695">
        <v>298.14999999999998</v>
      </c>
      <c r="K1695">
        <v>8.85</v>
      </c>
      <c r="N1695">
        <v>1.26</v>
      </c>
      <c r="P1695" t="s">
        <v>4818</v>
      </c>
      <c r="Q1695" t="s">
        <v>4823</v>
      </c>
      <c r="R1695" t="s">
        <v>4820</v>
      </c>
      <c r="S1695" t="s">
        <v>105</v>
      </c>
    </row>
    <row r="1696" spans="1:19">
      <c r="A1696" t="s">
        <v>4814</v>
      </c>
      <c r="B1696" t="s">
        <v>4815</v>
      </c>
      <c r="C1696" t="s">
        <v>128</v>
      </c>
      <c r="D1696" t="s">
        <v>129</v>
      </c>
      <c r="E1696" t="s">
        <v>4824</v>
      </c>
      <c r="F1696" t="s">
        <v>14403</v>
      </c>
      <c r="G1696">
        <v>1695</v>
      </c>
      <c r="H1696" t="s">
        <v>13928</v>
      </c>
      <c r="I1696" t="s">
        <v>4825</v>
      </c>
      <c r="J1696">
        <v>298.14999999999998</v>
      </c>
      <c r="K1696">
        <v>8.85</v>
      </c>
      <c r="N1696">
        <v>0.17</v>
      </c>
      <c r="P1696" t="s">
        <v>4818</v>
      </c>
      <c r="Q1696" t="s">
        <v>4823</v>
      </c>
      <c r="R1696" t="s">
        <v>4820</v>
      </c>
      <c r="S1696" t="s">
        <v>105</v>
      </c>
    </row>
    <row r="1697" spans="1:19">
      <c r="A1697" t="s">
        <v>4814</v>
      </c>
      <c r="B1697" t="s">
        <v>4815</v>
      </c>
      <c r="C1697" t="s">
        <v>128</v>
      </c>
      <c r="D1697" t="s">
        <v>129</v>
      </c>
      <c r="E1697" t="s">
        <v>4826</v>
      </c>
      <c r="F1697" t="s">
        <v>14400</v>
      </c>
      <c r="G1697">
        <v>1696</v>
      </c>
      <c r="H1697" t="s">
        <v>13926</v>
      </c>
      <c r="I1697" t="s">
        <v>4827</v>
      </c>
      <c r="J1697">
        <v>298.14999999999998</v>
      </c>
      <c r="K1697">
        <v>8.85</v>
      </c>
      <c r="N1697">
        <v>1.96</v>
      </c>
      <c r="P1697" t="s">
        <v>4818</v>
      </c>
      <c r="Q1697" t="s">
        <v>4823</v>
      </c>
      <c r="R1697" t="s">
        <v>4820</v>
      </c>
      <c r="S1697" t="s">
        <v>105</v>
      </c>
    </row>
    <row r="1698" spans="1:19">
      <c r="A1698" t="s">
        <v>4814</v>
      </c>
      <c r="B1698" t="s">
        <v>4815</v>
      </c>
      <c r="C1698" t="s">
        <v>128</v>
      </c>
      <c r="D1698" t="s">
        <v>129</v>
      </c>
      <c r="E1698" t="s">
        <v>4828</v>
      </c>
      <c r="F1698" t="s">
        <v>14401</v>
      </c>
      <c r="G1698">
        <v>1697</v>
      </c>
      <c r="H1698" t="s">
        <v>13927</v>
      </c>
      <c r="I1698" t="s">
        <v>4829</v>
      </c>
      <c r="J1698">
        <v>298.14999999999998</v>
      </c>
      <c r="K1698">
        <v>8.85</v>
      </c>
      <c r="N1698">
        <v>0.7</v>
      </c>
      <c r="P1698" t="s">
        <v>4818</v>
      </c>
      <c r="Q1698" t="s">
        <v>4823</v>
      </c>
      <c r="R1698" t="s">
        <v>4820</v>
      </c>
      <c r="S1698" t="s">
        <v>105</v>
      </c>
    </row>
    <row r="1699" spans="1:19">
      <c r="A1699" t="s">
        <v>3155</v>
      </c>
      <c r="B1699" t="s">
        <v>3156</v>
      </c>
      <c r="C1699" t="s">
        <v>4830</v>
      </c>
      <c r="D1699" t="s">
        <v>97</v>
      </c>
      <c r="E1699" t="s">
        <v>3158</v>
      </c>
      <c r="F1699" t="s">
        <v>14014</v>
      </c>
      <c r="G1699">
        <v>1698</v>
      </c>
      <c r="H1699" t="s">
        <v>16444</v>
      </c>
      <c r="I1699" t="s">
        <v>3159</v>
      </c>
      <c r="J1699">
        <v>278.05</v>
      </c>
      <c r="K1699">
        <v>7</v>
      </c>
      <c r="L1699">
        <v>0.1</v>
      </c>
      <c r="N1699">
        <v>2.15E-3</v>
      </c>
      <c r="P1699" t="s">
        <v>4831</v>
      </c>
      <c r="Q1699" t="s">
        <v>4832</v>
      </c>
      <c r="R1699" t="s">
        <v>4833</v>
      </c>
    </row>
    <row r="1700" spans="1:19">
      <c r="A1700" t="s">
        <v>3155</v>
      </c>
      <c r="B1700" t="s">
        <v>3156</v>
      </c>
      <c r="C1700" t="s">
        <v>4830</v>
      </c>
      <c r="D1700" t="s">
        <v>97</v>
      </c>
      <c r="E1700" t="s">
        <v>3158</v>
      </c>
      <c r="F1700" t="s">
        <v>14014</v>
      </c>
      <c r="G1700">
        <v>1699</v>
      </c>
      <c r="H1700" t="s">
        <v>16445</v>
      </c>
      <c r="I1700" t="s">
        <v>3159</v>
      </c>
      <c r="J1700">
        <v>288.45</v>
      </c>
      <c r="K1700">
        <v>7</v>
      </c>
      <c r="L1700">
        <v>0.1</v>
      </c>
      <c r="N1700">
        <v>3.0699999999999998E-3</v>
      </c>
      <c r="P1700" t="s">
        <v>4831</v>
      </c>
      <c r="Q1700" t="s">
        <v>4832</v>
      </c>
      <c r="R1700" t="s">
        <v>4833</v>
      </c>
    </row>
    <row r="1701" spans="1:19">
      <c r="A1701" t="s">
        <v>3155</v>
      </c>
      <c r="B1701" t="s">
        <v>3156</v>
      </c>
      <c r="C1701" t="s">
        <v>4830</v>
      </c>
      <c r="D1701" t="s">
        <v>97</v>
      </c>
      <c r="E1701" t="s">
        <v>3158</v>
      </c>
      <c r="F1701" t="s">
        <v>14014</v>
      </c>
      <c r="G1701">
        <v>1700</v>
      </c>
      <c r="H1701" t="s">
        <v>14955</v>
      </c>
      <c r="I1701" t="s">
        <v>3159</v>
      </c>
      <c r="J1701">
        <v>300.55</v>
      </c>
      <c r="K1701">
        <v>7</v>
      </c>
      <c r="L1701">
        <v>0.1</v>
      </c>
      <c r="N1701">
        <v>5.11E-3</v>
      </c>
      <c r="P1701" t="s">
        <v>4831</v>
      </c>
      <c r="Q1701" t="s">
        <v>4832</v>
      </c>
      <c r="R1701" t="s">
        <v>4833</v>
      </c>
    </row>
    <row r="1702" spans="1:19">
      <c r="A1702" t="s">
        <v>3155</v>
      </c>
      <c r="B1702" t="s">
        <v>3156</v>
      </c>
      <c r="C1702" t="s">
        <v>4830</v>
      </c>
      <c r="D1702" t="s">
        <v>97</v>
      </c>
      <c r="E1702" t="s">
        <v>3158</v>
      </c>
      <c r="F1702" t="s">
        <v>14014</v>
      </c>
      <c r="G1702">
        <v>1701</v>
      </c>
      <c r="H1702" t="s">
        <v>14956</v>
      </c>
      <c r="I1702" t="s">
        <v>3159</v>
      </c>
      <c r="J1702">
        <v>309.45</v>
      </c>
      <c r="K1702">
        <v>7.7</v>
      </c>
      <c r="L1702">
        <v>0.1</v>
      </c>
      <c r="N1702">
        <v>6.4000000000000003E-3</v>
      </c>
      <c r="P1702" t="s">
        <v>4831</v>
      </c>
      <c r="Q1702" t="s">
        <v>4832</v>
      </c>
      <c r="R1702" t="s">
        <v>4833</v>
      </c>
    </row>
    <row r="1703" spans="1:19">
      <c r="A1703" t="s">
        <v>3155</v>
      </c>
      <c r="B1703" t="s">
        <v>3156</v>
      </c>
      <c r="C1703" t="s">
        <v>4830</v>
      </c>
      <c r="D1703" t="s">
        <v>97</v>
      </c>
      <c r="E1703" t="s">
        <v>3158</v>
      </c>
      <c r="F1703" t="s">
        <v>14014</v>
      </c>
      <c r="G1703">
        <v>1702</v>
      </c>
      <c r="H1703" t="s">
        <v>14957</v>
      </c>
      <c r="I1703" t="s">
        <v>3159</v>
      </c>
      <c r="J1703">
        <v>309.45</v>
      </c>
      <c r="K1703">
        <v>7</v>
      </c>
      <c r="L1703">
        <v>0.1</v>
      </c>
      <c r="N1703">
        <v>6.7000000000000002E-3</v>
      </c>
      <c r="P1703" t="s">
        <v>4831</v>
      </c>
      <c r="Q1703" t="s">
        <v>4832</v>
      </c>
      <c r="R1703" t="s">
        <v>4833</v>
      </c>
    </row>
    <row r="1704" spans="1:19">
      <c r="A1704" t="s">
        <v>3155</v>
      </c>
      <c r="B1704" t="s">
        <v>3156</v>
      </c>
      <c r="C1704" t="s">
        <v>4830</v>
      </c>
      <c r="D1704" t="s">
        <v>97</v>
      </c>
      <c r="E1704" t="s">
        <v>3158</v>
      </c>
      <c r="F1704" t="s">
        <v>14014</v>
      </c>
      <c r="G1704">
        <v>1703</v>
      </c>
      <c r="H1704" t="s">
        <v>14958</v>
      </c>
      <c r="I1704" t="s">
        <v>3159</v>
      </c>
      <c r="J1704">
        <v>309.45</v>
      </c>
      <c r="K1704">
        <v>7</v>
      </c>
      <c r="L1704">
        <v>0.1</v>
      </c>
      <c r="N1704">
        <v>6.7000000000000002E-3</v>
      </c>
      <c r="P1704" t="s">
        <v>4831</v>
      </c>
      <c r="Q1704" t="s">
        <v>4832</v>
      </c>
      <c r="R1704" t="s">
        <v>4833</v>
      </c>
    </row>
    <row r="1705" spans="1:19">
      <c r="A1705" t="s">
        <v>3155</v>
      </c>
      <c r="B1705" t="s">
        <v>3156</v>
      </c>
      <c r="C1705" t="s">
        <v>4830</v>
      </c>
      <c r="D1705" t="s">
        <v>97</v>
      </c>
      <c r="E1705" t="s">
        <v>3158</v>
      </c>
      <c r="F1705" t="s">
        <v>14014</v>
      </c>
      <c r="G1705">
        <v>1704</v>
      </c>
      <c r="H1705" t="s">
        <v>14951</v>
      </c>
      <c r="I1705" t="s">
        <v>3159</v>
      </c>
      <c r="J1705">
        <v>309.45</v>
      </c>
      <c r="K1705">
        <v>7</v>
      </c>
      <c r="L1705">
        <v>0.1</v>
      </c>
      <c r="N1705">
        <v>6.7299999999999999E-3</v>
      </c>
      <c r="P1705" t="s">
        <v>4831</v>
      </c>
      <c r="Q1705" t="s">
        <v>4832</v>
      </c>
      <c r="R1705" t="s">
        <v>4833</v>
      </c>
    </row>
    <row r="1706" spans="1:19">
      <c r="A1706" t="s">
        <v>3155</v>
      </c>
      <c r="B1706" t="s">
        <v>3156</v>
      </c>
      <c r="C1706" t="s">
        <v>4830</v>
      </c>
      <c r="D1706" t="s">
        <v>97</v>
      </c>
      <c r="E1706" t="s">
        <v>3158</v>
      </c>
      <c r="F1706" t="s">
        <v>14014</v>
      </c>
      <c r="G1706">
        <v>1705</v>
      </c>
      <c r="H1706" t="s">
        <v>14952</v>
      </c>
      <c r="I1706" t="s">
        <v>3159</v>
      </c>
      <c r="J1706">
        <v>309.45</v>
      </c>
      <c r="K1706">
        <v>5.7</v>
      </c>
      <c r="L1706">
        <v>0.1</v>
      </c>
      <c r="N1706">
        <v>7.1000000000000004E-3</v>
      </c>
      <c r="P1706" t="s">
        <v>4831</v>
      </c>
      <c r="Q1706" t="s">
        <v>4832</v>
      </c>
      <c r="R1706" t="s">
        <v>4833</v>
      </c>
    </row>
    <row r="1707" spans="1:19">
      <c r="A1707" t="s">
        <v>3155</v>
      </c>
      <c r="B1707" t="s">
        <v>3156</v>
      </c>
      <c r="C1707" t="s">
        <v>4830</v>
      </c>
      <c r="D1707" t="s">
        <v>97</v>
      </c>
      <c r="E1707" t="s">
        <v>3158</v>
      </c>
      <c r="F1707" t="s">
        <v>14014</v>
      </c>
      <c r="G1707">
        <v>1706</v>
      </c>
      <c r="H1707" t="s">
        <v>14953</v>
      </c>
      <c r="I1707" t="s">
        <v>3159</v>
      </c>
      <c r="J1707">
        <v>309.45</v>
      </c>
      <c r="K1707">
        <v>7</v>
      </c>
      <c r="L1707">
        <v>0.3</v>
      </c>
      <c r="N1707">
        <v>9.1000000000000004E-3</v>
      </c>
      <c r="P1707" t="s">
        <v>4831</v>
      </c>
      <c r="Q1707" t="s">
        <v>4832</v>
      </c>
      <c r="R1707" t="s">
        <v>4834</v>
      </c>
    </row>
    <row r="1708" spans="1:19">
      <c r="A1708" t="s">
        <v>3155</v>
      </c>
      <c r="B1708" t="s">
        <v>3156</v>
      </c>
      <c r="C1708" t="s">
        <v>4830</v>
      </c>
      <c r="D1708" t="s">
        <v>97</v>
      </c>
      <c r="E1708" t="s">
        <v>3158</v>
      </c>
      <c r="F1708" t="s">
        <v>14014</v>
      </c>
      <c r="G1708">
        <v>1707</v>
      </c>
      <c r="H1708" t="s">
        <v>14954</v>
      </c>
      <c r="I1708" t="s">
        <v>3159</v>
      </c>
      <c r="J1708">
        <v>309.45</v>
      </c>
      <c r="K1708">
        <v>7</v>
      </c>
      <c r="L1708">
        <v>0.52</v>
      </c>
      <c r="N1708">
        <v>9.7999999999999997E-3</v>
      </c>
      <c r="P1708" t="s">
        <v>4831</v>
      </c>
      <c r="Q1708" t="s">
        <v>4832</v>
      </c>
      <c r="R1708" t="s">
        <v>4836</v>
      </c>
    </row>
    <row r="1709" spans="1:19">
      <c r="A1709" t="s">
        <v>3155</v>
      </c>
      <c r="B1709" t="s">
        <v>3156</v>
      </c>
      <c r="C1709" t="s">
        <v>4830</v>
      </c>
      <c r="D1709" t="s">
        <v>97</v>
      </c>
      <c r="E1709" t="s">
        <v>3158</v>
      </c>
      <c r="F1709" t="s">
        <v>14014</v>
      </c>
      <c r="G1709">
        <v>1708</v>
      </c>
      <c r="H1709" t="s">
        <v>17436</v>
      </c>
      <c r="I1709" t="s">
        <v>3159</v>
      </c>
      <c r="J1709">
        <v>309.45</v>
      </c>
      <c r="K1709">
        <v>7</v>
      </c>
      <c r="L1709">
        <v>0.73</v>
      </c>
      <c r="N1709">
        <v>9.7999999999999997E-3</v>
      </c>
      <c r="P1709" t="s">
        <v>4831</v>
      </c>
      <c r="Q1709" t="s">
        <v>4832</v>
      </c>
      <c r="R1709" t="s">
        <v>4837</v>
      </c>
    </row>
    <row r="1710" spans="1:19">
      <c r="A1710" t="s">
        <v>270</v>
      </c>
      <c r="B1710" t="s">
        <v>271</v>
      </c>
      <c r="C1710" t="s">
        <v>444</v>
      </c>
      <c r="D1710" t="s">
        <v>3216</v>
      </c>
      <c r="E1710" t="s">
        <v>273</v>
      </c>
      <c r="F1710" t="s">
        <v>14009</v>
      </c>
      <c r="G1710">
        <v>1709</v>
      </c>
      <c r="H1710" t="s">
        <v>18371</v>
      </c>
      <c r="I1710" t="s">
        <v>274</v>
      </c>
      <c r="J1710">
        <v>298.14999999999998</v>
      </c>
      <c r="N1710">
        <v>0.5</v>
      </c>
      <c r="Q1710" t="s">
        <v>4838</v>
      </c>
      <c r="S1710" t="s">
        <v>1208</v>
      </c>
    </row>
    <row r="1711" spans="1:19">
      <c r="A1711" t="s">
        <v>4839</v>
      </c>
      <c r="B1711" t="s">
        <v>3240</v>
      </c>
      <c r="C1711" t="s">
        <v>128</v>
      </c>
      <c r="D1711" t="s">
        <v>97</v>
      </c>
      <c r="E1711" t="s">
        <v>3241</v>
      </c>
      <c r="F1711" t="s">
        <v>14125</v>
      </c>
      <c r="G1711">
        <v>1710</v>
      </c>
      <c r="H1711" t="s">
        <v>13566</v>
      </c>
      <c r="I1711" t="s">
        <v>3242</v>
      </c>
      <c r="J1711">
        <v>311.14999999999998</v>
      </c>
      <c r="K1711">
        <v>7</v>
      </c>
      <c r="L1711">
        <v>0.25</v>
      </c>
      <c r="N1711">
        <v>0.68</v>
      </c>
      <c r="P1711" t="s">
        <v>3243</v>
      </c>
      <c r="Q1711" t="s">
        <v>4840</v>
      </c>
      <c r="R1711" t="s">
        <v>4841</v>
      </c>
      <c r="S1711" t="s">
        <v>105</v>
      </c>
    </row>
    <row r="1712" spans="1:19">
      <c r="A1712" t="s">
        <v>1101</v>
      </c>
      <c r="B1712" t="s">
        <v>1102</v>
      </c>
      <c r="C1712" t="s">
        <v>292</v>
      </c>
      <c r="D1712" t="s">
        <v>176</v>
      </c>
      <c r="E1712" t="s">
        <v>1103</v>
      </c>
      <c r="F1712" t="s">
        <v>14082</v>
      </c>
      <c r="G1712">
        <v>1711</v>
      </c>
      <c r="H1712" t="s">
        <v>15215</v>
      </c>
      <c r="I1712" t="s">
        <v>1104</v>
      </c>
      <c r="J1712">
        <v>298.14999999999998</v>
      </c>
      <c r="K1712">
        <v>7.8</v>
      </c>
      <c r="N1712">
        <v>22</v>
      </c>
      <c r="P1712" t="s">
        <v>4842</v>
      </c>
      <c r="Q1712" t="s">
        <v>4843</v>
      </c>
      <c r="R1712" t="s">
        <v>4844</v>
      </c>
      <c r="S1712" t="s">
        <v>105</v>
      </c>
    </row>
    <row r="1713" spans="1:19">
      <c r="A1713" t="s">
        <v>150</v>
      </c>
      <c r="B1713" t="s">
        <v>151</v>
      </c>
      <c r="C1713" t="s">
        <v>128</v>
      </c>
      <c r="D1713" t="s">
        <v>97</v>
      </c>
      <c r="E1713" t="s">
        <v>153</v>
      </c>
      <c r="F1713" t="s">
        <v>14156</v>
      </c>
      <c r="G1713">
        <v>1712</v>
      </c>
      <c r="H1713" t="s">
        <v>15214</v>
      </c>
      <c r="I1713" t="s">
        <v>154</v>
      </c>
      <c r="J1713">
        <v>273.3</v>
      </c>
      <c r="K1713">
        <v>8.5</v>
      </c>
      <c r="L1713">
        <v>0.12</v>
      </c>
      <c r="N1713">
        <v>0.19</v>
      </c>
      <c r="P1713" t="s">
        <v>637</v>
      </c>
      <c r="Q1713" t="s">
        <v>4845</v>
      </c>
      <c r="R1713" t="s">
        <v>4846</v>
      </c>
      <c r="S1713" t="s">
        <v>105</v>
      </c>
    </row>
    <row r="1714" spans="1:19">
      <c r="A1714" t="s">
        <v>150</v>
      </c>
      <c r="B1714" t="s">
        <v>151</v>
      </c>
      <c r="C1714" t="s">
        <v>128</v>
      </c>
      <c r="D1714" t="s">
        <v>97</v>
      </c>
      <c r="E1714" t="s">
        <v>153</v>
      </c>
      <c r="F1714" t="s">
        <v>14156</v>
      </c>
      <c r="G1714">
        <v>1713</v>
      </c>
      <c r="H1714" t="s">
        <v>15213</v>
      </c>
      <c r="I1714" t="s">
        <v>154</v>
      </c>
      <c r="J1714">
        <v>274.89999999999998</v>
      </c>
      <c r="K1714">
        <v>8.5</v>
      </c>
      <c r="L1714">
        <v>0.12</v>
      </c>
      <c r="N1714">
        <v>0.19</v>
      </c>
      <c r="P1714" t="s">
        <v>637</v>
      </c>
      <c r="Q1714" t="s">
        <v>4845</v>
      </c>
      <c r="R1714" t="s">
        <v>4846</v>
      </c>
      <c r="S1714" t="s">
        <v>105</v>
      </c>
    </row>
    <row r="1715" spans="1:19">
      <c r="A1715" t="s">
        <v>150</v>
      </c>
      <c r="B1715" t="s">
        <v>151</v>
      </c>
      <c r="C1715" t="s">
        <v>128</v>
      </c>
      <c r="D1715" t="s">
        <v>97</v>
      </c>
      <c r="E1715" t="s">
        <v>153</v>
      </c>
      <c r="F1715" t="s">
        <v>14156</v>
      </c>
      <c r="G1715">
        <v>1714</v>
      </c>
      <c r="H1715" t="s">
        <v>15212</v>
      </c>
      <c r="I1715" t="s">
        <v>154</v>
      </c>
      <c r="J1715">
        <v>278.2</v>
      </c>
      <c r="K1715">
        <v>8.5</v>
      </c>
      <c r="L1715">
        <v>0.12</v>
      </c>
      <c r="N1715">
        <v>0.2</v>
      </c>
      <c r="P1715" t="s">
        <v>637</v>
      </c>
      <c r="Q1715" t="s">
        <v>4845</v>
      </c>
      <c r="R1715" t="s">
        <v>4846</v>
      </c>
      <c r="S1715" t="s">
        <v>105</v>
      </c>
    </row>
    <row r="1716" spans="1:19">
      <c r="A1716" t="s">
        <v>150</v>
      </c>
      <c r="B1716" t="s">
        <v>151</v>
      </c>
      <c r="C1716" t="s">
        <v>128</v>
      </c>
      <c r="D1716" t="s">
        <v>97</v>
      </c>
      <c r="E1716" t="s">
        <v>153</v>
      </c>
      <c r="F1716" t="s">
        <v>14156</v>
      </c>
      <c r="G1716">
        <v>1715</v>
      </c>
      <c r="H1716" t="s">
        <v>15211</v>
      </c>
      <c r="I1716" t="s">
        <v>154</v>
      </c>
      <c r="J1716">
        <v>279.3</v>
      </c>
      <c r="K1716">
        <v>8.5</v>
      </c>
      <c r="L1716">
        <v>0.12</v>
      </c>
      <c r="N1716">
        <v>0.2</v>
      </c>
      <c r="P1716" t="s">
        <v>637</v>
      </c>
      <c r="Q1716" t="s">
        <v>4845</v>
      </c>
      <c r="R1716" t="s">
        <v>4846</v>
      </c>
      <c r="S1716" t="s">
        <v>105</v>
      </c>
    </row>
    <row r="1717" spans="1:19">
      <c r="A1717" t="s">
        <v>150</v>
      </c>
      <c r="B1717" t="s">
        <v>151</v>
      </c>
      <c r="C1717" t="s">
        <v>128</v>
      </c>
      <c r="D1717" t="s">
        <v>97</v>
      </c>
      <c r="E1717" t="s">
        <v>153</v>
      </c>
      <c r="F1717" t="s">
        <v>14156</v>
      </c>
      <c r="G1717">
        <v>1716</v>
      </c>
      <c r="H1717" t="s">
        <v>15210</v>
      </c>
      <c r="I1717" t="s">
        <v>154</v>
      </c>
      <c r="J1717">
        <v>283.39999999999998</v>
      </c>
      <c r="K1717">
        <v>8.5</v>
      </c>
      <c r="L1717">
        <v>0.12</v>
      </c>
      <c r="N1717">
        <v>0.22</v>
      </c>
      <c r="P1717" t="s">
        <v>637</v>
      </c>
      <c r="Q1717" t="s">
        <v>4845</v>
      </c>
      <c r="R1717" t="s">
        <v>4846</v>
      </c>
      <c r="S1717" t="s">
        <v>105</v>
      </c>
    </row>
    <row r="1718" spans="1:19">
      <c r="A1718" t="s">
        <v>150</v>
      </c>
      <c r="B1718" t="s">
        <v>151</v>
      </c>
      <c r="C1718" t="s">
        <v>128</v>
      </c>
      <c r="D1718" t="s">
        <v>97</v>
      </c>
      <c r="E1718" t="s">
        <v>153</v>
      </c>
      <c r="F1718" t="s">
        <v>14156</v>
      </c>
      <c r="G1718">
        <v>1717</v>
      </c>
      <c r="H1718" t="s">
        <v>15209</v>
      </c>
      <c r="I1718" t="s">
        <v>154</v>
      </c>
      <c r="J1718">
        <v>284.7</v>
      </c>
      <c r="K1718">
        <v>8.5</v>
      </c>
      <c r="L1718">
        <v>0.12</v>
      </c>
      <c r="N1718">
        <v>0.22</v>
      </c>
      <c r="P1718" t="s">
        <v>637</v>
      </c>
      <c r="Q1718" t="s">
        <v>4845</v>
      </c>
      <c r="R1718" t="s">
        <v>4846</v>
      </c>
      <c r="S1718" t="s">
        <v>105</v>
      </c>
    </row>
    <row r="1719" spans="1:19">
      <c r="A1719" t="s">
        <v>150</v>
      </c>
      <c r="B1719" t="s">
        <v>151</v>
      </c>
      <c r="C1719" t="s">
        <v>128</v>
      </c>
      <c r="D1719" t="s">
        <v>97</v>
      </c>
      <c r="E1719" t="s">
        <v>153</v>
      </c>
      <c r="F1719" t="s">
        <v>14156</v>
      </c>
      <c r="G1719">
        <v>1718</v>
      </c>
      <c r="H1719" t="s">
        <v>15223</v>
      </c>
      <c r="I1719" t="s">
        <v>154</v>
      </c>
      <c r="J1719">
        <v>284.7</v>
      </c>
      <c r="K1719">
        <v>8.5</v>
      </c>
      <c r="L1719">
        <v>0.12</v>
      </c>
      <c r="N1719">
        <v>0.22</v>
      </c>
      <c r="P1719" t="s">
        <v>637</v>
      </c>
      <c r="Q1719" t="s">
        <v>4845</v>
      </c>
      <c r="R1719" t="s">
        <v>4846</v>
      </c>
      <c r="S1719" t="s">
        <v>105</v>
      </c>
    </row>
    <row r="1720" spans="1:19">
      <c r="A1720" t="s">
        <v>150</v>
      </c>
      <c r="B1720" t="s">
        <v>151</v>
      </c>
      <c r="C1720" t="s">
        <v>128</v>
      </c>
      <c r="D1720" t="s">
        <v>97</v>
      </c>
      <c r="E1720" t="s">
        <v>153</v>
      </c>
      <c r="F1720" t="s">
        <v>14156</v>
      </c>
      <c r="G1720">
        <v>1719</v>
      </c>
      <c r="H1720" t="s">
        <v>15222</v>
      </c>
      <c r="I1720" t="s">
        <v>154</v>
      </c>
      <c r="J1720">
        <v>288.39999999999998</v>
      </c>
      <c r="K1720">
        <v>8.5</v>
      </c>
      <c r="L1720">
        <v>0.12</v>
      </c>
      <c r="N1720">
        <v>0.24</v>
      </c>
      <c r="P1720" t="s">
        <v>637</v>
      </c>
      <c r="Q1720" t="s">
        <v>4845</v>
      </c>
      <c r="R1720" t="s">
        <v>4846</v>
      </c>
      <c r="S1720" t="s">
        <v>105</v>
      </c>
    </row>
    <row r="1721" spans="1:19">
      <c r="A1721" t="s">
        <v>150</v>
      </c>
      <c r="B1721" t="s">
        <v>151</v>
      </c>
      <c r="C1721" t="s">
        <v>128</v>
      </c>
      <c r="D1721" t="s">
        <v>97</v>
      </c>
      <c r="E1721" t="s">
        <v>153</v>
      </c>
      <c r="F1721" t="s">
        <v>14156</v>
      </c>
      <c r="G1721">
        <v>1720</v>
      </c>
      <c r="H1721" t="s">
        <v>15448</v>
      </c>
      <c r="I1721" t="s">
        <v>154</v>
      </c>
      <c r="J1721">
        <v>289.89999999999998</v>
      </c>
      <c r="K1721">
        <v>8.5</v>
      </c>
      <c r="L1721">
        <v>0.12</v>
      </c>
      <c r="N1721">
        <v>0.25</v>
      </c>
      <c r="P1721" t="s">
        <v>637</v>
      </c>
      <c r="Q1721" t="s">
        <v>4845</v>
      </c>
      <c r="R1721" t="s">
        <v>4846</v>
      </c>
      <c r="S1721" t="s">
        <v>105</v>
      </c>
    </row>
    <row r="1722" spans="1:19">
      <c r="A1722" t="s">
        <v>150</v>
      </c>
      <c r="B1722" t="s">
        <v>151</v>
      </c>
      <c r="C1722" t="s">
        <v>128</v>
      </c>
      <c r="D1722" t="s">
        <v>97</v>
      </c>
      <c r="E1722" t="s">
        <v>153</v>
      </c>
      <c r="F1722" t="s">
        <v>14156</v>
      </c>
      <c r="G1722">
        <v>1721</v>
      </c>
      <c r="H1722" t="s">
        <v>15449</v>
      </c>
      <c r="I1722" t="s">
        <v>154</v>
      </c>
      <c r="J1722">
        <v>293.3</v>
      </c>
      <c r="K1722">
        <v>8.5</v>
      </c>
      <c r="L1722">
        <v>0.12</v>
      </c>
      <c r="N1722">
        <v>0.26</v>
      </c>
      <c r="P1722" t="s">
        <v>637</v>
      </c>
      <c r="Q1722" t="s">
        <v>4845</v>
      </c>
      <c r="R1722" t="s">
        <v>4846</v>
      </c>
      <c r="S1722" t="s">
        <v>105</v>
      </c>
    </row>
    <row r="1723" spans="1:19">
      <c r="A1723" t="s">
        <v>150</v>
      </c>
      <c r="B1723" t="s">
        <v>151</v>
      </c>
      <c r="C1723" t="s">
        <v>128</v>
      </c>
      <c r="D1723" t="s">
        <v>97</v>
      </c>
      <c r="E1723" t="s">
        <v>153</v>
      </c>
      <c r="F1723" t="s">
        <v>14156</v>
      </c>
      <c r="G1723">
        <v>1722</v>
      </c>
      <c r="H1723" t="s">
        <v>15446</v>
      </c>
      <c r="I1723" t="s">
        <v>154</v>
      </c>
      <c r="J1723">
        <v>294.3</v>
      </c>
      <c r="K1723">
        <v>8.5</v>
      </c>
      <c r="L1723">
        <v>0.12</v>
      </c>
      <c r="N1723">
        <v>0.26</v>
      </c>
      <c r="P1723" t="s">
        <v>637</v>
      </c>
      <c r="Q1723" t="s">
        <v>4845</v>
      </c>
      <c r="R1723" t="s">
        <v>4846</v>
      </c>
      <c r="S1723" t="s">
        <v>105</v>
      </c>
    </row>
    <row r="1724" spans="1:19">
      <c r="A1724" t="s">
        <v>150</v>
      </c>
      <c r="B1724" t="s">
        <v>151</v>
      </c>
      <c r="C1724" t="s">
        <v>128</v>
      </c>
      <c r="D1724" t="s">
        <v>97</v>
      </c>
      <c r="E1724" t="s">
        <v>153</v>
      </c>
      <c r="F1724" t="s">
        <v>14156</v>
      </c>
      <c r="G1724">
        <v>1723</v>
      </c>
      <c r="H1724" t="s">
        <v>15447</v>
      </c>
      <c r="I1724" t="s">
        <v>154</v>
      </c>
      <c r="J1724">
        <v>299</v>
      </c>
      <c r="K1724">
        <v>8.5</v>
      </c>
      <c r="L1724">
        <v>0.12</v>
      </c>
      <c r="N1724">
        <v>0.27</v>
      </c>
      <c r="P1724" t="s">
        <v>637</v>
      </c>
      <c r="Q1724" t="s">
        <v>4845</v>
      </c>
      <c r="R1724" t="s">
        <v>4846</v>
      </c>
      <c r="S1724" t="s">
        <v>105</v>
      </c>
    </row>
    <row r="1725" spans="1:19">
      <c r="A1725" t="s">
        <v>150</v>
      </c>
      <c r="B1725" t="s">
        <v>151</v>
      </c>
      <c r="C1725" t="s">
        <v>128</v>
      </c>
      <c r="D1725" t="s">
        <v>97</v>
      </c>
      <c r="E1725" t="s">
        <v>153</v>
      </c>
      <c r="F1725" t="s">
        <v>14156</v>
      </c>
      <c r="G1725">
        <v>1724</v>
      </c>
      <c r="H1725" t="s">
        <v>15452</v>
      </c>
      <c r="I1725" t="s">
        <v>154</v>
      </c>
      <c r="J1725">
        <v>298.2</v>
      </c>
      <c r="K1725">
        <v>8.5</v>
      </c>
      <c r="L1725">
        <v>0.12</v>
      </c>
      <c r="N1725">
        <v>0.28999999999999998</v>
      </c>
      <c r="P1725" t="s">
        <v>637</v>
      </c>
      <c r="Q1725" t="s">
        <v>4845</v>
      </c>
      <c r="R1725" t="s">
        <v>4846</v>
      </c>
      <c r="S1725" t="s">
        <v>105</v>
      </c>
    </row>
    <row r="1726" spans="1:19">
      <c r="A1726" t="s">
        <v>150</v>
      </c>
      <c r="B1726" t="s">
        <v>151</v>
      </c>
      <c r="C1726" t="s">
        <v>128</v>
      </c>
      <c r="D1726" t="s">
        <v>97</v>
      </c>
      <c r="E1726" t="s">
        <v>153</v>
      </c>
      <c r="F1726" t="s">
        <v>14156</v>
      </c>
      <c r="G1726">
        <v>1725</v>
      </c>
      <c r="H1726" t="s">
        <v>15453</v>
      </c>
      <c r="I1726" t="s">
        <v>154</v>
      </c>
      <c r="J1726">
        <v>303.60000000000002</v>
      </c>
      <c r="K1726">
        <v>8.5</v>
      </c>
      <c r="L1726">
        <v>0.12</v>
      </c>
      <c r="N1726">
        <v>0.3</v>
      </c>
      <c r="P1726" t="s">
        <v>637</v>
      </c>
      <c r="Q1726" t="s">
        <v>4845</v>
      </c>
      <c r="R1726" t="s">
        <v>4846</v>
      </c>
      <c r="S1726" t="s">
        <v>105</v>
      </c>
    </row>
    <row r="1727" spans="1:19">
      <c r="A1727" t="s">
        <v>150</v>
      </c>
      <c r="B1727" t="s">
        <v>151</v>
      </c>
      <c r="C1727" t="s">
        <v>128</v>
      </c>
      <c r="D1727" t="s">
        <v>97</v>
      </c>
      <c r="E1727" t="s">
        <v>153</v>
      </c>
      <c r="F1727" t="s">
        <v>14156</v>
      </c>
      <c r="G1727">
        <v>1726</v>
      </c>
      <c r="H1727" t="s">
        <v>15450</v>
      </c>
      <c r="I1727" t="s">
        <v>154</v>
      </c>
      <c r="J1727">
        <v>303.60000000000002</v>
      </c>
      <c r="K1727">
        <v>8.5</v>
      </c>
      <c r="L1727">
        <v>0.12</v>
      </c>
      <c r="N1727">
        <v>0.31</v>
      </c>
      <c r="P1727" t="s">
        <v>637</v>
      </c>
      <c r="Q1727" t="s">
        <v>4845</v>
      </c>
      <c r="R1727" t="s">
        <v>4846</v>
      </c>
      <c r="S1727" t="s">
        <v>105</v>
      </c>
    </row>
    <row r="1728" spans="1:19">
      <c r="A1728" t="s">
        <v>150</v>
      </c>
      <c r="B1728" t="s">
        <v>151</v>
      </c>
      <c r="C1728" t="s">
        <v>128</v>
      </c>
      <c r="D1728" t="s">
        <v>97</v>
      </c>
      <c r="E1728" t="s">
        <v>153</v>
      </c>
      <c r="F1728" t="s">
        <v>14156</v>
      </c>
      <c r="G1728">
        <v>1727</v>
      </c>
      <c r="H1728" t="s">
        <v>15451</v>
      </c>
      <c r="I1728" t="s">
        <v>154</v>
      </c>
      <c r="J1728">
        <v>308.8</v>
      </c>
      <c r="K1728">
        <v>8.5</v>
      </c>
      <c r="L1728">
        <v>0.12</v>
      </c>
      <c r="N1728">
        <v>0.33</v>
      </c>
      <c r="P1728" t="s">
        <v>637</v>
      </c>
      <c r="Q1728" t="s">
        <v>4845</v>
      </c>
      <c r="R1728" t="s">
        <v>4846</v>
      </c>
      <c r="S1728" t="s">
        <v>105</v>
      </c>
    </row>
    <row r="1729" spans="1:19">
      <c r="A1729" t="s">
        <v>150</v>
      </c>
      <c r="B1729" t="s">
        <v>151</v>
      </c>
      <c r="C1729" t="s">
        <v>128</v>
      </c>
      <c r="D1729" t="s">
        <v>97</v>
      </c>
      <c r="E1729" t="s">
        <v>153</v>
      </c>
      <c r="F1729" t="s">
        <v>14156</v>
      </c>
      <c r="G1729">
        <v>1728</v>
      </c>
      <c r="H1729" t="s">
        <v>15442</v>
      </c>
      <c r="I1729" t="s">
        <v>154</v>
      </c>
      <c r="J1729">
        <v>308.2</v>
      </c>
      <c r="K1729">
        <v>8.5</v>
      </c>
      <c r="L1729">
        <v>0.12</v>
      </c>
      <c r="N1729">
        <v>0.33</v>
      </c>
      <c r="P1729" t="s">
        <v>637</v>
      </c>
      <c r="Q1729" t="s">
        <v>4845</v>
      </c>
      <c r="R1729" t="s">
        <v>4846</v>
      </c>
      <c r="S1729" t="s">
        <v>105</v>
      </c>
    </row>
    <row r="1730" spans="1:19">
      <c r="A1730" t="s">
        <v>150</v>
      </c>
      <c r="B1730" t="s">
        <v>151</v>
      </c>
      <c r="C1730" t="s">
        <v>128</v>
      </c>
      <c r="D1730" t="s">
        <v>97</v>
      </c>
      <c r="E1730" t="s">
        <v>153</v>
      </c>
      <c r="F1730" t="s">
        <v>14156</v>
      </c>
      <c r="G1730">
        <v>1729</v>
      </c>
      <c r="H1730" t="s">
        <v>15443</v>
      </c>
      <c r="I1730" t="s">
        <v>154</v>
      </c>
      <c r="J1730">
        <v>313.7</v>
      </c>
      <c r="K1730">
        <v>8.5</v>
      </c>
      <c r="L1730">
        <v>0.12</v>
      </c>
      <c r="N1730">
        <v>0.34</v>
      </c>
      <c r="P1730" t="s">
        <v>637</v>
      </c>
      <c r="Q1730" t="s">
        <v>4845</v>
      </c>
      <c r="R1730" t="s">
        <v>4846</v>
      </c>
      <c r="S1730" t="s">
        <v>105</v>
      </c>
    </row>
    <row r="1731" spans="1:19">
      <c r="A1731" t="s">
        <v>150</v>
      </c>
      <c r="B1731" t="s">
        <v>151</v>
      </c>
      <c r="C1731" t="s">
        <v>128</v>
      </c>
      <c r="D1731" t="s">
        <v>97</v>
      </c>
      <c r="E1731" t="s">
        <v>153</v>
      </c>
      <c r="F1731" t="s">
        <v>14156</v>
      </c>
      <c r="G1731">
        <v>1730</v>
      </c>
      <c r="H1731" t="s">
        <v>15700</v>
      </c>
      <c r="I1731" t="s">
        <v>154</v>
      </c>
      <c r="J1731">
        <v>313.3</v>
      </c>
      <c r="K1731">
        <v>8.5</v>
      </c>
      <c r="L1731">
        <v>0.12</v>
      </c>
      <c r="N1731">
        <v>0.36</v>
      </c>
      <c r="P1731" t="s">
        <v>637</v>
      </c>
      <c r="Q1731" t="s">
        <v>4845</v>
      </c>
      <c r="R1731" t="s">
        <v>4846</v>
      </c>
      <c r="S1731" t="s">
        <v>105</v>
      </c>
    </row>
    <row r="1732" spans="1:19">
      <c r="A1732" t="s">
        <v>150</v>
      </c>
      <c r="B1732" t="s">
        <v>151</v>
      </c>
      <c r="C1732" t="s">
        <v>128</v>
      </c>
      <c r="D1732" t="s">
        <v>97</v>
      </c>
      <c r="E1732" t="s">
        <v>153</v>
      </c>
      <c r="F1732" t="s">
        <v>14156</v>
      </c>
      <c r="G1732">
        <v>1731</v>
      </c>
      <c r="H1732" t="s">
        <v>15699</v>
      </c>
      <c r="I1732" t="s">
        <v>154</v>
      </c>
      <c r="J1732">
        <v>317.5</v>
      </c>
      <c r="K1732">
        <v>8.5</v>
      </c>
      <c r="L1732">
        <v>0.12</v>
      </c>
      <c r="N1732">
        <v>0.38</v>
      </c>
      <c r="P1732" t="s">
        <v>637</v>
      </c>
      <c r="Q1732" t="s">
        <v>4845</v>
      </c>
      <c r="R1732" t="s">
        <v>4846</v>
      </c>
      <c r="S1732" t="s">
        <v>105</v>
      </c>
    </row>
    <row r="1733" spans="1:19">
      <c r="A1733" t="s">
        <v>150</v>
      </c>
      <c r="B1733" t="s">
        <v>151</v>
      </c>
      <c r="C1733" t="s">
        <v>128</v>
      </c>
      <c r="D1733" t="s">
        <v>97</v>
      </c>
      <c r="E1733" t="s">
        <v>153</v>
      </c>
      <c r="F1733" t="s">
        <v>14156</v>
      </c>
      <c r="G1733">
        <v>1732</v>
      </c>
      <c r="H1733" t="s">
        <v>15702</v>
      </c>
      <c r="I1733" t="s">
        <v>154</v>
      </c>
      <c r="J1733">
        <v>318.7</v>
      </c>
      <c r="K1733">
        <v>8.5</v>
      </c>
      <c r="L1733">
        <v>0.12</v>
      </c>
      <c r="N1733">
        <v>0.38</v>
      </c>
      <c r="P1733" t="s">
        <v>637</v>
      </c>
      <c r="Q1733" t="s">
        <v>4845</v>
      </c>
      <c r="R1733" t="s">
        <v>4846</v>
      </c>
      <c r="S1733" t="s">
        <v>105</v>
      </c>
    </row>
    <row r="1734" spans="1:19">
      <c r="A1734" t="s">
        <v>150</v>
      </c>
      <c r="B1734" t="s">
        <v>151</v>
      </c>
      <c r="C1734" t="s">
        <v>128</v>
      </c>
      <c r="D1734" t="s">
        <v>97</v>
      </c>
      <c r="E1734" t="s">
        <v>153</v>
      </c>
      <c r="F1734" t="s">
        <v>14156</v>
      </c>
      <c r="G1734">
        <v>1733</v>
      </c>
      <c r="H1734" t="s">
        <v>15701</v>
      </c>
      <c r="I1734" t="s">
        <v>154</v>
      </c>
      <c r="J1734">
        <v>322.8</v>
      </c>
      <c r="K1734">
        <v>8.5</v>
      </c>
      <c r="L1734">
        <v>0.12</v>
      </c>
      <c r="N1734">
        <v>0.41</v>
      </c>
      <c r="P1734" t="s">
        <v>637</v>
      </c>
      <c r="Q1734" t="s">
        <v>4845</v>
      </c>
      <c r="R1734" t="s">
        <v>4846</v>
      </c>
      <c r="S1734" t="s">
        <v>105</v>
      </c>
    </row>
    <row r="1735" spans="1:19">
      <c r="A1735" t="s">
        <v>150</v>
      </c>
      <c r="B1735" t="s">
        <v>151</v>
      </c>
      <c r="C1735" t="s">
        <v>128</v>
      </c>
      <c r="D1735" t="s">
        <v>97</v>
      </c>
      <c r="E1735" t="s">
        <v>153</v>
      </c>
      <c r="F1735" t="s">
        <v>14156</v>
      </c>
      <c r="G1735">
        <v>1734</v>
      </c>
      <c r="H1735" t="s">
        <v>15697</v>
      </c>
      <c r="I1735" t="s">
        <v>154</v>
      </c>
      <c r="J1735">
        <v>322</v>
      </c>
      <c r="K1735">
        <v>8.5</v>
      </c>
      <c r="L1735">
        <v>0.12</v>
      </c>
      <c r="N1735">
        <v>0.41</v>
      </c>
      <c r="P1735" t="s">
        <v>637</v>
      </c>
      <c r="Q1735" t="s">
        <v>4845</v>
      </c>
      <c r="R1735" t="s">
        <v>4846</v>
      </c>
      <c r="S1735" t="s">
        <v>105</v>
      </c>
    </row>
    <row r="1736" spans="1:19">
      <c r="A1736" t="s">
        <v>3048</v>
      </c>
      <c r="B1736" t="s">
        <v>3189</v>
      </c>
      <c r="C1736" t="s">
        <v>128</v>
      </c>
      <c r="D1736" t="s">
        <v>129</v>
      </c>
      <c r="E1736" t="s">
        <v>4847</v>
      </c>
      <c r="F1736" t="s">
        <v>14270</v>
      </c>
      <c r="G1736">
        <v>1735</v>
      </c>
      <c r="H1736" t="s">
        <v>13614</v>
      </c>
      <c r="I1736" t="s">
        <v>4848</v>
      </c>
      <c r="J1736">
        <v>298.14999999999998</v>
      </c>
      <c r="K1736">
        <v>8.3000000000000007</v>
      </c>
      <c r="N1736">
        <v>1.8E-3</v>
      </c>
      <c r="P1736" t="s">
        <v>3384</v>
      </c>
      <c r="Q1736" t="s">
        <v>4849</v>
      </c>
      <c r="R1736" t="s">
        <v>4850</v>
      </c>
      <c r="S1736" t="s">
        <v>105</v>
      </c>
    </row>
    <row r="1737" spans="1:19">
      <c r="A1737" t="s">
        <v>3048</v>
      </c>
      <c r="B1737" t="s">
        <v>3189</v>
      </c>
      <c r="C1737" t="s">
        <v>128</v>
      </c>
      <c r="D1737" t="s">
        <v>129</v>
      </c>
      <c r="E1737" t="s">
        <v>4851</v>
      </c>
      <c r="F1737" t="s">
        <v>14041</v>
      </c>
      <c r="G1737">
        <v>1736</v>
      </c>
      <c r="H1737" t="s">
        <v>13688</v>
      </c>
      <c r="I1737" t="s">
        <v>4852</v>
      </c>
      <c r="J1737">
        <v>298.14999999999998</v>
      </c>
      <c r="K1737">
        <v>8.3000000000000007</v>
      </c>
      <c r="N1737">
        <v>2.8700000000000002E-3</v>
      </c>
      <c r="P1737" t="s">
        <v>3384</v>
      </c>
      <c r="Q1737" t="s">
        <v>4849</v>
      </c>
      <c r="R1737" t="s">
        <v>4850</v>
      </c>
      <c r="S1737" t="s">
        <v>105</v>
      </c>
    </row>
    <row r="1738" spans="1:19">
      <c r="A1738" t="s">
        <v>3048</v>
      </c>
      <c r="B1738" t="s">
        <v>3189</v>
      </c>
      <c r="C1738" t="s">
        <v>128</v>
      </c>
      <c r="D1738" t="s">
        <v>129</v>
      </c>
      <c r="E1738" t="s">
        <v>4853</v>
      </c>
      <c r="F1738" t="s">
        <v>14040</v>
      </c>
      <c r="G1738">
        <v>1737</v>
      </c>
      <c r="H1738" t="s">
        <v>13720</v>
      </c>
      <c r="I1738" t="s">
        <v>4854</v>
      </c>
      <c r="J1738">
        <v>298.14999999999998</v>
      </c>
      <c r="K1738">
        <v>8.3000000000000007</v>
      </c>
      <c r="N1738">
        <v>3.0499999999999999E-2</v>
      </c>
      <c r="P1738" t="s">
        <v>3384</v>
      </c>
      <c r="Q1738" t="s">
        <v>4849</v>
      </c>
      <c r="R1738" t="s">
        <v>4850</v>
      </c>
      <c r="S1738" t="s">
        <v>105</v>
      </c>
    </row>
    <row r="1739" spans="1:19">
      <c r="A1739" t="s">
        <v>3048</v>
      </c>
      <c r="B1739" t="s">
        <v>3189</v>
      </c>
      <c r="C1739" t="s">
        <v>128</v>
      </c>
      <c r="D1739" t="s">
        <v>129</v>
      </c>
      <c r="E1739" t="s">
        <v>4855</v>
      </c>
      <c r="F1739" t="s">
        <v>14029</v>
      </c>
      <c r="G1739">
        <v>1738</v>
      </c>
      <c r="H1739" t="s">
        <v>13692</v>
      </c>
      <c r="I1739" t="s">
        <v>4856</v>
      </c>
      <c r="J1739">
        <v>298.14999999999998</v>
      </c>
      <c r="K1739">
        <v>8.3000000000000007</v>
      </c>
      <c r="N1739">
        <v>1.1000000000000001E-3</v>
      </c>
      <c r="P1739" t="s">
        <v>3384</v>
      </c>
      <c r="Q1739" t="s">
        <v>4849</v>
      </c>
      <c r="R1739" t="s">
        <v>4850</v>
      </c>
      <c r="S1739" t="s">
        <v>105</v>
      </c>
    </row>
    <row r="1740" spans="1:19">
      <c r="A1740" t="s">
        <v>3048</v>
      </c>
      <c r="B1740" t="s">
        <v>3189</v>
      </c>
      <c r="C1740" t="s">
        <v>128</v>
      </c>
      <c r="D1740" t="s">
        <v>129</v>
      </c>
      <c r="E1740" t="s">
        <v>4857</v>
      </c>
      <c r="F1740" t="s">
        <v>14028</v>
      </c>
      <c r="G1740">
        <v>1739</v>
      </c>
      <c r="H1740" t="s">
        <v>13838</v>
      </c>
      <c r="I1740" t="s">
        <v>4858</v>
      </c>
      <c r="J1740">
        <v>298.14999999999998</v>
      </c>
      <c r="K1740">
        <v>8.3000000000000007</v>
      </c>
      <c r="N1740">
        <v>7.2000000000000005E-4</v>
      </c>
      <c r="P1740" t="s">
        <v>3384</v>
      </c>
      <c r="Q1740" t="s">
        <v>4849</v>
      </c>
      <c r="R1740" t="s">
        <v>4850</v>
      </c>
      <c r="S1740" t="s">
        <v>105</v>
      </c>
    </row>
    <row r="1741" spans="1:19">
      <c r="A1741" t="s">
        <v>3048</v>
      </c>
      <c r="B1741" t="s">
        <v>3189</v>
      </c>
      <c r="C1741" t="s">
        <v>128</v>
      </c>
      <c r="D1741" t="s">
        <v>129</v>
      </c>
      <c r="E1741" t="s">
        <v>4859</v>
      </c>
      <c r="F1741" t="s">
        <v>14543</v>
      </c>
      <c r="G1741">
        <v>1740</v>
      </c>
      <c r="H1741" t="s">
        <v>13835</v>
      </c>
      <c r="I1741" t="s">
        <v>4860</v>
      </c>
      <c r="J1741">
        <v>298.14999999999998</v>
      </c>
      <c r="K1741">
        <v>8.3000000000000007</v>
      </c>
      <c r="N1741">
        <v>0.28299999999999997</v>
      </c>
      <c r="P1741" t="s">
        <v>3384</v>
      </c>
      <c r="Q1741" t="s">
        <v>4849</v>
      </c>
      <c r="R1741" t="s">
        <v>4850</v>
      </c>
      <c r="S1741" t="s">
        <v>105</v>
      </c>
    </row>
    <row r="1742" spans="1:19">
      <c r="A1742" t="s">
        <v>994</v>
      </c>
      <c r="B1742" t="s">
        <v>995</v>
      </c>
      <c r="D1742" t="s">
        <v>176</v>
      </c>
      <c r="E1742" t="s">
        <v>996</v>
      </c>
      <c r="F1742" t="s">
        <v>14414</v>
      </c>
      <c r="G1742">
        <v>1741</v>
      </c>
      <c r="H1742" t="s">
        <v>17688</v>
      </c>
      <c r="I1742" t="s">
        <v>997</v>
      </c>
      <c r="J1742">
        <v>295.14999999999998</v>
      </c>
      <c r="K1742">
        <v>8.3000000000000007</v>
      </c>
      <c r="N1742">
        <v>2.0000000000000001E-4</v>
      </c>
      <c r="P1742" t="s">
        <v>998</v>
      </c>
      <c r="Q1742" t="s">
        <v>999</v>
      </c>
      <c r="R1742" t="s">
        <v>1000</v>
      </c>
      <c r="S1742" t="s">
        <v>105</v>
      </c>
    </row>
    <row r="1743" spans="1:19">
      <c r="A1743" t="s">
        <v>4861</v>
      </c>
      <c r="B1743" t="s">
        <v>4862</v>
      </c>
      <c r="C1743" t="s">
        <v>111</v>
      </c>
      <c r="D1743" t="s">
        <v>129</v>
      </c>
      <c r="E1743" t="s">
        <v>4863</v>
      </c>
      <c r="F1743" t="s">
        <v>14099</v>
      </c>
      <c r="G1743">
        <v>1742</v>
      </c>
      <c r="H1743" t="s">
        <v>17689</v>
      </c>
      <c r="I1743" t="s">
        <v>4864</v>
      </c>
      <c r="J1743">
        <v>303.14999999999998</v>
      </c>
      <c r="K1743">
        <v>8.5</v>
      </c>
      <c r="N1743">
        <v>5.4</v>
      </c>
      <c r="P1743" t="s">
        <v>4865</v>
      </c>
      <c r="Q1743" t="s">
        <v>4866</v>
      </c>
      <c r="R1743" t="s">
        <v>4867</v>
      </c>
      <c r="S1743" t="s">
        <v>105</v>
      </c>
    </row>
    <row r="1744" spans="1:19">
      <c r="A1744" t="s">
        <v>4861</v>
      </c>
      <c r="B1744" t="s">
        <v>4862</v>
      </c>
      <c r="C1744" t="s">
        <v>111</v>
      </c>
      <c r="D1744" t="s">
        <v>129</v>
      </c>
      <c r="E1744" t="s">
        <v>4863</v>
      </c>
      <c r="F1744" t="s">
        <v>14099</v>
      </c>
      <c r="G1744">
        <v>1743</v>
      </c>
      <c r="H1744" t="s">
        <v>17690</v>
      </c>
      <c r="I1744" t="s">
        <v>4864</v>
      </c>
      <c r="J1744">
        <v>303.14999999999998</v>
      </c>
      <c r="K1744">
        <v>8.5</v>
      </c>
      <c r="N1744">
        <v>6.2</v>
      </c>
      <c r="P1744" t="s">
        <v>4865</v>
      </c>
      <c r="Q1744" t="s">
        <v>4866</v>
      </c>
      <c r="R1744" t="s">
        <v>4867</v>
      </c>
      <c r="S1744" t="s">
        <v>105</v>
      </c>
    </row>
    <row r="1745" spans="1:19">
      <c r="A1745" t="s">
        <v>4861</v>
      </c>
      <c r="B1745" t="s">
        <v>4862</v>
      </c>
      <c r="C1745" t="s">
        <v>111</v>
      </c>
      <c r="D1745" t="s">
        <v>129</v>
      </c>
      <c r="E1745" t="s">
        <v>4863</v>
      </c>
      <c r="F1745" t="s">
        <v>14099</v>
      </c>
      <c r="G1745">
        <v>1744</v>
      </c>
      <c r="H1745" t="s">
        <v>17691</v>
      </c>
      <c r="I1745" t="s">
        <v>4864</v>
      </c>
      <c r="J1745">
        <v>303.14999999999998</v>
      </c>
      <c r="K1745">
        <v>8.5</v>
      </c>
      <c r="N1745">
        <v>3.9</v>
      </c>
      <c r="P1745" t="s">
        <v>4868</v>
      </c>
      <c r="Q1745" t="s">
        <v>4866</v>
      </c>
      <c r="R1745" t="s">
        <v>4869</v>
      </c>
      <c r="S1745" t="s">
        <v>105</v>
      </c>
    </row>
    <row r="1746" spans="1:19">
      <c r="A1746" t="s">
        <v>4861</v>
      </c>
      <c r="B1746" t="s">
        <v>4862</v>
      </c>
      <c r="C1746" t="s">
        <v>111</v>
      </c>
      <c r="D1746" t="s">
        <v>129</v>
      </c>
      <c r="E1746" t="s">
        <v>4863</v>
      </c>
      <c r="F1746" t="s">
        <v>14099</v>
      </c>
      <c r="G1746">
        <v>1745</v>
      </c>
      <c r="H1746" t="s">
        <v>17692</v>
      </c>
      <c r="I1746" t="s">
        <v>4864</v>
      </c>
      <c r="J1746">
        <v>303.14999999999998</v>
      </c>
      <c r="K1746">
        <v>8.5</v>
      </c>
      <c r="N1746">
        <v>5.4</v>
      </c>
      <c r="P1746" t="s">
        <v>4868</v>
      </c>
      <c r="Q1746" t="s">
        <v>4866</v>
      </c>
      <c r="R1746" t="s">
        <v>4869</v>
      </c>
      <c r="S1746" t="s">
        <v>105</v>
      </c>
    </row>
    <row r="1747" spans="1:19">
      <c r="A1747" t="s">
        <v>4861</v>
      </c>
      <c r="B1747" t="s">
        <v>4862</v>
      </c>
      <c r="C1747" t="s">
        <v>111</v>
      </c>
      <c r="D1747" t="s">
        <v>129</v>
      </c>
      <c r="E1747" t="s">
        <v>4863</v>
      </c>
      <c r="F1747" t="s">
        <v>14099</v>
      </c>
      <c r="G1747">
        <v>1746</v>
      </c>
      <c r="H1747" t="s">
        <v>14858</v>
      </c>
      <c r="I1747" t="s">
        <v>4864</v>
      </c>
      <c r="J1747">
        <v>303.14999999999998</v>
      </c>
      <c r="K1747">
        <v>8.5</v>
      </c>
      <c r="N1747">
        <v>5.5</v>
      </c>
      <c r="P1747" t="s">
        <v>4868</v>
      </c>
      <c r="Q1747" t="s">
        <v>4866</v>
      </c>
      <c r="R1747" t="s">
        <v>4869</v>
      </c>
      <c r="S1747" t="s">
        <v>105</v>
      </c>
    </row>
    <row r="1748" spans="1:19">
      <c r="A1748" t="s">
        <v>4861</v>
      </c>
      <c r="B1748" t="s">
        <v>4862</v>
      </c>
      <c r="C1748" t="s">
        <v>111</v>
      </c>
      <c r="D1748" t="s">
        <v>129</v>
      </c>
      <c r="E1748" t="s">
        <v>4863</v>
      </c>
      <c r="F1748" t="s">
        <v>14099</v>
      </c>
      <c r="G1748">
        <v>1747</v>
      </c>
      <c r="H1748" t="s">
        <v>18074</v>
      </c>
      <c r="I1748" t="s">
        <v>4864</v>
      </c>
      <c r="J1748">
        <v>303.14999999999998</v>
      </c>
      <c r="K1748">
        <v>8.5</v>
      </c>
      <c r="N1748">
        <v>6.6</v>
      </c>
      <c r="P1748" t="s">
        <v>4868</v>
      </c>
      <c r="Q1748" t="s">
        <v>4866</v>
      </c>
      <c r="R1748" t="s">
        <v>4869</v>
      </c>
      <c r="S1748" t="s">
        <v>105</v>
      </c>
    </row>
    <row r="1749" spans="1:19">
      <c r="A1749" t="s">
        <v>4861</v>
      </c>
      <c r="B1749" t="s">
        <v>4862</v>
      </c>
      <c r="C1749" t="s">
        <v>111</v>
      </c>
      <c r="D1749" t="s">
        <v>129</v>
      </c>
      <c r="E1749" t="s">
        <v>4863</v>
      </c>
      <c r="F1749" t="s">
        <v>14099</v>
      </c>
      <c r="G1749">
        <v>1748</v>
      </c>
      <c r="H1749" t="s">
        <v>14847</v>
      </c>
      <c r="I1749" t="s">
        <v>4864</v>
      </c>
      <c r="J1749">
        <v>303.14999999999998</v>
      </c>
      <c r="K1749">
        <v>8.5</v>
      </c>
      <c r="N1749">
        <v>6.7</v>
      </c>
      <c r="P1749" t="s">
        <v>4868</v>
      </c>
      <c r="Q1749" t="s">
        <v>4866</v>
      </c>
      <c r="R1749" t="s">
        <v>4869</v>
      </c>
      <c r="S1749" t="s">
        <v>105</v>
      </c>
    </row>
    <row r="1750" spans="1:19">
      <c r="A1750" t="s">
        <v>4861</v>
      </c>
      <c r="B1750" t="s">
        <v>4862</v>
      </c>
      <c r="C1750" t="s">
        <v>111</v>
      </c>
      <c r="D1750" t="s">
        <v>129</v>
      </c>
      <c r="E1750" t="s">
        <v>4863</v>
      </c>
      <c r="F1750" t="s">
        <v>14099</v>
      </c>
      <c r="G1750">
        <v>1749</v>
      </c>
      <c r="H1750" t="s">
        <v>17177</v>
      </c>
      <c r="I1750" t="s">
        <v>4864</v>
      </c>
      <c r="J1750">
        <v>303.14999999999998</v>
      </c>
      <c r="K1750">
        <v>8.5</v>
      </c>
      <c r="N1750">
        <v>6.2</v>
      </c>
      <c r="P1750" t="s">
        <v>4870</v>
      </c>
      <c r="Q1750" t="s">
        <v>4866</v>
      </c>
      <c r="R1750" t="s">
        <v>4871</v>
      </c>
      <c r="S1750" t="s">
        <v>105</v>
      </c>
    </row>
    <row r="1751" spans="1:19">
      <c r="A1751" t="s">
        <v>4861</v>
      </c>
      <c r="B1751" t="s">
        <v>4862</v>
      </c>
      <c r="C1751" t="s">
        <v>111</v>
      </c>
      <c r="D1751" t="s">
        <v>129</v>
      </c>
      <c r="E1751" t="s">
        <v>4863</v>
      </c>
      <c r="F1751" t="s">
        <v>14099</v>
      </c>
      <c r="G1751">
        <v>1750</v>
      </c>
      <c r="H1751" t="s">
        <v>16378</v>
      </c>
      <c r="I1751" t="s">
        <v>4864</v>
      </c>
      <c r="J1751">
        <v>303.14999999999998</v>
      </c>
      <c r="K1751">
        <v>8.5</v>
      </c>
      <c r="N1751">
        <v>6.3</v>
      </c>
      <c r="P1751" t="s">
        <v>4870</v>
      </c>
      <c r="Q1751" t="s">
        <v>4866</v>
      </c>
      <c r="R1751" t="s">
        <v>4871</v>
      </c>
      <c r="S1751" t="s">
        <v>105</v>
      </c>
    </row>
    <row r="1752" spans="1:19">
      <c r="A1752" t="s">
        <v>4861</v>
      </c>
      <c r="B1752" t="s">
        <v>4862</v>
      </c>
      <c r="C1752" t="s">
        <v>111</v>
      </c>
      <c r="D1752" t="s">
        <v>129</v>
      </c>
      <c r="E1752" t="s">
        <v>4863</v>
      </c>
      <c r="F1752" t="s">
        <v>14099</v>
      </c>
      <c r="G1752">
        <v>1751</v>
      </c>
      <c r="H1752" t="s">
        <v>17979</v>
      </c>
      <c r="I1752" t="s">
        <v>4864</v>
      </c>
      <c r="J1752">
        <v>303.14999999999998</v>
      </c>
      <c r="K1752">
        <v>6.8</v>
      </c>
      <c r="N1752">
        <v>7.9</v>
      </c>
      <c r="P1752" t="s">
        <v>4872</v>
      </c>
      <c r="Q1752" t="s">
        <v>4866</v>
      </c>
      <c r="R1752" t="s">
        <v>4873</v>
      </c>
      <c r="S1752" t="s">
        <v>105</v>
      </c>
    </row>
    <row r="1753" spans="1:19">
      <c r="A1753" t="s">
        <v>4861</v>
      </c>
      <c r="B1753" t="s">
        <v>4862</v>
      </c>
      <c r="C1753" t="s">
        <v>111</v>
      </c>
      <c r="D1753" t="s">
        <v>129</v>
      </c>
      <c r="E1753" t="s">
        <v>4863</v>
      </c>
      <c r="F1753" t="s">
        <v>14099</v>
      </c>
      <c r="G1753">
        <v>1752</v>
      </c>
      <c r="H1753" t="s">
        <v>17978</v>
      </c>
      <c r="I1753" t="s">
        <v>4864</v>
      </c>
      <c r="J1753">
        <v>303.14999999999998</v>
      </c>
      <c r="K1753">
        <v>6.8</v>
      </c>
      <c r="N1753">
        <v>6</v>
      </c>
      <c r="P1753" t="s">
        <v>4874</v>
      </c>
      <c r="Q1753" t="s">
        <v>4866</v>
      </c>
      <c r="R1753" t="s">
        <v>4875</v>
      </c>
      <c r="S1753" t="s">
        <v>105</v>
      </c>
    </row>
    <row r="1754" spans="1:19">
      <c r="A1754" t="s">
        <v>4861</v>
      </c>
      <c r="B1754" t="s">
        <v>4862</v>
      </c>
      <c r="C1754" t="s">
        <v>111</v>
      </c>
      <c r="D1754" t="s">
        <v>129</v>
      </c>
      <c r="E1754" t="s">
        <v>4863</v>
      </c>
      <c r="F1754" t="s">
        <v>14099</v>
      </c>
      <c r="G1754">
        <v>1753</v>
      </c>
      <c r="H1754" t="s">
        <v>17977</v>
      </c>
      <c r="I1754" t="s">
        <v>4864</v>
      </c>
      <c r="J1754">
        <v>303.14999999999998</v>
      </c>
      <c r="K1754">
        <v>6.8</v>
      </c>
      <c r="N1754">
        <v>5.2</v>
      </c>
      <c r="P1754" t="s">
        <v>4876</v>
      </c>
      <c r="Q1754" t="s">
        <v>4866</v>
      </c>
      <c r="R1754" t="s">
        <v>4877</v>
      </c>
      <c r="S1754" t="s">
        <v>105</v>
      </c>
    </row>
    <row r="1755" spans="1:19">
      <c r="A1755" t="s">
        <v>4861</v>
      </c>
      <c r="B1755" t="s">
        <v>4862</v>
      </c>
      <c r="C1755" t="s">
        <v>111</v>
      </c>
      <c r="D1755" t="s">
        <v>129</v>
      </c>
      <c r="E1755" t="s">
        <v>4863</v>
      </c>
      <c r="F1755" t="s">
        <v>14099</v>
      </c>
      <c r="G1755">
        <v>1754</v>
      </c>
      <c r="H1755" t="s">
        <v>17984</v>
      </c>
      <c r="I1755" t="s">
        <v>4864</v>
      </c>
      <c r="J1755">
        <v>303.14999999999998</v>
      </c>
      <c r="K1755">
        <v>6.8</v>
      </c>
      <c r="N1755">
        <v>6.1</v>
      </c>
      <c r="P1755" t="s">
        <v>4876</v>
      </c>
      <c r="Q1755" t="s">
        <v>4866</v>
      </c>
      <c r="R1755" t="s">
        <v>4877</v>
      </c>
      <c r="S1755" t="s">
        <v>105</v>
      </c>
    </row>
    <row r="1756" spans="1:19">
      <c r="A1756" t="s">
        <v>4861</v>
      </c>
      <c r="B1756" t="s">
        <v>4862</v>
      </c>
      <c r="C1756" t="s">
        <v>111</v>
      </c>
      <c r="D1756" t="s">
        <v>129</v>
      </c>
      <c r="E1756" t="s">
        <v>4863</v>
      </c>
      <c r="F1756" t="s">
        <v>14099</v>
      </c>
      <c r="G1756">
        <v>1755</v>
      </c>
      <c r="H1756" t="s">
        <v>17983</v>
      </c>
      <c r="I1756" t="s">
        <v>4864</v>
      </c>
      <c r="J1756">
        <v>303.14999999999998</v>
      </c>
      <c r="K1756">
        <v>6.8</v>
      </c>
      <c r="N1756">
        <v>8</v>
      </c>
      <c r="P1756" t="s">
        <v>4876</v>
      </c>
      <c r="Q1756" t="s">
        <v>4866</v>
      </c>
      <c r="R1756" t="s">
        <v>4877</v>
      </c>
      <c r="S1756" t="s">
        <v>105</v>
      </c>
    </row>
    <row r="1757" spans="1:19">
      <c r="A1757" t="s">
        <v>4861</v>
      </c>
      <c r="B1757" t="s">
        <v>4862</v>
      </c>
      <c r="C1757" t="s">
        <v>111</v>
      </c>
      <c r="D1757" t="s">
        <v>129</v>
      </c>
      <c r="E1757" t="s">
        <v>4863</v>
      </c>
      <c r="F1757" t="s">
        <v>14099</v>
      </c>
      <c r="G1757">
        <v>1756</v>
      </c>
      <c r="H1757" t="s">
        <v>17982</v>
      </c>
      <c r="I1757" t="s">
        <v>4864</v>
      </c>
      <c r="J1757">
        <v>303.14999999999998</v>
      </c>
      <c r="K1757">
        <v>6.8</v>
      </c>
      <c r="N1757">
        <v>4.7</v>
      </c>
      <c r="P1757" t="s">
        <v>4878</v>
      </c>
      <c r="Q1757" t="s">
        <v>4866</v>
      </c>
      <c r="R1757" t="s">
        <v>4879</v>
      </c>
      <c r="S1757" t="s">
        <v>105</v>
      </c>
    </row>
    <row r="1758" spans="1:19">
      <c r="A1758" t="s">
        <v>4861</v>
      </c>
      <c r="B1758" t="s">
        <v>4862</v>
      </c>
      <c r="C1758" t="s">
        <v>111</v>
      </c>
      <c r="D1758" t="s">
        <v>129</v>
      </c>
      <c r="E1758" t="s">
        <v>4863</v>
      </c>
      <c r="F1758" t="s">
        <v>14099</v>
      </c>
      <c r="G1758">
        <v>1757</v>
      </c>
      <c r="H1758" t="s">
        <v>17981</v>
      </c>
      <c r="I1758" t="s">
        <v>4864</v>
      </c>
      <c r="J1758">
        <v>303.14999999999998</v>
      </c>
      <c r="K1758">
        <v>6.8</v>
      </c>
      <c r="N1758">
        <v>5.7</v>
      </c>
      <c r="P1758" t="s">
        <v>4878</v>
      </c>
      <c r="Q1758" t="s">
        <v>4866</v>
      </c>
      <c r="R1758" t="s">
        <v>4879</v>
      </c>
      <c r="S1758" t="s">
        <v>105</v>
      </c>
    </row>
    <row r="1759" spans="1:19">
      <c r="A1759" t="s">
        <v>4861</v>
      </c>
      <c r="B1759" t="s">
        <v>4862</v>
      </c>
      <c r="C1759" t="s">
        <v>111</v>
      </c>
      <c r="D1759" t="s">
        <v>129</v>
      </c>
      <c r="E1759" t="s">
        <v>4863</v>
      </c>
      <c r="F1759" t="s">
        <v>14099</v>
      </c>
      <c r="G1759">
        <v>1758</v>
      </c>
      <c r="H1759" t="s">
        <v>17974</v>
      </c>
      <c r="I1759" t="s">
        <v>4864</v>
      </c>
      <c r="J1759">
        <v>303.14999999999998</v>
      </c>
      <c r="K1759">
        <v>6.8</v>
      </c>
      <c r="N1759">
        <v>5.9</v>
      </c>
      <c r="P1759" t="s">
        <v>4878</v>
      </c>
      <c r="Q1759" t="s">
        <v>4866</v>
      </c>
      <c r="R1759" t="s">
        <v>4879</v>
      </c>
      <c r="S1759" t="s">
        <v>105</v>
      </c>
    </row>
    <row r="1760" spans="1:19">
      <c r="A1760" t="s">
        <v>4861</v>
      </c>
      <c r="B1760" t="s">
        <v>4862</v>
      </c>
      <c r="C1760" t="s">
        <v>111</v>
      </c>
      <c r="D1760" t="s">
        <v>129</v>
      </c>
      <c r="E1760" t="s">
        <v>4863</v>
      </c>
      <c r="F1760" t="s">
        <v>14099</v>
      </c>
      <c r="G1760">
        <v>1759</v>
      </c>
      <c r="H1760" t="s">
        <v>17973</v>
      </c>
      <c r="I1760" t="s">
        <v>4864</v>
      </c>
      <c r="J1760">
        <v>303.14999999999998</v>
      </c>
      <c r="K1760">
        <v>6.8</v>
      </c>
      <c r="N1760">
        <v>7.4</v>
      </c>
      <c r="P1760" t="s">
        <v>4878</v>
      </c>
      <c r="Q1760" t="s">
        <v>4866</v>
      </c>
      <c r="R1760" t="s">
        <v>4879</v>
      </c>
      <c r="S1760" t="s">
        <v>105</v>
      </c>
    </row>
    <row r="1761" spans="1:19">
      <c r="A1761" t="s">
        <v>4880</v>
      </c>
      <c r="B1761" t="s">
        <v>4881</v>
      </c>
      <c r="C1761" t="s">
        <v>128</v>
      </c>
      <c r="D1761" t="s">
        <v>176</v>
      </c>
      <c r="E1761" t="s">
        <v>4882</v>
      </c>
      <c r="F1761" t="s">
        <v>14609</v>
      </c>
      <c r="G1761">
        <v>1760</v>
      </c>
      <c r="H1761" t="s">
        <v>13844</v>
      </c>
      <c r="I1761" t="s">
        <v>4883</v>
      </c>
      <c r="J1761">
        <v>310.14999999999998</v>
      </c>
      <c r="K1761">
        <v>7</v>
      </c>
      <c r="N1761">
        <v>63</v>
      </c>
      <c r="P1761" t="s">
        <v>2030</v>
      </c>
      <c r="Q1761" t="s">
        <v>4884</v>
      </c>
      <c r="R1761" t="s">
        <v>4282</v>
      </c>
      <c r="S1761" t="s">
        <v>105</v>
      </c>
    </row>
    <row r="1762" spans="1:19">
      <c r="A1762" t="s">
        <v>4147</v>
      </c>
      <c r="B1762" t="s">
        <v>4148</v>
      </c>
      <c r="C1762" t="s">
        <v>128</v>
      </c>
      <c r="D1762" t="s">
        <v>176</v>
      </c>
      <c r="E1762" t="s">
        <v>4149</v>
      </c>
      <c r="F1762" t="s">
        <v>14243</v>
      </c>
      <c r="G1762">
        <v>1761</v>
      </c>
      <c r="H1762" t="s">
        <v>18293</v>
      </c>
      <c r="I1762" t="s">
        <v>4150</v>
      </c>
      <c r="J1762">
        <v>298.14999999999998</v>
      </c>
      <c r="K1762">
        <v>7.5</v>
      </c>
      <c r="N1762">
        <v>5.3000000000000001E-5</v>
      </c>
      <c r="P1762" t="s">
        <v>4885</v>
      </c>
      <c r="Q1762" t="s">
        <v>4886</v>
      </c>
      <c r="R1762" t="s">
        <v>3027</v>
      </c>
      <c r="S1762" t="s">
        <v>105</v>
      </c>
    </row>
    <row r="1763" spans="1:19">
      <c r="A1763" t="s">
        <v>285</v>
      </c>
      <c r="B1763" t="s">
        <v>286</v>
      </c>
      <c r="C1763" t="s">
        <v>128</v>
      </c>
      <c r="D1763" t="s">
        <v>176</v>
      </c>
      <c r="E1763" t="s">
        <v>287</v>
      </c>
      <c r="F1763" t="s">
        <v>14048</v>
      </c>
      <c r="G1763">
        <v>1762</v>
      </c>
      <c r="H1763" t="s">
        <v>18291</v>
      </c>
      <c r="I1763" t="s">
        <v>288</v>
      </c>
      <c r="J1763">
        <v>298.14999999999998</v>
      </c>
      <c r="K1763">
        <v>8.1999999999999993</v>
      </c>
      <c r="N1763">
        <v>2.09206E-4</v>
      </c>
      <c r="P1763" t="s">
        <v>501</v>
      </c>
      <c r="Q1763" t="s">
        <v>4887</v>
      </c>
      <c r="R1763" t="s">
        <v>4888</v>
      </c>
      <c r="S1763" t="s">
        <v>105</v>
      </c>
    </row>
    <row r="1764" spans="1:19">
      <c r="A1764" t="s">
        <v>285</v>
      </c>
      <c r="B1764" t="s">
        <v>286</v>
      </c>
      <c r="C1764" t="s">
        <v>128</v>
      </c>
      <c r="D1764" t="s">
        <v>176</v>
      </c>
      <c r="E1764" t="s">
        <v>287</v>
      </c>
      <c r="F1764" t="s">
        <v>14048</v>
      </c>
      <c r="G1764">
        <v>1763</v>
      </c>
      <c r="H1764" t="s">
        <v>18292</v>
      </c>
      <c r="I1764" t="s">
        <v>288</v>
      </c>
      <c r="J1764">
        <v>298.14999999999998</v>
      </c>
      <c r="K1764">
        <v>9.1999999999999993</v>
      </c>
      <c r="N1764">
        <v>2.0445120000000001E-3</v>
      </c>
      <c r="P1764" t="s">
        <v>501</v>
      </c>
      <c r="Q1764" t="s">
        <v>4887</v>
      </c>
      <c r="R1764" t="s">
        <v>4889</v>
      </c>
      <c r="S1764" t="s">
        <v>105</v>
      </c>
    </row>
    <row r="1765" spans="1:19">
      <c r="A1765" t="s">
        <v>285</v>
      </c>
      <c r="B1765" t="s">
        <v>286</v>
      </c>
      <c r="C1765" t="s">
        <v>128</v>
      </c>
      <c r="D1765" t="s">
        <v>176</v>
      </c>
      <c r="E1765" t="s">
        <v>287</v>
      </c>
      <c r="F1765" t="s">
        <v>14048</v>
      </c>
      <c r="G1765">
        <v>1764</v>
      </c>
      <c r="H1765" t="s">
        <v>18056</v>
      </c>
      <c r="I1765" t="s">
        <v>288</v>
      </c>
      <c r="J1765">
        <v>298.14999999999998</v>
      </c>
      <c r="K1765">
        <v>9.6</v>
      </c>
      <c r="N1765">
        <v>4.8701780000000002E-3</v>
      </c>
      <c r="P1765" t="s">
        <v>501</v>
      </c>
      <c r="Q1765" t="s">
        <v>4887</v>
      </c>
      <c r="R1765" t="s">
        <v>4890</v>
      </c>
      <c r="S1765" t="s">
        <v>105</v>
      </c>
    </row>
    <row r="1766" spans="1:19">
      <c r="A1766" t="s">
        <v>285</v>
      </c>
      <c r="B1766" t="s">
        <v>286</v>
      </c>
      <c r="C1766" t="s">
        <v>128</v>
      </c>
      <c r="D1766" t="s">
        <v>176</v>
      </c>
      <c r="E1766" t="s">
        <v>4891</v>
      </c>
      <c r="F1766" t="s">
        <v>14589</v>
      </c>
      <c r="G1766">
        <v>1765</v>
      </c>
      <c r="H1766" t="s">
        <v>18058</v>
      </c>
      <c r="I1766" t="s">
        <v>4892</v>
      </c>
      <c r="J1766">
        <v>298.14999999999998</v>
      </c>
      <c r="K1766">
        <v>7.54</v>
      </c>
      <c r="N1766">
        <v>5.3180799999999997E-5</v>
      </c>
      <c r="P1766" t="s">
        <v>501</v>
      </c>
      <c r="Q1766" t="s">
        <v>4887</v>
      </c>
      <c r="R1766" t="s">
        <v>4893</v>
      </c>
      <c r="S1766" t="s">
        <v>105</v>
      </c>
    </row>
    <row r="1767" spans="1:19">
      <c r="A1767" t="s">
        <v>285</v>
      </c>
      <c r="B1767" t="s">
        <v>286</v>
      </c>
      <c r="C1767" t="s">
        <v>128</v>
      </c>
      <c r="D1767" t="s">
        <v>176</v>
      </c>
      <c r="E1767" t="s">
        <v>4891</v>
      </c>
      <c r="F1767" t="s">
        <v>14589</v>
      </c>
      <c r="G1767">
        <v>1766</v>
      </c>
      <c r="H1767" t="s">
        <v>13869</v>
      </c>
      <c r="I1767" t="s">
        <v>4892</v>
      </c>
      <c r="J1767">
        <v>298.14999999999998</v>
      </c>
      <c r="K1767">
        <v>8.1300000000000008</v>
      </c>
      <c r="N1767">
        <v>3.4162500000000002E-4</v>
      </c>
      <c r="P1767" t="s">
        <v>501</v>
      </c>
      <c r="Q1767" t="s">
        <v>4887</v>
      </c>
      <c r="R1767" t="s">
        <v>4894</v>
      </c>
      <c r="S1767" t="s">
        <v>105</v>
      </c>
    </row>
    <row r="1768" spans="1:19">
      <c r="A1768" t="s">
        <v>3713</v>
      </c>
      <c r="B1768" t="s">
        <v>3714</v>
      </c>
      <c r="C1768" t="s">
        <v>128</v>
      </c>
      <c r="D1768" t="s">
        <v>176</v>
      </c>
      <c r="E1768" t="s">
        <v>2241</v>
      </c>
      <c r="F1768" t="s">
        <v>14075</v>
      </c>
      <c r="G1768">
        <v>1767</v>
      </c>
      <c r="H1768" t="s">
        <v>18290</v>
      </c>
      <c r="I1768" t="s">
        <v>2242</v>
      </c>
      <c r="J1768">
        <v>298.14999999999998</v>
      </c>
      <c r="K1768">
        <v>8.0259499999999999</v>
      </c>
      <c r="N1768">
        <v>7.1727800000000001E-5</v>
      </c>
      <c r="Q1768" t="s">
        <v>4895</v>
      </c>
      <c r="R1768" t="s">
        <v>4896</v>
      </c>
      <c r="S1768" t="s">
        <v>105</v>
      </c>
    </row>
    <row r="1769" spans="1:19">
      <c r="A1769" t="s">
        <v>3713</v>
      </c>
      <c r="B1769" t="s">
        <v>3714</v>
      </c>
      <c r="C1769" t="s">
        <v>128</v>
      </c>
      <c r="D1769" t="s">
        <v>176</v>
      </c>
      <c r="E1769" t="s">
        <v>2241</v>
      </c>
      <c r="F1769" t="s">
        <v>14075</v>
      </c>
      <c r="G1769">
        <v>1768</v>
      </c>
      <c r="H1769" t="s">
        <v>18288</v>
      </c>
      <c r="I1769" t="s">
        <v>2242</v>
      </c>
      <c r="J1769">
        <v>298.14999999999998</v>
      </c>
      <c r="K1769">
        <v>8.8507800000000003</v>
      </c>
      <c r="N1769">
        <v>6.6907499999999999E-4</v>
      </c>
      <c r="Q1769" t="s">
        <v>4895</v>
      </c>
      <c r="R1769" t="s">
        <v>4896</v>
      </c>
      <c r="S1769" t="s">
        <v>105</v>
      </c>
    </row>
    <row r="1770" spans="1:19">
      <c r="A1770" t="s">
        <v>3713</v>
      </c>
      <c r="B1770" t="s">
        <v>3714</v>
      </c>
      <c r="C1770" t="s">
        <v>128</v>
      </c>
      <c r="D1770" t="s">
        <v>176</v>
      </c>
      <c r="E1770" t="s">
        <v>2241</v>
      </c>
      <c r="F1770" t="s">
        <v>14075</v>
      </c>
      <c r="G1770">
        <v>1769</v>
      </c>
      <c r="H1770" t="s">
        <v>15475</v>
      </c>
      <c r="I1770" t="s">
        <v>2242</v>
      </c>
      <c r="J1770">
        <v>298.14999999999998</v>
      </c>
      <c r="K1770">
        <v>9.0809200000000008</v>
      </c>
      <c r="N1770">
        <v>1.1754300000000001E-3</v>
      </c>
      <c r="Q1770" t="s">
        <v>4895</v>
      </c>
      <c r="R1770" t="s">
        <v>4896</v>
      </c>
      <c r="S1770" t="s">
        <v>105</v>
      </c>
    </row>
    <row r="1771" spans="1:19" ht="14.25" customHeight="1">
      <c r="A1771" t="s">
        <v>3713</v>
      </c>
      <c r="B1771" t="s">
        <v>3714</v>
      </c>
      <c r="C1771" t="s">
        <v>128</v>
      </c>
      <c r="D1771" t="s">
        <v>176</v>
      </c>
      <c r="E1771" t="s">
        <v>3721</v>
      </c>
      <c r="F1771" t="s">
        <v>14076</v>
      </c>
      <c r="G1771">
        <v>1770</v>
      </c>
      <c r="H1771" t="s">
        <v>13727</v>
      </c>
      <c r="I1771" t="s">
        <v>3722</v>
      </c>
      <c r="J1771">
        <v>298.14999999999998</v>
      </c>
      <c r="K1771">
        <v>8</v>
      </c>
      <c r="N1771">
        <v>2.8999999999999998E-7</v>
      </c>
      <c r="Q1771" t="s">
        <v>4895</v>
      </c>
      <c r="R1771" t="s">
        <v>4897</v>
      </c>
      <c r="S1771" t="s">
        <v>105</v>
      </c>
    </row>
    <row r="1772" spans="1:19">
      <c r="A1772" t="s">
        <v>3713</v>
      </c>
      <c r="B1772" t="s">
        <v>3714</v>
      </c>
      <c r="C1772" t="s">
        <v>128</v>
      </c>
      <c r="D1772" t="s">
        <v>129</v>
      </c>
      <c r="E1772" t="s">
        <v>2241</v>
      </c>
      <c r="F1772" t="s">
        <v>14075</v>
      </c>
      <c r="G1772">
        <v>1771</v>
      </c>
      <c r="H1772" t="s">
        <v>14765</v>
      </c>
      <c r="I1772" t="s">
        <v>2242</v>
      </c>
      <c r="J1772">
        <v>298.14999999999998</v>
      </c>
      <c r="K1772">
        <v>8.83</v>
      </c>
      <c r="N1772">
        <v>4.1923299999999998E-4</v>
      </c>
      <c r="P1772" t="s">
        <v>4898</v>
      </c>
      <c r="Q1772" t="s">
        <v>4899</v>
      </c>
      <c r="R1772" t="s">
        <v>3027</v>
      </c>
      <c r="S1772" t="s">
        <v>105</v>
      </c>
    </row>
    <row r="1773" spans="1:19">
      <c r="A1773" t="s">
        <v>3713</v>
      </c>
      <c r="B1773" t="s">
        <v>3714</v>
      </c>
      <c r="C1773" t="s">
        <v>128</v>
      </c>
      <c r="D1773" t="s">
        <v>129</v>
      </c>
      <c r="E1773" t="s">
        <v>2241</v>
      </c>
      <c r="F1773" t="s">
        <v>14075</v>
      </c>
      <c r="G1773">
        <v>1772</v>
      </c>
      <c r="H1773" t="s">
        <v>14767</v>
      </c>
      <c r="I1773" t="s">
        <v>2242</v>
      </c>
      <c r="J1773">
        <v>298.14999999999998</v>
      </c>
      <c r="K1773">
        <v>8.5</v>
      </c>
      <c r="N1773">
        <v>2.2537499999999999E-4</v>
      </c>
      <c r="P1773" t="s">
        <v>4898</v>
      </c>
      <c r="Q1773" t="s">
        <v>4899</v>
      </c>
      <c r="R1773" t="s">
        <v>3027</v>
      </c>
      <c r="S1773" t="s">
        <v>105</v>
      </c>
    </row>
    <row r="1774" spans="1:19">
      <c r="A1774" t="s">
        <v>3713</v>
      </c>
      <c r="B1774" t="s">
        <v>3714</v>
      </c>
      <c r="C1774" t="s">
        <v>128</v>
      </c>
      <c r="D1774" t="s">
        <v>129</v>
      </c>
      <c r="E1774" t="s">
        <v>2241</v>
      </c>
      <c r="F1774" t="s">
        <v>14075</v>
      </c>
      <c r="G1774">
        <v>1773</v>
      </c>
      <c r="H1774" t="s">
        <v>14766</v>
      </c>
      <c r="I1774" t="s">
        <v>2242</v>
      </c>
      <c r="J1774">
        <v>298.14999999999998</v>
      </c>
      <c r="K1774">
        <v>8.15</v>
      </c>
      <c r="N1774">
        <v>7.54513E-5</v>
      </c>
      <c r="P1774" t="s">
        <v>4898</v>
      </c>
      <c r="Q1774" t="s">
        <v>4899</v>
      </c>
      <c r="R1774" t="s">
        <v>3027</v>
      </c>
      <c r="S1774" t="s">
        <v>105</v>
      </c>
    </row>
    <row r="1775" spans="1:19">
      <c r="A1775" t="s">
        <v>3713</v>
      </c>
      <c r="B1775" t="s">
        <v>3714</v>
      </c>
      <c r="C1775" t="s">
        <v>128</v>
      </c>
      <c r="D1775" t="s">
        <v>129</v>
      </c>
      <c r="E1775" t="s">
        <v>2241</v>
      </c>
      <c r="F1775" t="s">
        <v>14075</v>
      </c>
      <c r="G1775">
        <v>1774</v>
      </c>
      <c r="H1775" t="s">
        <v>14769</v>
      </c>
      <c r="I1775" t="s">
        <v>2242</v>
      </c>
      <c r="J1775">
        <v>298.14999999999998</v>
      </c>
      <c r="K1775">
        <v>8.5</v>
      </c>
      <c r="N1775">
        <v>2.2609099999999999E-4</v>
      </c>
      <c r="P1775" t="s">
        <v>4900</v>
      </c>
      <c r="Q1775" t="s">
        <v>4899</v>
      </c>
      <c r="R1775" t="s">
        <v>4901</v>
      </c>
      <c r="S1775" t="s">
        <v>105</v>
      </c>
    </row>
    <row r="1776" spans="1:19">
      <c r="A1776" t="s">
        <v>3713</v>
      </c>
      <c r="B1776" t="s">
        <v>3714</v>
      </c>
      <c r="C1776" t="s">
        <v>128</v>
      </c>
      <c r="E1776" t="s">
        <v>3721</v>
      </c>
      <c r="F1776" t="s">
        <v>14076</v>
      </c>
      <c r="G1776">
        <v>1775</v>
      </c>
      <c r="H1776" t="s">
        <v>14768</v>
      </c>
      <c r="I1776" t="s">
        <v>3722</v>
      </c>
      <c r="J1776">
        <v>298.14999999999998</v>
      </c>
      <c r="K1776">
        <v>8.83</v>
      </c>
      <c r="N1776">
        <v>2.1815900000000001E-6</v>
      </c>
      <c r="Q1776" t="s">
        <v>4899</v>
      </c>
      <c r="R1776" t="s">
        <v>3027</v>
      </c>
      <c r="S1776" t="s">
        <v>105</v>
      </c>
    </row>
    <row r="1777" spans="1:19">
      <c r="A1777" t="s">
        <v>3713</v>
      </c>
      <c r="B1777" t="s">
        <v>3714</v>
      </c>
      <c r="C1777" t="s">
        <v>128</v>
      </c>
      <c r="E1777" t="s">
        <v>3721</v>
      </c>
      <c r="F1777" t="s">
        <v>14076</v>
      </c>
      <c r="G1777">
        <v>1776</v>
      </c>
      <c r="H1777" t="s">
        <v>14771</v>
      </c>
      <c r="I1777" t="s">
        <v>3722</v>
      </c>
      <c r="J1777">
        <v>298.14999999999998</v>
      </c>
      <c r="K1777">
        <v>8.5</v>
      </c>
      <c r="N1777">
        <v>7.5414899999999999E-7</v>
      </c>
      <c r="Q1777" t="s">
        <v>4899</v>
      </c>
      <c r="R1777" t="s">
        <v>3027</v>
      </c>
      <c r="S1777" t="s">
        <v>105</v>
      </c>
    </row>
    <row r="1778" spans="1:19">
      <c r="A1778" t="s">
        <v>3713</v>
      </c>
      <c r="B1778" t="s">
        <v>3714</v>
      </c>
      <c r="C1778" t="s">
        <v>128</v>
      </c>
      <c r="E1778" t="s">
        <v>3721</v>
      </c>
      <c r="F1778" t="s">
        <v>14076</v>
      </c>
      <c r="G1778">
        <v>1777</v>
      </c>
      <c r="H1778" t="s">
        <v>14770</v>
      </c>
      <c r="I1778" t="s">
        <v>3722</v>
      </c>
      <c r="J1778">
        <v>298.14999999999998</v>
      </c>
      <c r="K1778">
        <v>8.5</v>
      </c>
      <c r="N1778">
        <v>9.5198000000000003E-7</v>
      </c>
      <c r="Q1778" t="s">
        <v>4899</v>
      </c>
      <c r="R1778" t="s">
        <v>4902</v>
      </c>
      <c r="S1778" t="s">
        <v>105</v>
      </c>
    </row>
    <row r="1779" spans="1:19">
      <c r="A1779" t="s">
        <v>1001</v>
      </c>
      <c r="B1779" t="s">
        <v>1002</v>
      </c>
      <c r="C1779" t="s">
        <v>128</v>
      </c>
      <c r="D1779" t="s">
        <v>97</v>
      </c>
      <c r="E1779" t="s">
        <v>1003</v>
      </c>
      <c r="F1779" t="s">
        <v>14077</v>
      </c>
      <c r="G1779">
        <v>1778</v>
      </c>
      <c r="H1779" t="s">
        <v>14772</v>
      </c>
      <c r="I1779" t="s">
        <v>1004</v>
      </c>
      <c r="J1779">
        <v>298.14999999999998</v>
      </c>
      <c r="K1779">
        <v>7.05</v>
      </c>
      <c r="L1779">
        <v>0.104</v>
      </c>
      <c r="N1779">
        <v>0.84941176500000004</v>
      </c>
      <c r="P1779" t="s">
        <v>952</v>
      </c>
      <c r="Q1779" t="s">
        <v>1005</v>
      </c>
      <c r="R1779" t="s">
        <v>1006</v>
      </c>
      <c r="S1779" t="s">
        <v>105</v>
      </c>
    </row>
    <row r="1780" spans="1:19">
      <c r="A1780" t="s">
        <v>1001</v>
      </c>
      <c r="B1780" t="s">
        <v>1002</v>
      </c>
      <c r="C1780" t="s">
        <v>128</v>
      </c>
      <c r="D1780" t="s">
        <v>97</v>
      </c>
      <c r="E1780" t="s">
        <v>1003</v>
      </c>
      <c r="F1780" t="s">
        <v>14077</v>
      </c>
      <c r="G1780">
        <v>1779</v>
      </c>
      <c r="H1780" t="s">
        <v>13713</v>
      </c>
      <c r="I1780" t="s">
        <v>1004</v>
      </c>
      <c r="J1780">
        <v>298.14999999999998</v>
      </c>
      <c r="K1780">
        <v>7.2</v>
      </c>
      <c r="L1780">
        <v>1.7000000000000001E-2</v>
      </c>
      <c r="N1780">
        <v>0.93</v>
      </c>
      <c r="P1780" t="s">
        <v>952</v>
      </c>
      <c r="Q1780" t="s">
        <v>1005</v>
      </c>
      <c r="R1780" t="s">
        <v>1007</v>
      </c>
      <c r="S1780" t="s">
        <v>105</v>
      </c>
    </row>
    <row r="1781" spans="1:19">
      <c r="A1781" t="s">
        <v>1001</v>
      </c>
      <c r="B1781" t="s">
        <v>1002</v>
      </c>
      <c r="C1781" t="s">
        <v>128</v>
      </c>
      <c r="D1781" t="s">
        <v>97</v>
      </c>
      <c r="E1781" t="s">
        <v>1003</v>
      </c>
      <c r="F1781" t="s">
        <v>14077</v>
      </c>
      <c r="G1781">
        <v>1780</v>
      </c>
      <c r="H1781" t="s">
        <v>17206</v>
      </c>
      <c r="I1781" t="s">
        <v>1004</v>
      </c>
      <c r="J1781">
        <v>298.14999999999998</v>
      </c>
      <c r="K1781">
        <v>6.6</v>
      </c>
      <c r="L1781">
        <v>5.3999999999999999E-2</v>
      </c>
      <c r="N1781">
        <v>0.9</v>
      </c>
      <c r="P1781" t="s">
        <v>952</v>
      </c>
      <c r="Q1781" t="s">
        <v>1005</v>
      </c>
      <c r="R1781" t="s">
        <v>1008</v>
      </c>
      <c r="S1781" t="s">
        <v>105</v>
      </c>
    </row>
    <row r="1782" spans="1:19">
      <c r="A1782" t="s">
        <v>1001</v>
      </c>
      <c r="B1782" t="s">
        <v>1002</v>
      </c>
      <c r="C1782" t="s">
        <v>128</v>
      </c>
      <c r="D1782" t="s">
        <v>97</v>
      </c>
      <c r="E1782" t="s">
        <v>1003</v>
      </c>
      <c r="F1782" t="s">
        <v>14077</v>
      </c>
      <c r="G1782">
        <v>1781</v>
      </c>
      <c r="H1782" t="s">
        <v>17073</v>
      </c>
      <c r="I1782" t="s">
        <v>1004</v>
      </c>
      <c r="J1782">
        <v>298.14999999999998</v>
      </c>
      <c r="K1782">
        <v>6.9</v>
      </c>
      <c r="L1782">
        <v>0.254</v>
      </c>
      <c r="N1782">
        <v>0.72</v>
      </c>
      <c r="P1782" t="s">
        <v>952</v>
      </c>
      <c r="Q1782" t="s">
        <v>1005</v>
      </c>
      <c r="R1782" t="s">
        <v>1009</v>
      </c>
      <c r="S1782" t="s">
        <v>105</v>
      </c>
    </row>
    <row r="1783" spans="1:19">
      <c r="A1783" t="s">
        <v>1001</v>
      </c>
      <c r="B1783" t="s">
        <v>1002</v>
      </c>
      <c r="C1783" t="s">
        <v>128</v>
      </c>
      <c r="D1783" t="s">
        <v>97</v>
      </c>
      <c r="E1783" t="s">
        <v>1003</v>
      </c>
      <c r="F1783" t="s">
        <v>14077</v>
      </c>
      <c r="G1783">
        <v>1782</v>
      </c>
      <c r="H1783" t="s">
        <v>17074</v>
      </c>
      <c r="I1783" t="s">
        <v>1004</v>
      </c>
      <c r="J1783">
        <v>298.14999999999998</v>
      </c>
      <c r="K1783">
        <v>6.9</v>
      </c>
      <c r="L1783">
        <v>0.40400000000000003</v>
      </c>
      <c r="N1783">
        <v>0.62</v>
      </c>
      <c r="P1783" t="s">
        <v>952</v>
      </c>
      <c r="Q1783" t="s">
        <v>1005</v>
      </c>
      <c r="R1783" t="s">
        <v>1010</v>
      </c>
      <c r="S1783" t="s">
        <v>105</v>
      </c>
    </row>
    <row r="1784" spans="1:19">
      <c r="A1784" t="s">
        <v>4903</v>
      </c>
      <c r="B1784" t="s">
        <v>1428</v>
      </c>
      <c r="C1784" t="s">
        <v>4904</v>
      </c>
      <c r="D1784" t="s">
        <v>129</v>
      </c>
      <c r="E1784" t="s">
        <v>4905</v>
      </c>
      <c r="F1784" t="s">
        <v>14480</v>
      </c>
      <c r="G1784">
        <v>1783</v>
      </c>
      <c r="H1784" t="s">
        <v>17075</v>
      </c>
      <c r="I1784" t="s">
        <v>4906</v>
      </c>
      <c r="J1784">
        <v>303.14999999999998</v>
      </c>
      <c r="K1784">
        <v>7.6</v>
      </c>
      <c r="N1784">
        <v>1.5</v>
      </c>
      <c r="P1784" t="s">
        <v>4907</v>
      </c>
      <c r="Q1784" t="s">
        <v>4908</v>
      </c>
      <c r="R1784" t="s">
        <v>4909</v>
      </c>
      <c r="S1784" t="s">
        <v>105</v>
      </c>
    </row>
    <row r="1785" spans="1:19">
      <c r="A1785" t="s">
        <v>4334</v>
      </c>
      <c r="B1785" t="s">
        <v>4335</v>
      </c>
      <c r="C1785" t="s">
        <v>128</v>
      </c>
      <c r="D1785" t="s">
        <v>176</v>
      </c>
      <c r="E1785" t="s">
        <v>4336</v>
      </c>
      <c r="F1785" t="s">
        <v>13992</v>
      </c>
      <c r="G1785">
        <v>1784</v>
      </c>
      <c r="H1785" t="s">
        <v>17070</v>
      </c>
      <c r="I1785" t="s">
        <v>4337</v>
      </c>
      <c r="J1785">
        <v>310.14999999999998</v>
      </c>
      <c r="K1785">
        <v>8</v>
      </c>
      <c r="N1785">
        <v>1.1904800000000001E-3</v>
      </c>
      <c r="P1785" t="s">
        <v>4910</v>
      </c>
      <c r="Q1785" t="s">
        <v>4911</v>
      </c>
      <c r="R1785" t="s">
        <v>4912</v>
      </c>
      <c r="S1785" t="s">
        <v>105</v>
      </c>
    </row>
    <row r="1786" spans="1:19">
      <c r="A1786" t="s">
        <v>4334</v>
      </c>
      <c r="B1786" t="s">
        <v>4335</v>
      </c>
      <c r="C1786" t="s">
        <v>128</v>
      </c>
      <c r="D1786" t="s">
        <v>176</v>
      </c>
      <c r="E1786" t="s">
        <v>4336</v>
      </c>
      <c r="F1786" t="s">
        <v>13992</v>
      </c>
      <c r="G1786">
        <v>1785</v>
      </c>
      <c r="H1786" t="s">
        <v>18372</v>
      </c>
      <c r="I1786" t="s">
        <v>4337</v>
      </c>
      <c r="J1786">
        <v>310.14999999999998</v>
      </c>
      <c r="K1786">
        <v>6.7</v>
      </c>
      <c r="N1786" t="s">
        <v>4913</v>
      </c>
      <c r="P1786" t="s">
        <v>4910</v>
      </c>
      <c r="Q1786" t="s">
        <v>4911</v>
      </c>
      <c r="S1786" t="s">
        <v>1208</v>
      </c>
    </row>
    <row r="1787" spans="1:19">
      <c r="A1787" t="s">
        <v>4640</v>
      </c>
      <c r="B1787" t="s">
        <v>4641</v>
      </c>
      <c r="C1787" t="s">
        <v>4590</v>
      </c>
      <c r="D1787" t="s">
        <v>176</v>
      </c>
      <c r="E1787" t="s">
        <v>4642</v>
      </c>
      <c r="F1787" t="s">
        <v>14006</v>
      </c>
      <c r="G1787">
        <v>1786</v>
      </c>
      <c r="H1787" t="s">
        <v>17071</v>
      </c>
      <c r="I1787" t="s">
        <v>4643</v>
      </c>
      <c r="J1787">
        <v>311.14999999999998</v>
      </c>
      <c r="K1787">
        <v>7</v>
      </c>
      <c r="N1787">
        <v>521.5</v>
      </c>
      <c r="P1787" t="s">
        <v>4914</v>
      </c>
      <c r="Q1787" t="s">
        <v>4915</v>
      </c>
      <c r="R1787" t="s">
        <v>4916</v>
      </c>
      <c r="S1787" t="s">
        <v>105</v>
      </c>
    </row>
    <row r="1788" spans="1:19">
      <c r="A1788" t="s">
        <v>994</v>
      </c>
      <c r="B1788" t="s">
        <v>995</v>
      </c>
      <c r="C1788" t="s">
        <v>573</v>
      </c>
      <c r="D1788" t="s">
        <v>129</v>
      </c>
      <c r="E1788" t="s">
        <v>996</v>
      </c>
      <c r="F1788" t="s">
        <v>14414</v>
      </c>
      <c r="G1788">
        <v>1787</v>
      </c>
      <c r="H1788" t="s">
        <v>17072</v>
      </c>
      <c r="I1788" t="s">
        <v>997</v>
      </c>
      <c r="J1788">
        <v>298.14999999999998</v>
      </c>
      <c r="K1788">
        <v>6.51</v>
      </c>
      <c r="N1788">
        <v>1.75E-4</v>
      </c>
      <c r="P1788" t="s">
        <v>1011</v>
      </c>
      <c r="Q1788" t="s">
        <v>1012</v>
      </c>
      <c r="R1788" t="s">
        <v>1013</v>
      </c>
      <c r="S1788" t="s">
        <v>105</v>
      </c>
    </row>
    <row r="1789" spans="1:19">
      <c r="A1789" t="s">
        <v>994</v>
      </c>
      <c r="B1789" t="s">
        <v>995</v>
      </c>
      <c r="C1789" t="s">
        <v>573</v>
      </c>
      <c r="D1789" t="s">
        <v>129</v>
      </c>
      <c r="E1789" t="s">
        <v>996</v>
      </c>
      <c r="F1789" t="s">
        <v>14414</v>
      </c>
      <c r="G1789">
        <v>1788</v>
      </c>
      <c r="H1789" t="s">
        <v>13680</v>
      </c>
      <c r="I1789" t="s">
        <v>997</v>
      </c>
      <c r="J1789">
        <v>298.14999999999998</v>
      </c>
      <c r="K1789">
        <v>6.91</v>
      </c>
      <c r="N1789">
        <v>9.3499999999999996E-4</v>
      </c>
      <c r="P1789" t="s">
        <v>1011</v>
      </c>
      <c r="Q1789" t="s">
        <v>1012</v>
      </c>
      <c r="R1789" t="s">
        <v>1014</v>
      </c>
      <c r="S1789" t="s">
        <v>105</v>
      </c>
    </row>
    <row r="1790" spans="1:19">
      <c r="A1790" t="s">
        <v>994</v>
      </c>
      <c r="B1790" t="s">
        <v>995</v>
      </c>
      <c r="C1790" t="s">
        <v>573</v>
      </c>
      <c r="D1790" t="s">
        <v>129</v>
      </c>
      <c r="E1790" t="s">
        <v>996</v>
      </c>
      <c r="F1790" t="s">
        <v>14414</v>
      </c>
      <c r="G1790">
        <v>1789</v>
      </c>
      <c r="H1790" t="s">
        <v>17069</v>
      </c>
      <c r="I1790" t="s">
        <v>997</v>
      </c>
      <c r="J1790">
        <v>298.14999999999998</v>
      </c>
      <c r="K1790">
        <v>7</v>
      </c>
      <c r="N1790">
        <v>8.7699999999999996E-4</v>
      </c>
      <c r="P1790" t="s">
        <v>1011</v>
      </c>
      <c r="Q1790" t="s">
        <v>1012</v>
      </c>
      <c r="R1790" t="s">
        <v>1015</v>
      </c>
      <c r="S1790" t="s">
        <v>105</v>
      </c>
    </row>
    <row r="1791" spans="1:19">
      <c r="A1791" t="s">
        <v>994</v>
      </c>
      <c r="B1791" t="s">
        <v>995</v>
      </c>
      <c r="C1791" t="s">
        <v>573</v>
      </c>
      <c r="D1791" t="s">
        <v>129</v>
      </c>
      <c r="E1791" t="s">
        <v>996</v>
      </c>
      <c r="F1791" t="s">
        <v>14414</v>
      </c>
      <c r="G1791">
        <v>1790</v>
      </c>
      <c r="H1791" t="s">
        <v>17321</v>
      </c>
      <c r="I1791" t="s">
        <v>997</v>
      </c>
      <c r="J1791">
        <v>298.14999999999998</v>
      </c>
      <c r="K1791">
        <v>7.06</v>
      </c>
      <c r="N1791">
        <v>8.2600000000000002E-4</v>
      </c>
      <c r="P1791" t="s">
        <v>1011</v>
      </c>
      <c r="Q1791" t="s">
        <v>1012</v>
      </c>
      <c r="R1791" t="s">
        <v>1016</v>
      </c>
      <c r="S1791" t="s">
        <v>105</v>
      </c>
    </row>
    <row r="1792" spans="1:19">
      <c r="A1792" t="s">
        <v>994</v>
      </c>
      <c r="B1792" t="s">
        <v>995</v>
      </c>
      <c r="C1792" t="s">
        <v>573</v>
      </c>
      <c r="D1792" t="s">
        <v>129</v>
      </c>
      <c r="E1792" t="s">
        <v>996</v>
      </c>
      <c r="F1792" t="s">
        <v>14414</v>
      </c>
      <c r="G1792">
        <v>1791</v>
      </c>
      <c r="H1792" t="s">
        <v>17320</v>
      </c>
      <c r="I1792" t="s">
        <v>997</v>
      </c>
      <c r="J1792">
        <v>298.14999999999998</v>
      </c>
      <c r="K1792">
        <v>7.18</v>
      </c>
      <c r="N1792">
        <v>1.1900000000000001E-3</v>
      </c>
      <c r="P1792" t="s">
        <v>1011</v>
      </c>
      <c r="Q1792" t="s">
        <v>1012</v>
      </c>
      <c r="R1792" t="s">
        <v>1017</v>
      </c>
      <c r="S1792" t="s">
        <v>105</v>
      </c>
    </row>
    <row r="1793" spans="1:19">
      <c r="A1793" t="s">
        <v>994</v>
      </c>
      <c r="B1793" t="s">
        <v>995</v>
      </c>
      <c r="C1793" t="s">
        <v>573</v>
      </c>
      <c r="D1793" t="s">
        <v>129</v>
      </c>
      <c r="E1793" t="s">
        <v>996</v>
      </c>
      <c r="F1793" t="s">
        <v>14414</v>
      </c>
      <c r="G1793">
        <v>1792</v>
      </c>
      <c r="H1793" t="s">
        <v>17319</v>
      </c>
      <c r="I1793" t="s">
        <v>997</v>
      </c>
      <c r="J1793">
        <v>298.14999999999998</v>
      </c>
      <c r="K1793">
        <v>7.22</v>
      </c>
      <c r="N1793">
        <v>1.4499999999999999E-3</v>
      </c>
      <c r="P1793" t="s">
        <v>1011</v>
      </c>
      <c r="Q1793" t="s">
        <v>1012</v>
      </c>
      <c r="R1793" t="s">
        <v>1018</v>
      </c>
      <c r="S1793" t="s">
        <v>105</v>
      </c>
    </row>
    <row r="1794" spans="1:19">
      <c r="A1794" t="s">
        <v>994</v>
      </c>
      <c r="B1794" t="s">
        <v>995</v>
      </c>
      <c r="C1794" t="s">
        <v>573</v>
      </c>
      <c r="D1794" t="s">
        <v>129</v>
      </c>
      <c r="E1794" t="s">
        <v>996</v>
      </c>
      <c r="F1794" t="s">
        <v>14414</v>
      </c>
      <c r="G1794">
        <v>1793</v>
      </c>
      <c r="H1794" t="s">
        <v>17318</v>
      </c>
      <c r="I1794" t="s">
        <v>997</v>
      </c>
      <c r="J1794">
        <v>298.14999999999998</v>
      </c>
      <c r="K1794">
        <v>7.39</v>
      </c>
      <c r="N1794">
        <v>5.5555559999999997E-3</v>
      </c>
      <c r="P1794" t="s">
        <v>1011</v>
      </c>
      <c r="Q1794" t="s">
        <v>1012</v>
      </c>
      <c r="R1794" t="s">
        <v>1019</v>
      </c>
      <c r="S1794" t="s">
        <v>105</v>
      </c>
    </row>
    <row r="1795" spans="1:19">
      <c r="A1795" t="s">
        <v>994</v>
      </c>
      <c r="B1795" t="s">
        <v>995</v>
      </c>
      <c r="C1795" t="s">
        <v>573</v>
      </c>
      <c r="D1795" t="s">
        <v>129</v>
      </c>
      <c r="E1795" t="s">
        <v>996</v>
      </c>
      <c r="F1795" t="s">
        <v>14414</v>
      </c>
      <c r="G1795">
        <v>1794</v>
      </c>
      <c r="H1795" t="s">
        <v>16514</v>
      </c>
      <c r="I1795" t="s">
        <v>997</v>
      </c>
      <c r="J1795">
        <v>298.14999999999998</v>
      </c>
      <c r="K1795">
        <v>7.53</v>
      </c>
      <c r="N1795">
        <v>0.01</v>
      </c>
      <c r="P1795" t="s">
        <v>1020</v>
      </c>
      <c r="Q1795" t="s">
        <v>1012</v>
      </c>
      <c r="R1795" t="s">
        <v>1021</v>
      </c>
      <c r="S1795" t="s">
        <v>105</v>
      </c>
    </row>
    <row r="1796" spans="1:19">
      <c r="A1796" t="s">
        <v>994</v>
      </c>
      <c r="B1796" t="s">
        <v>995</v>
      </c>
      <c r="C1796" t="s">
        <v>573</v>
      </c>
      <c r="D1796" t="s">
        <v>129</v>
      </c>
      <c r="E1796" t="s">
        <v>996</v>
      </c>
      <c r="F1796" t="s">
        <v>14414</v>
      </c>
      <c r="G1796">
        <v>1795</v>
      </c>
      <c r="H1796" t="s">
        <v>17316</v>
      </c>
      <c r="I1796" t="s">
        <v>997</v>
      </c>
      <c r="J1796">
        <v>298.14999999999998</v>
      </c>
      <c r="K1796">
        <v>7.88</v>
      </c>
      <c r="N1796">
        <v>7.0999999999999994E-2</v>
      </c>
      <c r="P1796" t="s">
        <v>1022</v>
      </c>
      <c r="Q1796" t="s">
        <v>1012</v>
      </c>
      <c r="R1796" t="s">
        <v>1023</v>
      </c>
      <c r="S1796" t="s">
        <v>105</v>
      </c>
    </row>
    <row r="1797" spans="1:19">
      <c r="A1797" t="s">
        <v>994</v>
      </c>
      <c r="B1797" t="s">
        <v>995</v>
      </c>
      <c r="C1797" t="s">
        <v>573</v>
      </c>
      <c r="D1797" t="s">
        <v>129</v>
      </c>
      <c r="E1797" t="s">
        <v>996</v>
      </c>
      <c r="F1797" t="s">
        <v>14414</v>
      </c>
      <c r="G1797">
        <v>1796</v>
      </c>
      <c r="H1797" t="s">
        <v>17315</v>
      </c>
      <c r="I1797" t="s">
        <v>997</v>
      </c>
      <c r="J1797">
        <v>298.14999999999998</v>
      </c>
      <c r="K1797">
        <v>8.19</v>
      </c>
      <c r="N1797">
        <v>0.17</v>
      </c>
      <c r="P1797" t="s">
        <v>1022</v>
      </c>
      <c r="Q1797" t="s">
        <v>1012</v>
      </c>
      <c r="R1797" t="s">
        <v>1024</v>
      </c>
      <c r="S1797" t="s">
        <v>105</v>
      </c>
    </row>
    <row r="1798" spans="1:19">
      <c r="A1798" t="s">
        <v>994</v>
      </c>
      <c r="B1798" t="s">
        <v>995</v>
      </c>
      <c r="C1798" t="s">
        <v>573</v>
      </c>
      <c r="D1798" t="s">
        <v>129</v>
      </c>
      <c r="E1798" t="s">
        <v>996</v>
      </c>
      <c r="F1798" t="s">
        <v>14414</v>
      </c>
      <c r="G1798">
        <v>1797</v>
      </c>
      <c r="H1798" t="s">
        <v>17314</v>
      </c>
      <c r="I1798" t="s">
        <v>997</v>
      </c>
      <c r="J1798">
        <v>298.14999999999998</v>
      </c>
      <c r="K1798">
        <v>8.39</v>
      </c>
      <c r="N1798">
        <v>0.5</v>
      </c>
      <c r="P1798" t="s">
        <v>1022</v>
      </c>
      <c r="Q1798" t="s">
        <v>1012</v>
      </c>
      <c r="R1798" t="s">
        <v>1025</v>
      </c>
      <c r="S1798" t="s">
        <v>105</v>
      </c>
    </row>
    <row r="1799" spans="1:19">
      <c r="A1799" t="s">
        <v>2900</v>
      </c>
      <c r="B1799" t="s">
        <v>2901</v>
      </c>
      <c r="C1799" t="s">
        <v>599</v>
      </c>
      <c r="D1799" t="s">
        <v>176</v>
      </c>
      <c r="E1799" t="s">
        <v>2902</v>
      </c>
      <c r="F1799" t="s">
        <v>14105</v>
      </c>
      <c r="G1799">
        <v>1798</v>
      </c>
      <c r="H1799" t="s">
        <v>17313</v>
      </c>
      <c r="I1799" t="s">
        <v>2903</v>
      </c>
      <c r="J1799">
        <v>310.14999999999998</v>
      </c>
      <c r="K1799">
        <v>8.6999999999999993</v>
      </c>
      <c r="N1799">
        <v>0.35</v>
      </c>
      <c r="P1799" t="s">
        <v>4917</v>
      </c>
      <c r="Q1799" t="s">
        <v>4918</v>
      </c>
      <c r="R1799" t="s">
        <v>4919</v>
      </c>
      <c r="S1799" t="s">
        <v>105</v>
      </c>
    </row>
    <row r="1800" spans="1:19">
      <c r="A1800" t="s">
        <v>4085</v>
      </c>
      <c r="B1800" t="s">
        <v>4086</v>
      </c>
      <c r="C1800" t="s">
        <v>599</v>
      </c>
      <c r="D1800" t="s">
        <v>176</v>
      </c>
      <c r="E1800" t="s">
        <v>4087</v>
      </c>
      <c r="F1800" t="s">
        <v>14378</v>
      </c>
      <c r="G1800">
        <v>1799</v>
      </c>
      <c r="H1800" t="s">
        <v>17312</v>
      </c>
      <c r="I1800" t="s">
        <v>4088</v>
      </c>
      <c r="J1800">
        <v>310.14999999999998</v>
      </c>
      <c r="K1800">
        <v>8.6999999999999993</v>
      </c>
      <c r="N1800">
        <v>0.94</v>
      </c>
      <c r="P1800" t="s">
        <v>4917</v>
      </c>
      <c r="Q1800" t="s">
        <v>4918</v>
      </c>
      <c r="R1800" t="s">
        <v>4919</v>
      </c>
      <c r="S1800" t="s">
        <v>105</v>
      </c>
    </row>
    <row r="1801" spans="1:19">
      <c r="A1801" t="s">
        <v>2900</v>
      </c>
      <c r="B1801" t="s">
        <v>2901</v>
      </c>
      <c r="C1801" t="s">
        <v>599</v>
      </c>
      <c r="D1801" t="s">
        <v>176</v>
      </c>
      <c r="E1801" t="s">
        <v>4920</v>
      </c>
      <c r="F1801" t="s">
        <v>14254</v>
      </c>
      <c r="G1801">
        <v>1800</v>
      </c>
      <c r="H1801" t="s">
        <v>15576</v>
      </c>
      <c r="I1801" t="s">
        <v>4921</v>
      </c>
      <c r="J1801">
        <v>310.14999999999998</v>
      </c>
      <c r="K1801">
        <v>8.6999999999999993</v>
      </c>
      <c r="N1801">
        <v>1.62</v>
      </c>
      <c r="P1801" t="s">
        <v>4917</v>
      </c>
      <c r="Q1801" t="s">
        <v>4918</v>
      </c>
      <c r="R1801" t="s">
        <v>4919</v>
      </c>
      <c r="S1801" t="s">
        <v>105</v>
      </c>
    </row>
    <row r="1802" spans="1:19">
      <c r="A1802" t="s">
        <v>270</v>
      </c>
      <c r="B1802" t="s">
        <v>271</v>
      </c>
      <c r="C1802" t="s">
        <v>634</v>
      </c>
      <c r="D1802" t="s">
        <v>176</v>
      </c>
      <c r="E1802" t="s">
        <v>273</v>
      </c>
      <c r="F1802" t="s">
        <v>14009</v>
      </c>
      <c r="G1802">
        <v>1801</v>
      </c>
      <c r="H1802" t="s">
        <v>15575</v>
      </c>
      <c r="I1802" t="s">
        <v>274</v>
      </c>
      <c r="J1802">
        <v>303.14999999999998</v>
      </c>
      <c r="K1802">
        <v>5</v>
      </c>
      <c r="N1802">
        <v>0.496</v>
      </c>
      <c r="O1802" t="s">
        <v>1026</v>
      </c>
      <c r="P1802" t="s">
        <v>1027</v>
      </c>
      <c r="Q1802" t="s">
        <v>1028</v>
      </c>
      <c r="R1802" t="s">
        <v>1029</v>
      </c>
      <c r="S1802" t="s">
        <v>105</v>
      </c>
    </row>
    <row r="1803" spans="1:19">
      <c r="A1803" t="s">
        <v>270</v>
      </c>
      <c r="B1803" t="s">
        <v>271</v>
      </c>
      <c r="C1803" t="s">
        <v>634</v>
      </c>
      <c r="D1803" t="s">
        <v>176</v>
      </c>
      <c r="E1803" t="s">
        <v>273</v>
      </c>
      <c r="F1803" t="s">
        <v>14009</v>
      </c>
      <c r="G1803">
        <v>1802</v>
      </c>
      <c r="H1803" t="s">
        <v>15574</v>
      </c>
      <c r="I1803" t="s">
        <v>274</v>
      </c>
      <c r="J1803">
        <v>303.14999999999998</v>
      </c>
      <c r="K1803">
        <v>6</v>
      </c>
      <c r="N1803">
        <v>0.41799999999999998</v>
      </c>
      <c r="O1803" t="s">
        <v>1026</v>
      </c>
      <c r="P1803" t="s">
        <v>1027</v>
      </c>
      <c r="Q1803" t="s">
        <v>1028</v>
      </c>
      <c r="R1803" t="s">
        <v>1029</v>
      </c>
      <c r="S1803" t="s">
        <v>105</v>
      </c>
    </row>
    <row r="1804" spans="1:19">
      <c r="A1804" t="s">
        <v>270</v>
      </c>
      <c r="B1804" t="s">
        <v>271</v>
      </c>
      <c r="C1804" t="s">
        <v>634</v>
      </c>
      <c r="D1804" t="s">
        <v>176</v>
      </c>
      <c r="E1804" t="s">
        <v>273</v>
      </c>
      <c r="F1804" t="s">
        <v>14009</v>
      </c>
      <c r="G1804">
        <v>1803</v>
      </c>
      <c r="H1804" t="s">
        <v>15573</v>
      </c>
      <c r="I1804" t="s">
        <v>274</v>
      </c>
      <c r="J1804">
        <v>303.14999999999998</v>
      </c>
      <c r="K1804">
        <v>7</v>
      </c>
      <c r="N1804">
        <v>0.26900000000000002</v>
      </c>
      <c r="O1804" t="s">
        <v>1026</v>
      </c>
      <c r="P1804" t="s">
        <v>1027</v>
      </c>
      <c r="Q1804" t="s">
        <v>1028</v>
      </c>
      <c r="R1804" t="s">
        <v>1029</v>
      </c>
      <c r="S1804" t="s">
        <v>105</v>
      </c>
    </row>
    <row r="1805" spans="1:19">
      <c r="A1805" t="s">
        <v>270</v>
      </c>
      <c r="B1805" t="s">
        <v>271</v>
      </c>
      <c r="C1805" t="s">
        <v>634</v>
      </c>
      <c r="D1805" t="s">
        <v>176</v>
      </c>
      <c r="E1805" t="s">
        <v>273</v>
      </c>
      <c r="F1805" t="s">
        <v>14009</v>
      </c>
      <c r="G1805">
        <v>1804</v>
      </c>
      <c r="H1805" t="s">
        <v>15580</v>
      </c>
      <c r="I1805" t="s">
        <v>274</v>
      </c>
      <c r="J1805">
        <v>303.14999999999998</v>
      </c>
      <c r="K1805">
        <v>8</v>
      </c>
      <c r="N1805">
        <v>0.23599999999999999</v>
      </c>
      <c r="O1805" t="s">
        <v>1026</v>
      </c>
      <c r="P1805" t="s">
        <v>1027</v>
      </c>
      <c r="Q1805" t="s">
        <v>1028</v>
      </c>
      <c r="R1805" t="s">
        <v>1029</v>
      </c>
      <c r="S1805" t="s">
        <v>105</v>
      </c>
    </row>
    <row r="1806" spans="1:19">
      <c r="A1806" t="s">
        <v>270</v>
      </c>
      <c r="B1806" t="s">
        <v>271</v>
      </c>
      <c r="C1806" t="s">
        <v>634</v>
      </c>
      <c r="D1806" t="s">
        <v>176</v>
      </c>
      <c r="E1806" t="s">
        <v>273</v>
      </c>
      <c r="F1806" t="s">
        <v>14009</v>
      </c>
      <c r="G1806">
        <v>1805</v>
      </c>
      <c r="H1806" t="s">
        <v>15579</v>
      </c>
      <c r="I1806" t="s">
        <v>274</v>
      </c>
      <c r="J1806">
        <v>303.14999999999998</v>
      </c>
      <c r="K1806">
        <v>9</v>
      </c>
      <c r="N1806">
        <v>0.20499999999999999</v>
      </c>
      <c r="O1806" t="s">
        <v>1026</v>
      </c>
      <c r="P1806" t="s">
        <v>1027</v>
      </c>
      <c r="Q1806" t="s">
        <v>1028</v>
      </c>
      <c r="R1806" t="s">
        <v>1029</v>
      </c>
      <c r="S1806" t="s">
        <v>105</v>
      </c>
    </row>
    <row r="1807" spans="1:19">
      <c r="A1807" t="s">
        <v>270</v>
      </c>
      <c r="B1807" t="s">
        <v>271</v>
      </c>
      <c r="C1807" t="s">
        <v>634</v>
      </c>
      <c r="D1807" t="s">
        <v>176</v>
      </c>
      <c r="E1807" t="s">
        <v>273</v>
      </c>
      <c r="F1807" t="s">
        <v>14009</v>
      </c>
      <c r="G1807">
        <v>1806</v>
      </c>
      <c r="H1807" t="s">
        <v>15578</v>
      </c>
      <c r="I1807" t="s">
        <v>274</v>
      </c>
      <c r="J1807">
        <v>303.14999999999998</v>
      </c>
      <c r="K1807">
        <v>10</v>
      </c>
      <c r="N1807">
        <v>0.19700000000000001</v>
      </c>
      <c r="O1807" t="s">
        <v>1026</v>
      </c>
      <c r="P1807" t="s">
        <v>1027</v>
      </c>
      <c r="Q1807" t="s">
        <v>1028</v>
      </c>
      <c r="R1807" t="s">
        <v>1029</v>
      </c>
      <c r="S1807" t="s">
        <v>105</v>
      </c>
    </row>
    <row r="1808" spans="1:19">
      <c r="A1808" t="s">
        <v>270</v>
      </c>
      <c r="B1808" t="s">
        <v>271</v>
      </c>
      <c r="C1808" t="s">
        <v>634</v>
      </c>
      <c r="D1808" t="s">
        <v>176</v>
      </c>
      <c r="E1808" t="s">
        <v>273</v>
      </c>
      <c r="F1808" t="s">
        <v>14009</v>
      </c>
      <c r="G1808">
        <v>1807</v>
      </c>
      <c r="H1808" t="s">
        <v>15577</v>
      </c>
      <c r="I1808" t="s">
        <v>274</v>
      </c>
      <c r="J1808">
        <v>322.51017030000003</v>
      </c>
      <c r="K1808">
        <v>7</v>
      </c>
      <c r="N1808">
        <v>0.245919148</v>
      </c>
      <c r="O1808" t="s">
        <v>1026</v>
      </c>
      <c r="P1808" t="s">
        <v>1027</v>
      </c>
      <c r="Q1808" t="s">
        <v>1028</v>
      </c>
      <c r="R1808" t="s">
        <v>1029</v>
      </c>
      <c r="S1808" t="s">
        <v>105</v>
      </c>
    </row>
    <row r="1809" spans="1:19">
      <c r="A1809" t="s">
        <v>270</v>
      </c>
      <c r="B1809" t="s">
        <v>271</v>
      </c>
      <c r="C1809" t="s">
        <v>634</v>
      </c>
      <c r="D1809" t="s">
        <v>176</v>
      </c>
      <c r="E1809" t="s">
        <v>273</v>
      </c>
      <c r="F1809" t="s">
        <v>14009</v>
      </c>
      <c r="G1809">
        <v>1808</v>
      </c>
      <c r="H1809" t="s">
        <v>15584</v>
      </c>
      <c r="I1809" t="s">
        <v>274</v>
      </c>
      <c r="J1809">
        <v>300.63953950000001</v>
      </c>
      <c r="K1809">
        <v>7</v>
      </c>
      <c r="N1809">
        <v>0.27538378099999999</v>
      </c>
      <c r="O1809" t="s">
        <v>1026</v>
      </c>
      <c r="P1809" t="s">
        <v>1027</v>
      </c>
      <c r="Q1809" t="s">
        <v>1028</v>
      </c>
      <c r="R1809" t="s">
        <v>1029</v>
      </c>
      <c r="S1809" t="s">
        <v>105</v>
      </c>
    </row>
    <row r="1810" spans="1:19">
      <c r="A1810" t="s">
        <v>270</v>
      </c>
      <c r="B1810" t="s">
        <v>271</v>
      </c>
      <c r="C1810" t="s">
        <v>634</v>
      </c>
      <c r="D1810" t="s">
        <v>176</v>
      </c>
      <c r="E1810" t="s">
        <v>273</v>
      </c>
      <c r="F1810" t="s">
        <v>14009</v>
      </c>
      <c r="G1810">
        <v>1809</v>
      </c>
      <c r="H1810" t="s">
        <v>15583</v>
      </c>
      <c r="I1810" t="s">
        <v>274</v>
      </c>
      <c r="J1810">
        <v>280.71579459999998</v>
      </c>
      <c r="K1810">
        <v>7</v>
      </c>
      <c r="N1810">
        <v>0.31102527699999999</v>
      </c>
      <c r="O1810" t="s">
        <v>1026</v>
      </c>
      <c r="P1810" t="s">
        <v>1027</v>
      </c>
      <c r="Q1810" t="s">
        <v>1028</v>
      </c>
      <c r="R1810" t="s">
        <v>1029</v>
      </c>
      <c r="S1810" t="s">
        <v>105</v>
      </c>
    </row>
    <row r="1811" spans="1:19">
      <c r="A1811" t="s">
        <v>270</v>
      </c>
      <c r="B1811" t="s">
        <v>271</v>
      </c>
      <c r="C1811" t="s">
        <v>634</v>
      </c>
      <c r="D1811" t="s">
        <v>176</v>
      </c>
      <c r="E1811" t="s">
        <v>273</v>
      </c>
      <c r="F1811" t="s">
        <v>14009</v>
      </c>
      <c r="G1811">
        <v>1810</v>
      </c>
      <c r="H1811" t="s">
        <v>15334</v>
      </c>
      <c r="I1811" t="s">
        <v>274</v>
      </c>
      <c r="J1811">
        <v>303.14999999999998</v>
      </c>
      <c r="K1811">
        <v>7</v>
      </c>
      <c r="N1811">
        <v>0.64</v>
      </c>
      <c r="O1811" t="s">
        <v>1030</v>
      </c>
      <c r="P1811" t="s">
        <v>1027</v>
      </c>
      <c r="Q1811" t="s">
        <v>1028</v>
      </c>
      <c r="R1811" t="s">
        <v>1031</v>
      </c>
      <c r="S1811" t="s">
        <v>105</v>
      </c>
    </row>
    <row r="1812" spans="1:19">
      <c r="A1812" t="s">
        <v>270</v>
      </c>
      <c r="B1812" t="s">
        <v>271</v>
      </c>
      <c r="C1812" t="s">
        <v>634</v>
      </c>
      <c r="D1812" t="s">
        <v>176</v>
      </c>
      <c r="E1812" t="s">
        <v>273</v>
      </c>
      <c r="F1812" t="s">
        <v>14009</v>
      </c>
      <c r="G1812">
        <v>1811</v>
      </c>
      <c r="H1812" t="s">
        <v>15335</v>
      </c>
      <c r="I1812" t="s">
        <v>274</v>
      </c>
      <c r="J1812">
        <v>303.14999999999998</v>
      </c>
      <c r="K1812">
        <v>7</v>
      </c>
      <c r="N1812">
        <v>0.41299999999999998</v>
      </c>
      <c r="O1812" t="s">
        <v>1032</v>
      </c>
      <c r="P1812" t="s">
        <v>1027</v>
      </c>
      <c r="Q1812" t="s">
        <v>1028</v>
      </c>
      <c r="R1812" t="s">
        <v>1033</v>
      </c>
      <c r="S1812" t="s">
        <v>105</v>
      </c>
    </row>
    <row r="1813" spans="1:19">
      <c r="A1813" t="s">
        <v>270</v>
      </c>
      <c r="B1813" t="s">
        <v>271</v>
      </c>
      <c r="C1813" t="s">
        <v>634</v>
      </c>
      <c r="D1813" t="s">
        <v>176</v>
      </c>
      <c r="E1813" t="s">
        <v>273</v>
      </c>
      <c r="F1813" t="s">
        <v>14009</v>
      </c>
      <c r="G1813">
        <v>1812</v>
      </c>
      <c r="H1813" t="s">
        <v>15336</v>
      </c>
      <c r="I1813" t="s">
        <v>274</v>
      </c>
      <c r="J1813">
        <v>303.14999999999998</v>
      </c>
      <c r="K1813">
        <v>7</v>
      </c>
      <c r="N1813">
        <v>0.245</v>
      </c>
      <c r="O1813" t="s">
        <v>1026</v>
      </c>
      <c r="P1813" t="s">
        <v>1027</v>
      </c>
      <c r="Q1813" t="s">
        <v>1028</v>
      </c>
      <c r="R1813" t="s">
        <v>1029</v>
      </c>
      <c r="S1813" t="s">
        <v>105</v>
      </c>
    </row>
    <row r="1814" spans="1:19">
      <c r="A1814" t="s">
        <v>270</v>
      </c>
      <c r="B1814" t="s">
        <v>271</v>
      </c>
      <c r="C1814" t="s">
        <v>634</v>
      </c>
      <c r="D1814" t="s">
        <v>176</v>
      </c>
      <c r="E1814" t="s">
        <v>273</v>
      </c>
      <c r="F1814" t="s">
        <v>14009</v>
      </c>
      <c r="G1814">
        <v>1813</v>
      </c>
      <c r="H1814" t="s">
        <v>15337</v>
      </c>
      <c r="I1814" t="s">
        <v>274</v>
      </c>
      <c r="J1814">
        <v>303.14999999999998</v>
      </c>
      <c r="K1814">
        <v>7</v>
      </c>
      <c r="N1814">
        <v>0.216</v>
      </c>
      <c r="O1814" t="s">
        <v>1034</v>
      </c>
      <c r="P1814" t="s">
        <v>1027</v>
      </c>
      <c r="Q1814" t="s">
        <v>1028</v>
      </c>
      <c r="R1814" t="s">
        <v>1035</v>
      </c>
      <c r="S1814" t="s">
        <v>105</v>
      </c>
    </row>
    <row r="1815" spans="1:19">
      <c r="A1815" t="s">
        <v>270</v>
      </c>
      <c r="B1815" t="s">
        <v>271</v>
      </c>
      <c r="C1815" t="s">
        <v>634</v>
      </c>
      <c r="D1815" t="s">
        <v>129</v>
      </c>
      <c r="E1815" t="s">
        <v>1036</v>
      </c>
      <c r="F1815" t="s">
        <v>14210</v>
      </c>
      <c r="G1815">
        <v>1814</v>
      </c>
      <c r="H1815" t="s">
        <v>13668</v>
      </c>
      <c r="I1815" t="s">
        <v>1037</v>
      </c>
      <c r="J1815">
        <v>303.14999999999998</v>
      </c>
      <c r="K1815">
        <v>7</v>
      </c>
      <c r="N1815">
        <v>0.83</v>
      </c>
      <c r="O1815" t="s">
        <v>1030</v>
      </c>
      <c r="P1815" t="s">
        <v>1027</v>
      </c>
      <c r="Q1815" t="s">
        <v>1028</v>
      </c>
      <c r="R1815" t="s">
        <v>1038</v>
      </c>
      <c r="S1815" t="s">
        <v>105</v>
      </c>
    </row>
    <row r="1816" spans="1:19">
      <c r="A1816" t="s">
        <v>270</v>
      </c>
      <c r="B1816" t="s">
        <v>271</v>
      </c>
      <c r="C1816" t="s">
        <v>634</v>
      </c>
      <c r="D1816" t="s">
        <v>129</v>
      </c>
      <c r="E1816" t="s">
        <v>1036</v>
      </c>
      <c r="F1816" t="s">
        <v>14210</v>
      </c>
      <c r="G1816">
        <v>1815</v>
      </c>
      <c r="H1816" t="s">
        <v>15338</v>
      </c>
      <c r="I1816" t="s">
        <v>1037</v>
      </c>
      <c r="J1816">
        <v>303.14999999999998</v>
      </c>
      <c r="K1816">
        <v>7</v>
      </c>
      <c r="N1816">
        <v>0.56000000000000005</v>
      </c>
      <c r="O1816" t="s">
        <v>1032</v>
      </c>
      <c r="P1816" t="s">
        <v>1027</v>
      </c>
      <c r="Q1816" t="s">
        <v>1028</v>
      </c>
      <c r="R1816" t="s">
        <v>1039</v>
      </c>
      <c r="S1816" t="s">
        <v>105</v>
      </c>
    </row>
    <row r="1817" spans="1:19">
      <c r="A1817" t="s">
        <v>270</v>
      </c>
      <c r="B1817" t="s">
        <v>271</v>
      </c>
      <c r="C1817" t="s">
        <v>634</v>
      </c>
      <c r="D1817" t="s">
        <v>129</v>
      </c>
      <c r="E1817" t="s">
        <v>1036</v>
      </c>
      <c r="F1817" t="s">
        <v>14210</v>
      </c>
      <c r="G1817">
        <v>1816</v>
      </c>
      <c r="H1817" t="s">
        <v>15339</v>
      </c>
      <c r="I1817" t="s">
        <v>1037</v>
      </c>
      <c r="J1817">
        <v>303.14999999999998</v>
      </c>
      <c r="K1817">
        <v>7</v>
      </c>
      <c r="N1817">
        <v>0.30599999999999999</v>
      </c>
      <c r="O1817" t="s">
        <v>1026</v>
      </c>
      <c r="P1817" t="s">
        <v>1027</v>
      </c>
      <c r="Q1817" t="s">
        <v>1028</v>
      </c>
      <c r="R1817" t="s">
        <v>1040</v>
      </c>
      <c r="S1817" t="s">
        <v>105</v>
      </c>
    </row>
    <row r="1818" spans="1:19">
      <c r="A1818" t="s">
        <v>270</v>
      </c>
      <c r="B1818" t="s">
        <v>271</v>
      </c>
      <c r="C1818" t="s">
        <v>634</v>
      </c>
      <c r="D1818" t="s">
        <v>129</v>
      </c>
      <c r="E1818" t="s">
        <v>1036</v>
      </c>
      <c r="F1818" t="s">
        <v>14210</v>
      </c>
      <c r="G1818">
        <v>1817</v>
      </c>
      <c r="H1818" t="s">
        <v>15340</v>
      </c>
      <c r="I1818" t="s">
        <v>1037</v>
      </c>
      <c r="J1818">
        <v>303.14999999999998</v>
      </c>
      <c r="K1818">
        <v>7</v>
      </c>
      <c r="N1818">
        <v>0.27</v>
      </c>
      <c r="O1818" t="s">
        <v>1034</v>
      </c>
      <c r="P1818" t="s">
        <v>1027</v>
      </c>
      <c r="Q1818" t="s">
        <v>1028</v>
      </c>
      <c r="R1818" t="s">
        <v>1041</v>
      </c>
      <c r="S1818" t="s">
        <v>105</v>
      </c>
    </row>
    <row r="1819" spans="1:19">
      <c r="A1819" t="s">
        <v>2178</v>
      </c>
      <c r="B1819" t="s">
        <v>2179</v>
      </c>
      <c r="C1819" t="s">
        <v>2802</v>
      </c>
      <c r="D1819" t="s">
        <v>129</v>
      </c>
      <c r="E1819" t="s">
        <v>2180</v>
      </c>
      <c r="F1819" t="s">
        <v>14165</v>
      </c>
      <c r="G1819">
        <v>1818</v>
      </c>
      <c r="H1819" t="s">
        <v>15341</v>
      </c>
      <c r="I1819" t="s">
        <v>2181</v>
      </c>
      <c r="J1819">
        <v>298.14999999999998</v>
      </c>
      <c r="K1819">
        <v>7.5</v>
      </c>
      <c r="N1819">
        <v>1.89737E-3</v>
      </c>
      <c r="P1819" t="s">
        <v>4922</v>
      </c>
      <c r="Q1819" t="s">
        <v>4923</v>
      </c>
      <c r="R1819" t="s">
        <v>4924</v>
      </c>
      <c r="S1819" t="s">
        <v>105</v>
      </c>
    </row>
    <row r="1820" spans="1:19">
      <c r="A1820" t="s">
        <v>2178</v>
      </c>
      <c r="B1820" t="s">
        <v>2179</v>
      </c>
      <c r="C1820" t="s">
        <v>2802</v>
      </c>
      <c r="D1820" t="s">
        <v>129</v>
      </c>
      <c r="E1820" t="s">
        <v>2180</v>
      </c>
      <c r="F1820" t="s">
        <v>14165</v>
      </c>
      <c r="G1820">
        <v>1819</v>
      </c>
      <c r="H1820" t="s">
        <v>15342</v>
      </c>
      <c r="I1820" t="s">
        <v>2181</v>
      </c>
      <c r="J1820">
        <v>310.14999999999998</v>
      </c>
      <c r="K1820">
        <v>7.5</v>
      </c>
      <c r="N1820">
        <v>2.2135900000000001E-3</v>
      </c>
      <c r="P1820" t="s">
        <v>4922</v>
      </c>
      <c r="Q1820" t="s">
        <v>4923</v>
      </c>
      <c r="R1820" t="s">
        <v>4924</v>
      </c>
      <c r="S1820" t="s">
        <v>105</v>
      </c>
    </row>
    <row r="1821" spans="1:19">
      <c r="A1821" t="s">
        <v>4925</v>
      </c>
      <c r="B1821" t="s">
        <v>4926</v>
      </c>
      <c r="C1821" t="s">
        <v>4537</v>
      </c>
      <c r="D1821" t="s">
        <v>176</v>
      </c>
      <c r="E1821" t="s">
        <v>4927</v>
      </c>
      <c r="F1821" t="s">
        <v>14130</v>
      </c>
      <c r="G1821">
        <v>1820</v>
      </c>
      <c r="H1821" t="s">
        <v>17954</v>
      </c>
      <c r="I1821" t="s">
        <v>4928</v>
      </c>
      <c r="J1821">
        <v>305.14999999999998</v>
      </c>
      <c r="K1821">
        <v>7</v>
      </c>
      <c r="N1821">
        <v>3.8</v>
      </c>
      <c r="P1821" t="s">
        <v>3243</v>
      </c>
      <c r="Q1821" t="s">
        <v>4929</v>
      </c>
      <c r="R1821" t="s">
        <v>3278</v>
      </c>
      <c r="S1821" t="s">
        <v>105</v>
      </c>
    </row>
    <row r="1822" spans="1:19">
      <c r="A1822" t="s">
        <v>285</v>
      </c>
      <c r="B1822" t="s">
        <v>286</v>
      </c>
      <c r="C1822" t="s">
        <v>128</v>
      </c>
      <c r="D1822" t="s">
        <v>129</v>
      </c>
      <c r="E1822" t="s">
        <v>287</v>
      </c>
      <c r="F1822" t="s">
        <v>14048</v>
      </c>
      <c r="G1822">
        <v>1821</v>
      </c>
      <c r="H1822" t="s">
        <v>16102</v>
      </c>
      <c r="I1822" t="s">
        <v>288</v>
      </c>
      <c r="J1822">
        <v>311.14999999999998</v>
      </c>
      <c r="K1822">
        <v>8.15</v>
      </c>
      <c r="L1822">
        <v>0.25</v>
      </c>
      <c r="N1822">
        <v>2.0000000000000001E-4</v>
      </c>
      <c r="P1822" t="s">
        <v>4930</v>
      </c>
      <c r="Q1822" t="s">
        <v>4931</v>
      </c>
      <c r="R1822" t="s">
        <v>4932</v>
      </c>
      <c r="S1822" t="s">
        <v>105</v>
      </c>
    </row>
    <row r="1823" spans="1:19">
      <c r="A1823" t="s">
        <v>285</v>
      </c>
      <c r="B1823" t="s">
        <v>286</v>
      </c>
      <c r="C1823" t="s">
        <v>128</v>
      </c>
      <c r="D1823" t="s">
        <v>129</v>
      </c>
      <c r="E1823" t="s">
        <v>287</v>
      </c>
      <c r="F1823" t="s">
        <v>14048</v>
      </c>
      <c r="G1823">
        <v>1822</v>
      </c>
      <c r="H1823" t="s">
        <v>16104</v>
      </c>
      <c r="I1823" t="s">
        <v>288</v>
      </c>
      <c r="J1823">
        <v>311.14999999999998</v>
      </c>
      <c r="K1823">
        <v>7.15</v>
      </c>
      <c r="L1823">
        <v>0.25</v>
      </c>
      <c r="N1823">
        <v>3.8999999999999999E-5</v>
      </c>
      <c r="P1823" t="s">
        <v>4933</v>
      </c>
      <c r="Q1823" t="s">
        <v>4931</v>
      </c>
      <c r="R1823" t="s">
        <v>4934</v>
      </c>
      <c r="S1823" t="s">
        <v>105</v>
      </c>
    </row>
    <row r="1824" spans="1:19">
      <c r="A1824" t="s">
        <v>285</v>
      </c>
      <c r="B1824" t="s">
        <v>286</v>
      </c>
      <c r="C1824" t="s">
        <v>128</v>
      </c>
      <c r="D1824" t="s">
        <v>129</v>
      </c>
      <c r="E1824" t="s">
        <v>287</v>
      </c>
      <c r="F1824" t="s">
        <v>14048</v>
      </c>
      <c r="G1824">
        <v>1823</v>
      </c>
      <c r="H1824" t="s">
        <v>16103</v>
      </c>
      <c r="I1824" t="s">
        <v>288</v>
      </c>
      <c r="J1824">
        <v>311.14999999999998</v>
      </c>
      <c r="K1824">
        <v>8.02</v>
      </c>
      <c r="L1824">
        <v>0.25</v>
      </c>
      <c r="N1824">
        <v>2.5700000000000001E-4</v>
      </c>
      <c r="P1824" t="s">
        <v>4933</v>
      </c>
      <c r="Q1824" t="s">
        <v>4931</v>
      </c>
      <c r="R1824" t="s">
        <v>4934</v>
      </c>
      <c r="S1824" t="s">
        <v>105</v>
      </c>
    </row>
    <row r="1825" spans="1:19">
      <c r="A1825" t="s">
        <v>1733</v>
      </c>
      <c r="B1825" t="s">
        <v>1734</v>
      </c>
      <c r="C1825" t="s">
        <v>128</v>
      </c>
      <c r="D1825" t="s">
        <v>97</v>
      </c>
      <c r="E1825" t="s">
        <v>1735</v>
      </c>
      <c r="F1825" t="s">
        <v>14068</v>
      </c>
      <c r="G1825">
        <v>1824</v>
      </c>
      <c r="H1825" t="s">
        <v>18020</v>
      </c>
      <c r="I1825" t="s">
        <v>1736</v>
      </c>
      <c r="J1825">
        <v>311.14999999999998</v>
      </c>
      <c r="K1825">
        <v>7</v>
      </c>
      <c r="L1825">
        <v>0.25</v>
      </c>
      <c r="N1825">
        <v>3.44E-2</v>
      </c>
      <c r="P1825" t="s">
        <v>4935</v>
      </c>
      <c r="Q1825" t="s">
        <v>4931</v>
      </c>
      <c r="R1825" t="s">
        <v>4936</v>
      </c>
      <c r="S1825" t="s">
        <v>105</v>
      </c>
    </row>
    <row r="1826" spans="1:19">
      <c r="A1826" t="s">
        <v>1733</v>
      </c>
      <c r="B1826" t="s">
        <v>1734</v>
      </c>
      <c r="C1826" t="s">
        <v>128</v>
      </c>
      <c r="D1826" t="s">
        <v>97</v>
      </c>
      <c r="E1826" t="s">
        <v>1735</v>
      </c>
      <c r="F1826" t="s">
        <v>14068</v>
      </c>
      <c r="G1826">
        <v>1825</v>
      </c>
      <c r="H1826" t="s">
        <v>18013</v>
      </c>
      <c r="I1826" t="s">
        <v>1736</v>
      </c>
      <c r="J1826">
        <v>311.14999999999998</v>
      </c>
      <c r="K1826">
        <v>7</v>
      </c>
      <c r="L1826">
        <v>0.03</v>
      </c>
      <c r="N1826">
        <v>5.5800000000000002E-2</v>
      </c>
      <c r="P1826" t="s">
        <v>4935</v>
      </c>
      <c r="Q1826" t="s">
        <v>4931</v>
      </c>
      <c r="R1826" t="s">
        <v>4937</v>
      </c>
      <c r="S1826" t="s">
        <v>105</v>
      </c>
    </row>
    <row r="1827" spans="1:19">
      <c r="A1827" t="s">
        <v>4346</v>
      </c>
      <c r="B1827" t="s">
        <v>4347</v>
      </c>
      <c r="C1827" t="s">
        <v>802</v>
      </c>
      <c r="D1827" t="s">
        <v>97</v>
      </c>
      <c r="E1827" t="s">
        <v>4349</v>
      </c>
      <c r="F1827" t="s">
        <v>13993</v>
      </c>
      <c r="G1827">
        <v>1826</v>
      </c>
      <c r="H1827" t="s">
        <v>16108</v>
      </c>
      <c r="I1827" t="s">
        <v>4350</v>
      </c>
      <c r="J1827">
        <v>298.14999999999998</v>
      </c>
      <c r="K1827">
        <v>6.9</v>
      </c>
      <c r="L1827">
        <v>0.25</v>
      </c>
      <c r="N1827">
        <v>2.4199999999999999E-2</v>
      </c>
      <c r="P1827" t="s">
        <v>2030</v>
      </c>
      <c r="Q1827" t="s">
        <v>4931</v>
      </c>
      <c r="R1827" t="s">
        <v>4801</v>
      </c>
      <c r="S1827" t="s">
        <v>105</v>
      </c>
    </row>
    <row r="1828" spans="1:19">
      <c r="A1828" t="s">
        <v>4346</v>
      </c>
      <c r="B1828" t="s">
        <v>4347</v>
      </c>
      <c r="C1828" t="s">
        <v>802</v>
      </c>
      <c r="D1828" t="s">
        <v>97</v>
      </c>
      <c r="E1828" t="s">
        <v>4349</v>
      </c>
      <c r="F1828" t="s">
        <v>13993</v>
      </c>
      <c r="G1828">
        <v>1827</v>
      </c>
      <c r="H1828" t="s">
        <v>16107</v>
      </c>
      <c r="I1828" t="s">
        <v>4350</v>
      </c>
      <c r="J1828">
        <v>311.14999999999998</v>
      </c>
      <c r="K1828">
        <v>6.9</v>
      </c>
      <c r="L1828">
        <v>0.25</v>
      </c>
      <c r="N1828">
        <v>1.5599999999999999E-2</v>
      </c>
      <c r="P1828" t="s">
        <v>2030</v>
      </c>
      <c r="Q1828" t="s">
        <v>4931</v>
      </c>
      <c r="R1828" t="s">
        <v>4801</v>
      </c>
      <c r="S1828" t="s">
        <v>105</v>
      </c>
    </row>
    <row r="1829" spans="1:19">
      <c r="A1829" t="s">
        <v>1154</v>
      </c>
      <c r="B1829" t="s">
        <v>1155</v>
      </c>
      <c r="C1829" t="s">
        <v>128</v>
      </c>
      <c r="D1829" t="s">
        <v>129</v>
      </c>
      <c r="E1829" t="s">
        <v>1156</v>
      </c>
      <c r="F1829" t="s">
        <v>14212</v>
      </c>
      <c r="G1829">
        <v>1828</v>
      </c>
      <c r="H1829" t="s">
        <v>16921</v>
      </c>
      <c r="I1829" t="s">
        <v>1157</v>
      </c>
      <c r="J1829">
        <v>311.14999999999998</v>
      </c>
      <c r="K1829">
        <v>6.88</v>
      </c>
      <c r="L1829">
        <v>0.25</v>
      </c>
      <c r="N1829">
        <v>28</v>
      </c>
      <c r="P1829" t="s">
        <v>123</v>
      </c>
      <c r="Q1829" t="s">
        <v>4931</v>
      </c>
      <c r="R1829" t="s">
        <v>4801</v>
      </c>
      <c r="S1829" t="s">
        <v>105</v>
      </c>
    </row>
    <row r="1830" spans="1:19">
      <c r="A1830" t="s">
        <v>1154</v>
      </c>
      <c r="B1830" t="s">
        <v>1155</v>
      </c>
      <c r="C1830" t="s">
        <v>128</v>
      </c>
      <c r="D1830" t="s">
        <v>129</v>
      </c>
      <c r="E1830" t="s">
        <v>1156</v>
      </c>
      <c r="F1830" t="s">
        <v>14212</v>
      </c>
      <c r="G1830">
        <v>1829</v>
      </c>
      <c r="H1830" t="s">
        <v>16097</v>
      </c>
      <c r="I1830" t="s">
        <v>1157</v>
      </c>
      <c r="J1830">
        <v>311.14999999999998</v>
      </c>
      <c r="K1830">
        <v>6.89</v>
      </c>
      <c r="L1830">
        <v>0.25</v>
      </c>
      <c r="N1830">
        <v>41</v>
      </c>
      <c r="P1830" t="s">
        <v>123</v>
      </c>
      <c r="Q1830" t="s">
        <v>4931</v>
      </c>
      <c r="R1830" t="s">
        <v>4801</v>
      </c>
      <c r="S1830" t="s">
        <v>105</v>
      </c>
    </row>
    <row r="1831" spans="1:19">
      <c r="A1831" t="s">
        <v>1154</v>
      </c>
      <c r="B1831" t="s">
        <v>1155</v>
      </c>
      <c r="C1831" t="s">
        <v>128</v>
      </c>
      <c r="D1831" t="s">
        <v>129</v>
      </c>
      <c r="E1831" t="s">
        <v>1156</v>
      </c>
      <c r="F1831" t="s">
        <v>14212</v>
      </c>
      <c r="G1831">
        <v>1830</v>
      </c>
      <c r="H1831" t="s">
        <v>15841</v>
      </c>
      <c r="I1831" t="s">
        <v>1157</v>
      </c>
      <c r="J1831">
        <v>311.14999999999998</v>
      </c>
      <c r="K1831">
        <v>6.91</v>
      </c>
      <c r="L1831">
        <v>0.25</v>
      </c>
      <c r="N1831">
        <v>45</v>
      </c>
      <c r="P1831" t="s">
        <v>123</v>
      </c>
      <c r="Q1831" t="s">
        <v>4931</v>
      </c>
      <c r="R1831" t="s">
        <v>4801</v>
      </c>
      <c r="S1831" t="s">
        <v>105</v>
      </c>
    </row>
    <row r="1832" spans="1:19">
      <c r="A1832" t="s">
        <v>1154</v>
      </c>
      <c r="B1832" t="s">
        <v>1155</v>
      </c>
      <c r="C1832" t="s">
        <v>128</v>
      </c>
      <c r="D1832" t="s">
        <v>129</v>
      </c>
      <c r="E1832" t="s">
        <v>1156</v>
      </c>
      <c r="F1832" t="s">
        <v>14212</v>
      </c>
      <c r="G1832">
        <v>1831</v>
      </c>
      <c r="H1832" t="s">
        <v>15359</v>
      </c>
      <c r="I1832" t="s">
        <v>1157</v>
      </c>
      <c r="J1832">
        <v>311.14999999999998</v>
      </c>
      <c r="K1832">
        <v>6.98</v>
      </c>
      <c r="L1832">
        <v>0.25</v>
      </c>
      <c r="N1832">
        <v>61</v>
      </c>
      <c r="P1832" t="s">
        <v>123</v>
      </c>
      <c r="Q1832" t="s">
        <v>4931</v>
      </c>
      <c r="R1832" t="s">
        <v>4801</v>
      </c>
      <c r="S1832" t="s">
        <v>105</v>
      </c>
    </row>
    <row r="1833" spans="1:19">
      <c r="A1833" t="s">
        <v>1154</v>
      </c>
      <c r="B1833" t="s">
        <v>1155</v>
      </c>
      <c r="C1833" t="s">
        <v>128</v>
      </c>
      <c r="D1833" t="s">
        <v>129</v>
      </c>
      <c r="E1833" t="s">
        <v>1156</v>
      </c>
      <c r="F1833" t="s">
        <v>14212</v>
      </c>
      <c r="G1833">
        <v>1832</v>
      </c>
      <c r="H1833" t="s">
        <v>15839</v>
      </c>
      <c r="I1833" t="s">
        <v>1157</v>
      </c>
      <c r="J1833">
        <v>311.14999999999998</v>
      </c>
      <c r="K1833">
        <v>6.99</v>
      </c>
      <c r="L1833">
        <v>0.25</v>
      </c>
      <c r="N1833">
        <v>58</v>
      </c>
      <c r="P1833" t="s">
        <v>123</v>
      </c>
      <c r="Q1833" t="s">
        <v>4931</v>
      </c>
      <c r="R1833" t="s">
        <v>4801</v>
      </c>
      <c r="S1833" t="s">
        <v>105</v>
      </c>
    </row>
    <row r="1834" spans="1:19">
      <c r="A1834" t="s">
        <v>1154</v>
      </c>
      <c r="B1834" t="s">
        <v>1155</v>
      </c>
      <c r="C1834" t="s">
        <v>128</v>
      </c>
      <c r="D1834" t="s">
        <v>129</v>
      </c>
      <c r="E1834" t="s">
        <v>1156</v>
      </c>
      <c r="F1834" t="s">
        <v>14212</v>
      </c>
      <c r="G1834">
        <v>1833</v>
      </c>
      <c r="H1834" t="s">
        <v>15840</v>
      </c>
      <c r="I1834" t="s">
        <v>1157</v>
      </c>
      <c r="J1834">
        <v>311.14999999999998</v>
      </c>
      <c r="K1834">
        <v>7</v>
      </c>
      <c r="L1834">
        <v>0.25</v>
      </c>
      <c r="N1834">
        <v>59</v>
      </c>
      <c r="P1834" t="s">
        <v>123</v>
      </c>
      <c r="Q1834" t="s">
        <v>4931</v>
      </c>
      <c r="R1834" t="s">
        <v>4801</v>
      </c>
      <c r="S1834" t="s">
        <v>105</v>
      </c>
    </row>
    <row r="1835" spans="1:19">
      <c r="A1835" t="s">
        <v>1154</v>
      </c>
      <c r="B1835" t="s">
        <v>1155</v>
      </c>
      <c r="C1835" t="s">
        <v>128</v>
      </c>
      <c r="D1835" t="s">
        <v>129</v>
      </c>
      <c r="E1835" t="s">
        <v>1156</v>
      </c>
      <c r="F1835" t="s">
        <v>14212</v>
      </c>
      <c r="G1835">
        <v>1834</v>
      </c>
      <c r="H1835" t="s">
        <v>15347</v>
      </c>
      <c r="I1835" t="s">
        <v>1157</v>
      </c>
      <c r="J1835">
        <v>311.14999999999998</v>
      </c>
      <c r="K1835">
        <v>7.01</v>
      </c>
      <c r="L1835">
        <v>0.25</v>
      </c>
      <c r="N1835">
        <v>71</v>
      </c>
      <c r="P1835" t="s">
        <v>123</v>
      </c>
      <c r="Q1835" t="s">
        <v>4931</v>
      </c>
      <c r="R1835" t="s">
        <v>4801</v>
      </c>
      <c r="S1835" t="s">
        <v>105</v>
      </c>
    </row>
    <row r="1836" spans="1:19">
      <c r="A1836" t="s">
        <v>1154</v>
      </c>
      <c r="B1836" t="s">
        <v>1155</v>
      </c>
      <c r="C1836" t="s">
        <v>128</v>
      </c>
      <c r="D1836" t="s">
        <v>129</v>
      </c>
      <c r="E1836" t="s">
        <v>1156</v>
      </c>
      <c r="F1836" t="s">
        <v>14212</v>
      </c>
      <c r="G1836">
        <v>1835</v>
      </c>
      <c r="H1836" t="s">
        <v>13786</v>
      </c>
      <c r="I1836" t="s">
        <v>1157</v>
      </c>
      <c r="J1836">
        <v>311.14999999999998</v>
      </c>
      <c r="K1836">
        <v>6.92</v>
      </c>
      <c r="L1836">
        <v>0.25</v>
      </c>
      <c r="N1836">
        <v>35</v>
      </c>
      <c r="P1836" t="s">
        <v>123</v>
      </c>
      <c r="Q1836" t="s">
        <v>4931</v>
      </c>
      <c r="R1836" t="s">
        <v>4801</v>
      </c>
      <c r="S1836" t="s">
        <v>105</v>
      </c>
    </row>
    <row r="1837" spans="1:19">
      <c r="A1837" t="s">
        <v>1154</v>
      </c>
      <c r="B1837" t="s">
        <v>1155</v>
      </c>
      <c r="C1837" t="s">
        <v>128</v>
      </c>
      <c r="D1837" t="s">
        <v>129</v>
      </c>
      <c r="E1837" t="s">
        <v>1156</v>
      </c>
      <c r="F1837" t="s">
        <v>14212</v>
      </c>
      <c r="G1837">
        <v>1836</v>
      </c>
      <c r="H1837" t="s">
        <v>15836</v>
      </c>
      <c r="I1837" t="s">
        <v>1157</v>
      </c>
      <c r="J1837">
        <v>311.14999999999998</v>
      </c>
      <c r="K1837">
        <v>6.97</v>
      </c>
      <c r="L1837">
        <v>0.25</v>
      </c>
      <c r="N1837">
        <v>68</v>
      </c>
      <c r="P1837" t="s">
        <v>123</v>
      </c>
      <c r="Q1837" t="s">
        <v>4931</v>
      </c>
      <c r="R1837" t="s">
        <v>4801</v>
      </c>
      <c r="S1837" t="s">
        <v>105</v>
      </c>
    </row>
    <row r="1838" spans="1:19">
      <c r="A1838" t="s">
        <v>1154</v>
      </c>
      <c r="B1838" t="s">
        <v>1155</v>
      </c>
      <c r="C1838" t="s">
        <v>128</v>
      </c>
      <c r="D1838" t="s">
        <v>129</v>
      </c>
      <c r="E1838" t="s">
        <v>1156</v>
      </c>
      <c r="F1838" t="s">
        <v>14212</v>
      </c>
      <c r="G1838">
        <v>1837</v>
      </c>
      <c r="H1838" t="s">
        <v>15837</v>
      </c>
      <c r="I1838" t="s">
        <v>1157</v>
      </c>
      <c r="J1838">
        <v>311.14999999999998</v>
      </c>
      <c r="K1838">
        <v>6.94</v>
      </c>
      <c r="L1838">
        <v>0.25</v>
      </c>
      <c r="N1838">
        <v>41</v>
      </c>
      <c r="P1838" t="s">
        <v>123</v>
      </c>
      <c r="Q1838" t="s">
        <v>4931</v>
      </c>
      <c r="R1838" t="s">
        <v>4801</v>
      </c>
      <c r="S1838" t="s">
        <v>105</v>
      </c>
    </row>
    <row r="1839" spans="1:19">
      <c r="A1839" t="s">
        <v>1154</v>
      </c>
      <c r="B1839" t="s">
        <v>1155</v>
      </c>
      <c r="C1839" t="s">
        <v>128</v>
      </c>
      <c r="D1839" t="s">
        <v>129</v>
      </c>
      <c r="E1839" t="s">
        <v>1156</v>
      </c>
      <c r="F1839" t="s">
        <v>14212</v>
      </c>
      <c r="G1839">
        <v>1838</v>
      </c>
      <c r="H1839" t="s">
        <v>15379</v>
      </c>
      <c r="I1839" t="s">
        <v>1157</v>
      </c>
      <c r="J1839">
        <v>311.14999999999998</v>
      </c>
      <c r="K1839">
        <v>7.02</v>
      </c>
      <c r="L1839">
        <v>0.25</v>
      </c>
      <c r="N1839">
        <v>78</v>
      </c>
      <c r="P1839" t="s">
        <v>123</v>
      </c>
      <c r="Q1839" t="s">
        <v>4931</v>
      </c>
      <c r="R1839" t="s">
        <v>4801</v>
      </c>
      <c r="S1839" t="s">
        <v>105</v>
      </c>
    </row>
    <row r="1840" spans="1:19">
      <c r="A1840" t="s">
        <v>1001</v>
      </c>
      <c r="B1840" t="s">
        <v>1002</v>
      </c>
      <c r="C1840" t="s">
        <v>128</v>
      </c>
      <c r="D1840" t="s">
        <v>97</v>
      </c>
      <c r="E1840" t="s">
        <v>1003</v>
      </c>
      <c r="F1840" t="s">
        <v>14077</v>
      </c>
      <c r="G1840">
        <v>1839</v>
      </c>
      <c r="H1840" t="s">
        <v>15380</v>
      </c>
      <c r="I1840" t="s">
        <v>1004</v>
      </c>
      <c r="J1840">
        <v>311.14999999999998</v>
      </c>
      <c r="K1840">
        <v>7</v>
      </c>
      <c r="L1840">
        <v>0.25</v>
      </c>
      <c r="N1840">
        <v>0.91</v>
      </c>
      <c r="P1840" t="s">
        <v>4938</v>
      </c>
      <c r="Q1840" t="s">
        <v>4931</v>
      </c>
      <c r="R1840" t="s">
        <v>4801</v>
      </c>
      <c r="S1840" t="s">
        <v>105</v>
      </c>
    </row>
    <row r="1841" spans="1:19">
      <c r="A1841" t="s">
        <v>3655</v>
      </c>
      <c r="B1841" t="s">
        <v>3656</v>
      </c>
      <c r="C1841" t="s">
        <v>128</v>
      </c>
      <c r="D1841" t="s">
        <v>176</v>
      </c>
      <c r="E1841" t="s">
        <v>3657</v>
      </c>
      <c r="F1841" t="s">
        <v>14319</v>
      </c>
      <c r="G1841">
        <v>1840</v>
      </c>
      <c r="H1841" t="s">
        <v>16340</v>
      </c>
      <c r="I1841" t="s">
        <v>3658</v>
      </c>
      <c r="J1841">
        <v>298.14999999999998</v>
      </c>
      <c r="K1841">
        <v>9</v>
      </c>
      <c r="N1841">
        <v>1.4E-2</v>
      </c>
      <c r="P1841" t="s">
        <v>4939</v>
      </c>
      <c r="Q1841" t="s">
        <v>4940</v>
      </c>
      <c r="R1841" t="s">
        <v>4941</v>
      </c>
      <c r="S1841" t="s">
        <v>105</v>
      </c>
    </row>
    <row r="1842" spans="1:19">
      <c r="A1842" t="s">
        <v>3163</v>
      </c>
      <c r="B1842" t="s">
        <v>3164</v>
      </c>
      <c r="C1842" t="s">
        <v>2596</v>
      </c>
      <c r="D1842" t="s">
        <v>176</v>
      </c>
      <c r="E1842" t="s">
        <v>3166</v>
      </c>
      <c r="F1842" t="s">
        <v>14003</v>
      </c>
      <c r="G1842">
        <v>1841</v>
      </c>
      <c r="H1842" t="s">
        <v>17435</v>
      </c>
      <c r="I1842" t="s">
        <v>3167</v>
      </c>
      <c r="J1842">
        <v>298.14999999999998</v>
      </c>
      <c r="N1842">
        <v>4.45</v>
      </c>
      <c r="Q1842" t="s">
        <v>4942</v>
      </c>
      <c r="S1842" t="s">
        <v>239</v>
      </c>
    </row>
    <row r="1843" spans="1:19">
      <c r="A1843" t="s">
        <v>196</v>
      </c>
      <c r="B1843" t="s">
        <v>197</v>
      </c>
      <c r="C1843" t="s">
        <v>128</v>
      </c>
      <c r="D1843" t="s">
        <v>97</v>
      </c>
      <c r="E1843" t="s">
        <v>206</v>
      </c>
      <c r="F1843" t="s">
        <v>14087</v>
      </c>
      <c r="G1843">
        <v>1842</v>
      </c>
      <c r="H1843" t="s">
        <v>17412</v>
      </c>
      <c r="I1843" t="s">
        <v>207</v>
      </c>
      <c r="J1843">
        <v>298.14999999999998</v>
      </c>
      <c r="K1843">
        <v>7.5</v>
      </c>
      <c r="L1843">
        <v>0.1</v>
      </c>
      <c r="N1843">
        <v>69</v>
      </c>
      <c r="O1843" t="s">
        <v>602</v>
      </c>
      <c r="P1843" t="s">
        <v>1042</v>
      </c>
      <c r="Q1843" t="s">
        <v>1043</v>
      </c>
      <c r="R1843" t="s">
        <v>1044</v>
      </c>
      <c r="S1843" t="s">
        <v>105</v>
      </c>
    </row>
    <row r="1844" spans="1:19">
      <c r="A1844" t="s">
        <v>196</v>
      </c>
      <c r="B1844" t="s">
        <v>197</v>
      </c>
      <c r="C1844" t="s">
        <v>128</v>
      </c>
      <c r="D1844" t="s">
        <v>97</v>
      </c>
      <c r="E1844" t="s">
        <v>206</v>
      </c>
      <c r="F1844" t="s">
        <v>14087</v>
      </c>
      <c r="G1844">
        <v>1843</v>
      </c>
      <c r="H1844" t="s">
        <v>17393</v>
      </c>
      <c r="I1844" t="s">
        <v>207</v>
      </c>
      <c r="J1844">
        <v>298.14999999999998</v>
      </c>
      <c r="K1844">
        <v>7.5</v>
      </c>
      <c r="L1844">
        <v>0.15</v>
      </c>
      <c r="N1844">
        <v>59.7</v>
      </c>
      <c r="O1844" t="s">
        <v>929</v>
      </c>
      <c r="P1844" t="s">
        <v>1042</v>
      </c>
      <c r="Q1844" t="s">
        <v>1043</v>
      </c>
      <c r="R1844" t="s">
        <v>1045</v>
      </c>
      <c r="S1844" t="s">
        <v>105</v>
      </c>
    </row>
    <row r="1845" spans="1:19">
      <c r="A1845" t="s">
        <v>196</v>
      </c>
      <c r="B1845" t="s">
        <v>197</v>
      </c>
      <c r="C1845" t="s">
        <v>128</v>
      </c>
      <c r="D1845" t="s">
        <v>97</v>
      </c>
      <c r="E1845" t="s">
        <v>206</v>
      </c>
      <c r="F1845" t="s">
        <v>14087</v>
      </c>
      <c r="G1845">
        <v>1844</v>
      </c>
      <c r="H1845" t="s">
        <v>16323</v>
      </c>
      <c r="I1845" t="s">
        <v>207</v>
      </c>
      <c r="J1845">
        <v>298.14999999999998</v>
      </c>
      <c r="K1845">
        <v>7.5</v>
      </c>
      <c r="L1845">
        <v>7.0000000000000007E-2</v>
      </c>
      <c r="N1845">
        <v>67.3</v>
      </c>
      <c r="O1845" t="s">
        <v>929</v>
      </c>
      <c r="P1845" t="s">
        <v>1042</v>
      </c>
      <c r="Q1845" t="s">
        <v>1043</v>
      </c>
      <c r="R1845" t="s">
        <v>1046</v>
      </c>
      <c r="S1845" t="s">
        <v>105</v>
      </c>
    </row>
    <row r="1846" spans="1:19">
      <c r="A1846" t="s">
        <v>196</v>
      </c>
      <c r="B1846" t="s">
        <v>197</v>
      </c>
      <c r="C1846" t="s">
        <v>128</v>
      </c>
      <c r="D1846" t="s">
        <v>97</v>
      </c>
      <c r="E1846" t="s">
        <v>206</v>
      </c>
      <c r="F1846" t="s">
        <v>14087</v>
      </c>
      <c r="G1846">
        <v>1845</v>
      </c>
      <c r="H1846" t="s">
        <v>17354</v>
      </c>
      <c r="I1846" t="s">
        <v>207</v>
      </c>
      <c r="J1846">
        <v>298.14999999999998</v>
      </c>
      <c r="K1846">
        <v>7.5</v>
      </c>
      <c r="L1846">
        <v>4.3999999999999997E-2</v>
      </c>
      <c r="N1846">
        <v>77.7</v>
      </c>
      <c r="O1846" t="s">
        <v>929</v>
      </c>
      <c r="P1846" t="s">
        <v>1042</v>
      </c>
      <c r="Q1846" t="s">
        <v>1043</v>
      </c>
      <c r="R1846" t="s">
        <v>1047</v>
      </c>
      <c r="S1846" t="s">
        <v>105</v>
      </c>
    </row>
    <row r="1847" spans="1:19">
      <c r="A1847" t="s">
        <v>196</v>
      </c>
      <c r="B1847" t="s">
        <v>197</v>
      </c>
      <c r="C1847" t="s">
        <v>128</v>
      </c>
      <c r="D1847" t="s">
        <v>97</v>
      </c>
      <c r="E1847" t="s">
        <v>206</v>
      </c>
      <c r="F1847" t="s">
        <v>14087</v>
      </c>
      <c r="G1847">
        <v>1846</v>
      </c>
      <c r="H1847" t="s">
        <v>17332</v>
      </c>
      <c r="I1847" t="s">
        <v>207</v>
      </c>
      <c r="J1847">
        <v>298.14999999999998</v>
      </c>
      <c r="K1847">
        <v>7.5</v>
      </c>
      <c r="L1847">
        <v>0.1</v>
      </c>
      <c r="N1847">
        <v>64.8</v>
      </c>
      <c r="O1847" t="s">
        <v>1048</v>
      </c>
      <c r="P1847" t="s">
        <v>1042</v>
      </c>
      <c r="Q1847" t="s">
        <v>1043</v>
      </c>
      <c r="R1847" t="s">
        <v>1049</v>
      </c>
      <c r="S1847" t="s">
        <v>105</v>
      </c>
    </row>
    <row r="1848" spans="1:19">
      <c r="A1848" t="s">
        <v>196</v>
      </c>
      <c r="B1848" t="s">
        <v>197</v>
      </c>
      <c r="C1848" t="s">
        <v>128</v>
      </c>
      <c r="D1848" t="s">
        <v>97</v>
      </c>
      <c r="E1848" t="s">
        <v>206</v>
      </c>
      <c r="F1848" t="s">
        <v>14087</v>
      </c>
      <c r="G1848">
        <v>1847</v>
      </c>
      <c r="H1848" t="s">
        <v>17317</v>
      </c>
      <c r="I1848" t="s">
        <v>207</v>
      </c>
      <c r="J1848">
        <v>298.14999999999998</v>
      </c>
      <c r="K1848">
        <v>7.5</v>
      </c>
      <c r="L1848">
        <v>7.0000000000000007E-2</v>
      </c>
      <c r="N1848">
        <v>63.8</v>
      </c>
      <c r="O1848" t="s">
        <v>184</v>
      </c>
      <c r="P1848" t="s">
        <v>1042</v>
      </c>
      <c r="Q1848" t="s">
        <v>1043</v>
      </c>
      <c r="R1848" t="s">
        <v>1050</v>
      </c>
      <c r="S1848" t="s">
        <v>105</v>
      </c>
    </row>
    <row r="1849" spans="1:19">
      <c r="A1849" t="s">
        <v>196</v>
      </c>
      <c r="B1849" t="s">
        <v>197</v>
      </c>
      <c r="C1849" t="s">
        <v>128</v>
      </c>
      <c r="D1849" t="s">
        <v>97</v>
      </c>
      <c r="E1849" t="s">
        <v>206</v>
      </c>
      <c r="F1849" t="s">
        <v>14087</v>
      </c>
      <c r="G1849">
        <v>1848</v>
      </c>
      <c r="H1849" t="s">
        <v>16311</v>
      </c>
      <c r="I1849" t="s">
        <v>207</v>
      </c>
      <c r="J1849">
        <v>298.14999999999998</v>
      </c>
      <c r="K1849">
        <v>7.5</v>
      </c>
      <c r="L1849">
        <v>0.15</v>
      </c>
      <c r="N1849">
        <v>46.8</v>
      </c>
      <c r="O1849" t="s">
        <v>924</v>
      </c>
      <c r="P1849" t="s">
        <v>1042</v>
      </c>
      <c r="Q1849" t="s">
        <v>1043</v>
      </c>
      <c r="R1849" t="s">
        <v>1051</v>
      </c>
      <c r="S1849" t="s">
        <v>105</v>
      </c>
    </row>
    <row r="1850" spans="1:19">
      <c r="A1850" t="s">
        <v>196</v>
      </c>
      <c r="B1850" t="s">
        <v>197</v>
      </c>
      <c r="C1850" t="s">
        <v>128</v>
      </c>
      <c r="D1850" t="s">
        <v>97</v>
      </c>
      <c r="E1850" t="s">
        <v>206</v>
      </c>
      <c r="F1850" t="s">
        <v>14087</v>
      </c>
      <c r="G1850">
        <v>1849</v>
      </c>
      <c r="H1850" t="s">
        <v>16310</v>
      </c>
      <c r="I1850" t="s">
        <v>207</v>
      </c>
      <c r="J1850">
        <v>298.14999999999998</v>
      </c>
      <c r="K1850">
        <v>7.5</v>
      </c>
      <c r="L1850">
        <v>0.1</v>
      </c>
      <c r="N1850">
        <v>52.5</v>
      </c>
      <c r="O1850" t="s">
        <v>924</v>
      </c>
      <c r="P1850" t="s">
        <v>1042</v>
      </c>
      <c r="Q1850" t="s">
        <v>1043</v>
      </c>
      <c r="R1850" t="s">
        <v>1052</v>
      </c>
      <c r="S1850" t="s">
        <v>105</v>
      </c>
    </row>
    <row r="1851" spans="1:19">
      <c r="A1851" t="s">
        <v>196</v>
      </c>
      <c r="B1851" t="s">
        <v>197</v>
      </c>
      <c r="C1851" t="s">
        <v>128</v>
      </c>
      <c r="D1851" t="s">
        <v>97</v>
      </c>
      <c r="E1851" t="s">
        <v>206</v>
      </c>
      <c r="F1851" t="s">
        <v>14087</v>
      </c>
      <c r="G1851">
        <v>1850</v>
      </c>
      <c r="H1851" t="s">
        <v>16364</v>
      </c>
      <c r="I1851" t="s">
        <v>207</v>
      </c>
      <c r="J1851">
        <v>298.14999999999998</v>
      </c>
      <c r="K1851">
        <v>7.5</v>
      </c>
      <c r="L1851">
        <v>7.0000000000000007E-2</v>
      </c>
      <c r="N1851">
        <v>54.5</v>
      </c>
      <c r="O1851" t="s">
        <v>924</v>
      </c>
      <c r="P1851" t="s">
        <v>1042</v>
      </c>
      <c r="Q1851" t="s">
        <v>1043</v>
      </c>
      <c r="R1851" t="s">
        <v>1053</v>
      </c>
      <c r="S1851" t="s">
        <v>105</v>
      </c>
    </row>
    <row r="1852" spans="1:19">
      <c r="A1852" t="s">
        <v>196</v>
      </c>
      <c r="B1852" t="s">
        <v>197</v>
      </c>
      <c r="C1852" t="s">
        <v>128</v>
      </c>
      <c r="D1852" t="s">
        <v>97</v>
      </c>
      <c r="E1852" t="s">
        <v>206</v>
      </c>
      <c r="F1852" t="s">
        <v>14087</v>
      </c>
      <c r="G1852">
        <v>1851</v>
      </c>
      <c r="H1852" t="s">
        <v>16365</v>
      </c>
      <c r="I1852" t="s">
        <v>207</v>
      </c>
      <c r="J1852">
        <v>298.14999999999998</v>
      </c>
      <c r="K1852">
        <v>7.5</v>
      </c>
      <c r="L1852">
        <v>4.3999999999999997E-2</v>
      </c>
      <c r="N1852">
        <v>66.8</v>
      </c>
      <c r="O1852" t="s">
        <v>924</v>
      </c>
      <c r="P1852" t="s">
        <v>1042</v>
      </c>
      <c r="Q1852" t="s">
        <v>1043</v>
      </c>
      <c r="R1852" t="s">
        <v>1054</v>
      </c>
      <c r="S1852" t="s">
        <v>105</v>
      </c>
    </row>
    <row r="1853" spans="1:19">
      <c r="A1853" t="s">
        <v>196</v>
      </c>
      <c r="B1853" t="s">
        <v>197</v>
      </c>
      <c r="C1853" t="s">
        <v>128</v>
      </c>
      <c r="D1853" t="s">
        <v>97</v>
      </c>
      <c r="E1853" t="s">
        <v>206</v>
      </c>
      <c r="F1853" t="s">
        <v>14087</v>
      </c>
      <c r="G1853">
        <v>1852</v>
      </c>
      <c r="H1853" t="s">
        <v>16366</v>
      </c>
      <c r="I1853" t="s">
        <v>207</v>
      </c>
      <c r="J1853">
        <v>298.14999999999998</v>
      </c>
      <c r="K1853">
        <v>7.5</v>
      </c>
      <c r="L1853">
        <v>0.1</v>
      </c>
      <c r="N1853">
        <v>46.1</v>
      </c>
      <c r="O1853" t="s">
        <v>1055</v>
      </c>
      <c r="P1853" t="s">
        <v>1042</v>
      </c>
      <c r="Q1853" t="s">
        <v>1043</v>
      </c>
      <c r="R1853" t="s">
        <v>1056</v>
      </c>
      <c r="S1853" t="s">
        <v>105</v>
      </c>
    </row>
    <row r="1854" spans="1:19">
      <c r="A1854" t="s">
        <v>196</v>
      </c>
      <c r="B1854" t="s">
        <v>197</v>
      </c>
      <c r="C1854" t="s">
        <v>128</v>
      </c>
      <c r="D1854" t="s">
        <v>97</v>
      </c>
      <c r="E1854" t="s">
        <v>206</v>
      </c>
      <c r="F1854" t="s">
        <v>14087</v>
      </c>
      <c r="G1854">
        <v>1853</v>
      </c>
      <c r="H1854" t="s">
        <v>16367</v>
      </c>
      <c r="I1854" t="s">
        <v>207</v>
      </c>
      <c r="J1854">
        <v>298.14999999999998</v>
      </c>
      <c r="K1854">
        <v>7.5</v>
      </c>
      <c r="L1854">
        <v>0.15</v>
      </c>
      <c r="N1854">
        <v>31.2</v>
      </c>
      <c r="O1854" t="s">
        <v>1057</v>
      </c>
      <c r="P1854" t="s">
        <v>1042</v>
      </c>
      <c r="Q1854" t="s">
        <v>1043</v>
      </c>
      <c r="R1854" t="s">
        <v>1058</v>
      </c>
      <c r="S1854" t="s">
        <v>105</v>
      </c>
    </row>
    <row r="1855" spans="1:19">
      <c r="A1855" t="s">
        <v>196</v>
      </c>
      <c r="B1855" t="s">
        <v>197</v>
      </c>
      <c r="C1855" t="s">
        <v>128</v>
      </c>
      <c r="D1855" t="s">
        <v>97</v>
      </c>
      <c r="E1855" t="s">
        <v>206</v>
      </c>
      <c r="F1855" t="s">
        <v>14087</v>
      </c>
      <c r="G1855">
        <v>1854</v>
      </c>
      <c r="H1855" t="s">
        <v>14827</v>
      </c>
      <c r="I1855" t="s">
        <v>207</v>
      </c>
      <c r="J1855">
        <v>298.14999999999998</v>
      </c>
      <c r="K1855">
        <v>7.5</v>
      </c>
      <c r="L1855">
        <v>0.1</v>
      </c>
      <c r="N1855">
        <v>36.1</v>
      </c>
      <c r="O1855" t="s">
        <v>1057</v>
      </c>
      <c r="P1855" t="s">
        <v>1042</v>
      </c>
      <c r="Q1855" t="s">
        <v>1043</v>
      </c>
      <c r="R1855" t="s">
        <v>1059</v>
      </c>
      <c r="S1855" t="s">
        <v>105</v>
      </c>
    </row>
    <row r="1856" spans="1:19">
      <c r="A1856" t="s">
        <v>196</v>
      </c>
      <c r="B1856" t="s">
        <v>197</v>
      </c>
      <c r="C1856" t="s">
        <v>128</v>
      </c>
      <c r="D1856" t="s">
        <v>97</v>
      </c>
      <c r="E1856" t="s">
        <v>206</v>
      </c>
      <c r="F1856" t="s">
        <v>14087</v>
      </c>
      <c r="G1856">
        <v>1855</v>
      </c>
      <c r="H1856" t="s">
        <v>14828</v>
      </c>
      <c r="I1856" t="s">
        <v>207</v>
      </c>
      <c r="J1856">
        <v>298.14999999999998</v>
      </c>
      <c r="K1856">
        <v>7.5</v>
      </c>
      <c r="L1856">
        <v>7.0000000000000007E-2</v>
      </c>
      <c r="N1856">
        <v>37.9</v>
      </c>
      <c r="O1856" t="s">
        <v>1057</v>
      </c>
      <c r="P1856" t="s">
        <v>1042</v>
      </c>
      <c r="Q1856" t="s">
        <v>1043</v>
      </c>
      <c r="R1856" t="s">
        <v>1060</v>
      </c>
      <c r="S1856" t="s">
        <v>105</v>
      </c>
    </row>
    <row r="1857" spans="1:19">
      <c r="A1857" t="s">
        <v>196</v>
      </c>
      <c r="B1857" t="s">
        <v>197</v>
      </c>
      <c r="C1857" t="s">
        <v>128</v>
      </c>
      <c r="D1857" t="s">
        <v>97</v>
      </c>
      <c r="E1857" t="s">
        <v>206</v>
      </c>
      <c r="F1857" t="s">
        <v>14087</v>
      </c>
      <c r="G1857">
        <v>1856</v>
      </c>
      <c r="H1857" t="s">
        <v>16362</v>
      </c>
      <c r="I1857" t="s">
        <v>207</v>
      </c>
      <c r="J1857">
        <v>298.14999999999998</v>
      </c>
      <c r="K1857">
        <v>7.5</v>
      </c>
      <c r="L1857">
        <v>4.3999999999999997E-2</v>
      </c>
      <c r="N1857">
        <v>48.3</v>
      </c>
      <c r="O1857" t="s">
        <v>1057</v>
      </c>
      <c r="P1857" t="s">
        <v>1042</v>
      </c>
      <c r="Q1857" t="s">
        <v>1043</v>
      </c>
      <c r="R1857" t="s">
        <v>1061</v>
      </c>
      <c r="S1857" t="s">
        <v>105</v>
      </c>
    </row>
    <row r="1858" spans="1:19">
      <c r="A1858" t="s">
        <v>196</v>
      </c>
      <c r="B1858" t="s">
        <v>197</v>
      </c>
      <c r="C1858" t="s">
        <v>128</v>
      </c>
      <c r="D1858" t="s">
        <v>97</v>
      </c>
      <c r="E1858" t="s">
        <v>206</v>
      </c>
      <c r="F1858" t="s">
        <v>14087</v>
      </c>
      <c r="G1858">
        <v>1857</v>
      </c>
      <c r="H1858" t="s">
        <v>16363</v>
      </c>
      <c r="I1858" t="s">
        <v>207</v>
      </c>
      <c r="J1858">
        <v>298.14999999999998</v>
      </c>
      <c r="K1858">
        <v>7.5</v>
      </c>
      <c r="L1858">
        <v>0.1</v>
      </c>
      <c r="N1858">
        <v>21.3</v>
      </c>
      <c r="O1858" t="s">
        <v>330</v>
      </c>
      <c r="P1858" t="s">
        <v>1042</v>
      </c>
      <c r="Q1858" t="s">
        <v>1043</v>
      </c>
      <c r="R1858" t="s">
        <v>1062</v>
      </c>
      <c r="S1858" t="s">
        <v>105</v>
      </c>
    </row>
    <row r="1859" spans="1:19">
      <c r="A1859" t="s">
        <v>196</v>
      </c>
      <c r="B1859" t="s">
        <v>197</v>
      </c>
      <c r="C1859" t="s">
        <v>128</v>
      </c>
      <c r="D1859" t="s">
        <v>97</v>
      </c>
      <c r="E1859" t="s">
        <v>206</v>
      </c>
      <c r="F1859" t="s">
        <v>14087</v>
      </c>
      <c r="G1859">
        <v>1858</v>
      </c>
      <c r="H1859" t="s">
        <v>17568</v>
      </c>
      <c r="I1859" t="s">
        <v>207</v>
      </c>
      <c r="J1859">
        <v>298.14999999999998</v>
      </c>
      <c r="K1859">
        <v>7.5</v>
      </c>
      <c r="L1859">
        <v>0.15</v>
      </c>
      <c r="N1859">
        <v>21.5</v>
      </c>
      <c r="O1859" t="s">
        <v>330</v>
      </c>
      <c r="P1859" t="s">
        <v>1042</v>
      </c>
      <c r="Q1859" t="s">
        <v>1043</v>
      </c>
      <c r="R1859" t="s">
        <v>1063</v>
      </c>
      <c r="S1859" t="s">
        <v>105</v>
      </c>
    </row>
    <row r="1860" spans="1:19">
      <c r="A1860" t="s">
        <v>196</v>
      </c>
      <c r="B1860" t="s">
        <v>197</v>
      </c>
      <c r="C1860" t="s">
        <v>128</v>
      </c>
      <c r="D1860" t="s">
        <v>97</v>
      </c>
      <c r="E1860" t="s">
        <v>206</v>
      </c>
      <c r="F1860" t="s">
        <v>14087</v>
      </c>
      <c r="G1860">
        <v>1859</v>
      </c>
      <c r="H1860" t="s">
        <v>16358</v>
      </c>
      <c r="I1860" t="s">
        <v>207</v>
      </c>
      <c r="J1860">
        <v>298.14999999999998</v>
      </c>
      <c r="K1860">
        <v>7.5</v>
      </c>
      <c r="L1860">
        <v>7.0000000000000007E-2</v>
      </c>
      <c r="N1860">
        <v>23.3</v>
      </c>
      <c r="O1860" t="s">
        <v>330</v>
      </c>
      <c r="P1860" t="s">
        <v>1042</v>
      </c>
      <c r="Q1860" t="s">
        <v>1043</v>
      </c>
      <c r="R1860" t="s">
        <v>1064</v>
      </c>
      <c r="S1860" t="s">
        <v>105</v>
      </c>
    </row>
    <row r="1861" spans="1:19">
      <c r="A1861" t="s">
        <v>196</v>
      </c>
      <c r="B1861" t="s">
        <v>197</v>
      </c>
      <c r="C1861" t="s">
        <v>128</v>
      </c>
      <c r="D1861" t="s">
        <v>97</v>
      </c>
      <c r="E1861" t="s">
        <v>206</v>
      </c>
      <c r="F1861" t="s">
        <v>14087</v>
      </c>
      <c r="G1861">
        <v>1860</v>
      </c>
      <c r="H1861" t="s">
        <v>17212</v>
      </c>
      <c r="I1861" t="s">
        <v>207</v>
      </c>
      <c r="J1861">
        <v>298.14999999999998</v>
      </c>
      <c r="K1861">
        <v>7.5</v>
      </c>
      <c r="L1861">
        <v>4.3999999999999997E-2</v>
      </c>
      <c r="N1861">
        <v>27.6</v>
      </c>
      <c r="O1861" t="s">
        <v>330</v>
      </c>
      <c r="P1861" t="s">
        <v>1042</v>
      </c>
      <c r="Q1861" t="s">
        <v>1043</v>
      </c>
      <c r="R1861" t="s">
        <v>1065</v>
      </c>
      <c r="S1861" t="s">
        <v>105</v>
      </c>
    </row>
    <row r="1862" spans="1:19">
      <c r="A1862" t="s">
        <v>196</v>
      </c>
      <c r="B1862" t="s">
        <v>197</v>
      </c>
      <c r="C1862" t="s">
        <v>128</v>
      </c>
      <c r="D1862" t="s">
        <v>97</v>
      </c>
      <c r="E1862" t="s">
        <v>206</v>
      </c>
      <c r="F1862" t="s">
        <v>14087</v>
      </c>
      <c r="G1862">
        <v>1861</v>
      </c>
      <c r="H1862" t="s">
        <v>17211</v>
      </c>
      <c r="I1862" t="s">
        <v>207</v>
      </c>
      <c r="J1862">
        <v>298.14999999999998</v>
      </c>
      <c r="K1862">
        <v>7.5</v>
      </c>
      <c r="L1862">
        <v>7.0000000000000007E-2</v>
      </c>
      <c r="N1862">
        <v>16.399999999999999</v>
      </c>
      <c r="O1862" t="s">
        <v>1066</v>
      </c>
      <c r="P1862" t="s">
        <v>1042</v>
      </c>
      <c r="Q1862" t="s">
        <v>1043</v>
      </c>
      <c r="R1862" t="s">
        <v>1067</v>
      </c>
      <c r="S1862" t="s">
        <v>105</v>
      </c>
    </row>
    <row r="1863" spans="1:19">
      <c r="A1863" t="s">
        <v>196</v>
      </c>
      <c r="B1863" t="s">
        <v>197</v>
      </c>
      <c r="C1863" t="s">
        <v>128</v>
      </c>
      <c r="D1863" t="s">
        <v>97</v>
      </c>
      <c r="E1863" t="s">
        <v>206</v>
      </c>
      <c r="F1863" t="s">
        <v>14087</v>
      </c>
      <c r="G1863">
        <v>1862</v>
      </c>
      <c r="H1863" t="s">
        <v>15708</v>
      </c>
      <c r="I1863" t="s">
        <v>207</v>
      </c>
      <c r="J1863">
        <v>298.14999999999998</v>
      </c>
      <c r="K1863">
        <v>7.5</v>
      </c>
      <c r="L1863">
        <v>7.0000000000000007E-2</v>
      </c>
      <c r="N1863">
        <v>16.399999999999999</v>
      </c>
      <c r="O1863" t="s">
        <v>1066</v>
      </c>
      <c r="P1863" t="s">
        <v>1042</v>
      </c>
      <c r="Q1863" t="s">
        <v>1043</v>
      </c>
      <c r="R1863" t="s">
        <v>1067</v>
      </c>
      <c r="S1863" t="s">
        <v>105</v>
      </c>
    </row>
    <row r="1864" spans="1:19">
      <c r="A1864" t="s">
        <v>196</v>
      </c>
      <c r="B1864" t="s">
        <v>197</v>
      </c>
      <c r="C1864" t="s">
        <v>128</v>
      </c>
      <c r="D1864" t="s">
        <v>97</v>
      </c>
      <c r="E1864" t="s">
        <v>206</v>
      </c>
      <c r="F1864" t="s">
        <v>14087</v>
      </c>
      <c r="G1864">
        <v>1863</v>
      </c>
      <c r="H1864" t="s">
        <v>17213</v>
      </c>
      <c r="I1864" t="s">
        <v>207</v>
      </c>
      <c r="J1864">
        <v>298.14999999999998</v>
      </c>
      <c r="K1864">
        <v>7.5</v>
      </c>
      <c r="L1864">
        <v>4.3999999999999997E-2</v>
      </c>
      <c r="N1864">
        <v>11.4</v>
      </c>
      <c r="O1864" t="s">
        <v>4943</v>
      </c>
      <c r="P1864" t="s">
        <v>1042</v>
      </c>
      <c r="Q1864" t="s">
        <v>1043</v>
      </c>
      <c r="R1864" t="s">
        <v>4944</v>
      </c>
      <c r="S1864" t="s">
        <v>105</v>
      </c>
    </row>
    <row r="1865" spans="1:19">
      <c r="A1865" t="s">
        <v>196</v>
      </c>
      <c r="B1865" t="s">
        <v>197</v>
      </c>
      <c r="C1865" t="s">
        <v>128</v>
      </c>
      <c r="D1865" t="s">
        <v>97</v>
      </c>
      <c r="E1865" t="s">
        <v>206</v>
      </c>
      <c r="F1865" t="s">
        <v>14087</v>
      </c>
      <c r="G1865">
        <v>1864</v>
      </c>
      <c r="H1865" t="s">
        <v>17208</v>
      </c>
      <c r="I1865" t="s">
        <v>207</v>
      </c>
      <c r="J1865">
        <v>298.14999999999998</v>
      </c>
      <c r="K1865">
        <v>7.5</v>
      </c>
      <c r="L1865">
        <v>7.0000000000000007E-2</v>
      </c>
      <c r="N1865">
        <v>11.6</v>
      </c>
      <c r="O1865" t="s">
        <v>4945</v>
      </c>
      <c r="P1865" t="s">
        <v>1042</v>
      </c>
      <c r="Q1865" t="s">
        <v>1043</v>
      </c>
      <c r="R1865" t="s">
        <v>4946</v>
      </c>
      <c r="S1865" t="s">
        <v>105</v>
      </c>
    </row>
    <row r="1866" spans="1:19">
      <c r="A1866" t="s">
        <v>196</v>
      </c>
      <c r="B1866" t="s">
        <v>197</v>
      </c>
      <c r="C1866" t="s">
        <v>128</v>
      </c>
      <c r="D1866" t="s">
        <v>97</v>
      </c>
      <c r="E1866" t="s">
        <v>206</v>
      </c>
      <c r="F1866" t="s">
        <v>14087</v>
      </c>
      <c r="G1866">
        <v>1865</v>
      </c>
      <c r="H1866" t="s">
        <v>18274</v>
      </c>
      <c r="I1866" t="s">
        <v>207</v>
      </c>
      <c r="J1866">
        <v>310.14999999999998</v>
      </c>
      <c r="K1866">
        <v>7.5</v>
      </c>
      <c r="L1866">
        <v>0.1</v>
      </c>
      <c r="N1866">
        <v>10.8</v>
      </c>
      <c r="O1866" t="s">
        <v>4947</v>
      </c>
      <c r="P1866" t="s">
        <v>1042</v>
      </c>
      <c r="Q1866" t="s">
        <v>1043</v>
      </c>
      <c r="R1866" t="s">
        <v>4948</v>
      </c>
      <c r="S1866" t="s">
        <v>105</v>
      </c>
    </row>
    <row r="1867" spans="1:19">
      <c r="A1867" t="s">
        <v>196</v>
      </c>
      <c r="B1867" t="s">
        <v>197</v>
      </c>
      <c r="C1867" t="s">
        <v>128</v>
      </c>
      <c r="D1867" t="s">
        <v>97</v>
      </c>
      <c r="E1867" t="s">
        <v>206</v>
      </c>
      <c r="F1867" t="s">
        <v>14087</v>
      </c>
      <c r="G1867">
        <v>1866</v>
      </c>
      <c r="H1867" t="s">
        <v>16659</v>
      </c>
      <c r="I1867" t="s">
        <v>207</v>
      </c>
      <c r="J1867">
        <v>298.14999999999998</v>
      </c>
      <c r="K1867">
        <v>7.5</v>
      </c>
      <c r="L1867">
        <v>0.1</v>
      </c>
      <c r="N1867">
        <v>12.2</v>
      </c>
      <c r="O1867" t="s">
        <v>4947</v>
      </c>
      <c r="P1867" t="s">
        <v>1042</v>
      </c>
      <c r="Q1867" t="s">
        <v>1043</v>
      </c>
      <c r="R1867" t="s">
        <v>4948</v>
      </c>
      <c r="S1867" t="s">
        <v>105</v>
      </c>
    </row>
    <row r="1868" spans="1:19">
      <c r="A1868" t="s">
        <v>196</v>
      </c>
      <c r="B1868" t="s">
        <v>197</v>
      </c>
      <c r="C1868" t="s">
        <v>128</v>
      </c>
      <c r="D1868" t="s">
        <v>97</v>
      </c>
      <c r="E1868" t="s">
        <v>206</v>
      </c>
      <c r="F1868" t="s">
        <v>14087</v>
      </c>
      <c r="G1868">
        <v>1867</v>
      </c>
      <c r="H1868" t="s">
        <v>16655</v>
      </c>
      <c r="I1868" t="s">
        <v>207</v>
      </c>
      <c r="J1868">
        <v>298.14999999999998</v>
      </c>
      <c r="K1868">
        <v>7.5</v>
      </c>
      <c r="L1868">
        <v>0.15</v>
      </c>
      <c r="N1868">
        <v>12.7</v>
      </c>
      <c r="O1868" t="s">
        <v>4949</v>
      </c>
      <c r="P1868" t="s">
        <v>1042</v>
      </c>
      <c r="Q1868" t="s">
        <v>1043</v>
      </c>
      <c r="R1868" t="s">
        <v>4950</v>
      </c>
      <c r="S1868" t="s">
        <v>105</v>
      </c>
    </row>
    <row r="1869" spans="1:19">
      <c r="A1869" t="s">
        <v>196</v>
      </c>
      <c r="B1869" t="s">
        <v>197</v>
      </c>
      <c r="C1869" t="s">
        <v>128</v>
      </c>
      <c r="D1869" t="s">
        <v>97</v>
      </c>
      <c r="E1869" t="s">
        <v>206</v>
      </c>
      <c r="F1869" t="s">
        <v>14087</v>
      </c>
      <c r="G1869">
        <v>1868</v>
      </c>
      <c r="H1869" t="s">
        <v>16817</v>
      </c>
      <c r="I1869" t="s">
        <v>207</v>
      </c>
      <c r="J1869">
        <v>298.14999999999998</v>
      </c>
      <c r="K1869">
        <v>7.5</v>
      </c>
      <c r="L1869">
        <v>0.1</v>
      </c>
      <c r="N1869">
        <v>9.31</v>
      </c>
      <c r="P1869" t="s">
        <v>1042</v>
      </c>
      <c r="Q1869" t="s">
        <v>1043</v>
      </c>
      <c r="R1869" t="s">
        <v>3914</v>
      </c>
      <c r="S1869" t="s">
        <v>105</v>
      </c>
    </row>
    <row r="1870" spans="1:19">
      <c r="A1870" t="s">
        <v>4951</v>
      </c>
      <c r="B1870" t="s">
        <v>4952</v>
      </c>
      <c r="C1870" t="s">
        <v>128</v>
      </c>
      <c r="D1870" t="s">
        <v>176</v>
      </c>
      <c r="E1870" t="s">
        <v>4953</v>
      </c>
      <c r="G1870">
        <v>1869</v>
      </c>
      <c r="H1870" t="s">
        <v>18373</v>
      </c>
      <c r="J1870">
        <v>298.14999999999998</v>
      </c>
      <c r="K1870">
        <v>7.8</v>
      </c>
      <c r="N1870">
        <v>0.1</v>
      </c>
      <c r="P1870" t="s">
        <v>123</v>
      </c>
      <c r="Q1870" t="s">
        <v>4954</v>
      </c>
      <c r="S1870" t="s">
        <v>1208</v>
      </c>
    </row>
    <row r="1871" spans="1:19">
      <c r="A1871" t="s">
        <v>4321</v>
      </c>
      <c r="B1871" t="s">
        <v>4322</v>
      </c>
      <c r="C1871" t="s">
        <v>128</v>
      </c>
      <c r="D1871" t="s">
        <v>129</v>
      </c>
      <c r="E1871" t="s">
        <v>4323</v>
      </c>
      <c r="F1871" t="s">
        <v>14139</v>
      </c>
      <c r="G1871">
        <v>1870</v>
      </c>
      <c r="H1871" t="s">
        <v>16184</v>
      </c>
      <c r="I1871" t="s">
        <v>4324</v>
      </c>
      <c r="J1871">
        <v>298.14999999999998</v>
      </c>
      <c r="K1871">
        <v>7.5</v>
      </c>
      <c r="N1871">
        <v>1.5</v>
      </c>
      <c r="P1871" t="s">
        <v>431</v>
      </c>
      <c r="Q1871" t="s">
        <v>4955</v>
      </c>
      <c r="R1871" t="s">
        <v>4956</v>
      </c>
      <c r="S1871" t="s">
        <v>105</v>
      </c>
    </row>
    <row r="1872" spans="1:19">
      <c r="A1872" t="s">
        <v>4321</v>
      </c>
      <c r="B1872" t="s">
        <v>4322</v>
      </c>
      <c r="C1872" t="s">
        <v>128</v>
      </c>
      <c r="D1872" t="s">
        <v>176</v>
      </c>
      <c r="E1872" t="s">
        <v>4957</v>
      </c>
      <c r="F1872" t="s">
        <v>14073</v>
      </c>
      <c r="G1872">
        <v>1871</v>
      </c>
      <c r="H1872" t="s">
        <v>14755</v>
      </c>
      <c r="I1872" t="s">
        <v>4958</v>
      </c>
      <c r="J1872">
        <v>298.14999999999998</v>
      </c>
      <c r="K1872">
        <v>7.5</v>
      </c>
      <c r="N1872">
        <v>1</v>
      </c>
      <c r="P1872" t="s">
        <v>431</v>
      </c>
      <c r="Q1872" t="s">
        <v>4955</v>
      </c>
      <c r="R1872" t="s">
        <v>4956</v>
      </c>
      <c r="S1872" t="s">
        <v>105</v>
      </c>
    </row>
    <row r="1873" spans="1:19">
      <c r="A1873" t="s">
        <v>4321</v>
      </c>
      <c r="B1873" t="s">
        <v>4322</v>
      </c>
      <c r="C1873" t="s">
        <v>128</v>
      </c>
      <c r="D1873" t="s">
        <v>176</v>
      </c>
      <c r="E1873" t="s">
        <v>4959</v>
      </c>
      <c r="F1873" t="s">
        <v>14572</v>
      </c>
      <c r="G1873">
        <v>1872</v>
      </c>
      <c r="H1873" t="s">
        <v>17951</v>
      </c>
      <c r="I1873" t="s">
        <v>4960</v>
      </c>
      <c r="J1873">
        <v>298.14999999999998</v>
      </c>
      <c r="K1873">
        <v>7.5</v>
      </c>
      <c r="N1873">
        <v>1.3</v>
      </c>
      <c r="P1873" t="s">
        <v>431</v>
      </c>
      <c r="Q1873" t="s">
        <v>4955</v>
      </c>
      <c r="R1873" t="s">
        <v>4956</v>
      </c>
      <c r="S1873" t="s">
        <v>105</v>
      </c>
    </row>
    <row r="1874" spans="1:19">
      <c r="A1874" t="s">
        <v>4961</v>
      </c>
      <c r="B1874" t="s">
        <v>4962</v>
      </c>
      <c r="C1874" t="s">
        <v>573</v>
      </c>
      <c r="D1874" t="s">
        <v>129</v>
      </c>
      <c r="E1874" t="s">
        <v>4963</v>
      </c>
      <c r="F1874" t="s">
        <v>14573</v>
      </c>
      <c r="G1874">
        <v>1873</v>
      </c>
      <c r="H1874" t="s">
        <v>17955</v>
      </c>
      <c r="I1874" t="s">
        <v>4964</v>
      </c>
      <c r="J1874">
        <v>301.14999999999998</v>
      </c>
      <c r="K1874">
        <v>7.4</v>
      </c>
      <c r="N1874">
        <v>3.88E-4</v>
      </c>
      <c r="P1874" t="s">
        <v>4965</v>
      </c>
      <c r="Q1874" t="s">
        <v>4966</v>
      </c>
      <c r="R1874" t="s">
        <v>4967</v>
      </c>
      <c r="S1874" t="s">
        <v>105</v>
      </c>
    </row>
    <row r="1875" spans="1:19">
      <c r="A1875" t="s">
        <v>4558</v>
      </c>
      <c r="B1875" t="s">
        <v>4559</v>
      </c>
      <c r="C1875" t="s">
        <v>573</v>
      </c>
      <c r="D1875" t="s">
        <v>129</v>
      </c>
      <c r="E1875" t="s">
        <v>4560</v>
      </c>
      <c r="F1875" t="s">
        <v>14508</v>
      </c>
      <c r="G1875">
        <v>1874</v>
      </c>
      <c r="H1875" t="s">
        <v>17975</v>
      </c>
      <c r="I1875" t="s">
        <v>4561</v>
      </c>
      <c r="J1875">
        <v>297.14999999999998</v>
      </c>
      <c r="K1875">
        <v>7.8</v>
      </c>
      <c r="N1875">
        <v>4.3</v>
      </c>
      <c r="P1875" t="s">
        <v>501</v>
      </c>
      <c r="Q1875" t="s">
        <v>4968</v>
      </c>
      <c r="R1875" t="s">
        <v>3807</v>
      </c>
      <c r="S1875" t="s">
        <v>105</v>
      </c>
    </row>
    <row r="1876" spans="1:19">
      <c r="A1876" t="s">
        <v>2900</v>
      </c>
      <c r="B1876" t="s">
        <v>2901</v>
      </c>
      <c r="C1876" t="s">
        <v>741</v>
      </c>
      <c r="D1876" t="s">
        <v>129</v>
      </c>
      <c r="E1876" t="s">
        <v>2902</v>
      </c>
      <c r="F1876" t="s">
        <v>14105</v>
      </c>
      <c r="G1876">
        <v>1875</v>
      </c>
      <c r="H1876" t="s">
        <v>17980</v>
      </c>
      <c r="I1876" t="s">
        <v>2903</v>
      </c>
      <c r="J1876">
        <v>303.14999999999998</v>
      </c>
      <c r="K1876">
        <v>9</v>
      </c>
      <c r="N1876">
        <v>0.32</v>
      </c>
      <c r="P1876" t="s">
        <v>4969</v>
      </c>
      <c r="Q1876" t="s">
        <v>4970</v>
      </c>
      <c r="R1876" t="s">
        <v>4971</v>
      </c>
      <c r="S1876" t="s">
        <v>105</v>
      </c>
    </row>
    <row r="1877" spans="1:19">
      <c r="A1877" t="s">
        <v>4085</v>
      </c>
      <c r="B1877" t="s">
        <v>4086</v>
      </c>
      <c r="C1877" t="s">
        <v>4972</v>
      </c>
      <c r="D1877" t="s">
        <v>129</v>
      </c>
      <c r="E1877" t="s">
        <v>4087</v>
      </c>
      <c r="F1877" t="s">
        <v>14378</v>
      </c>
      <c r="G1877">
        <v>1876</v>
      </c>
      <c r="H1877" t="s">
        <v>17007</v>
      </c>
      <c r="I1877" t="s">
        <v>4088</v>
      </c>
      <c r="J1877">
        <v>303.14999999999998</v>
      </c>
      <c r="K1877">
        <v>8</v>
      </c>
      <c r="N1877">
        <v>1.25</v>
      </c>
      <c r="P1877" t="s">
        <v>4973</v>
      </c>
      <c r="Q1877" t="s">
        <v>4970</v>
      </c>
      <c r="R1877" t="s">
        <v>4974</v>
      </c>
      <c r="S1877" t="s">
        <v>105</v>
      </c>
    </row>
    <row r="1878" spans="1:19">
      <c r="A1878" t="s">
        <v>434</v>
      </c>
      <c r="B1878" t="s">
        <v>435</v>
      </c>
      <c r="C1878" t="s">
        <v>1068</v>
      </c>
      <c r="D1878" t="s">
        <v>129</v>
      </c>
      <c r="E1878" t="s">
        <v>635</v>
      </c>
      <c r="F1878" t="s">
        <v>14202</v>
      </c>
      <c r="G1878">
        <v>1877</v>
      </c>
      <c r="H1878" t="s">
        <v>17019</v>
      </c>
      <c r="I1878" t="s">
        <v>636</v>
      </c>
      <c r="J1878">
        <v>303.14999999999998</v>
      </c>
      <c r="K1878">
        <v>8</v>
      </c>
      <c r="N1878">
        <v>1.28</v>
      </c>
      <c r="P1878" t="s">
        <v>1069</v>
      </c>
      <c r="Q1878" t="s">
        <v>1070</v>
      </c>
      <c r="R1878" t="s">
        <v>1071</v>
      </c>
      <c r="S1878" t="s">
        <v>105</v>
      </c>
    </row>
    <row r="1879" spans="1:19">
      <c r="A1879" t="s">
        <v>3455</v>
      </c>
      <c r="B1879" t="s">
        <v>3456</v>
      </c>
      <c r="C1879" t="s">
        <v>128</v>
      </c>
      <c r="D1879" t="s">
        <v>176</v>
      </c>
      <c r="E1879" t="s">
        <v>3457</v>
      </c>
      <c r="F1879" t="s">
        <v>14163</v>
      </c>
      <c r="G1879">
        <v>1878</v>
      </c>
      <c r="H1879" t="s">
        <v>17987</v>
      </c>
      <c r="I1879" t="s">
        <v>3458</v>
      </c>
      <c r="J1879">
        <v>298.14999999999998</v>
      </c>
      <c r="K1879">
        <v>7.4</v>
      </c>
      <c r="N1879">
        <v>6.7999999999999996E-3</v>
      </c>
      <c r="P1879" t="s">
        <v>4975</v>
      </c>
      <c r="Q1879" t="s">
        <v>4976</v>
      </c>
      <c r="R1879" t="s">
        <v>4977</v>
      </c>
      <c r="S1879" t="s">
        <v>105</v>
      </c>
    </row>
    <row r="1880" spans="1:19">
      <c r="A1880" t="s">
        <v>3218</v>
      </c>
      <c r="B1880" t="s">
        <v>3219</v>
      </c>
      <c r="C1880" t="s">
        <v>128</v>
      </c>
      <c r="D1880" t="s">
        <v>176</v>
      </c>
      <c r="E1880" t="s">
        <v>3220</v>
      </c>
      <c r="F1880" t="s">
        <v>14059</v>
      </c>
      <c r="G1880">
        <v>1879</v>
      </c>
      <c r="H1880" t="s">
        <v>17991</v>
      </c>
      <c r="I1880" t="s">
        <v>3221</v>
      </c>
      <c r="J1880">
        <v>298.64999999999998</v>
      </c>
      <c r="K1880">
        <v>8</v>
      </c>
      <c r="N1880">
        <v>4.8000000000000001E-4</v>
      </c>
      <c r="P1880" t="s">
        <v>4978</v>
      </c>
      <c r="Q1880" t="s">
        <v>4979</v>
      </c>
      <c r="R1880" t="s">
        <v>4980</v>
      </c>
      <c r="S1880" t="s">
        <v>105</v>
      </c>
    </row>
    <row r="1881" spans="1:19">
      <c r="A1881" t="s">
        <v>3218</v>
      </c>
      <c r="B1881" t="s">
        <v>3219</v>
      </c>
      <c r="C1881" t="s">
        <v>128</v>
      </c>
      <c r="D1881" t="s">
        <v>176</v>
      </c>
      <c r="E1881" t="s">
        <v>3220</v>
      </c>
      <c r="F1881" t="s">
        <v>14059</v>
      </c>
      <c r="G1881">
        <v>1880</v>
      </c>
      <c r="H1881" t="s">
        <v>17236</v>
      </c>
      <c r="I1881" t="s">
        <v>3221</v>
      </c>
      <c r="J1881">
        <v>298.64999999999998</v>
      </c>
      <c r="K1881">
        <v>9</v>
      </c>
      <c r="N1881">
        <v>4.7999999999999996E-3</v>
      </c>
      <c r="P1881" t="s">
        <v>4978</v>
      </c>
      <c r="Q1881" t="s">
        <v>4979</v>
      </c>
      <c r="R1881" t="s">
        <v>4980</v>
      </c>
      <c r="S1881" t="s">
        <v>105</v>
      </c>
    </row>
    <row r="1882" spans="1:19">
      <c r="A1882" t="s">
        <v>3218</v>
      </c>
      <c r="B1882" t="s">
        <v>3219</v>
      </c>
      <c r="C1882" t="s">
        <v>128</v>
      </c>
      <c r="D1882" t="s">
        <v>176</v>
      </c>
      <c r="E1882" t="s">
        <v>4981</v>
      </c>
      <c r="F1882" t="s">
        <v>14495</v>
      </c>
      <c r="G1882">
        <v>1881</v>
      </c>
      <c r="H1882" t="s">
        <v>17235</v>
      </c>
      <c r="I1882" t="s">
        <v>4982</v>
      </c>
      <c r="J1882">
        <v>298.64999999999998</v>
      </c>
      <c r="K1882">
        <v>8</v>
      </c>
      <c r="N1882">
        <v>1.2E-2</v>
      </c>
      <c r="P1882" t="s">
        <v>4978</v>
      </c>
      <c r="Q1882" t="s">
        <v>4979</v>
      </c>
      <c r="R1882" t="s">
        <v>4980</v>
      </c>
      <c r="S1882" t="s">
        <v>105</v>
      </c>
    </row>
    <row r="1883" spans="1:19">
      <c r="A1883" t="s">
        <v>3218</v>
      </c>
      <c r="B1883" t="s">
        <v>3219</v>
      </c>
      <c r="C1883" t="s">
        <v>128</v>
      </c>
      <c r="D1883" t="s">
        <v>176</v>
      </c>
      <c r="E1883" t="s">
        <v>4981</v>
      </c>
      <c r="F1883" t="s">
        <v>14495</v>
      </c>
      <c r="G1883">
        <v>1882</v>
      </c>
      <c r="H1883" t="s">
        <v>13859</v>
      </c>
      <c r="I1883" t="s">
        <v>4982</v>
      </c>
      <c r="J1883">
        <v>298.64999999999998</v>
      </c>
      <c r="K1883">
        <v>9</v>
      </c>
      <c r="N1883">
        <v>0.12</v>
      </c>
      <c r="P1883" t="s">
        <v>4978</v>
      </c>
      <c r="Q1883" t="s">
        <v>4979</v>
      </c>
      <c r="R1883" t="s">
        <v>4980</v>
      </c>
      <c r="S1883" t="s">
        <v>105</v>
      </c>
    </row>
    <row r="1884" spans="1:19">
      <c r="A1884" t="s">
        <v>3218</v>
      </c>
      <c r="B1884" t="s">
        <v>3219</v>
      </c>
      <c r="C1884" t="s">
        <v>599</v>
      </c>
      <c r="D1884" t="s">
        <v>176</v>
      </c>
      <c r="E1884" t="s">
        <v>4983</v>
      </c>
      <c r="F1884" t="s">
        <v>14441</v>
      </c>
      <c r="G1884">
        <v>1883</v>
      </c>
      <c r="H1884" t="s">
        <v>17234</v>
      </c>
      <c r="I1884" t="s">
        <v>4984</v>
      </c>
      <c r="J1884">
        <v>298.64999999999998</v>
      </c>
      <c r="K1884">
        <v>8</v>
      </c>
      <c r="N1884">
        <v>3.0000000000000001E-3</v>
      </c>
      <c r="P1884" t="s">
        <v>4978</v>
      </c>
      <c r="Q1884" t="s">
        <v>4979</v>
      </c>
      <c r="R1884" t="s">
        <v>4980</v>
      </c>
      <c r="S1884" t="s">
        <v>105</v>
      </c>
    </row>
    <row r="1885" spans="1:19">
      <c r="A1885" t="s">
        <v>3218</v>
      </c>
      <c r="B1885" t="s">
        <v>3219</v>
      </c>
      <c r="C1885" t="s">
        <v>599</v>
      </c>
      <c r="D1885" t="s">
        <v>176</v>
      </c>
      <c r="E1885" t="s">
        <v>4983</v>
      </c>
      <c r="F1885" t="s">
        <v>14441</v>
      </c>
      <c r="G1885">
        <v>1884</v>
      </c>
      <c r="H1885" t="s">
        <v>17239</v>
      </c>
      <c r="I1885" t="s">
        <v>4984</v>
      </c>
      <c r="J1885">
        <v>298.64999999999998</v>
      </c>
      <c r="K1885">
        <v>9</v>
      </c>
      <c r="N1885">
        <v>0.03</v>
      </c>
      <c r="P1885" t="s">
        <v>4978</v>
      </c>
      <c r="Q1885" t="s">
        <v>4979</v>
      </c>
      <c r="R1885" t="s">
        <v>4980</v>
      </c>
      <c r="S1885" t="s">
        <v>105</v>
      </c>
    </row>
    <row r="1886" spans="1:19">
      <c r="A1886" t="s">
        <v>3218</v>
      </c>
      <c r="B1886" t="s">
        <v>3219</v>
      </c>
      <c r="C1886" t="s">
        <v>128</v>
      </c>
      <c r="D1886" t="s">
        <v>3216</v>
      </c>
      <c r="E1886" t="s">
        <v>3721</v>
      </c>
      <c r="F1886" t="s">
        <v>14076</v>
      </c>
      <c r="G1886">
        <v>1885</v>
      </c>
      <c r="H1886" t="s">
        <v>17238</v>
      </c>
      <c r="I1886" t="s">
        <v>3722</v>
      </c>
      <c r="J1886">
        <v>298.64999999999998</v>
      </c>
      <c r="K1886">
        <v>8</v>
      </c>
      <c r="N1886">
        <v>0.1</v>
      </c>
      <c r="P1886" t="s">
        <v>4978</v>
      </c>
      <c r="Q1886" t="s">
        <v>4979</v>
      </c>
      <c r="R1886" t="s">
        <v>4980</v>
      </c>
      <c r="S1886" t="s">
        <v>105</v>
      </c>
    </row>
    <row r="1887" spans="1:19">
      <c r="A1887" t="s">
        <v>3218</v>
      </c>
      <c r="B1887" t="s">
        <v>3219</v>
      </c>
      <c r="C1887" t="s">
        <v>128</v>
      </c>
      <c r="D1887" t="s">
        <v>3216</v>
      </c>
      <c r="E1887" t="s">
        <v>3721</v>
      </c>
      <c r="F1887" t="s">
        <v>14076</v>
      </c>
      <c r="G1887">
        <v>1886</v>
      </c>
      <c r="H1887" t="s">
        <v>15818</v>
      </c>
      <c r="I1887" t="s">
        <v>3722</v>
      </c>
      <c r="J1887">
        <v>298.64999999999998</v>
      </c>
      <c r="K1887">
        <v>9</v>
      </c>
      <c r="N1887">
        <v>1</v>
      </c>
      <c r="P1887" t="s">
        <v>4978</v>
      </c>
      <c r="Q1887" t="s">
        <v>4979</v>
      </c>
      <c r="R1887" t="s">
        <v>4980</v>
      </c>
      <c r="S1887" t="s">
        <v>105</v>
      </c>
    </row>
    <row r="1888" spans="1:19">
      <c r="A1888" t="s">
        <v>290</v>
      </c>
      <c r="B1888" t="s">
        <v>291</v>
      </c>
      <c r="C1888" t="s">
        <v>802</v>
      </c>
      <c r="D1888" t="s">
        <v>129</v>
      </c>
      <c r="E1888" t="s">
        <v>1072</v>
      </c>
      <c r="F1888" t="s">
        <v>14496</v>
      </c>
      <c r="G1888">
        <v>1887</v>
      </c>
      <c r="H1888" t="s">
        <v>13783</v>
      </c>
      <c r="I1888" t="s">
        <v>1073</v>
      </c>
      <c r="J1888">
        <v>311.14999999999998</v>
      </c>
      <c r="K1888">
        <v>7</v>
      </c>
      <c r="N1888">
        <v>12</v>
      </c>
      <c r="P1888" t="s">
        <v>1074</v>
      </c>
      <c r="Q1888" t="s">
        <v>1075</v>
      </c>
      <c r="R1888" t="s">
        <v>1076</v>
      </c>
      <c r="S1888" t="s">
        <v>105</v>
      </c>
    </row>
    <row r="1889" spans="1:19">
      <c r="A1889" t="s">
        <v>1077</v>
      </c>
      <c r="B1889" t="s">
        <v>1078</v>
      </c>
      <c r="C1889" t="s">
        <v>128</v>
      </c>
      <c r="D1889" t="s">
        <v>176</v>
      </c>
      <c r="E1889" t="s">
        <v>1079</v>
      </c>
      <c r="F1889" t="s">
        <v>14356</v>
      </c>
      <c r="G1889">
        <v>1888</v>
      </c>
      <c r="H1889" t="s">
        <v>17233</v>
      </c>
      <c r="I1889" t="s">
        <v>1080</v>
      </c>
      <c r="J1889">
        <v>310.14999999999998</v>
      </c>
      <c r="K1889">
        <v>7.3</v>
      </c>
      <c r="N1889">
        <v>0.9</v>
      </c>
      <c r="P1889" t="s">
        <v>637</v>
      </c>
      <c r="Q1889" t="s">
        <v>1081</v>
      </c>
      <c r="R1889" t="s">
        <v>1082</v>
      </c>
      <c r="S1889" t="s">
        <v>105</v>
      </c>
    </row>
    <row r="1890" spans="1:19">
      <c r="A1890" t="s">
        <v>4462</v>
      </c>
      <c r="B1890" t="s">
        <v>4463</v>
      </c>
      <c r="C1890" t="s">
        <v>444</v>
      </c>
      <c r="D1890" t="s">
        <v>129</v>
      </c>
      <c r="E1890" t="s">
        <v>4985</v>
      </c>
      <c r="F1890" t="s">
        <v>14494</v>
      </c>
      <c r="G1890">
        <v>1889</v>
      </c>
      <c r="H1890" t="s">
        <v>13639</v>
      </c>
      <c r="I1890" t="s">
        <v>4986</v>
      </c>
      <c r="J1890">
        <v>298.14999999999998</v>
      </c>
      <c r="K1890">
        <v>5</v>
      </c>
      <c r="N1890">
        <v>440</v>
      </c>
      <c r="P1890" t="s">
        <v>4637</v>
      </c>
      <c r="Q1890" t="s">
        <v>4987</v>
      </c>
      <c r="R1890" t="s">
        <v>4988</v>
      </c>
      <c r="S1890" t="s">
        <v>105</v>
      </c>
    </row>
    <row r="1891" spans="1:19">
      <c r="A1891" t="s">
        <v>2827</v>
      </c>
      <c r="B1891" t="s">
        <v>2828</v>
      </c>
      <c r="C1891" t="s">
        <v>292</v>
      </c>
      <c r="D1891" t="s">
        <v>176</v>
      </c>
      <c r="E1891" t="s">
        <v>4989</v>
      </c>
      <c r="F1891" t="s">
        <v>14595</v>
      </c>
      <c r="G1891">
        <v>1890</v>
      </c>
      <c r="H1891" t="s">
        <v>18078</v>
      </c>
      <c r="I1891" t="s">
        <v>4990</v>
      </c>
      <c r="J1891">
        <v>310.14999999999998</v>
      </c>
      <c r="K1891">
        <v>7.5</v>
      </c>
      <c r="N1891">
        <v>0.4</v>
      </c>
      <c r="P1891" t="s">
        <v>4432</v>
      </c>
      <c r="Q1891" t="s">
        <v>4991</v>
      </c>
      <c r="R1891" t="s">
        <v>4992</v>
      </c>
      <c r="S1891" t="s">
        <v>105</v>
      </c>
    </row>
    <row r="1892" spans="1:19">
      <c r="A1892" t="s">
        <v>920</v>
      </c>
      <c r="B1892" t="s">
        <v>921</v>
      </c>
      <c r="D1892" t="s">
        <v>129</v>
      </c>
      <c r="E1892" t="s">
        <v>922</v>
      </c>
      <c r="F1892" t="s">
        <v>14044</v>
      </c>
      <c r="G1892">
        <v>1891</v>
      </c>
      <c r="H1892" t="s">
        <v>16957</v>
      </c>
      <c r="I1892" t="s">
        <v>923</v>
      </c>
      <c r="J1892">
        <v>303.14999999999998</v>
      </c>
      <c r="K1892">
        <v>8</v>
      </c>
      <c r="N1892">
        <v>0.95</v>
      </c>
      <c r="P1892" t="s">
        <v>766</v>
      </c>
      <c r="Q1892" t="s">
        <v>1083</v>
      </c>
      <c r="R1892" t="s">
        <v>1084</v>
      </c>
      <c r="S1892" t="s">
        <v>105</v>
      </c>
    </row>
    <row r="1893" spans="1:19">
      <c r="A1893" t="s">
        <v>920</v>
      </c>
      <c r="B1893" t="s">
        <v>921</v>
      </c>
      <c r="D1893" t="s">
        <v>129</v>
      </c>
      <c r="E1893" t="s">
        <v>922</v>
      </c>
      <c r="F1893" t="s">
        <v>14044</v>
      </c>
      <c r="G1893">
        <v>1892</v>
      </c>
      <c r="H1893" t="s">
        <v>16958</v>
      </c>
      <c r="I1893" t="s">
        <v>923</v>
      </c>
      <c r="J1893">
        <v>303.14999999999998</v>
      </c>
      <c r="K1893">
        <v>8</v>
      </c>
      <c r="N1893">
        <v>0.75</v>
      </c>
      <c r="P1893" t="s">
        <v>766</v>
      </c>
      <c r="Q1893" t="s">
        <v>1083</v>
      </c>
      <c r="R1893" t="s">
        <v>1085</v>
      </c>
      <c r="S1893" t="s">
        <v>105</v>
      </c>
    </row>
    <row r="1894" spans="1:19">
      <c r="A1894" t="s">
        <v>920</v>
      </c>
      <c r="B1894" t="s">
        <v>921</v>
      </c>
      <c r="D1894" t="s">
        <v>129</v>
      </c>
      <c r="E1894" t="s">
        <v>922</v>
      </c>
      <c r="F1894" t="s">
        <v>14044</v>
      </c>
      <c r="G1894">
        <v>1893</v>
      </c>
      <c r="H1894" t="s">
        <v>18089</v>
      </c>
      <c r="I1894" t="s">
        <v>923</v>
      </c>
      <c r="J1894">
        <v>303.14999999999998</v>
      </c>
      <c r="K1894">
        <v>8</v>
      </c>
      <c r="N1894">
        <v>0.69</v>
      </c>
      <c r="P1894" t="s">
        <v>766</v>
      </c>
      <c r="Q1894" t="s">
        <v>1083</v>
      </c>
      <c r="R1894" t="s">
        <v>1086</v>
      </c>
      <c r="S1894" t="s">
        <v>105</v>
      </c>
    </row>
    <row r="1895" spans="1:19">
      <c r="A1895" t="s">
        <v>1087</v>
      </c>
      <c r="B1895" t="s">
        <v>1088</v>
      </c>
      <c r="C1895" t="s">
        <v>573</v>
      </c>
      <c r="D1895" t="s">
        <v>97</v>
      </c>
      <c r="E1895" t="s">
        <v>1089</v>
      </c>
      <c r="F1895" t="s">
        <v>14332</v>
      </c>
      <c r="G1895">
        <v>1894</v>
      </c>
      <c r="H1895" t="s">
        <v>17921</v>
      </c>
      <c r="I1895" t="s">
        <v>1090</v>
      </c>
      <c r="J1895">
        <v>310.14999999999998</v>
      </c>
      <c r="K1895">
        <v>7.5</v>
      </c>
      <c r="N1895">
        <v>28.5625</v>
      </c>
      <c r="P1895" t="s">
        <v>1091</v>
      </c>
      <c r="Q1895" t="s">
        <v>1092</v>
      </c>
      <c r="R1895" t="s">
        <v>1093</v>
      </c>
      <c r="S1895" t="s">
        <v>105</v>
      </c>
    </row>
    <row r="1896" spans="1:19">
      <c r="A1896" t="s">
        <v>597</v>
      </c>
      <c r="B1896" t="s">
        <v>598</v>
      </c>
      <c r="C1896" t="s">
        <v>802</v>
      </c>
      <c r="D1896" t="s">
        <v>129</v>
      </c>
      <c r="E1896" t="s">
        <v>600</v>
      </c>
      <c r="F1896" t="s">
        <v>14166</v>
      </c>
      <c r="G1896">
        <v>1895</v>
      </c>
      <c r="H1896" t="s">
        <v>18095</v>
      </c>
      <c r="I1896" t="s">
        <v>601</v>
      </c>
      <c r="J1896">
        <v>303.14999999999998</v>
      </c>
      <c r="K1896">
        <v>8.5</v>
      </c>
      <c r="N1896">
        <v>0.26</v>
      </c>
      <c r="P1896" t="s">
        <v>656</v>
      </c>
      <c r="Q1896" t="s">
        <v>1094</v>
      </c>
      <c r="R1896" t="s">
        <v>1095</v>
      </c>
      <c r="S1896" t="s">
        <v>105</v>
      </c>
    </row>
    <row r="1897" spans="1:19">
      <c r="A1897" t="s">
        <v>4346</v>
      </c>
      <c r="B1897" t="s">
        <v>4347</v>
      </c>
      <c r="C1897" t="s">
        <v>802</v>
      </c>
      <c r="D1897" t="s">
        <v>97</v>
      </c>
      <c r="E1897" t="s">
        <v>4349</v>
      </c>
      <c r="F1897" t="s">
        <v>13993</v>
      </c>
      <c r="G1897">
        <v>1896</v>
      </c>
      <c r="H1897" t="s">
        <v>18096</v>
      </c>
      <c r="I1897" t="s">
        <v>4350</v>
      </c>
      <c r="J1897">
        <v>311.14999999999998</v>
      </c>
      <c r="K1897">
        <v>7</v>
      </c>
      <c r="L1897">
        <v>0.25</v>
      </c>
      <c r="N1897">
        <v>1.9800000000000002E-2</v>
      </c>
      <c r="P1897" t="s">
        <v>2030</v>
      </c>
      <c r="Q1897" t="s">
        <v>4993</v>
      </c>
      <c r="R1897" t="s">
        <v>4801</v>
      </c>
      <c r="S1897" t="s">
        <v>105</v>
      </c>
    </row>
    <row r="1898" spans="1:19">
      <c r="A1898" t="s">
        <v>1733</v>
      </c>
      <c r="B1898" t="s">
        <v>1734</v>
      </c>
      <c r="C1898" t="s">
        <v>128</v>
      </c>
      <c r="D1898" t="s">
        <v>97</v>
      </c>
      <c r="E1898" t="s">
        <v>1735</v>
      </c>
      <c r="F1898" t="s">
        <v>14068</v>
      </c>
      <c r="G1898">
        <v>1897</v>
      </c>
      <c r="H1898" t="s">
        <v>16959</v>
      </c>
      <c r="I1898" t="s">
        <v>1736</v>
      </c>
      <c r="J1898">
        <v>311.14999999999998</v>
      </c>
      <c r="K1898">
        <v>7</v>
      </c>
      <c r="L1898">
        <v>0.25</v>
      </c>
      <c r="N1898">
        <v>3.44E-2</v>
      </c>
      <c r="P1898" t="s">
        <v>4935</v>
      </c>
      <c r="Q1898" t="s">
        <v>4993</v>
      </c>
      <c r="R1898" t="s">
        <v>4936</v>
      </c>
      <c r="S1898" t="s">
        <v>105</v>
      </c>
    </row>
    <row r="1899" spans="1:19">
      <c r="A1899" t="s">
        <v>3246</v>
      </c>
      <c r="B1899" t="s">
        <v>3250</v>
      </c>
      <c r="D1899" t="s">
        <v>176</v>
      </c>
      <c r="E1899" t="s">
        <v>3247</v>
      </c>
      <c r="F1899" t="s">
        <v>14116</v>
      </c>
      <c r="G1899">
        <v>1898</v>
      </c>
      <c r="H1899" t="s">
        <v>18057</v>
      </c>
      <c r="I1899" t="s">
        <v>3248</v>
      </c>
      <c r="J1899">
        <v>311.14999999999998</v>
      </c>
      <c r="K1899">
        <v>7</v>
      </c>
      <c r="L1899">
        <v>0.25</v>
      </c>
      <c r="N1899">
        <v>0.151</v>
      </c>
      <c r="Q1899" t="s">
        <v>4993</v>
      </c>
      <c r="R1899" t="s">
        <v>4801</v>
      </c>
      <c r="S1899" t="s">
        <v>105</v>
      </c>
    </row>
    <row r="1900" spans="1:19">
      <c r="A1900" t="s">
        <v>800</v>
      </c>
      <c r="B1900" t="s">
        <v>801</v>
      </c>
      <c r="C1900" t="s">
        <v>128</v>
      </c>
      <c r="D1900" t="s">
        <v>97</v>
      </c>
      <c r="E1900" t="s">
        <v>803</v>
      </c>
      <c r="F1900" t="s">
        <v>14081</v>
      </c>
      <c r="G1900">
        <v>1899</v>
      </c>
      <c r="H1900" t="s">
        <v>18059</v>
      </c>
      <c r="I1900" t="s">
        <v>804</v>
      </c>
      <c r="J1900">
        <v>311.14999999999998</v>
      </c>
      <c r="K1900">
        <v>6.74</v>
      </c>
      <c r="N1900">
        <v>5.5999999999999999E-5</v>
      </c>
      <c r="O1900" t="s">
        <v>1096</v>
      </c>
      <c r="P1900" t="s">
        <v>1097</v>
      </c>
      <c r="Q1900" t="s">
        <v>1098</v>
      </c>
      <c r="R1900" t="s">
        <v>1099</v>
      </c>
      <c r="S1900" t="s">
        <v>105</v>
      </c>
    </row>
    <row r="1901" spans="1:19">
      <c r="A1901" t="s">
        <v>800</v>
      </c>
      <c r="B1901" t="s">
        <v>801</v>
      </c>
      <c r="C1901" t="s">
        <v>128</v>
      </c>
      <c r="D1901" t="s">
        <v>97</v>
      </c>
      <c r="E1901" t="s">
        <v>803</v>
      </c>
      <c r="F1901" t="s">
        <v>14081</v>
      </c>
      <c r="G1901">
        <v>1900</v>
      </c>
      <c r="H1901" t="s">
        <v>15877</v>
      </c>
      <c r="I1901" t="s">
        <v>804</v>
      </c>
      <c r="J1901">
        <v>311.14999999999998</v>
      </c>
      <c r="K1901">
        <v>6.74</v>
      </c>
      <c r="N1901">
        <v>9.8999999999999994E-5</v>
      </c>
      <c r="O1901" t="s">
        <v>606</v>
      </c>
      <c r="P1901" t="s">
        <v>1097</v>
      </c>
      <c r="Q1901" t="s">
        <v>1098</v>
      </c>
      <c r="R1901" t="s">
        <v>1100</v>
      </c>
      <c r="S1901" t="s">
        <v>105</v>
      </c>
    </row>
    <row r="1902" spans="1:19">
      <c r="A1902" t="s">
        <v>1101</v>
      </c>
      <c r="B1902" t="s">
        <v>1102</v>
      </c>
      <c r="C1902" t="s">
        <v>128</v>
      </c>
      <c r="D1902" t="s">
        <v>97</v>
      </c>
      <c r="E1902" t="s">
        <v>1103</v>
      </c>
      <c r="F1902" t="s">
        <v>14082</v>
      </c>
      <c r="G1902">
        <v>1901</v>
      </c>
      <c r="H1902" t="s">
        <v>15878</v>
      </c>
      <c r="I1902" t="s">
        <v>1104</v>
      </c>
      <c r="J1902">
        <v>311.14999999999998</v>
      </c>
      <c r="K1902">
        <v>6.74</v>
      </c>
      <c r="L1902">
        <v>0.25</v>
      </c>
      <c r="N1902">
        <v>22</v>
      </c>
      <c r="P1902" t="s">
        <v>1097</v>
      </c>
      <c r="Q1902" t="s">
        <v>1098</v>
      </c>
      <c r="R1902" t="s">
        <v>1100</v>
      </c>
      <c r="S1902" t="s">
        <v>105</v>
      </c>
    </row>
    <row r="1903" spans="1:19">
      <c r="A1903" t="s">
        <v>4994</v>
      </c>
      <c r="B1903" t="s">
        <v>4995</v>
      </c>
      <c r="C1903" t="s">
        <v>4996</v>
      </c>
      <c r="D1903" t="s">
        <v>97</v>
      </c>
      <c r="E1903" t="s">
        <v>4997</v>
      </c>
      <c r="F1903" t="s">
        <v>14305</v>
      </c>
      <c r="G1903">
        <v>1902</v>
      </c>
      <c r="H1903" t="s">
        <v>15875</v>
      </c>
      <c r="I1903" t="s">
        <v>4998</v>
      </c>
      <c r="J1903">
        <v>298.14999999999998</v>
      </c>
      <c r="K1903">
        <v>6.45</v>
      </c>
      <c r="L1903">
        <v>3.5999999999999997E-2</v>
      </c>
      <c r="N1903">
        <v>7.3999999999999996E-2</v>
      </c>
      <c r="P1903" t="s">
        <v>4999</v>
      </c>
      <c r="Q1903" t="s">
        <v>5000</v>
      </c>
      <c r="R1903" t="s">
        <v>5001</v>
      </c>
      <c r="S1903" t="s">
        <v>105</v>
      </c>
    </row>
    <row r="1904" spans="1:19">
      <c r="A1904" t="s">
        <v>4994</v>
      </c>
      <c r="B1904" t="s">
        <v>4995</v>
      </c>
      <c r="C1904" t="s">
        <v>4996</v>
      </c>
      <c r="D1904" t="s">
        <v>97</v>
      </c>
      <c r="E1904" t="s">
        <v>4997</v>
      </c>
      <c r="F1904" t="s">
        <v>14305</v>
      </c>
      <c r="G1904">
        <v>1903</v>
      </c>
      <c r="H1904" t="s">
        <v>15876</v>
      </c>
      <c r="I1904" t="s">
        <v>4998</v>
      </c>
      <c r="J1904">
        <v>298.14999999999998</v>
      </c>
      <c r="K1904">
        <v>7.3</v>
      </c>
      <c r="L1904">
        <v>4.8000000000000001E-2</v>
      </c>
      <c r="N1904">
        <v>7.9000000000000001E-2</v>
      </c>
      <c r="P1904" t="s">
        <v>4999</v>
      </c>
      <c r="Q1904" t="s">
        <v>5000</v>
      </c>
      <c r="R1904" t="s">
        <v>5002</v>
      </c>
      <c r="S1904" t="s">
        <v>105</v>
      </c>
    </row>
    <row r="1905" spans="1:19">
      <c r="A1905" t="s">
        <v>4994</v>
      </c>
      <c r="B1905" t="s">
        <v>4995</v>
      </c>
      <c r="C1905" t="s">
        <v>4996</v>
      </c>
      <c r="D1905" t="s">
        <v>97</v>
      </c>
      <c r="E1905" t="s">
        <v>4997</v>
      </c>
      <c r="F1905" t="s">
        <v>14305</v>
      </c>
      <c r="G1905">
        <v>1904</v>
      </c>
      <c r="H1905" t="s">
        <v>15881</v>
      </c>
      <c r="I1905" t="s">
        <v>4998</v>
      </c>
      <c r="J1905">
        <v>298.14999999999998</v>
      </c>
      <c r="K1905">
        <v>6.8</v>
      </c>
      <c r="L1905">
        <v>8.4000000000000005E-2</v>
      </c>
      <c r="N1905">
        <v>8.3000000000000004E-2</v>
      </c>
      <c r="P1905" t="s">
        <v>4999</v>
      </c>
      <c r="Q1905" t="s">
        <v>5000</v>
      </c>
      <c r="R1905" t="s">
        <v>5003</v>
      </c>
      <c r="S1905" t="s">
        <v>105</v>
      </c>
    </row>
    <row r="1906" spans="1:19">
      <c r="A1906" t="s">
        <v>4994</v>
      </c>
      <c r="B1906" t="s">
        <v>4995</v>
      </c>
      <c r="C1906" t="s">
        <v>4996</v>
      </c>
      <c r="D1906" t="s">
        <v>97</v>
      </c>
      <c r="E1906" t="s">
        <v>4997</v>
      </c>
      <c r="F1906" t="s">
        <v>14305</v>
      </c>
      <c r="G1906">
        <v>1905</v>
      </c>
      <c r="H1906" t="s">
        <v>15882</v>
      </c>
      <c r="I1906" t="s">
        <v>4998</v>
      </c>
      <c r="J1906">
        <v>298.14999999999998</v>
      </c>
      <c r="K1906">
        <v>6.9</v>
      </c>
      <c r="L1906">
        <v>9.6000000000000002E-2</v>
      </c>
      <c r="N1906">
        <v>8.1000000000000003E-2</v>
      </c>
      <c r="P1906" t="s">
        <v>4999</v>
      </c>
      <c r="Q1906" t="s">
        <v>5000</v>
      </c>
      <c r="R1906" t="s">
        <v>3915</v>
      </c>
      <c r="S1906" t="s">
        <v>105</v>
      </c>
    </row>
    <row r="1907" spans="1:19">
      <c r="A1907" t="s">
        <v>4994</v>
      </c>
      <c r="B1907" t="s">
        <v>4995</v>
      </c>
      <c r="C1907" t="s">
        <v>4996</v>
      </c>
      <c r="D1907" t="s">
        <v>97</v>
      </c>
      <c r="E1907" t="s">
        <v>4997</v>
      </c>
      <c r="F1907" t="s">
        <v>14305</v>
      </c>
      <c r="G1907">
        <v>1906</v>
      </c>
      <c r="H1907" t="s">
        <v>15879</v>
      </c>
      <c r="I1907" t="s">
        <v>4998</v>
      </c>
      <c r="J1907">
        <v>298.14999999999998</v>
      </c>
      <c r="K1907">
        <v>6.95</v>
      </c>
      <c r="L1907">
        <v>0.12</v>
      </c>
      <c r="N1907">
        <v>0.08</v>
      </c>
      <c r="P1907" t="s">
        <v>4999</v>
      </c>
      <c r="Q1907" t="s">
        <v>5000</v>
      </c>
      <c r="R1907" t="s">
        <v>4846</v>
      </c>
      <c r="S1907" t="s">
        <v>105</v>
      </c>
    </row>
    <row r="1908" spans="1:19">
      <c r="A1908" t="s">
        <v>4994</v>
      </c>
      <c r="B1908" t="s">
        <v>4995</v>
      </c>
      <c r="C1908" t="s">
        <v>4996</v>
      </c>
      <c r="D1908" t="s">
        <v>97</v>
      </c>
      <c r="E1908" t="s">
        <v>4997</v>
      </c>
      <c r="F1908" t="s">
        <v>14305</v>
      </c>
      <c r="G1908">
        <v>1907</v>
      </c>
      <c r="H1908" t="s">
        <v>15880</v>
      </c>
      <c r="I1908" t="s">
        <v>4998</v>
      </c>
      <c r="J1908">
        <v>298.14999999999998</v>
      </c>
      <c r="K1908">
        <v>7.7</v>
      </c>
      <c r="L1908">
        <v>0.12</v>
      </c>
      <c r="N1908">
        <v>7.3999999999999996E-2</v>
      </c>
      <c r="P1908" t="s">
        <v>4999</v>
      </c>
      <c r="Q1908" t="s">
        <v>5000</v>
      </c>
      <c r="R1908" t="s">
        <v>4846</v>
      </c>
      <c r="S1908" t="s">
        <v>105</v>
      </c>
    </row>
    <row r="1909" spans="1:19">
      <c r="A1909" t="s">
        <v>4994</v>
      </c>
      <c r="B1909" t="s">
        <v>4995</v>
      </c>
      <c r="C1909" t="s">
        <v>4996</v>
      </c>
      <c r="D1909" t="s">
        <v>97</v>
      </c>
      <c r="E1909" t="s">
        <v>4997</v>
      </c>
      <c r="F1909" t="s">
        <v>14305</v>
      </c>
      <c r="G1909">
        <v>1908</v>
      </c>
      <c r="H1909" t="s">
        <v>13823</v>
      </c>
      <c r="I1909" t="s">
        <v>4998</v>
      </c>
      <c r="J1909">
        <v>298.14999999999998</v>
      </c>
      <c r="K1909">
        <v>6.95</v>
      </c>
      <c r="L1909">
        <v>0.25</v>
      </c>
      <c r="N1909">
        <v>7.5999999999999998E-2</v>
      </c>
      <c r="P1909" t="s">
        <v>4999</v>
      </c>
      <c r="Q1909" t="s">
        <v>5000</v>
      </c>
      <c r="R1909" t="s">
        <v>4801</v>
      </c>
      <c r="S1909" t="s">
        <v>105</v>
      </c>
    </row>
    <row r="1910" spans="1:19">
      <c r="A1910" t="s">
        <v>4994</v>
      </c>
      <c r="B1910" t="s">
        <v>4995</v>
      </c>
      <c r="C1910" t="s">
        <v>4996</v>
      </c>
      <c r="D1910" t="s">
        <v>97</v>
      </c>
      <c r="E1910" t="s">
        <v>4997</v>
      </c>
      <c r="F1910" t="s">
        <v>14305</v>
      </c>
      <c r="G1910">
        <v>1909</v>
      </c>
      <c r="H1910" t="s">
        <v>15874</v>
      </c>
      <c r="I1910" t="s">
        <v>4998</v>
      </c>
      <c r="J1910">
        <v>298.14999999999998</v>
      </c>
      <c r="K1910">
        <v>6.95</v>
      </c>
      <c r="L1910">
        <v>0.35</v>
      </c>
      <c r="N1910">
        <v>7.4999999999999997E-2</v>
      </c>
      <c r="P1910" t="s">
        <v>4999</v>
      </c>
      <c r="Q1910" t="s">
        <v>5000</v>
      </c>
      <c r="R1910" t="s">
        <v>5004</v>
      </c>
      <c r="S1910" t="s">
        <v>105</v>
      </c>
    </row>
    <row r="1911" spans="1:19">
      <c r="A1911" t="s">
        <v>4994</v>
      </c>
      <c r="B1911" t="s">
        <v>4995</v>
      </c>
      <c r="C1911" t="s">
        <v>4996</v>
      </c>
      <c r="D1911" t="s">
        <v>97</v>
      </c>
      <c r="E1911" t="s">
        <v>4997</v>
      </c>
      <c r="F1911" t="s">
        <v>14305</v>
      </c>
      <c r="G1911">
        <v>1910</v>
      </c>
      <c r="H1911" t="s">
        <v>16132</v>
      </c>
      <c r="I1911" t="s">
        <v>4998</v>
      </c>
      <c r="J1911">
        <v>298.14999999999998</v>
      </c>
      <c r="K1911">
        <v>6.95</v>
      </c>
      <c r="L1911">
        <v>0.45</v>
      </c>
      <c r="N1911">
        <v>6.9000000000000006E-2</v>
      </c>
      <c r="P1911" t="s">
        <v>4999</v>
      </c>
      <c r="Q1911" t="s">
        <v>5000</v>
      </c>
      <c r="R1911" t="s">
        <v>5005</v>
      </c>
      <c r="S1911" t="s">
        <v>105</v>
      </c>
    </row>
    <row r="1912" spans="1:19">
      <c r="A1912" t="s">
        <v>5006</v>
      </c>
      <c r="B1912" t="s">
        <v>5007</v>
      </c>
      <c r="C1912" t="s">
        <v>128</v>
      </c>
      <c r="D1912" t="s">
        <v>176</v>
      </c>
      <c r="E1912" t="s">
        <v>5008</v>
      </c>
      <c r="F1912" t="s">
        <v>14347</v>
      </c>
      <c r="G1912">
        <v>1911</v>
      </c>
      <c r="H1912" t="s">
        <v>16131</v>
      </c>
      <c r="I1912" t="s">
        <v>5009</v>
      </c>
      <c r="J1912">
        <v>298.14999999999998</v>
      </c>
      <c r="K1912">
        <v>8.1999999999999993</v>
      </c>
      <c r="N1912">
        <v>0.17199999999999999</v>
      </c>
      <c r="P1912" t="s">
        <v>637</v>
      </c>
      <c r="Q1912" t="s">
        <v>5010</v>
      </c>
      <c r="R1912" t="s">
        <v>5011</v>
      </c>
      <c r="S1912" t="s">
        <v>105</v>
      </c>
    </row>
    <row r="1913" spans="1:19">
      <c r="A1913" t="s">
        <v>3163</v>
      </c>
      <c r="B1913" t="s">
        <v>3164</v>
      </c>
      <c r="C1913" t="s">
        <v>128</v>
      </c>
      <c r="D1913" t="s">
        <v>176</v>
      </c>
      <c r="E1913" t="s">
        <v>3166</v>
      </c>
      <c r="F1913" t="s">
        <v>14003</v>
      </c>
      <c r="G1913">
        <v>1912</v>
      </c>
      <c r="H1913" t="s">
        <v>16134</v>
      </c>
      <c r="I1913" t="s">
        <v>3167</v>
      </c>
      <c r="J1913">
        <v>298.14999999999998</v>
      </c>
      <c r="K1913">
        <v>8.1999999999999993</v>
      </c>
      <c r="N1913">
        <v>6.2</v>
      </c>
      <c r="P1913" t="s">
        <v>637</v>
      </c>
      <c r="Q1913" t="s">
        <v>5010</v>
      </c>
      <c r="R1913" t="s">
        <v>5011</v>
      </c>
      <c r="S1913" t="s">
        <v>105</v>
      </c>
    </row>
    <row r="1914" spans="1:19">
      <c r="A1914" t="s">
        <v>5012</v>
      </c>
      <c r="B1914" t="s">
        <v>5013</v>
      </c>
      <c r="C1914" t="s">
        <v>5014</v>
      </c>
      <c r="D1914" t="s">
        <v>129</v>
      </c>
      <c r="E1914" t="s">
        <v>5015</v>
      </c>
      <c r="F1914" t="s">
        <v>14348</v>
      </c>
      <c r="G1914">
        <v>1913</v>
      </c>
      <c r="H1914" t="s">
        <v>16133</v>
      </c>
      <c r="I1914" t="s">
        <v>5016</v>
      </c>
      <c r="J1914">
        <v>310.14999999999998</v>
      </c>
      <c r="K1914">
        <v>7</v>
      </c>
      <c r="N1914">
        <v>1.857</v>
      </c>
      <c r="P1914" t="s">
        <v>3243</v>
      </c>
      <c r="Q1914" t="s">
        <v>5017</v>
      </c>
      <c r="R1914" t="s">
        <v>5018</v>
      </c>
      <c r="S1914" t="s">
        <v>105</v>
      </c>
    </row>
    <row r="1915" spans="1:19">
      <c r="A1915" t="s">
        <v>1105</v>
      </c>
      <c r="B1915" t="s">
        <v>1106</v>
      </c>
      <c r="C1915" t="s">
        <v>292</v>
      </c>
      <c r="D1915" t="s">
        <v>129</v>
      </c>
      <c r="E1915" t="s">
        <v>1107</v>
      </c>
      <c r="F1915" t="s">
        <v>14346</v>
      </c>
      <c r="G1915">
        <v>1914</v>
      </c>
      <c r="H1915" t="s">
        <v>13654</v>
      </c>
      <c r="I1915" t="s">
        <v>1108</v>
      </c>
      <c r="J1915">
        <v>298.14999999999998</v>
      </c>
      <c r="K1915">
        <v>8.5</v>
      </c>
      <c r="N1915">
        <v>0.82</v>
      </c>
      <c r="P1915" t="s">
        <v>1109</v>
      </c>
      <c r="Q1915" t="s">
        <v>1110</v>
      </c>
      <c r="R1915" t="s">
        <v>1111</v>
      </c>
      <c r="S1915" t="s">
        <v>105</v>
      </c>
    </row>
    <row r="1916" spans="1:19">
      <c r="A1916" t="s">
        <v>3676</v>
      </c>
      <c r="B1916" t="s">
        <v>3677</v>
      </c>
      <c r="C1916" t="s">
        <v>128</v>
      </c>
      <c r="D1916" t="s">
        <v>176</v>
      </c>
      <c r="E1916" t="s">
        <v>3678</v>
      </c>
      <c r="F1916" t="s">
        <v>14315</v>
      </c>
      <c r="G1916">
        <v>1915</v>
      </c>
      <c r="H1916" t="s">
        <v>16128</v>
      </c>
      <c r="I1916" t="s">
        <v>3679</v>
      </c>
      <c r="J1916">
        <v>298.14999999999998</v>
      </c>
      <c r="K1916">
        <v>7.6</v>
      </c>
      <c r="N1916">
        <v>9.7000000000000003E-2</v>
      </c>
      <c r="Q1916" t="s">
        <v>5019</v>
      </c>
      <c r="R1916" t="s">
        <v>5020</v>
      </c>
      <c r="S1916" t="s">
        <v>105</v>
      </c>
    </row>
    <row r="1917" spans="1:19">
      <c r="A1917" t="s">
        <v>3676</v>
      </c>
      <c r="B1917" t="s">
        <v>3677</v>
      </c>
      <c r="C1917" t="s">
        <v>128</v>
      </c>
      <c r="D1917" t="s">
        <v>176</v>
      </c>
      <c r="E1917" t="s">
        <v>3678</v>
      </c>
      <c r="F1917" t="s">
        <v>14315</v>
      </c>
      <c r="G1917">
        <v>1916</v>
      </c>
      <c r="H1917" t="s">
        <v>16130</v>
      </c>
      <c r="I1917" t="s">
        <v>3679</v>
      </c>
      <c r="J1917">
        <v>298.14999999999998</v>
      </c>
      <c r="K1917">
        <v>7</v>
      </c>
      <c r="N1917">
        <v>3.61E-2</v>
      </c>
      <c r="Q1917" t="s">
        <v>5019</v>
      </c>
      <c r="R1917" t="s">
        <v>5020</v>
      </c>
      <c r="S1917" t="s">
        <v>105</v>
      </c>
    </row>
    <row r="1918" spans="1:19">
      <c r="A1918" t="s">
        <v>3676</v>
      </c>
      <c r="B1918" t="s">
        <v>3677</v>
      </c>
      <c r="C1918" t="s">
        <v>128</v>
      </c>
      <c r="D1918" t="s">
        <v>176</v>
      </c>
      <c r="E1918" t="s">
        <v>3678</v>
      </c>
      <c r="F1918" t="s">
        <v>14315</v>
      </c>
      <c r="G1918">
        <v>1917</v>
      </c>
      <c r="H1918" t="s">
        <v>16129</v>
      </c>
      <c r="I1918" t="s">
        <v>3679</v>
      </c>
      <c r="J1918">
        <v>298.14999999999998</v>
      </c>
      <c r="K1918">
        <v>7.9</v>
      </c>
      <c r="N1918">
        <v>0.17543900000000001</v>
      </c>
      <c r="Q1918" t="s">
        <v>5019</v>
      </c>
      <c r="R1918" t="s">
        <v>5020</v>
      </c>
      <c r="S1918" t="s">
        <v>105</v>
      </c>
    </row>
    <row r="1919" spans="1:19">
      <c r="A1919" t="s">
        <v>3795</v>
      </c>
      <c r="B1919" t="s">
        <v>3796</v>
      </c>
      <c r="C1919" t="s">
        <v>128</v>
      </c>
      <c r="D1919" t="s">
        <v>129</v>
      </c>
      <c r="E1919" t="s">
        <v>3797</v>
      </c>
      <c r="F1919" t="s">
        <v>14345</v>
      </c>
      <c r="G1919">
        <v>1918</v>
      </c>
      <c r="H1919" t="s">
        <v>13782</v>
      </c>
      <c r="I1919" t="s">
        <v>3798</v>
      </c>
      <c r="J1919">
        <v>310.14999999999998</v>
      </c>
      <c r="K1919">
        <v>8.5</v>
      </c>
      <c r="N1919">
        <v>0.13900000000000001</v>
      </c>
      <c r="P1919" t="s">
        <v>637</v>
      </c>
      <c r="Q1919" t="s">
        <v>5021</v>
      </c>
      <c r="R1919" t="s">
        <v>5022</v>
      </c>
      <c r="S1919" t="s">
        <v>105</v>
      </c>
    </row>
    <row r="1920" spans="1:19">
      <c r="A1920" t="s">
        <v>270</v>
      </c>
      <c r="B1920" t="s">
        <v>271</v>
      </c>
      <c r="C1920" t="s">
        <v>1112</v>
      </c>
      <c r="D1920" t="s">
        <v>129</v>
      </c>
      <c r="E1920" t="s">
        <v>273</v>
      </c>
      <c r="F1920" t="s">
        <v>14009</v>
      </c>
      <c r="G1920">
        <v>1919</v>
      </c>
      <c r="H1920" t="s">
        <v>16126</v>
      </c>
      <c r="I1920" t="s">
        <v>274</v>
      </c>
      <c r="J1920">
        <v>298.14999999999998</v>
      </c>
      <c r="K1920">
        <v>7.5</v>
      </c>
      <c r="N1920">
        <v>0.6</v>
      </c>
      <c r="O1920" t="s">
        <v>1113</v>
      </c>
      <c r="P1920" t="s">
        <v>1114</v>
      </c>
      <c r="Q1920" t="s">
        <v>1115</v>
      </c>
      <c r="R1920" t="s">
        <v>1116</v>
      </c>
      <c r="S1920" t="s">
        <v>105</v>
      </c>
    </row>
    <row r="1921" spans="1:19">
      <c r="A1921" t="s">
        <v>270</v>
      </c>
      <c r="B1921" t="s">
        <v>271</v>
      </c>
      <c r="C1921" t="s">
        <v>1112</v>
      </c>
      <c r="D1921" t="s">
        <v>129</v>
      </c>
      <c r="E1921" t="s">
        <v>273</v>
      </c>
      <c r="F1921" t="s">
        <v>14009</v>
      </c>
      <c r="G1921">
        <v>1920</v>
      </c>
      <c r="H1921" t="s">
        <v>15315</v>
      </c>
      <c r="I1921" t="s">
        <v>274</v>
      </c>
      <c r="J1921">
        <v>298.14999999999998</v>
      </c>
      <c r="K1921">
        <v>7.5</v>
      </c>
      <c r="N1921">
        <v>1</v>
      </c>
      <c r="O1921" t="s">
        <v>1117</v>
      </c>
      <c r="P1921" t="s">
        <v>1114</v>
      </c>
      <c r="Q1921" t="s">
        <v>1115</v>
      </c>
      <c r="R1921" t="s">
        <v>1118</v>
      </c>
      <c r="S1921" t="s">
        <v>105</v>
      </c>
    </row>
    <row r="1922" spans="1:19">
      <c r="A1922" t="s">
        <v>270</v>
      </c>
      <c r="B1922" t="s">
        <v>271</v>
      </c>
      <c r="C1922" t="s">
        <v>1112</v>
      </c>
      <c r="D1922" t="s">
        <v>129</v>
      </c>
      <c r="E1922" t="s">
        <v>273</v>
      </c>
      <c r="F1922" t="s">
        <v>14009</v>
      </c>
      <c r="G1922">
        <v>1921</v>
      </c>
      <c r="H1922" t="s">
        <v>15316</v>
      </c>
      <c r="I1922" t="s">
        <v>274</v>
      </c>
      <c r="J1922">
        <v>298.14999999999998</v>
      </c>
      <c r="K1922">
        <v>7.5</v>
      </c>
      <c r="N1922">
        <v>1.167</v>
      </c>
      <c r="O1922" t="s">
        <v>1119</v>
      </c>
      <c r="P1922" t="s">
        <v>1114</v>
      </c>
      <c r="Q1922" t="s">
        <v>1115</v>
      </c>
      <c r="R1922" t="s">
        <v>1120</v>
      </c>
      <c r="S1922" t="s">
        <v>105</v>
      </c>
    </row>
    <row r="1923" spans="1:19">
      <c r="A1923" t="s">
        <v>270</v>
      </c>
      <c r="B1923" t="s">
        <v>271</v>
      </c>
      <c r="C1923" t="s">
        <v>1112</v>
      </c>
      <c r="D1923" t="s">
        <v>129</v>
      </c>
      <c r="E1923" t="s">
        <v>273</v>
      </c>
      <c r="F1923" t="s">
        <v>14009</v>
      </c>
      <c r="G1923">
        <v>1922</v>
      </c>
      <c r="H1923" t="s">
        <v>15317</v>
      </c>
      <c r="I1923" t="s">
        <v>274</v>
      </c>
      <c r="J1923">
        <v>298.14999999999998</v>
      </c>
      <c r="K1923">
        <v>7.5</v>
      </c>
      <c r="N1923">
        <v>1.367</v>
      </c>
      <c r="O1923" t="s">
        <v>1121</v>
      </c>
      <c r="P1923" t="s">
        <v>1114</v>
      </c>
      <c r="Q1923" t="s">
        <v>1115</v>
      </c>
      <c r="R1923" t="s">
        <v>1122</v>
      </c>
      <c r="S1923" t="s">
        <v>105</v>
      </c>
    </row>
    <row r="1924" spans="1:19">
      <c r="A1924" t="s">
        <v>270</v>
      </c>
      <c r="B1924" t="s">
        <v>271</v>
      </c>
      <c r="C1924" t="s">
        <v>1112</v>
      </c>
      <c r="D1924" t="s">
        <v>129</v>
      </c>
      <c r="E1924" t="s">
        <v>273</v>
      </c>
      <c r="F1924" t="s">
        <v>14009</v>
      </c>
      <c r="G1924">
        <v>1923</v>
      </c>
      <c r="H1924" t="s">
        <v>15318</v>
      </c>
      <c r="I1924" t="s">
        <v>274</v>
      </c>
      <c r="J1924">
        <v>298.14999999999998</v>
      </c>
      <c r="K1924">
        <v>7.5</v>
      </c>
      <c r="N1924">
        <v>1.153</v>
      </c>
      <c r="O1924" t="s">
        <v>1123</v>
      </c>
      <c r="P1924" t="s">
        <v>1114</v>
      </c>
      <c r="Q1924" t="s">
        <v>1115</v>
      </c>
      <c r="R1924" t="s">
        <v>1124</v>
      </c>
      <c r="S1924" t="s">
        <v>105</v>
      </c>
    </row>
    <row r="1925" spans="1:19">
      <c r="A1925" t="s">
        <v>270</v>
      </c>
      <c r="B1925" t="s">
        <v>271</v>
      </c>
      <c r="C1925" t="s">
        <v>1112</v>
      </c>
      <c r="D1925" t="s">
        <v>129</v>
      </c>
      <c r="E1925" t="s">
        <v>273</v>
      </c>
      <c r="F1925" t="s">
        <v>14009</v>
      </c>
      <c r="G1925">
        <v>1924</v>
      </c>
      <c r="H1925" t="s">
        <v>15311</v>
      </c>
      <c r="I1925" t="s">
        <v>274</v>
      </c>
      <c r="J1925">
        <v>298.14999999999998</v>
      </c>
      <c r="K1925">
        <v>7.5</v>
      </c>
      <c r="N1925">
        <v>0.83299999999999996</v>
      </c>
      <c r="O1925" t="s">
        <v>1125</v>
      </c>
      <c r="P1925" t="s">
        <v>1114</v>
      </c>
      <c r="Q1925" t="s">
        <v>1115</v>
      </c>
      <c r="R1925" t="s">
        <v>1126</v>
      </c>
      <c r="S1925" t="s">
        <v>105</v>
      </c>
    </row>
    <row r="1926" spans="1:19">
      <c r="A1926" t="s">
        <v>270</v>
      </c>
      <c r="B1926" t="s">
        <v>271</v>
      </c>
      <c r="C1926" t="s">
        <v>1112</v>
      </c>
      <c r="D1926" t="s">
        <v>129</v>
      </c>
      <c r="E1926" t="s">
        <v>273</v>
      </c>
      <c r="F1926" t="s">
        <v>14009</v>
      </c>
      <c r="G1926">
        <v>1925</v>
      </c>
      <c r="H1926" t="s">
        <v>15312</v>
      </c>
      <c r="I1926" t="s">
        <v>274</v>
      </c>
      <c r="J1926">
        <v>298.14999999999998</v>
      </c>
      <c r="K1926">
        <v>7.5</v>
      </c>
      <c r="N1926">
        <v>0.63700000000000001</v>
      </c>
      <c r="O1926" t="s">
        <v>1127</v>
      </c>
      <c r="P1926" t="s">
        <v>1114</v>
      </c>
      <c r="Q1926" t="s">
        <v>1115</v>
      </c>
      <c r="R1926" t="s">
        <v>1128</v>
      </c>
      <c r="S1926" t="s">
        <v>105</v>
      </c>
    </row>
    <row r="1927" spans="1:19">
      <c r="A1927" t="s">
        <v>270</v>
      </c>
      <c r="B1927" t="s">
        <v>271</v>
      </c>
      <c r="C1927" t="s">
        <v>1112</v>
      </c>
      <c r="D1927" t="s">
        <v>129</v>
      </c>
      <c r="E1927" t="s">
        <v>273</v>
      </c>
      <c r="F1927" t="s">
        <v>14009</v>
      </c>
      <c r="G1927">
        <v>1926</v>
      </c>
      <c r="H1927" t="s">
        <v>15313</v>
      </c>
      <c r="I1927" t="s">
        <v>274</v>
      </c>
      <c r="J1927">
        <v>298.14999999999998</v>
      </c>
      <c r="K1927">
        <v>7.5</v>
      </c>
      <c r="N1927">
        <v>0.433</v>
      </c>
      <c r="O1927" t="s">
        <v>1129</v>
      </c>
      <c r="P1927" t="s">
        <v>1114</v>
      </c>
      <c r="Q1927" t="s">
        <v>1115</v>
      </c>
      <c r="R1927" t="s">
        <v>1130</v>
      </c>
      <c r="S1927" t="s">
        <v>105</v>
      </c>
    </row>
    <row r="1928" spans="1:19">
      <c r="A1928" t="s">
        <v>270</v>
      </c>
      <c r="B1928" t="s">
        <v>271</v>
      </c>
      <c r="C1928" t="s">
        <v>1112</v>
      </c>
      <c r="D1928" t="s">
        <v>129</v>
      </c>
      <c r="E1928" t="s">
        <v>273</v>
      </c>
      <c r="F1928" t="s">
        <v>14009</v>
      </c>
      <c r="G1928">
        <v>1927</v>
      </c>
      <c r="H1928" t="s">
        <v>15314</v>
      </c>
      <c r="I1928" t="s">
        <v>274</v>
      </c>
      <c r="J1928">
        <v>298.14999999999998</v>
      </c>
      <c r="K1928">
        <v>7.5</v>
      </c>
      <c r="N1928">
        <v>0.54300000000000004</v>
      </c>
      <c r="O1928" t="s">
        <v>1131</v>
      </c>
      <c r="P1928" t="s">
        <v>1114</v>
      </c>
      <c r="Q1928" t="s">
        <v>1115</v>
      </c>
      <c r="R1928" t="s">
        <v>1132</v>
      </c>
      <c r="S1928" t="s">
        <v>105</v>
      </c>
    </row>
    <row r="1929" spans="1:19">
      <c r="A1929" t="s">
        <v>270</v>
      </c>
      <c r="B1929" t="s">
        <v>271</v>
      </c>
      <c r="C1929" t="s">
        <v>1112</v>
      </c>
      <c r="D1929" t="s">
        <v>129</v>
      </c>
      <c r="E1929" t="s">
        <v>273</v>
      </c>
      <c r="F1929" t="s">
        <v>14009</v>
      </c>
      <c r="G1929">
        <v>1928</v>
      </c>
      <c r="H1929" t="s">
        <v>15319</v>
      </c>
      <c r="I1929" t="s">
        <v>274</v>
      </c>
      <c r="J1929">
        <v>298.14999999999998</v>
      </c>
      <c r="K1929">
        <v>7.5</v>
      </c>
      <c r="N1929">
        <v>0.9</v>
      </c>
      <c r="O1929" t="s">
        <v>1133</v>
      </c>
      <c r="P1929" t="s">
        <v>1114</v>
      </c>
      <c r="Q1929" t="s">
        <v>1115</v>
      </c>
      <c r="R1929" t="s">
        <v>1134</v>
      </c>
      <c r="S1929" t="s">
        <v>105</v>
      </c>
    </row>
    <row r="1930" spans="1:19">
      <c r="A1930" t="s">
        <v>270</v>
      </c>
      <c r="B1930" t="s">
        <v>271</v>
      </c>
      <c r="C1930" t="s">
        <v>1112</v>
      </c>
      <c r="D1930" t="s">
        <v>129</v>
      </c>
      <c r="E1930" t="s">
        <v>273</v>
      </c>
      <c r="F1930" t="s">
        <v>14009</v>
      </c>
      <c r="G1930">
        <v>1929</v>
      </c>
      <c r="H1930" t="s">
        <v>15320</v>
      </c>
      <c r="I1930" t="s">
        <v>274</v>
      </c>
      <c r="J1930">
        <v>298.14999999999998</v>
      </c>
      <c r="K1930">
        <v>7.5</v>
      </c>
      <c r="N1930">
        <v>1.3420000000000001</v>
      </c>
      <c r="O1930" t="s">
        <v>1135</v>
      </c>
      <c r="P1930" t="s">
        <v>1114</v>
      </c>
      <c r="Q1930" t="s">
        <v>1115</v>
      </c>
      <c r="R1930" t="s">
        <v>1136</v>
      </c>
      <c r="S1930" t="s">
        <v>105</v>
      </c>
    </row>
    <row r="1931" spans="1:19">
      <c r="A1931" t="s">
        <v>270</v>
      </c>
      <c r="B1931" t="s">
        <v>271</v>
      </c>
      <c r="C1931" t="s">
        <v>1112</v>
      </c>
      <c r="D1931" t="s">
        <v>129</v>
      </c>
      <c r="E1931" t="s">
        <v>273</v>
      </c>
      <c r="F1931" t="s">
        <v>14009</v>
      </c>
      <c r="G1931">
        <v>1930</v>
      </c>
      <c r="H1931" t="s">
        <v>15559</v>
      </c>
      <c r="I1931" t="s">
        <v>274</v>
      </c>
      <c r="J1931">
        <v>298.14999999999998</v>
      </c>
      <c r="K1931">
        <v>7.5</v>
      </c>
      <c r="N1931">
        <v>1.226</v>
      </c>
      <c r="O1931" t="s">
        <v>1137</v>
      </c>
      <c r="P1931" t="s">
        <v>1114</v>
      </c>
      <c r="Q1931" t="s">
        <v>1115</v>
      </c>
      <c r="R1931" t="s">
        <v>1138</v>
      </c>
      <c r="S1931" t="s">
        <v>105</v>
      </c>
    </row>
    <row r="1932" spans="1:19">
      <c r="A1932" t="s">
        <v>270</v>
      </c>
      <c r="B1932" t="s">
        <v>271</v>
      </c>
      <c r="C1932" t="s">
        <v>1112</v>
      </c>
      <c r="D1932" t="s">
        <v>129</v>
      </c>
      <c r="E1932" t="s">
        <v>273</v>
      </c>
      <c r="F1932" t="s">
        <v>14009</v>
      </c>
      <c r="G1932">
        <v>1931</v>
      </c>
      <c r="H1932" t="s">
        <v>15558</v>
      </c>
      <c r="I1932" t="s">
        <v>274</v>
      </c>
      <c r="J1932">
        <v>298.14999999999998</v>
      </c>
      <c r="K1932">
        <v>7.5</v>
      </c>
      <c r="N1932">
        <v>0.84699999999999998</v>
      </c>
      <c r="O1932" t="s">
        <v>1139</v>
      </c>
      <c r="P1932" t="s">
        <v>1114</v>
      </c>
      <c r="Q1932" t="s">
        <v>1115</v>
      </c>
      <c r="R1932" t="s">
        <v>1140</v>
      </c>
      <c r="S1932" t="s">
        <v>105</v>
      </c>
    </row>
    <row r="1933" spans="1:19">
      <c r="A1933" t="s">
        <v>270</v>
      </c>
      <c r="B1933" t="s">
        <v>271</v>
      </c>
      <c r="C1933" t="s">
        <v>1112</v>
      </c>
      <c r="D1933" t="s">
        <v>129</v>
      </c>
      <c r="E1933" t="s">
        <v>273</v>
      </c>
      <c r="F1933" t="s">
        <v>14009</v>
      </c>
      <c r="G1933">
        <v>1932</v>
      </c>
      <c r="H1933" t="s">
        <v>15557</v>
      </c>
      <c r="I1933" t="s">
        <v>274</v>
      </c>
      <c r="J1933">
        <v>298.14999999999998</v>
      </c>
      <c r="K1933">
        <v>7.5</v>
      </c>
      <c r="N1933">
        <v>0.56699999999999995</v>
      </c>
      <c r="O1933" t="s">
        <v>1141</v>
      </c>
      <c r="P1933" t="s">
        <v>1114</v>
      </c>
      <c r="Q1933" t="s">
        <v>1115</v>
      </c>
      <c r="R1933" t="s">
        <v>1142</v>
      </c>
      <c r="S1933" t="s">
        <v>105</v>
      </c>
    </row>
    <row r="1934" spans="1:19">
      <c r="A1934" t="s">
        <v>270</v>
      </c>
      <c r="B1934" t="s">
        <v>271</v>
      </c>
      <c r="C1934" t="s">
        <v>1112</v>
      </c>
      <c r="D1934" t="s">
        <v>129</v>
      </c>
      <c r="E1934" t="s">
        <v>273</v>
      </c>
      <c r="F1934" t="s">
        <v>14009</v>
      </c>
      <c r="G1934">
        <v>1933</v>
      </c>
      <c r="H1934" t="s">
        <v>15556</v>
      </c>
      <c r="I1934" t="s">
        <v>274</v>
      </c>
      <c r="J1934">
        <v>298.14999999999998</v>
      </c>
      <c r="K1934">
        <v>7.5</v>
      </c>
      <c r="N1934">
        <v>0.33300000000000002</v>
      </c>
      <c r="O1934" t="s">
        <v>452</v>
      </c>
      <c r="P1934" t="s">
        <v>1114</v>
      </c>
      <c r="Q1934" t="s">
        <v>1115</v>
      </c>
      <c r="R1934" t="s">
        <v>1143</v>
      </c>
      <c r="S1934" t="s">
        <v>105</v>
      </c>
    </row>
    <row r="1935" spans="1:19">
      <c r="A1935" t="s">
        <v>4839</v>
      </c>
      <c r="B1935" t="s">
        <v>3240</v>
      </c>
      <c r="C1935" t="s">
        <v>128</v>
      </c>
      <c r="D1935" t="s">
        <v>97</v>
      </c>
      <c r="E1935" t="s">
        <v>3241</v>
      </c>
      <c r="F1935" t="s">
        <v>14125</v>
      </c>
      <c r="G1935">
        <v>1934</v>
      </c>
      <c r="H1935" t="s">
        <v>15555</v>
      </c>
      <c r="I1935" t="s">
        <v>3242</v>
      </c>
      <c r="J1935">
        <v>310.14999999999998</v>
      </c>
      <c r="K1935">
        <v>7</v>
      </c>
      <c r="L1935">
        <v>0.25</v>
      </c>
      <c r="N1935">
        <v>0.67600000000000005</v>
      </c>
      <c r="P1935" t="s">
        <v>3243</v>
      </c>
      <c r="Q1935" t="s">
        <v>5023</v>
      </c>
      <c r="R1935" t="s">
        <v>4801</v>
      </c>
      <c r="S1935" t="s">
        <v>105</v>
      </c>
    </row>
    <row r="1936" spans="1:19">
      <c r="A1936" t="s">
        <v>5024</v>
      </c>
      <c r="B1936" t="s">
        <v>5025</v>
      </c>
      <c r="C1936" t="s">
        <v>336</v>
      </c>
      <c r="D1936" t="s">
        <v>129</v>
      </c>
      <c r="E1936" t="s">
        <v>5026</v>
      </c>
      <c r="F1936" t="s">
        <v>14253</v>
      </c>
      <c r="G1936">
        <v>1935</v>
      </c>
      <c r="H1936" t="s">
        <v>13987</v>
      </c>
      <c r="I1936" t="s">
        <v>5027</v>
      </c>
      <c r="J1936">
        <v>310.14999999999998</v>
      </c>
      <c r="K1936">
        <v>7.8</v>
      </c>
      <c r="N1936">
        <v>6.7</v>
      </c>
      <c r="P1936" t="s">
        <v>2410</v>
      </c>
      <c r="Q1936" t="s">
        <v>5028</v>
      </c>
      <c r="R1936" t="s">
        <v>5029</v>
      </c>
      <c r="S1936" t="s">
        <v>105</v>
      </c>
    </row>
    <row r="1937" spans="1:19">
      <c r="B1937" t="s">
        <v>705</v>
      </c>
      <c r="C1937" t="s">
        <v>3626</v>
      </c>
      <c r="D1937" t="s">
        <v>176</v>
      </c>
      <c r="E1937" t="s">
        <v>5030</v>
      </c>
      <c r="G1937">
        <v>1936</v>
      </c>
      <c r="H1937" t="s">
        <v>18374</v>
      </c>
      <c r="J1937">
        <v>298.14999999999998</v>
      </c>
      <c r="N1937">
        <v>6483.9333489999999</v>
      </c>
      <c r="Q1937" t="s">
        <v>5031</v>
      </c>
      <c r="S1937" t="s">
        <v>105</v>
      </c>
    </row>
    <row r="1938" spans="1:19">
      <c r="B1938" t="s">
        <v>705</v>
      </c>
      <c r="C1938" t="s">
        <v>3626</v>
      </c>
      <c r="E1938" t="s">
        <v>5032</v>
      </c>
      <c r="G1938">
        <v>1937</v>
      </c>
      <c r="H1938" t="s">
        <v>18375</v>
      </c>
      <c r="J1938">
        <v>298.14999999999998</v>
      </c>
      <c r="N1938">
        <v>722.56830309999998</v>
      </c>
      <c r="Q1938" t="s">
        <v>5031</v>
      </c>
      <c r="S1938" t="s">
        <v>105</v>
      </c>
    </row>
    <row r="1939" spans="1:19">
      <c r="B1939" t="s">
        <v>705</v>
      </c>
      <c r="C1939" t="s">
        <v>3626</v>
      </c>
      <c r="E1939" t="s">
        <v>5033</v>
      </c>
      <c r="G1939">
        <v>1938</v>
      </c>
      <c r="H1939" t="s">
        <v>18376</v>
      </c>
      <c r="J1939">
        <v>298.14999999999998</v>
      </c>
      <c r="N1939">
        <v>158.17491889999999</v>
      </c>
      <c r="Q1939" t="s">
        <v>5031</v>
      </c>
      <c r="S1939" t="s">
        <v>105</v>
      </c>
    </row>
    <row r="1940" spans="1:19">
      <c r="C1940" t="s">
        <v>3626</v>
      </c>
      <c r="E1940" t="s">
        <v>5034</v>
      </c>
      <c r="G1940">
        <v>1939</v>
      </c>
      <c r="H1940" t="s">
        <v>18377</v>
      </c>
      <c r="J1940">
        <v>298.14999999999998</v>
      </c>
      <c r="N1940">
        <v>138771000000</v>
      </c>
      <c r="Q1940" t="s">
        <v>5031</v>
      </c>
      <c r="S1940" t="s">
        <v>105</v>
      </c>
    </row>
    <row r="1941" spans="1:19">
      <c r="C1941" t="s">
        <v>3626</v>
      </c>
      <c r="E1941" t="s">
        <v>5035</v>
      </c>
      <c r="G1941">
        <v>1940</v>
      </c>
      <c r="H1941" t="s">
        <v>18378</v>
      </c>
      <c r="J1941">
        <v>298.14999999999998</v>
      </c>
      <c r="N1941">
        <v>6649893718</v>
      </c>
      <c r="Q1941" t="s">
        <v>5031</v>
      </c>
      <c r="S1941" t="s">
        <v>105</v>
      </c>
    </row>
    <row r="1942" spans="1:19">
      <c r="C1942" t="s">
        <v>3626</v>
      </c>
      <c r="E1942" t="s">
        <v>5036</v>
      </c>
      <c r="G1942">
        <v>1941</v>
      </c>
      <c r="H1942" t="s">
        <v>18379</v>
      </c>
      <c r="J1942">
        <v>298.14999999999998</v>
      </c>
      <c r="N1942">
        <v>230256000000</v>
      </c>
      <c r="Q1942" t="s">
        <v>5031</v>
      </c>
      <c r="S1942" t="s">
        <v>105</v>
      </c>
    </row>
    <row r="1943" spans="1:19">
      <c r="C1943" t="s">
        <v>3626</v>
      </c>
      <c r="E1943" t="s">
        <v>5037</v>
      </c>
      <c r="G1943">
        <v>1942</v>
      </c>
      <c r="H1943" t="s">
        <v>18380</v>
      </c>
      <c r="J1943">
        <v>298.14999999999998</v>
      </c>
      <c r="N1943">
        <v>70644592944</v>
      </c>
      <c r="Q1943" t="s">
        <v>5031</v>
      </c>
      <c r="S1943" t="s">
        <v>105</v>
      </c>
    </row>
    <row r="1944" spans="1:19">
      <c r="C1944" t="s">
        <v>3626</v>
      </c>
      <c r="E1944" t="s">
        <v>5038</v>
      </c>
      <c r="G1944">
        <v>1943</v>
      </c>
      <c r="H1944" t="s">
        <v>18381</v>
      </c>
      <c r="J1944">
        <v>298.14999999999998</v>
      </c>
      <c r="N1944">
        <v>18078156.73</v>
      </c>
      <c r="Q1944" t="s">
        <v>5031</v>
      </c>
      <c r="S1944" t="s">
        <v>105</v>
      </c>
    </row>
    <row r="1945" spans="1:19">
      <c r="C1945" t="s">
        <v>3626</v>
      </c>
      <c r="E1945" t="s">
        <v>5039</v>
      </c>
      <c r="G1945">
        <v>1944</v>
      </c>
      <c r="H1945" t="s">
        <v>18382</v>
      </c>
      <c r="J1945">
        <v>298.14999999999998</v>
      </c>
      <c r="N1945">
        <v>49771607.909999996</v>
      </c>
      <c r="Q1945" t="s">
        <v>5031</v>
      </c>
      <c r="S1945" t="s">
        <v>105</v>
      </c>
    </row>
    <row r="1946" spans="1:19">
      <c r="A1946" t="s">
        <v>704</v>
      </c>
      <c r="C1946" t="s">
        <v>3626</v>
      </c>
      <c r="E1946" t="s">
        <v>5040</v>
      </c>
      <c r="G1946">
        <v>1945</v>
      </c>
      <c r="H1946" t="s">
        <v>18383</v>
      </c>
      <c r="J1946">
        <v>298.14999999999998</v>
      </c>
      <c r="N1946">
        <v>48.529465600000002</v>
      </c>
      <c r="Q1946" t="s">
        <v>5031</v>
      </c>
      <c r="S1946" t="s">
        <v>105</v>
      </c>
    </row>
    <row r="1947" spans="1:19">
      <c r="A1947" t="s">
        <v>704</v>
      </c>
      <c r="C1947" t="s">
        <v>3626</v>
      </c>
      <c r="E1947" t="s">
        <v>5041</v>
      </c>
      <c r="G1947">
        <v>1946</v>
      </c>
      <c r="H1947" t="s">
        <v>18384</v>
      </c>
      <c r="J1947">
        <v>298.14999999999998</v>
      </c>
      <c r="N1947">
        <v>4626.2528670000002</v>
      </c>
      <c r="Q1947" t="s">
        <v>5031</v>
      </c>
      <c r="S1947" t="s">
        <v>105</v>
      </c>
    </row>
    <row r="1948" spans="1:19">
      <c r="A1948" t="s">
        <v>704</v>
      </c>
      <c r="C1948" t="s">
        <v>3626</v>
      </c>
      <c r="E1948" t="s">
        <v>5042</v>
      </c>
      <c r="G1948">
        <v>1947</v>
      </c>
      <c r="H1948" t="s">
        <v>18385</v>
      </c>
      <c r="J1948">
        <v>298.14999999999998</v>
      </c>
      <c r="N1948">
        <v>2014626.358</v>
      </c>
      <c r="Q1948" t="s">
        <v>5031</v>
      </c>
      <c r="S1948" t="s">
        <v>105</v>
      </c>
    </row>
    <row r="1949" spans="1:19">
      <c r="A1949" t="s">
        <v>5043</v>
      </c>
      <c r="B1949" t="s">
        <v>5044</v>
      </c>
      <c r="C1949" t="s">
        <v>292</v>
      </c>
      <c r="D1949" t="s">
        <v>129</v>
      </c>
      <c r="E1949" t="s">
        <v>5045</v>
      </c>
      <c r="F1949" t="s">
        <v>14108</v>
      </c>
      <c r="G1949">
        <v>1948</v>
      </c>
      <c r="H1949" t="s">
        <v>13779</v>
      </c>
      <c r="I1949" t="s">
        <v>5046</v>
      </c>
      <c r="J1949">
        <v>303.14999999999998</v>
      </c>
      <c r="K1949">
        <v>8</v>
      </c>
      <c r="N1949">
        <v>2E-3</v>
      </c>
      <c r="P1949" t="s">
        <v>5047</v>
      </c>
      <c r="Q1949" t="s">
        <v>5048</v>
      </c>
      <c r="R1949" t="s">
        <v>5049</v>
      </c>
      <c r="S1949" t="s">
        <v>105</v>
      </c>
    </row>
    <row r="1950" spans="1:19">
      <c r="A1950" t="s">
        <v>3802</v>
      </c>
      <c r="B1950" t="s">
        <v>3803</v>
      </c>
      <c r="C1950" t="s">
        <v>3390</v>
      </c>
      <c r="D1950" t="s">
        <v>176</v>
      </c>
      <c r="E1950" t="s">
        <v>3808</v>
      </c>
      <c r="F1950" t="s">
        <v>14109</v>
      </c>
      <c r="G1950">
        <v>1949</v>
      </c>
      <c r="H1950" t="s">
        <v>13583</v>
      </c>
      <c r="I1950" t="s">
        <v>3809</v>
      </c>
      <c r="J1950">
        <v>310.14999999999998</v>
      </c>
      <c r="K1950">
        <v>7.5</v>
      </c>
      <c r="N1950">
        <v>1.857</v>
      </c>
      <c r="P1950" t="s">
        <v>2582</v>
      </c>
      <c r="Q1950" t="s">
        <v>5050</v>
      </c>
      <c r="R1950" t="s">
        <v>5051</v>
      </c>
      <c r="S1950" t="s">
        <v>105</v>
      </c>
    </row>
    <row r="1951" spans="1:19">
      <c r="A1951" t="s">
        <v>5052</v>
      </c>
      <c r="B1951" t="s">
        <v>2979</v>
      </c>
      <c r="C1951" t="s">
        <v>128</v>
      </c>
      <c r="D1951" t="s">
        <v>176</v>
      </c>
      <c r="E1951" t="s">
        <v>5053</v>
      </c>
      <c r="F1951" t="s">
        <v>14150</v>
      </c>
      <c r="G1951">
        <v>1950</v>
      </c>
      <c r="H1951" t="s">
        <v>15058</v>
      </c>
      <c r="I1951" t="s">
        <v>5054</v>
      </c>
      <c r="J1951">
        <v>310.14999999999998</v>
      </c>
      <c r="K1951">
        <v>8.3000000000000007</v>
      </c>
      <c r="N1951">
        <v>1.75</v>
      </c>
      <c r="P1951" t="s">
        <v>791</v>
      </c>
      <c r="Q1951" t="s">
        <v>5055</v>
      </c>
      <c r="R1951" t="s">
        <v>5056</v>
      </c>
      <c r="S1951" t="s">
        <v>105</v>
      </c>
    </row>
    <row r="1952" spans="1:19">
      <c r="A1952" t="s">
        <v>597</v>
      </c>
      <c r="B1952" t="s">
        <v>598</v>
      </c>
      <c r="D1952" t="s">
        <v>129</v>
      </c>
      <c r="E1952" t="s">
        <v>600</v>
      </c>
      <c r="F1952" t="s">
        <v>14166</v>
      </c>
      <c r="G1952">
        <v>1951</v>
      </c>
      <c r="H1952" t="s">
        <v>15057</v>
      </c>
      <c r="I1952" t="s">
        <v>601</v>
      </c>
      <c r="J1952">
        <v>303.14999999999998</v>
      </c>
      <c r="K1952">
        <v>7.8</v>
      </c>
      <c r="N1952">
        <v>0.155</v>
      </c>
      <c r="P1952" t="s">
        <v>1144</v>
      </c>
      <c r="Q1952" t="s">
        <v>1145</v>
      </c>
      <c r="R1952" t="s">
        <v>1146</v>
      </c>
      <c r="S1952" t="s">
        <v>105</v>
      </c>
    </row>
    <row r="1953" spans="1:19">
      <c r="A1953" t="s">
        <v>3713</v>
      </c>
      <c r="C1953" t="s">
        <v>128</v>
      </c>
      <c r="E1953" t="s">
        <v>5057</v>
      </c>
      <c r="F1953" t="s">
        <v>14075</v>
      </c>
      <c r="G1953">
        <v>1952</v>
      </c>
      <c r="H1953" t="s">
        <v>15060</v>
      </c>
      <c r="I1953" t="s">
        <v>2242</v>
      </c>
      <c r="J1953">
        <v>298.14999999999998</v>
      </c>
      <c r="K1953">
        <v>8.83</v>
      </c>
      <c r="N1953">
        <v>4.1923299999999998E-4</v>
      </c>
      <c r="Q1953" t="s">
        <v>5058</v>
      </c>
      <c r="R1953" t="s">
        <v>5059</v>
      </c>
      <c r="S1953" t="s">
        <v>105</v>
      </c>
    </row>
    <row r="1954" spans="1:19">
      <c r="A1954" t="s">
        <v>3713</v>
      </c>
      <c r="C1954" t="s">
        <v>128</v>
      </c>
      <c r="E1954" t="s">
        <v>5057</v>
      </c>
      <c r="F1954" t="s">
        <v>14075</v>
      </c>
      <c r="G1954">
        <v>1953</v>
      </c>
      <c r="H1954" t="s">
        <v>15059</v>
      </c>
      <c r="I1954" t="s">
        <v>2242</v>
      </c>
      <c r="J1954">
        <v>298.14999999999998</v>
      </c>
      <c r="K1954">
        <v>8.5</v>
      </c>
      <c r="N1954">
        <v>2.2537499999999999E-4</v>
      </c>
      <c r="Q1954" t="s">
        <v>5058</v>
      </c>
      <c r="R1954" t="s">
        <v>5059</v>
      </c>
      <c r="S1954" t="s">
        <v>105</v>
      </c>
    </row>
    <row r="1955" spans="1:19">
      <c r="A1955" t="s">
        <v>3713</v>
      </c>
      <c r="C1955" t="s">
        <v>128</v>
      </c>
      <c r="E1955" t="s">
        <v>5057</v>
      </c>
      <c r="F1955" t="s">
        <v>14075</v>
      </c>
      <c r="G1955">
        <v>1954</v>
      </c>
      <c r="H1955" t="s">
        <v>15062</v>
      </c>
      <c r="I1955" t="s">
        <v>2242</v>
      </c>
      <c r="J1955">
        <v>298.14999999999998</v>
      </c>
      <c r="K1955">
        <v>8.15</v>
      </c>
      <c r="N1955">
        <v>7.54513E-5</v>
      </c>
      <c r="Q1955" t="s">
        <v>5058</v>
      </c>
      <c r="R1955" t="s">
        <v>5059</v>
      </c>
      <c r="S1955" t="s">
        <v>105</v>
      </c>
    </row>
    <row r="1956" spans="1:19">
      <c r="A1956" t="s">
        <v>3713</v>
      </c>
      <c r="C1956" t="s">
        <v>128</v>
      </c>
      <c r="E1956" t="s">
        <v>5057</v>
      </c>
      <c r="F1956" t="s">
        <v>14075</v>
      </c>
      <c r="G1956">
        <v>1955</v>
      </c>
      <c r="H1956" t="s">
        <v>15061</v>
      </c>
      <c r="I1956" t="s">
        <v>2242</v>
      </c>
      <c r="J1956">
        <v>298.14999999999998</v>
      </c>
      <c r="K1956">
        <v>8.5</v>
      </c>
      <c r="N1956">
        <v>2.2609099999999999E-4</v>
      </c>
      <c r="Q1956" t="s">
        <v>5058</v>
      </c>
      <c r="R1956" t="s">
        <v>5060</v>
      </c>
      <c r="S1956" t="s">
        <v>105</v>
      </c>
    </row>
    <row r="1957" spans="1:19">
      <c r="A1957" t="s">
        <v>3713</v>
      </c>
      <c r="B1957" t="s">
        <v>3714</v>
      </c>
      <c r="C1957" t="s">
        <v>128</v>
      </c>
      <c r="D1957" t="s">
        <v>176</v>
      </c>
      <c r="E1957" t="s">
        <v>3721</v>
      </c>
      <c r="F1957" t="s">
        <v>14076</v>
      </c>
      <c r="G1957">
        <v>1956</v>
      </c>
      <c r="H1957" t="s">
        <v>15064</v>
      </c>
      <c r="I1957" t="s">
        <v>3722</v>
      </c>
      <c r="J1957">
        <v>298.14999999999998</v>
      </c>
      <c r="K1957">
        <v>8.83</v>
      </c>
      <c r="N1957">
        <v>2.1815900000000001E-6</v>
      </c>
      <c r="P1957" t="s">
        <v>5061</v>
      </c>
      <c r="Q1957" t="s">
        <v>5058</v>
      </c>
      <c r="R1957" t="s">
        <v>5062</v>
      </c>
      <c r="S1957" t="s">
        <v>105</v>
      </c>
    </row>
    <row r="1958" spans="1:19">
      <c r="A1958" t="s">
        <v>3713</v>
      </c>
      <c r="B1958" t="s">
        <v>3714</v>
      </c>
      <c r="C1958" t="s">
        <v>128</v>
      </c>
      <c r="D1958" t="s">
        <v>176</v>
      </c>
      <c r="E1958" t="s">
        <v>3721</v>
      </c>
      <c r="F1958" t="s">
        <v>14076</v>
      </c>
      <c r="G1958">
        <v>1957</v>
      </c>
      <c r="H1958" t="s">
        <v>15063</v>
      </c>
      <c r="I1958" t="s">
        <v>3722</v>
      </c>
      <c r="J1958">
        <v>298.14999999999998</v>
      </c>
      <c r="K1958">
        <v>8.5</v>
      </c>
      <c r="N1958">
        <v>7.5414899999999999E-7</v>
      </c>
      <c r="P1958" t="s">
        <v>5061</v>
      </c>
      <c r="Q1958" t="s">
        <v>5058</v>
      </c>
      <c r="R1958" t="s">
        <v>5062</v>
      </c>
      <c r="S1958" t="s">
        <v>105</v>
      </c>
    </row>
    <row r="1959" spans="1:19">
      <c r="A1959" t="s">
        <v>3713</v>
      </c>
      <c r="B1959" t="s">
        <v>3714</v>
      </c>
      <c r="C1959" t="s">
        <v>128</v>
      </c>
      <c r="D1959" t="s">
        <v>176</v>
      </c>
      <c r="E1959" t="s">
        <v>3721</v>
      </c>
      <c r="F1959" t="s">
        <v>14076</v>
      </c>
      <c r="G1959">
        <v>1958</v>
      </c>
      <c r="H1959" t="s">
        <v>15065</v>
      </c>
      <c r="I1959" t="s">
        <v>3722</v>
      </c>
      <c r="J1959">
        <v>298.14999999999998</v>
      </c>
      <c r="K1959">
        <v>8.5</v>
      </c>
      <c r="N1959">
        <v>9.5198000000000003E-7</v>
      </c>
      <c r="P1959" t="s">
        <v>5063</v>
      </c>
      <c r="Q1959" t="s">
        <v>5058</v>
      </c>
      <c r="R1959" t="s">
        <v>5064</v>
      </c>
      <c r="S1959" t="s">
        <v>105</v>
      </c>
    </row>
    <row r="1960" spans="1:19">
      <c r="A1960" t="s">
        <v>1147</v>
      </c>
      <c r="B1960" t="s">
        <v>1148</v>
      </c>
      <c r="C1960" t="s">
        <v>128</v>
      </c>
      <c r="D1960" t="s">
        <v>176</v>
      </c>
      <c r="E1960" t="s">
        <v>1149</v>
      </c>
      <c r="F1960" t="s">
        <v>14167</v>
      </c>
      <c r="G1960">
        <v>1959</v>
      </c>
      <c r="H1960" t="s">
        <v>13944</v>
      </c>
      <c r="I1960" t="s">
        <v>1150</v>
      </c>
      <c r="J1960">
        <v>298.14999999999998</v>
      </c>
      <c r="K1960">
        <v>7.6</v>
      </c>
      <c r="N1960">
        <v>2.9500000000000001E-4</v>
      </c>
      <c r="P1960" t="s">
        <v>1151</v>
      </c>
      <c r="Q1960" t="s">
        <v>1152</v>
      </c>
      <c r="R1960" t="s">
        <v>1153</v>
      </c>
      <c r="S1960" t="s">
        <v>105</v>
      </c>
    </row>
    <row r="1961" spans="1:19">
      <c r="A1961" t="s">
        <v>5065</v>
      </c>
      <c r="B1961" t="s">
        <v>5066</v>
      </c>
      <c r="C1961" t="s">
        <v>128</v>
      </c>
      <c r="D1961" t="s">
        <v>129</v>
      </c>
      <c r="E1961" t="s">
        <v>5067</v>
      </c>
      <c r="F1961" t="s">
        <v>14477</v>
      </c>
      <c r="G1961">
        <v>1960</v>
      </c>
      <c r="H1961" t="s">
        <v>13931</v>
      </c>
      <c r="I1961" t="s">
        <v>5068</v>
      </c>
      <c r="J1961">
        <v>310.14999999999998</v>
      </c>
      <c r="K1961">
        <v>7.5</v>
      </c>
      <c r="N1961">
        <v>1.32</v>
      </c>
      <c r="P1961" t="s">
        <v>5069</v>
      </c>
      <c r="Q1961" t="s">
        <v>5070</v>
      </c>
      <c r="R1961" t="s">
        <v>5071</v>
      </c>
      <c r="S1961" t="s">
        <v>105</v>
      </c>
    </row>
    <row r="1962" spans="1:19">
      <c r="A1962" t="s">
        <v>5072</v>
      </c>
      <c r="B1962" t="s">
        <v>5073</v>
      </c>
      <c r="C1962" t="s">
        <v>128</v>
      </c>
      <c r="D1962" t="s">
        <v>176</v>
      </c>
      <c r="E1962" t="s">
        <v>5074</v>
      </c>
      <c r="F1962" t="s">
        <v>14597</v>
      </c>
      <c r="G1962">
        <v>1961</v>
      </c>
      <c r="H1962" t="s">
        <v>13889</v>
      </c>
      <c r="I1962" t="s">
        <v>5075</v>
      </c>
      <c r="J1962">
        <v>298.14999999999998</v>
      </c>
      <c r="K1962">
        <v>6.5</v>
      </c>
      <c r="N1962">
        <v>8.1999999999999998E-7</v>
      </c>
      <c r="P1962" t="s">
        <v>5076</v>
      </c>
      <c r="Q1962" t="s">
        <v>5077</v>
      </c>
      <c r="R1962" t="s">
        <v>5078</v>
      </c>
      <c r="S1962" t="s">
        <v>105</v>
      </c>
    </row>
    <row r="1963" spans="1:19">
      <c r="A1963" t="s">
        <v>2900</v>
      </c>
      <c r="B1963" t="s">
        <v>2901</v>
      </c>
      <c r="C1963" t="s">
        <v>128</v>
      </c>
      <c r="D1963" t="s">
        <v>97</v>
      </c>
      <c r="E1963" t="s">
        <v>2902</v>
      </c>
      <c r="F1963" t="s">
        <v>14105</v>
      </c>
      <c r="G1963">
        <v>1962</v>
      </c>
      <c r="H1963" t="s">
        <v>18092</v>
      </c>
      <c r="I1963" t="s">
        <v>2903</v>
      </c>
      <c r="J1963">
        <v>298.14999999999998</v>
      </c>
      <c r="K1963">
        <v>8.6999999999999993</v>
      </c>
      <c r="N1963">
        <v>0.3</v>
      </c>
      <c r="P1963" t="s">
        <v>4177</v>
      </c>
      <c r="Q1963" t="s">
        <v>5079</v>
      </c>
      <c r="R1963" t="s">
        <v>5080</v>
      </c>
      <c r="S1963" t="s">
        <v>105</v>
      </c>
    </row>
    <row r="1964" spans="1:19">
      <c r="A1964" t="s">
        <v>5081</v>
      </c>
      <c r="B1964" t="s">
        <v>5082</v>
      </c>
      <c r="C1964" t="s">
        <v>128</v>
      </c>
      <c r="D1964" t="s">
        <v>176</v>
      </c>
      <c r="E1964" t="s">
        <v>5083</v>
      </c>
      <c r="F1964" t="s">
        <v>14598</v>
      </c>
      <c r="G1964">
        <v>1963</v>
      </c>
      <c r="H1964" t="s">
        <v>13791</v>
      </c>
      <c r="I1964" t="s">
        <v>5084</v>
      </c>
      <c r="J1964">
        <v>301.14999999999998</v>
      </c>
      <c r="K1964">
        <v>8.75</v>
      </c>
      <c r="N1964">
        <v>3.2400000000000001E-4</v>
      </c>
      <c r="P1964" t="s">
        <v>5085</v>
      </c>
      <c r="Q1964" t="s">
        <v>5086</v>
      </c>
      <c r="R1964" t="s">
        <v>5087</v>
      </c>
      <c r="S1964" t="s">
        <v>105</v>
      </c>
    </row>
    <row r="1965" spans="1:19">
      <c r="A1965" t="s">
        <v>5088</v>
      </c>
      <c r="B1965" t="s">
        <v>1155</v>
      </c>
      <c r="C1965" t="s">
        <v>128</v>
      </c>
      <c r="D1965" t="s">
        <v>97</v>
      </c>
      <c r="E1965" t="s">
        <v>1156</v>
      </c>
      <c r="F1965" t="s">
        <v>14212</v>
      </c>
      <c r="G1965">
        <v>1964</v>
      </c>
      <c r="H1965" t="s">
        <v>18386</v>
      </c>
      <c r="I1965" t="s">
        <v>1157</v>
      </c>
      <c r="J1965">
        <v>311.14999999999998</v>
      </c>
      <c r="K1965">
        <v>7</v>
      </c>
      <c r="N1965">
        <v>59</v>
      </c>
      <c r="P1965" t="s">
        <v>123</v>
      </c>
      <c r="Q1965" t="s">
        <v>1158</v>
      </c>
      <c r="S1965" t="s">
        <v>1208</v>
      </c>
    </row>
    <row r="1966" spans="1:19">
      <c r="A1966" t="s">
        <v>1154</v>
      </c>
      <c r="B1966" t="s">
        <v>1155</v>
      </c>
      <c r="C1966" t="s">
        <v>128</v>
      </c>
      <c r="D1966" t="s">
        <v>129</v>
      </c>
      <c r="E1966" t="s">
        <v>1156</v>
      </c>
      <c r="F1966" t="s">
        <v>14212</v>
      </c>
      <c r="G1966">
        <v>1965</v>
      </c>
      <c r="H1966" t="s">
        <v>18093</v>
      </c>
      <c r="I1966" t="s">
        <v>1157</v>
      </c>
      <c r="J1966">
        <v>311.14999999999998</v>
      </c>
      <c r="K1966">
        <v>7</v>
      </c>
      <c r="L1966">
        <v>0.25</v>
      </c>
      <c r="N1966">
        <v>59</v>
      </c>
      <c r="P1966" t="s">
        <v>123</v>
      </c>
      <c r="Q1966" t="s">
        <v>1158</v>
      </c>
      <c r="R1966" t="s">
        <v>1159</v>
      </c>
      <c r="S1966" t="s">
        <v>105</v>
      </c>
    </row>
    <row r="1967" spans="1:19">
      <c r="A1967" t="s">
        <v>414</v>
      </c>
      <c r="B1967" t="s">
        <v>415</v>
      </c>
      <c r="C1967" t="s">
        <v>128</v>
      </c>
      <c r="D1967" t="s">
        <v>3216</v>
      </c>
      <c r="E1967" t="s">
        <v>416</v>
      </c>
      <c r="F1967" t="s">
        <v>14446</v>
      </c>
      <c r="G1967">
        <v>1966</v>
      </c>
      <c r="H1967" t="s">
        <v>18094</v>
      </c>
      <c r="I1967" t="s">
        <v>417</v>
      </c>
      <c r="J1967">
        <v>298.14999999999998</v>
      </c>
      <c r="K1967">
        <v>6.4</v>
      </c>
      <c r="N1967">
        <v>1.3</v>
      </c>
      <c r="P1967" t="s">
        <v>1270</v>
      </c>
      <c r="Q1967" t="s">
        <v>5089</v>
      </c>
    </row>
    <row r="1968" spans="1:19">
      <c r="A1968" t="s">
        <v>414</v>
      </c>
      <c r="B1968" t="s">
        <v>415</v>
      </c>
      <c r="C1968" t="s">
        <v>128</v>
      </c>
      <c r="D1968" t="s">
        <v>3216</v>
      </c>
      <c r="E1968" t="s">
        <v>416</v>
      </c>
      <c r="F1968" t="s">
        <v>14446</v>
      </c>
      <c r="G1968">
        <v>1967</v>
      </c>
      <c r="H1968" t="s">
        <v>18387</v>
      </c>
      <c r="I1968" t="s">
        <v>417</v>
      </c>
      <c r="J1968">
        <v>298.14999999999998</v>
      </c>
      <c r="K1968">
        <v>7.6</v>
      </c>
      <c r="N1968">
        <v>52</v>
      </c>
      <c r="P1968" t="s">
        <v>1270</v>
      </c>
      <c r="Q1968" t="s">
        <v>5089</v>
      </c>
      <c r="S1968" t="s">
        <v>1208</v>
      </c>
    </row>
    <row r="1969" spans="1:19">
      <c r="A1969" t="s">
        <v>150</v>
      </c>
      <c r="B1969" t="s">
        <v>151</v>
      </c>
      <c r="C1969" t="s">
        <v>292</v>
      </c>
      <c r="D1969" t="s">
        <v>129</v>
      </c>
      <c r="E1969" t="s">
        <v>153</v>
      </c>
      <c r="F1969" t="s">
        <v>14156</v>
      </c>
      <c r="G1969">
        <v>1968</v>
      </c>
      <c r="H1969" t="s">
        <v>18087</v>
      </c>
      <c r="I1969" t="s">
        <v>154</v>
      </c>
      <c r="J1969">
        <v>298.14999999999998</v>
      </c>
      <c r="K1969">
        <v>6.4</v>
      </c>
      <c r="N1969">
        <v>0.28000000000000003</v>
      </c>
      <c r="P1969" t="s">
        <v>1270</v>
      </c>
      <c r="Q1969" t="s">
        <v>5090</v>
      </c>
    </row>
    <row r="1970" spans="1:19">
      <c r="A1970" t="s">
        <v>233</v>
      </c>
      <c r="B1970" t="s">
        <v>234</v>
      </c>
      <c r="C1970" t="s">
        <v>336</v>
      </c>
      <c r="D1970" t="s">
        <v>176</v>
      </c>
      <c r="E1970" t="s">
        <v>235</v>
      </c>
      <c r="F1970" t="s">
        <v>14025</v>
      </c>
      <c r="G1970">
        <v>1969</v>
      </c>
      <c r="H1970" t="s">
        <v>18088</v>
      </c>
      <c r="I1970" t="s">
        <v>236</v>
      </c>
      <c r="J1970">
        <v>298.14999999999998</v>
      </c>
      <c r="K1970">
        <v>7.4</v>
      </c>
      <c r="N1970">
        <v>11.9</v>
      </c>
      <c r="P1970" t="s">
        <v>791</v>
      </c>
      <c r="Q1970" t="s">
        <v>5091</v>
      </c>
      <c r="R1970" t="s">
        <v>3807</v>
      </c>
      <c r="S1970" t="s">
        <v>105</v>
      </c>
    </row>
    <row r="1971" spans="1:19">
      <c r="A1971" t="s">
        <v>216</v>
      </c>
      <c r="B1971" t="s">
        <v>217</v>
      </c>
      <c r="C1971" t="s">
        <v>3157</v>
      </c>
      <c r="D1971" t="s">
        <v>176</v>
      </c>
      <c r="E1971" t="s">
        <v>219</v>
      </c>
      <c r="F1971" t="s">
        <v>13998</v>
      </c>
      <c r="G1971">
        <v>1970</v>
      </c>
      <c r="H1971" t="s">
        <v>14656</v>
      </c>
      <c r="I1971" t="s">
        <v>220</v>
      </c>
      <c r="J1971">
        <v>303.14999999999998</v>
      </c>
      <c r="K1971">
        <v>7</v>
      </c>
      <c r="N1971">
        <v>3.0000000000000001E-3</v>
      </c>
      <c r="O1971" t="s">
        <v>602</v>
      </c>
      <c r="P1971" t="s">
        <v>2410</v>
      </c>
      <c r="Q1971" t="s">
        <v>5092</v>
      </c>
    </row>
    <row r="1972" spans="1:19">
      <c r="A1972" t="s">
        <v>216</v>
      </c>
      <c r="B1972" t="s">
        <v>217</v>
      </c>
      <c r="C1972" t="s">
        <v>3157</v>
      </c>
      <c r="D1972" t="s">
        <v>176</v>
      </c>
      <c r="E1972" t="s">
        <v>219</v>
      </c>
      <c r="F1972" t="s">
        <v>13998</v>
      </c>
      <c r="G1972">
        <v>1971</v>
      </c>
      <c r="H1972" t="s">
        <v>14655</v>
      </c>
      <c r="I1972" t="s">
        <v>220</v>
      </c>
      <c r="J1972">
        <v>303.14999999999998</v>
      </c>
      <c r="K1972">
        <v>7</v>
      </c>
      <c r="N1972">
        <v>4.0000000000000001E-3</v>
      </c>
      <c r="O1972" t="s">
        <v>1055</v>
      </c>
      <c r="P1972" t="s">
        <v>2410</v>
      </c>
      <c r="Q1972" t="s">
        <v>5092</v>
      </c>
    </row>
    <row r="1973" spans="1:19">
      <c r="A1973" t="s">
        <v>216</v>
      </c>
      <c r="B1973" t="s">
        <v>217</v>
      </c>
      <c r="C1973" t="s">
        <v>3157</v>
      </c>
      <c r="D1973" t="s">
        <v>176</v>
      </c>
      <c r="E1973" t="s">
        <v>219</v>
      </c>
      <c r="F1973" t="s">
        <v>13998</v>
      </c>
      <c r="G1973">
        <v>1972</v>
      </c>
      <c r="H1973" t="s">
        <v>14654</v>
      </c>
      <c r="I1973" t="s">
        <v>220</v>
      </c>
      <c r="J1973">
        <v>303.14999999999998</v>
      </c>
      <c r="K1973">
        <v>7</v>
      </c>
      <c r="N1973">
        <v>0.01</v>
      </c>
      <c r="O1973" t="s">
        <v>330</v>
      </c>
      <c r="P1973" t="s">
        <v>2410</v>
      </c>
      <c r="Q1973" t="s">
        <v>5092</v>
      </c>
    </row>
    <row r="1974" spans="1:19">
      <c r="A1974" t="s">
        <v>216</v>
      </c>
      <c r="B1974" t="s">
        <v>217</v>
      </c>
      <c r="C1974" t="s">
        <v>3157</v>
      </c>
      <c r="D1974" t="s">
        <v>176</v>
      </c>
      <c r="E1974" t="s">
        <v>219</v>
      </c>
      <c r="F1974" t="s">
        <v>13998</v>
      </c>
      <c r="G1974">
        <v>1973</v>
      </c>
      <c r="H1974" t="s">
        <v>14653</v>
      </c>
      <c r="I1974" t="s">
        <v>220</v>
      </c>
      <c r="J1974">
        <v>303.14999999999998</v>
      </c>
      <c r="K1974">
        <v>7</v>
      </c>
      <c r="N1974">
        <v>1.4999999999999999E-2</v>
      </c>
      <c r="O1974" t="s">
        <v>2319</v>
      </c>
      <c r="P1974" t="s">
        <v>2410</v>
      </c>
      <c r="Q1974" t="s">
        <v>5092</v>
      </c>
    </row>
    <row r="1975" spans="1:19">
      <c r="A1975" t="s">
        <v>216</v>
      </c>
      <c r="B1975" t="s">
        <v>217</v>
      </c>
      <c r="C1975" t="s">
        <v>3157</v>
      </c>
      <c r="D1975" t="s">
        <v>176</v>
      </c>
      <c r="E1975" t="s">
        <v>219</v>
      </c>
      <c r="F1975" t="s">
        <v>13998</v>
      </c>
      <c r="G1975">
        <v>1974</v>
      </c>
      <c r="H1975" t="s">
        <v>14660</v>
      </c>
      <c r="I1975" t="s">
        <v>220</v>
      </c>
      <c r="J1975">
        <v>303.14999999999998</v>
      </c>
      <c r="K1975">
        <v>7</v>
      </c>
      <c r="N1975">
        <v>2.5000000000000001E-2</v>
      </c>
      <c r="O1975" t="s">
        <v>163</v>
      </c>
      <c r="P1975" t="s">
        <v>2410</v>
      </c>
      <c r="Q1975" t="s">
        <v>5092</v>
      </c>
    </row>
    <row r="1976" spans="1:19">
      <c r="A1976" t="s">
        <v>216</v>
      </c>
      <c r="B1976" t="s">
        <v>217</v>
      </c>
      <c r="C1976" t="s">
        <v>3157</v>
      </c>
      <c r="D1976" t="s">
        <v>176</v>
      </c>
      <c r="E1976" t="s">
        <v>219</v>
      </c>
      <c r="F1976" t="s">
        <v>13998</v>
      </c>
      <c r="G1976">
        <v>1975</v>
      </c>
      <c r="H1976" t="s">
        <v>14659</v>
      </c>
      <c r="I1976" t="s">
        <v>220</v>
      </c>
      <c r="J1976">
        <v>303.14999999999998</v>
      </c>
      <c r="K1976">
        <v>7</v>
      </c>
      <c r="N1976">
        <v>5.0000000000000001E-3</v>
      </c>
      <c r="O1976" t="s">
        <v>5093</v>
      </c>
      <c r="P1976" t="s">
        <v>2410</v>
      </c>
      <c r="Q1976" t="s">
        <v>5092</v>
      </c>
    </row>
    <row r="1977" spans="1:19">
      <c r="A1977" t="s">
        <v>216</v>
      </c>
      <c r="B1977" t="s">
        <v>217</v>
      </c>
      <c r="C1977" t="s">
        <v>3157</v>
      </c>
      <c r="D1977" t="s">
        <v>176</v>
      </c>
      <c r="E1977" t="s">
        <v>219</v>
      </c>
      <c r="F1977" t="s">
        <v>13998</v>
      </c>
      <c r="G1977">
        <v>1976</v>
      </c>
      <c r="H1977" t="s">
        <v>14658</v>
      </c>
      <c r="I1977" t="s">
        <v>220</v>
      </c>
      <c r="J1977">
        <v>303.14999999999998</v>
      </c>
      <c r="K1977">
        <v>7</v>
      </c>
      <c r="N1977">
        <v>1.2E-2</v>
      </c>
      <c r="O1977" t="s">
        <v>5093</v>
      </c>
      <c r="P1977" t="s">
        <v>2410</v>
      </c>
      <c r="Q1977" t="s">
        <v>5092</v>
      </c>
    </row>
    <row r="1978" spans="1:19">
      <c r="A1978" t="s">
        <v>216</v>
      </c>
      <c r="B1978" t="s">
        <v>217</v>
      </c>
      <c r="C1978" t="s">
        <v>3157</v>
      </c>
      <c r="D1978" t="s">
        <v>176</v>
      </c>
      <c r="E1978" t="s">
        <v>219</v>
      </c>
      <c r="F1978" t="s">
        <v>13998</v>
      </c>
      <c r="G1978">
        <v>1977</v>
      </c>
      <c r="H1978" t="s">
        <v>14657</v>
      </c>
      <c r="I1978" t="s">
        <v>220</v>
      </c>
      <c r="J1978">
        <v>303.14999999999998</v>
      </c>
      <c r="K1978">
        <v>7</v>
      </c>
      <c r="N1978">
        <v>8.9999999999999993E-3</v>
      </c>
      <c r="O1978" t="s">
        <v>5094</v>
      </c>
      <c r="P1978" t="s">
        <v>2410</v>
      </c>
      <c r="Q1978" t="s">
        <v>5092</v>
      </c>
    </row>
    <row r="1979" spans="1:19">
      <c r="A1979" t="s">
        <v>216</v>
      </c>
      <c r="B1979" t="s">
        <v>217</v>
      </c>
      <c r="C1979" t="s">
        <v>3157</v>
      </c>
      <c r="D1979" t="s">
        <v>176</v>
      </c>
      <c r="E1979" t="s">
        <v>219</v>
      </c>
      <c r="F1979" t="s">
        <v>13998</v>
      </c>
      <c r="G1979">
        <v>1978</v>
      </c>
      <c r="H1979" t="s">
        <v>14651</v>
      </c>
      <c r="I1979" t="s">
        <v>220</v>
      </c>
      <c r="J1979">
        <v>303.14999999999998</v>
      </c>
      <c r="K1979">
        <v>7</v>
      </c>
      <c r="N1979">
        <v>4.0000000000000001E-3</v>
      </c>
      <c r="O1979" t="s">
        <v>5095</v>
      </c>
      <c r="P1979" t="s">
        <v>2410</v>
      </c>
      <c r="Q1979" t="s">
        <v>5092</v>
      </c>
    </row>
    <row r="1980" spans="1:19">
      <c r="A1980" t="s">
        <v>216</v>
      </c>
      <c r="B1980" t="s">
        <v>217</v>
      </c>
      <c r="C1980" t="s">
        <v>3157</v>
      </c>
      <c r="D1980" t="s">
        <v>176</v>
      </c>
      <c r="E1980" t="s">
        <v>219</v>
      </c>
      <c r="F1980" t="s">
        <v>13998</v>
      </c>
      <c r="G1980">
        <v>1979</v>
      </c>
      <c r="H1980" t="s">
        <v>14650</v>
      </c>
      <c r="I1980" t="s">
        <v>220</v>
      </c>
      <c r="J1980">
        <v>303.14999999999998</v>
      </c>
      <c r="K1980">
        <v>7</v>
      </c>
      <c r="N1980">
        <v>5.0000000000000001E-3</v>
      </c>
      <c r="O1980" t="s">
        <v>5095</v>
      </c>
      <c r="P1980" t="s">
        <v>2410</v>
      </c>
      <c r="Q1980" t="s">
        <v>5092</v>
      </c>
    </row>
    <row r="1981" spans="1:19">
      <c r="A1981" t="s">
        <v>216</v>
      </c>
      <c r="B1981" t="s">
        <v>217</v>
      </c>
      <c r="C1981" t="s">
        <v>3157</v>
      </c>
      <c r="D1981" t="s">
        <v>176</v>
      </c>
      <c r="E1981" t="s">
        <v>219</v>
      </c>
      <c r="F1981" t="s">
        <v>13998</v>
      </c>
      <c r="G1981">
        <v>1980</v>
      </c>
      <c r="H1981" t="s">
        <v>16805</v>
      </c>
      <c r="I1981" t="s">
        <v>220</v>
      </c>
      <c r="J1981">
        <v>303.14999999999998</v>
      </c>
      <c r="K1981">
        <v>7</v>
      </c>
      <c r="N1981">
        <v>3.0000000000000001E-3</v>
      </c>
      <c r="O1981" t="s">
        <v>4723</v>
      </c>
      <c r="P1981" t="s">
        <v>2410</v>
      </c>
      <c r="Q1981" t="s">
        <v>5092</v>
      </c>
    </row>
    <row r="1982" spans="1:19">
      <c r="A1982" t="s">
        <v>216</v>
      </c>
      <c r="B1982" t="s">
        <v>217</v>
      </c>
      <c r="C1982" t="s">
        <v>3157</v>
      </c>
      <c r="D1982" t="s">
        <v>176</v>
      </c>
      <c r="E1982" t="s">
        <v>219</v>
      </c>
      <c r="F1982" t="s">
        <v>13998</v>
      </c>
      <c r="G1982">
        <v>1981</v>
      </c>
      <c r="H1982" t="s">
        <v>14826</v>
      </c>
      <c r="I1982" t="s">
        <v>220</v>
      </c>
      <c r="J1982">
        <v>303.14999999999998</v>
      </c>
      <c r="K1982">
        <v>7</v>
      </c>
      <c r="N1982">
        <v>2E-3</v>
      </c>
      <c r="O1982" t="s">
        <v>4724</v>
      </c>
      <c r="P1982" t="s">
        <v>2410</v>
      </c>
      <c r="Q1982" t="s">
        <v>5092</v>
      </c>
    </row>
    <row r="1983" spans="1:19">
      <c r="A1983" t="s">
        <v>216</v>
      </c>
      <c r="B1983" t="s">
        <v>217</v>
      </c>
      <c r="C1983" t="s">
        <v>3157</v>
      </c>
      <c r="D1983" t="s">
        <v>176</v>
      </c>
      <c r="E1983" t="s">
        <v>219</v>
      </c>
      <c r="F1983" t="s">
        <v>13998</v>
      </c>
      <c r="G1983">
        <v>1982</v>
      </c>
      <c r="H1983" t="s">
        <v>18068</v>
      </c>
      <c r="I1983" t="s">
        <v>220</v>
      </c>
      <c r="J1983">
        <v>303.14999999999998</v>
      </c>
      <c r="K1983">
        <v>7</v>
      </c>
      <c r="N1983">
        <v>2.5000000000000001E-3</v>
      </c>
      <c r="O1983" t="s">
        <v>4724</v>
      </c>
      <c r="P1983" t="s">
        <v>2410</v>
      </c>
      <c r="Q1983" t="s">
        <v>5092</v>
      </c>
    </row>
    <row r="1984" spans="1:19">
      <c r="A1984" t="s">
        <v>5096</v>
      </c>
      <c r="B1984" t="s">
        <v>5097</v>
      </c>
      <c r="C1984" t="s">
        <v>128</v>
      </c>
      <c r="D1984" t="s">
        <v>176</v>
      </c>
      <c r="E1984" t="s">
        <v>5098</v>
      </c>
      <c r="F1984" t="s">
        <v>14445</v>
      </c>
      <c r="G1984">
        <v>1983</v>
      </c>
      <c r="H1984" t="s">
        <v>13656</v>
      </c>
      <c r="I1984" t="s">
        <v>5099</v>
      </c>
      <c r="J1984">
        <v>298.14999999999998</v>
      </c>
      <c r="K1984">
        <v>9.31</v>
      </c>
      <c r="N1984">
        <v>314</v>
      </c>
      <c r="P1984" t="s">
        <v>5100</v>
      </c>
      <c r="Q1984" t="s">
        <v>5101</v>
      </c>
      <c r="R1984" t="s">
        <v>4342</v>
      </c>
      <c r="S1984" t="s">
        <v>105</v>
      </c>
    </row>
    <row r="1985" spans="1:19">
      <c r="A1985" t="s">
        <v>5096</v>
      </c>
      <c r="B1985" t="s">
        <v>5097</v>
      </c>
      <c r="C1985" t="s">
        <v>128</v>
      </c>
      <c r="D1985" t="s">
        <v>176</v>
      </c>
      <c r="E1985" t="s">
        <v>5098</v>
      </c>
      <c r="F1985" t="s">
        <v>14445</v>
      </c>
      <c r="G1985">
        <v>1984</v>
      </c>
      <c r="H1985" t="s">
        <v>18388</v>
      </c>
      <c r="I1985" t="s">
        <v>5099</v>
      </c>
      <c r="J1985">
        <v>298.14999999999998</v>
      </c>
      <c r="K1985">
        <v>8.84</v>
      </c>
      <c r="N1985">
        <v>366</v>
      </c>
      <c r="P1985" t="s">
        <v>5100</v>
      </c>
      <c r="Q1985" t="s">
        <v>5101</v>
      </c>
      <c r="R1985" t="s">
        <v>4342</v>
      </c>
      <c r="S1985" t="s">
        <v>1208</v>
      </c>
    </row>
    <row r="1986" spans="1:19">
      <c r="A1986" t="s">
        <v>5096</v>
      </c>
      <c r="B1986" t="s">
        <v>5097</v>
      </c>
      <c r="C1986" t="s">
        <v>128</v>
      </c>
      <c r="D1986" t="s">
        <v>176</v>
      </c>
      <c r="E1986" t="s">
        <v>5098</v>
      </c>
      <c r="F1986" t="s">
        <v>14445</v>
      </c>
      <c r="G1986">
        <v>1985</v>
      </c>
      <c r="H1986" t="s">
        <v>18389</v>
      </c>
      <c r="I1986" t="s">
        <v>5099</v>
      </c>
      <c r="J1986">
        <v>298.14999999999998</v>
      </c>
      <c r="K1986">
        <v>9.77</v>
      </c>
      <c r="N1986">
        <v>464</v>
      </c>
      <c r="P1986" t="s">
        <v>5100</v>
      </c>
      <c r="Q1986" t="s">
        <v>5101</v>
      </c>
      <c r="R1986" t="s">
        <v>4342</v>
      </c>
      <c r="S1986" t="s">
        <v>1208</v>
      </c>
    </row>
    <row r="1987" spans="1:19">
      <c r="A1987" t="s">
        <v>5096</v>
      </c>
      <c r="B1987" t="s">
        <v>5097</v>
      </c>
      <c r="C1987" t="s">
        <v>128</v>
      </c>
      <c r="D1987" t="s">
        <v>176</v>
      </c>
      <c r="E1987" t="s">
        <v>5098</v>
      </c>
      <c r="F1987" t="s">
        <v>14445</v>
      </c>
      <c r="G1987">
        <v>1986</v>
      </c>
      <c r="H1987" t="s">
        <v>18390</v>
      </c>
      <c r="I1987" t="s">
        <v>5099</v>
      </c>
      <c r="J1987">
        <v>298.14999999999998</v>
      </c>
      <c r="K1987">
        <v>8.48</v>
      </c>
      <c r="N1987">
        <v>578</v>
      </c>
      <c r="P1987" t="s">
        <v>5100</v>
      </c>
      <c r="Q1987" t="s">
        <v>5101</v>
      </c>
      <c r="R1987" t="s">
        <v>4342</v>
      </c>
      <c r="S1987" t="s">
        <v>1208</v>
      </c>
    </row>
    <row r="1988" spans="1:19">
      <c r="A1988" t="s">
        <v>5096</v>
      </c>
      <c r="B1988" t="s">
        <v>5097</v>
      </c>
      <c r="C1988" t="s">
        <v>128</v>
      </c>
      <c r="D1988" t="s">
        <v>176</v>
      </c>
      <c r="E1988" t="s">
        <v>5098</v>
      </c>
      <c r="F1988" t="s">
        <v>14445</v>
      </c>
      <c r="G1988">
        <v>1987</v>
      </c>
      <c r="H1988" t="s">
        <v>18391</v>
      </c>
      <c r="I1988" t="s">
        <v>5099</v>
      </c>
      <c r="J1988">
        <v>298.14999999999998</v>
      </c>
      <c r="K1988">
        <v>7.92</v>
      </c>
      <c r="N1988">
        <v>1644</v>
      </c>
      <c r="P1988" t="s">
        <v>5100</v>
      </c>
      <c r="Q1988" t="s">
        <v>5101</v>
      </c>
      <c r="R1988" t="s">
        <v>4342</v>
      </c>
      <c r="S1988" t="s">
        <v>1208</v>
      </c>
    </row>
    <row r="1989" spans="1:19">
      <c r="A1989" t="s">
        <v>5096</v>
      </c>
      <c r="B1989" t="s">
        <v>5097</v>
      </c>
      <c r="C1989" t="s">
        <v>128</v>
      </c>
      <c r="D1989" t="s">
        <v>176</v>
      </c>
      <c r="E1989" t="s">
        <v>5098</v>
      </c>
      <c r="F1989" t="s">
        <v>14445</v>
      </c>
      <c r="G1989">
        <v>1988</v>
      </c>
      <c r="H1989" t="s">
        <v>18392</v>
      </c>
      <c r="I1989" t="s">
        <v>5099</v>
      </c>
      <c r="J1989">
        <v>298.14999999999998</v>
      </c>
      <c r="K1989">
        <v>10.69</v>
      </c>
      <c r="N1989">
        <v>2566</v>
      </c>
      <c r="P1989" t="s">
        <v>5100</v>
      </c>
      <c r="Q1989" t="s">
        <v>5101</v>
      </c>
      <c r="R1989" t="s">
        <v>4342</v>
      </c>
      <c r="S1989" t="s">
        <v>1208</v>
      </c>
    </row>
    <row r="1990" spans="1:19">
      <c r="A1990" t="s">
        <v>5096</v>
      </c>
      <c r="B1990" t="s">
        <v>5097</v>
      </c>
      <c r="C1990" t="s">
        <v>128</v>
      </c>
      <c r="D1990" t="s">
        <v>176</v>
      </c>
      <c r="E1990" t="s">
        <v>5098</v>
      </c>
      <c r="F1990" t="s">
        <v>14445</v>
      </c>
      <c r="G1990">
        <v>1989</v>
      </c>
      <c r="H1990" t="s">
        <v>18393</v>
      </c>
      <c r="I1990" t="s">
        <v>5099</v>
      </c>
      <c r="J1990">
        <v>298.14999999999998</v>
      </c>
      <c r="K1990">
        <v>7</v>
      </c>
      <c r="N1990">
        <v>12516</v>
      </c>
      <c r="P1990" t="s">
        <v>5100</v>
      </c>
      <c r="Q1990" t="s">
        <v>5101</v>
      </c>
      <c r="R1990" t="s">
        <v>4342</v>
      </c>
      <c r="S1990" t="s">
        <v>1208</v>
      </c>
    </row>
    <row r="1991" spans="1:19">
      <c r="A1991" t="s">
        <v>5096</v>
      </c>
      <c r="B1991" t="s">
        <v>5097</v>
      </c>
      <c r="C1991" t="s">
        <v>128</v>
      </c>
      <c r="D1991" t="s">
        <v>176</v>
      </c>
      <c r="E1991" t="s">
        <v>5102</v>
      </c>
      <c r="F1991" t="s">
        <v>14008</v>
      </c>
      <c r="G1991">
        <v>1990</v>
      </c>
      <c r="H1991" t="s">
        <v>13781</v>
      </c>
      <c r="I1991" t="s">
        <v>5103</v>
      </c>
      <c r="J1991">
        <v>298.14999999999998</v>
      </c>
      <c r="K1991">
        <v>10.17</v>
      </c>
      <c r="N1991">
        <v>128</v>
      </c>
      <c r="P1991" t="s">
        <v>5104</v>
      </c>
      <c r="Q1991" t="s">
        <v>5101</v>
      </c>
      <c r="R1991" t="s">
        <v>4342</v>
      </c>
      <c r="S1991" t="s">
        <v>105</v>
      </c>
    </row>
    <row r="1992" spans="1:19">
      <c r="A1992" t="s">
        <v>5096</v>
      </c>
      <c r="B1992" t="s">
        <v>5097</v>
      </c>
      <c r="C1992" t="s">
        <v>128</v>
      </c>
      <c r="D1992" t="s">
        <v>176</v>
      </c>
      <c r="E1992" t="s">
        <v>5102</v>
      </c>
      <c r="F1992" t="s">
        <v>14008</v>
      </c>
      <c r="G1992">
        <v>1991</v>
      </c>
      <c r="H1992" t="s">
        <v>18394</v>
      </c>
      <c r="I1992" t="s">
        <v>5103</v>
      </c>
      <c r="J1992">
        <v>298.14999999999998</v>
      </c>
      <c r="K1992">
        <v>9.5</v>
      </c>
      <c r="N1992">
        <v>142</v>
      </c>
      <c r="P1992" t="s">
        <v>5104</v>
      </c>
      <c r="Q1992" t="s">
        <v>5101</v>
      </c>
      <c r="R1992" t="s">
        <v>4342</v>
      </c>
      <c r="S1992" t="s">
        <v>1208</v>
      </c>
    </row>
    <row r="1993" spans="1:19">
      <c r="A1993" t="s">
        <v>5096</v>
      </c>
      <c r="B1993" t="s">
        <v>5097</v>
      </c>
      <c r="C1993" t="s">
        <v>128</v>
      </c>
      <c r="D1993" t="s">
        <v>176</v>
      </c>
      <c r="E1993" t="s">
        <v>5102</v>
      </c>
      <c r="F1993" t="s">
        <v>14008</v>
      </c>
      <c r="G1993">
        <v>1992</v>
      </c>
      <c r="H1993" t="s">
        <v>18395</v>
      </c>
      <c r="I1993" t="s">
        <v>5103</v>
      </c>
      <c r="J1993">
        <v>298.14999999999998</v>
      </c>
      <c r="K1993">
        <v>10.6</v>
      </c>
      <c r="N1993">
        <v>167</v>
      </c>
      <c r="P1993" t="s">
        <v>5104</v>
      </c>
      <c r="Q1993" t="s">
        <v>5101</v>
      </c>
      <c r="R1993" t="s">
        <v>4342</v>
      </c>
      <c r="S1993" t="s">
        <v>1208</v>
      </c>
    </row>
    <row r="1994" spans="1:19">
      <c r="A1994" t="s">
        <v>5096</v>
      </c>
      <c r="B1994" t="s">
        <v>5097</v>
      </c>
      <c r="C1994" t="s">
        <v>128</v>
      </c>
      <c r="D1994" t="s">
        <v>176</v>
      </c>
      <c r="E1994" t="s">
        <v>5102</v>
      </c>
      <c r="F1994" t="s">
        <v>14008</v>
      </c>
      <c r="G1994">
        <v>1993</v>
      </c>
      <c r="H1994" t="s">
        <v>18396</v>
      </c>
      <c r="I1994" t="s">
        <v>5103</v>
      </c>
      <c r="J1994">
        <v>298.14999999999998</v>
      </c>
      <c r="K1994">
        <v>8.8699999999999992</v>
      </c>
      <c r="N1994">
        <v>287.41000000000003</v>
      </c>
      <c r="P1994" t="s">
        <v>5104</v>
      </c>
      <c r="Q1994" t="s">
        <v>5101</v>
      </c>
      <c r="R1994" t="s">
        <v>4342</v>
      </c>
      <c r="S1994" t="s">
        <v>1208</v>
      </c>
    </row>
    <row r="1995" spans="1:19">
      <c r="A1995" t="s">
        <v>5096</v>
      </c>
      <c r="B1995" t="s">
        <v>5097</v>
      </c>
      <c r="C1995" t="s">
        <v>128</v>
      </c>
      <c r="D1995" t="s">
        <v>176</v>
      </c>
      <c r="E1995" t="s">
        <v>5102</v>
      </c>
      <c r="F1995" t="s">
        <v>14008</v>
      </c>
      <c r="G1995">
        <v>1994</v>
      </c>
      <c r="H1995" t="s">
        <v>18397</v>
      </c>
      <c r="I1995" t="s">
        <v>5103</v>
      </c>
      <c r="J1995">
        <v>298.14999999999998</v>
      </c>
      <c r="K1995">
        <v>11</v>
      </c>
      <c r="N1995">
        <v>274</v>
      </c>
      <c r="P1995" t="s">
        <v>5104</v>
      </c>
      <c r="Q1995" t="s">
        <v>5101</v>
      </c>
      <c r="R1995" t="s">
        <v>4342</v>
      </c>
      <c r="S1995" t="s">
        <v>1208</v>
      </c>
    </row>
    <row r="1996" spans="1:19">
      <c r="A1996" t="s">
        <v>5096</v>
      </c>
      <c r="B1996" t="s">
        <v>5097</v>
      </c>
      <c r="C1996" t="s">
        <v>128</v>
      </c>
      <c r="D1996" t="s">
        <v>176</v>
      </c>
      <c r="E1996" t="s">
        <v>5102</v>
      </c>
      <c r="F1996" t="s">
        <v>14008</v>
      </c>
      <c r="G1996">
        <v>1995</v>
      </c>
      <c r="H1996" t="s">
        <v>18398</v>
      </c>
      <c r="I1996" t="s">
        <v>5103</v>
      </c>
      <c r="J1996">
        <v>298.14999999999998</v>
      </c>
      <c r="K1996">
        <v>7.5</v>
      </c>
      <c r="N1996">
        <v>4648</v>
      </c>
      <c r="P1996" t="s">
        <v>5104</v>
      </c>
      <c r="Q1996" t="s">
        <v>5101</v>
      </c>
      <c r="R1996" t="s">
        <v>4342</v>
      </c>
      <c r="S1996" t="s">
        <v>1208</v>
      </c>
    </row>
    <row r="1997" spans="1:19">
      <c r="A1997" t="s">
        <v>4640</v>
      </c>
      <c r="B1997" t="s">
        <v>4641</v>
      </c>
      <c r="C1997" t="s">
        <v>128</v>
      </c>
      <c r="D1997" t="s">
        <v>129</v>
      </c>
      <c r="E1997" t="s">
        <v>4642</v>
      </c>
      <c r="F1997" t="s">
        <v>14006</v>
      </c>
      <c r="G1997">
        <v>1996</v>
      </c>
      <c r="H1997" t="s">
        <v>14633</v>
      </c>
      <c r="I1997" t="s">
        <v>4643</v>
      </c>
      <c r="J1997">
        <v>310.14999999999998</v>
      </c>
      <c r="K1997">
        <v>7.2</v>
      </c>
      <c r="N1997">
        <v>41</v>
      </c>
      <c r="P1997" t="s">
        <v>4914</v>
      </c>
      <c r="Q1997" t="s">
        <v>5105</v>
      </c>
      <c r="R1997" t="s">
        <v>5106</v>
      </c>
      <c r="S1997" t="s">
        <v>105</v>
      </c>
    </row>
    <row r="1998" spans="1:19">
      <c r="A1998" t="s">
        <v>1160</v>
      </c>
      <c r="B1998" t="s">
        <v>1161</v>
      </c>
      <c r="C1998" t="s">
        <v>292</v>
      </c>
      <c r="D1998" t="s">
        <v>129</v>
      </c>
      <c r="E1998" t="s">
        <v>1162</v>
      </c>
      <c r="F1998" t="s">
        <v>14005</v>
      </c>
      <c r="G1998">
        <v>1997</v>
      </c>
      <c r="H1998" t="s">
        <v>13814</v>
      </c>
      <c r="I1998" t="s">
        <v>1163</v>
      </c>
      <c r="J1998">
        <v>298.14999999999998</v>
      </c>
      <c r="K1998">
        <v>7.3</v>
      </c>
      <c r="N1998">
        <v>6.5000000000000002E-2</v>
      </c>
      <c r="P1998" t="s">
        <v>637</v>
      </c>
      <c r="Q1998" t="s">
        <v>1164</v>
      </c>
      <c r="R1998" t="s">
        <v>1165</v>
      </c>
      <c r="S1998" t="s">
        <v>105</v>
      </c>
    </row>
    <row r="1999" spans="1:19">
      <c r="A1999" t="s">
        <v>270</v>
      </c>
      <c r="B1999" t="s">
        <v>271</v>
      </c>
      <c r="C1999" t="s">
        <v>634</v>
      </c>
      <c r="D1999" t="s">
        <v>129</v>
      </c>
      <c r="E1999" t="s">
        <v>273</v>
      </c>
      <c r="F1999" t="s">
        <v>14009</v>
      </c>
      <c r="G1999">
        <v>1998</v>
      </c>
      <c r="H1999" t="s">
        <v>14637</v>
      </c>
      <c r="I1999" t="s">
        <v>274</v>
      </c>
      <c r="J1999">
        <v>303.14999999999998</v>
      </c>
      <c r="K1999">
        <v>7.6</v>
      </c>
      <c r="N1999">
        <v>1.01</v>
      </c>
      <c r="O1999" t="s">
        <v>1166</v>
      </c>
      <c r="P1999" t="s">
        <v>925</v>
      </c>
      <c r="Q1999" t="s">
        <v>1167</v>
      </c>
      <c r="R1999" t="s">
        <v>1168</v>
      </c>
      <c r="S1999" t="s">
        <v>105</v>
      </c>
    </row>
    <row r="2000" spans="1:19">
      <c r="A2000" t="s">
        <v>270</v>
      </c>
      <c r="B2000" t="s">
        <v>271</v>
      </c>
      <c r="C2000" t="s">
        <v>634</v>
      </c>
      <c r="D2000" t="s">
        <v>129</v>
      </c>
      <c r="E2000" t="s">
        <v>273</v>
      </c>
      <c r="F2000" t="s">
        <v>14009</v>
      </c>
      <c r="G2000">
        <v>1999</v>
      </c>
      <c r="H2000" t="s">
        <v>14636</v>
      </c>
      <c r="I2000" t="s">
        <v>274</v>
      </c>
      <c r="J2000">
        <v>303.14999999999998</v>
      </c>
      <c r="K2000">
        <v>5</v>
      </c>
      <c r="N2000">
        <v>0.66200000000000003</v>
      </c>
      <c r="O2000" t="s">
        <v>1169</v>
      </c>
      <c r="P2000" t="s">
        <v>925</v>
      </c>
      <c r="Q2000" t="s">
        <v>1167</v>
      </c>
      <c r="R2000" t="s">
        <v>1170</v>
      </c>
      <c r="S2000" t="s">
        <v>105</v>
      </c>
    </row>
    <row r="2001" spans="1:19">
      <c r="A2001" t="s">
        <v>270</v>
      </c>
      <c r="B2001" t="s">
        <v>271</v>
      </c>
      <c r="C2001" t="s">
        <v>634</v>
      </c>
      <c r="D2001" t="s">
        <v>129</v>
      </c>
      <c r="E2001" t="s">
        <v>273</v>
      </c>
      <c r="F2001" t="s">
        <v>14009</v>
      </c>
      <c r="G2001">
        <v>2000</v>
      </c>
      <c r="H2001" t="s">
        <v>16723</v>
      </c>
      <c r="I2001" t="s">
        <v>274</v>
      </c>
      <c r="J2001">
        <v>303.14999999999998</v>
      </c>
      <c r="K2001">
        <v>5.6</v>
      </c>
      <c r="N2001">
        <v>0.70899999999999996</v>
      </c>
      <c r="O2001" t="s">
        <v>1169</v>
      </c>
      <c r="P2001" t="s">
        <v>925</v>
      </c>
      <c r="Q2001" t="s">
        <v>1167</v>
      </c>
      <c r="R2001" t="s">
        <v>1170</v>
      </c>
      <c r="S2001" t="s">
        <v>105</v>
      </c>
    </row>
    <row r="2002" spans="1:19">
      <c r="A2002" t="s">
        <v>270</v>
      </c>
      <c r="B2002" t="s">
        <v>271</v>
      </c>
      <c r="C2002" t="s">
        <v>634</v>
      </c>
      <c r="D2002" t="s">
        <v>129</v>
      </c>
      <c r="E2002" t="s">
        <v>273</v>
      </c>
      <c r="F2002" t="s">
        <v>14009</v>
      </c>
      <c r="G2002">
        <v>2001</v>
      </c>
      <c r="H2002" t="s">
        <v>16724</v>
      </c>
      <c r="I2002" t="s">
        <v>274</v>
      </c>
      <c r="J2002">
        <v>303.14999999999998</v>
      </c>
      <c r="K2002">
        <v>5.49</v>
      </c>
      <c r="N2002">
        <v>0.84</v>
      </c>
      <c r="O2002" t="s">
        <v>1169</v>
      </c>
      <c r="P2002" t="s">
        <v>925</v>
      </c>
      <c r="Q2002" t="s">
        <v>1167</v>
      </c>
      <c r="R2002" t="s">
        <v>1170</v>
      </c>
      <c r="S2002" t="s">
        <v>105</v>
      </c>
    </row>
    <row r="2003" spans="1:19">
      <c r="A2003" t="s">
        <v>270</v>
      </c>
      <c r="B2003" t="s">
        <v>271</v>
      </c>
      <c r="C2003" t="s">
        <v>634</v>
      </c>
      <c r="D2003" t="s">
        <v>129</v>
      </c>
      <c r="E2003" t="s">
        <v>273</v>
      </c>
      <c r="F2003" t="s">
        <v>14009</v>
      </c>
      <c r="G2003">
        <v>2002</v>
      </c>
      <c r="H2003" t="s">
        <v>16721</v>
      </c>
      <c r="I2003" t="s">
        <v>274</v>
      </c>
      <c r="J2003">
        <v>303.14999999999998</v>
      </c>
      <c r="K2003">
        <v>6.06</v>
      </c>
      <c r="N2003">
        <v>0.90900000000000003</v>
      </c>
      <c r="O2003" t="s">
        <v>1169</v>
      </c>
      <c r="P2003" t="s">
        <v>925</v>
      </c>
      <c r="Q2003" t="s">
        <v>1167</v>
      </c>
      <c r="R2003" t="s">
        <v>1170</v>
      </c>
      <c r="S2003" t="s">
        <v>105</v>
      </c>
    </row>
    <row r="2004" spans="1:19">
      <c r="A2004" t="s">
        <v>270</v>
      </c>
      <c r="B2004" t="s">
        <v>271</v>
      </c>
      <c r="C2004" t="s">
        <v>634</v>
      </c>
      <c r="D2004" t="s">
        <v>129</v>
      </c>
      <c r="E2004" t="s">
        <v>273</v>
      </c>
      <c r="F2004" t="s">
        <v>14009</v>
      </c>
      <c r="G2004">
        <v>2003</v>
      </c>
      <c r="H2004" t="s">
        <v>16722</v>
      </c>
      <c r="I2004" t="s">
        <v>274</v>
      </c>
      <c r="J2004">
        <v>303.14999999999998</v>
      </c>
      <c r="K2004">
        <v>7</v>
      </c>
      <c r="N2004">
        <v>1.0900000000000001</v>
      </c>
      <c r="O2004" t="s">
        <v>1169</v>
      </c>
      <c r="P2004" t="s">
        <v>925</v>
      </c>
      <c r="Q2004" t="s">
        <v>1167</v>
      </c>
      <c r="R2004" t="s">
        <v>1170</v>
      </c>
      <c r="S2004" t="s">
        <v>105</v>
      </c>
    </row>
    <row r="2005" spans="1:19">
      <c r="A2005" t="s">
        <v>270</v>
      </c>
      <c r="B2005" t="s">
        <v>271</v>
      </c>
      <c r="C2005" t="s">
        <v>634</v>
      </c>
      <c r="D2005" t="s">
        <v>129</v>
      </c>
      <c r="E2005" t="s">
        <v>273</v>
      </c>
      <c r="F2005" t="s">
        <v>14009</v>
      </c>
      <c r="G2005">
        <v>2004</v>
      </c>
      <c r="H2005" t="s">
        <v>16719</v>
      </c>
      <c r="I2005" t="s">
        <v>274</v>
      </c>
      <c r="J2005">
        <v>303.14999999999998</v>
      </c>
      <c r="K2005">
        <v>6.56</v>
      </c>
      <c r="N2005">
        <v>1.1100000000000001</v>
      </c>
      <c r="O2005" t="s">
        <v>1169</v>
      </c>
      <c r="P2005" t="s">
        <v>925</v>
      </c>
      <c r="Q2005" t="s">
        <v>1167</v>
      </c>
      <c r="R2005" t="s">
        <v>1170</v>
      </c>
      <c r="S2005" t="s">
        <v>105</v>
      </c>
    </row>
    <row r="2006" spans="1:19">
      <c r="A2006" t="s">
        <v>270</v>
      </c>
      <c r="B2006" t="s">
        <v>271</v>
      </c>
      <c r="C2006" t="s">
        <v>634</v>
      </c>
      <c r="D2006" t="s">
        <v>129</v>
      </c>
      <c r="E2006" t="s">
        <v>273</v>
      </c>
      <c r="F2006" t="s">
        <v>14009</v>
      </c>
      <c r="G2006">
        <v>2005</v>
      </c>
      <c r="H2006" t="s">
        <v>16720</v>
      </c>
      <c r="I2006" t="s">
        <v>274</v>
      </c>
      <c r="J2006">
        <v>303.14999999999998</v>
      </c>
      <c r="K2006">
        <v>7.5</v>
      </c>
      <c r="N2006">
        <v>1.1399999999999999</v>
      </c>
      <c r="O2006" t="s">
        <v>1169</v>
      </c>
      <c r="P2006" t="s">
        <v>925</v>
      </c>
      <c r="Q2006" t="s">
        <v>1167</v>
      </c>
      <c r="R2006" t="s">
        <v>1170</v>
      </c>
      <c r="S2006" t="s">
        <v>105</v>
      </c>
    </row>
    <row r="2007" spans="1:19">
      <c r="A2007" t="s">
        <v>270</v>
      </c>
      <c r="B2007" t="s">
        <v>271</v>
      </c>
      <c r="C2007" t="s">
        <v>634</v>
      </c>
      <c r="D2007" t="s">
        <v>129</v>
      </c>
      <c r="E2007" t="s">
        <v>273</v>
      </c>
      <c r="F2007" t="s">
        <v>14009</v>
      </c>
      <c r="G2007">
        <v>2006</v>
      </c>
      <c r="H2007" t="s">
        <v>16717</v>
      </c>
      <c r="I2007" t="s">
        <v>274</v>
      </c>
      <c r="J2007">
        <v>303.14999999999998</v>
      </c>
      <c r="K2007">
        <v>7.5</v>
      </c>
      <c r="N2007">
        <v>1.1499999999999999</v>
      </c>
      <c r="O2007" t="s">
        <v>1169</v>
      </c>
      <c r="P2007" t="s">
        <v>925</v>
      </c>
      <c r="Q2007" t="s">
        <v>1167</v>
      </c>
      <c r="R2007" t="s">
        <v>1170</v>
      </c>
      <c r="S2007" t="s">
        <v>105</v>
      </c>
    </row>
    <row r="2008" spans="1:19">
      <c r="A2008" t="s">
        <v>270</v>
      </c>
      <c r="B2008" t="s">
        <v>271</v>
      </c>
      <c r="C2008" t="s">
        <v>634</v>
      </c>
      <c r="D2008" t="s">
        <v>129</v>
      </c>
      <c r="E2008" t="s">
        <v>273</v>
      </c>
      <c r="F2008" t="s">
        <v>14009</v>
      </c>
      <c r="G2008">
        <v>2007</v>
      </c>
      <c r="H2008" t="s">
        <v>16718</v>
      </c>
      <c r="I2008" t="s">
        <v>274</v>
      </c>
      <c r="J2008">
        <v>303.14999999999998</v>
      </c>
      <c r="K2008">
        <v>7.9</v>
      </c>
      <c r="N2008">
        <v>1.23</v>
      </c>
      <c r="O2008" t="s">
        <v>1169</v>
      </c>
      <c r="P2008" t="s">
        <v>925</v>
      </c>
      <c r="Q2008" t="s">
        <v>1167</v>
      </c>
      <c r="R2008" t="s">
        <v>1170</v>
      </c>
      <c r="S2008" t="s">
        <v>105</v>
      </c>
    </row>
    <row r="2009" spans="1:19">
      <c r="A2009" t="s">
        <v>270</v>
      </c>
      <c r="B2009" t="s">
        <v>271</v>
      </c>
      <c r="C2009" t="s">
        <v>634</v>
      </c>
      <c r="D2009" t="s">
        <v>129</v>
      </c>
      <c r="E2009" t="s">
        <v>273</v>
      </c>
      <c r="F2009" t="s">
        <v>14009</v>
      </c>
      <c r="G2009">
        <v>2008</v>
      </c>
      <c r="H2009" t="s">
        <v>16726</v>
      </c>
      <c r="I2009" t="s">
        <v>274</v>
      </c>
      <c r="J2009">
        <v>303.14999999999998</v>
      </c>
      <c r="K2009">
        <v>6.06</v>
      </c>
      <c r="N2009">
        <v>1.23</v>
      </c>
      <c r="O2009" t="s">
        <v>1169</v>
      </c>
      <c r="P2009" t="s">
        <v>925</v>
      </c>
      <c r="Q2009" t="s">
        <v>1167</v>
      </c>
      <c r="R2009" t="s">
        <v>1170</v>
      </c>
      <c r="S2009" t="s">
        <v>105</v>
      </c>
    </row>
    <row r="2010" spans="1:19">
      <c r="A2010" t="s">
        <v>270</v>
      </c>
      <c r="B2010" t="s">
        <v>271</v>
      </c>
      <c r="C2010" t="s">
        <v>634</v>
      </c>
      <c r="D2010" t="s">
        <v>129</v>
      </c>
      <c r="E2010" t="s">
        <v>273</v>
      </c>
      <c r="F2010" t="s">
        <v>14009</v>
      </c>
      <c r="G2010">
        <v>2009</v>
      </c>
      <c r="H2010" t="s">
        <v>16727</v>
      </c>
      <c r="I2010" t="s">
        <v>274</v>
      </c>
      <c r="J2010">
        <v>303.14999999999998</v>
      </c>
      <c r="K2010">
        <v>8.1999999999999993</v>
      </c>
      <c r="N2010">
        <v>1.23</v>
      </c>
      <c r="O2010" t="s">
        <v>1169</v>
      </c>
      <c r="P2010" t="s">
        <v>925</v>
      </c>
      <c r="Q2010" t="s">
        <v>1167</v>
      </c>
      <c r="R2010" t="s">
        <v>1170</v>
      </c>
      <c r="S2010" t="s">
        <v>105</v>
      </c>
    </row>
    <row r="2011" spans="1:19">
      <c r="A2011" t="s">
        <v>270</v>
      </c>
      <c r="B2011" t="s">
        <v>271</v>
      </c>
      <c r="C2011" t="s">
        <v>634</v>
      </c>
      <c r="D2011" t="s">
        <v>129</v>
      </c>
      <c r="E2011" t="s">
        <v>273</v>
      </c>
      <c r="F2011" t="s">
        <v>14009</v>
      </c>
      <c r="G2011">
        <v>2010</v>
      </c>
      <c r="H2011" t="s">
        <v>17021</v>
      </c>
      <c r="I2011" t="s">
        <v>274</v>
      </c>
      <c r="J2011">
        <v>303.14999999999998</v>
      </c>
      <c r="K2011">
        <v>7.9</v>
      </c>
      <c r="N2011">
        <v>1.25</v>
      </c>
      <c r="O2011" t="s">
        <v>1169</v>
      </c>
      <c r="P2011" t="s">
        <v>925</v>
      </c>
      <c r="Q2011" t="s">
        <v>1167</v>
      </c>
      <c r="R2011" t="s">
        <v>1170</v>
      </c>
      <c r="S2011" t="s">
        <v>105</v>
      </c>
    </row>
    <row r="2012" spans="1:19">
      <c r="A2012" t="s">
        <v>270</v>
      </c>
      <c r="B2012" t="s">
        <v>271</v>
      </c>
      <c r="C2012" t="s">
        <v>634</v>
      </c>
      <c r="D2012" t="s">
        <v>129</v>
      </c>
      <c r="E2012" t="s">
        <v>273</v>
      </c>
      <c r="F2012" t="s">
        <v>14009</v>
      </c>
      <c r="G2012">
        <v>2011</v>
      </c>
      <c r="H2012" t="s">
        <v>17020</v>
      </c>
      <c r="I2012" t="s">
        <v>274</v>
      </c>
      <c r="J2012">
        <v>303.14999999999998</v>
      </c>
      <c r="K2012">
        <v>7.5</v>
      </c>
      <c r="N2012">
        <v>1.28</v>
      </c>
      <c r="O2012" t="s">
        <v>1169</v>
      </c>
      <c r="P2012" t="s">
        <v>925</v>
      </c>
      <c r="Q2012" t="s">
        <v>1167</v>
      </c>
      <c r="R2012" t="s">
        <v>1170</v>
      </c>
      <c r="S2012" t="s">
        <v>105</v>
      </c>
    </row>
    <row r="2013" spans="1:19">
      <c r="A2013" t="s">
        <v>270</v>
      </c>
      <c r="B2013" t="s">
        <v>271</v>
      </c>
      <c r="C2013" t="s">
        <v>634</v>
      </c>
      <c r="D2013" t="s">
        <v>129</v>
      </c>
      <c r="E2013" t="s">
        <v>273</v>
      </c>
      <c r="F2013" t="s">
        <v>14009</v>
      </c>
      <c r="G2013">
        <v>2012</v>
      </c>
      <c r="H2013" t="s">
        <v>17023</v>
      </c>
      <c r="I2013" t="s">
        <v>274</v>
      </c>
      <c r="J2013">
        <v>303.14999999999998</v>
      </c>
      <c r="K2013">
        <v>7.6</v>
      </c>
      <c r="N2013">
        <v>1.03</v>
      </c>
      <c r="O2013" t="s">
        <v>1171</v>
      </c>
      <c r="P2013" t="s">
        <v>925</v>
      </c>
      <c r="Q2013" t="s">
        <v>1167</v>
      </c>
      <c r="R2013" t="s">
        <v>1172</v>
      </c>
      <c r="S2013" t="s">
        <v>105</v>
      </c>
    </row>
    <row r="2014" spans="1:19">
      <c r="A2014" t="s">
        <v>270</v>
      </c>
      <c r="B2014" t="s">
        <v>271</v>
      </c>
      <c r="C2014" t="s">
        <v>634</v>
      </c>
      <c r="D2014" t="s">
        <v>129</v>
      </c>
      <c r="E2014" t="s">
        <v>273</v>
      </c>
      <c r="F2014" t="s">
        <v>14009</v>
      </c>
      <c r="G2014">
        <v>2013</v>
      </c>
      <c r="H2014" t="s">
        <v>17022</v>
      </c>
      <c r="I2014" t="s">
        <v>274</v>
      </c>
      <c r="J2014">
        <v>303.14999999999998</v>
      </c>
      <c r="K2014">
        <v>7.6</v>
      </c>
      <c r="N2014">
        <v>1.04</v>
      </c>
      <c r="O2014" t="s">
        <v>1173</v>
      </c>
      <c r="P2014" t="s">
        <v>925</v>
      </c>
      <c r="Q2014" t="s">
        <v>1167</v>
      </c>
      <c r="R2014" t="s">
        <v>1174</v>
      </c>
      <c r="S2014" t="s">
        <v>105</v>
      </c>
    </row>
    <row r="2015" spans="1:19">
      <c r="A2015" t="s">
        <v>270</v>
      </c>
      <c r="B2015" t="s">
        <v>271</v>
      </c>
      <c r="C2015" t="s">
        <v>634</v>
      </c>
      <c r="D2015" t="s">
        <v>129</v>
      </c>
      <c r="E2015" t="s">
        <v>273</v>
      </c>
      <c r="F2015" t="s">
        <v>14009</v>
      </c>
      <c r="G2015">
        <v>2014</v>
      </c>
      <c r="H2015" t="s">
        <v>17025</v>
      </c>
      <c r="I2015" t="s">
        <v>274</v>
      </c>
      <c r="J2015">
        <v>303.14999999999998</v>
      </c>
      <c r="K2015">
        <v>7.6</v>
      </c>
      <c r="N2015">
        <v>1.0900000000000001</v>
      </c>
      <c r="O2015" t="s">
        <v>1175</v>
      </c>
      <c r="P2015" t="s">
        <v>925</v>
      </c>
      <c r="Q2015" t="s">
        <v>1167</v>
      </c>
      <c r="R2015" t="s">
        <v>1176</v>
      </c>
      <c r="S2015" t="s">
        <v>105</v>
      </c>
    </row>
    <row r="2016" spans="1:19">
      <c r="A2016" t="s">
        <v>270</v>
      </c>
      <c r="B2016" t="s">
        <v>271</v>
      </c>
      <c r="C2016" t="s">
        <v>634</v>
      </c>
      <c r="D2016" t="s">
        <v>129</v>
      </c>
      <c r="E2016" t="s">
        <v>273</v>
      </c>
      <c r="F2016" t="s">
        <v>14009</v>
      </c>
      <c r="G2016">
        <v>2015</v>
      </c>
      <c r="H2016" t="s">
        <v>17024</v>
      </c>
      <c r="I2016" t="s">
        <v>274</v>
      </c>
      <c r="J2016">
        <v>303.14999999999998</v>
      </c>
      <c r="K2016">
        <v>7.6</v>
      </c>
      <c r="N2016">
        <v>1.1399999999999999</v>
      </c>
      <c r="O2016" t="s">
        <v>1177</v>
      </c>
      <c r="P2016" t="s">
        <v>925</v>
      </c>
      <c r="Q2016" t="s">
        <v>1167</v>
      </c>
      <c r="R2016" t="s">
        <v>1178</v>
      </c>
      <c r="S2016" t="s">
        <v>105</v>
      </c>
    </row>
    <row r="2017" spans="1:19">
      <c r="A2017" t="s">
        <v>270</v>
      </c>
      <c r="B2017" t="s">
        <v>271</v>
      </c>
      <c r="C2017" t="s">
        <v>634</v>
      </c>
      <c r="D2017" t="s">
        <v>129</v>
      </c>
      <c r="E2017" t="s">
        <v>273</v>
      </c>
      <c r="F2017" t="s">
        <v>14009</v>
      </c>
      <c r="G2017">
        <v>2016</v>
      </c>
      <c r="H2017" t="s">
        <v>17027</v>
      </c>
      <c r="I2017" t="s">
        <v>274</v>
      </c>
      <c r="J2017">
        <v>303.14999999999998</v>
      </c>
      <c r="K2017">
        <v>7.6</v>
      </c>
      <c r="N2017">
        <v>0.53400000000000003</v>
      </c>
      <c r="O2017" t="s">
        <v>1179</v>
      </c>
      <c r="P2017" t="s">
        <v>925</v>
      </c>
      <c r="Q2017" t="s">
        <v>1167</v>
      </c>
      <c r="R2017" t="s">
        <v>1180</v>
      </c>
      <c r="S2017" t="s">
        <v>105</v>
      </c>
    </row>
    <row r="2018" spans="1:19">
      <c r="A2018" t="s">
        <v>270</v>
      </c>
      <c r="B2018" t="s">
        <v>271</v>
      </c>
      <c r="C2018" t="s">
        <v>634</v>
      </c>
      <c r="D2018" t="s">
        <v>129</v>
      </c>
      <c r="E2018" t="s">
        <v>273</v>
      </c>
      <c r="F2018" t="s">
        <v>14009</v>
      </c>
      <c r="G2018">
        <v>2017</v>
      </c>
      <c r="H2018" t="s">
        <v>17026</v>
      </c>
      <c r="I2018" t="s">
        <v>274</v>
      </c>
      <c r="J2018">
        <v>303.14999999999998</v>
      </c>
      <c r="K2018">
        <v>6.5</v>
      </c>
      <c r="N2018">
        <v>0.69399999999999995</v>
      </c>
      <c r="O2018" t="s">
        <v>1181</v>
      </c>
      <c r="P2018" t="s">
        <v>925</v>
      </c>
      <c r="Q2018" t="s">
        <v>1167</v>
      </c>
      <c r="R2018" t="s">
        <v>1182</v>
      </c>
      <c r="S2018" t="s">
        <v>105</v>
      </c>
    </row>
    <row r="2019" spans="1:19">
      <c r="A2019" t="s">
        <v>270</v>
      </c>
      <c r="B2019" t="s">
        <v>271</v>
      </c>
      <c r="C2019" t="s">
        <v>634</v>
      </c>
      <c r="D2019" t="s">
        <v>129</v>
      </c>
      <c r="E2019" t="s">
        <v>273</v>
      </c>
      <c r="F2019" t="s">
        <v>14009</v>
      </c>
      <c r="G2019">
        <v>2018</v>
      </c>
      <c r="H2019" t="s">
        <v>17018</v>
      </c>
      <c r="I2019" t="s">
        <v>274</v>
      </c>
      <c r="J2019">
        <v>303.14999999999998</v>
      </c>
      <c r="K2019">
        <v>7</v>
      </c>
      <c r="N2019">
        <v>0.69899999999999995</v>
      </c>
      <c r="O2019" t="s">
        <v>1181</v>
      </c>
      <c r="P2019" t="s">
        <v>925</v>
      </c>
      <c r="Q2019" t="s">
        <v>1167</v>
      </c>
      <c r="R2019" t="s">
        <v>1182</v>
      </c>
      <c r="S2019" t="s">
        <v>105</v>
      </c>
    </row>
    <row r="2020" spans="1:19">
      <c r="A2020" t="s">
        <v>270</v>
      </c>
      <c r="B2020" t="s">
        <v>271</v>
      </c>
      <c r="C2020" t="s">
        <v>634</v>
      </c>
      <c r="D2020" t="s">
        <v>129</v>
      </c>
      <c r="E2020" t="s">
        <v>273</v>
      </c>
      <c r="F2020" t="s">
        <v>14009</v>
      </c>
      <c r="G2020">
        <v>2019</v>
      </c>
      <c r="H2020" t="s">
        <v>17017</v>
      </c>
      <c r="I2020" t="s">
        <v>274</v>
      </c>
      <c r="J2020">
        <v>303.14999999999998</v>
      </c>
      <c r="K2020">
        <v>7.5</v>
      </c>
      <c r="N2020">
        <v>0.70399999999999996</v>
      </c>
      <c r="O2020" t="s">
        <v>1181</v>
      </c>
      <c r="P2020" t="s">
        <v>925</v>
      </c>
      <c r="Q2020" t="s">
        <v>1167</v>
      </c>
      <c r="R2020" t="s">
        <v>1182</v>
      </c>
      <c r="S2020" t="s">
        <v>105</v>
      </c>
    </row>
    <row r="2021" spans="1:19">
      <c r="A2021" t="s">
        <v>270</v>
      </c>
      <c r="B2021" t="s">
        <v>271</v>
      </c>
      <c r="C2021" t="s">
        <v>634</v>
      </c>
      <c r="D2021" t="s">
        <v>129</v>
      </c>
      <c r="E2021" t="s">
        <v>273</v>
      </c>
      <c r="F2021" t="s">
        <v>14009</v>
      </c>
      <c r="G2021">
        <v>2020</v>
      </c>
      <c r="H2021" t="s">
        <v>16159</v>
      </c>
      <c r="I2021" t="s">
        <v>274</v>
      </c>
      <c r="J2021">
        <v>303.14999999999998</v>
      </c>
      <c r="K2021">
        <v>7</v>
      </c>
      <c r="N2021">
        <v>0.752</v>
      </c>
      <c r="O2021" t="s">
        <v>1181</v>
      </c>
      <c r="P2021" t="s">
        <v>925</v>
      </c>
      <c r="Q2021" t="s">
        <v>1167</v>
      </c>
      <c r="R2021" t="s">
        <v>1182</v>
      </c>
      <c r="S2021" t="s">
        <v>105</v>
      </c>
    </row>
    <row r="2022" spans="1:19">
      <c r="A2022" t="s">
        <v>270</v>
      </c>
      <c r="B2022" t="s">
        <v>271</v>
      </c>
      <c r="C2022" t="s">
        <v>634</v>
      </c>
      <c r="D2022" t="s">
        <v>129</v>
      </c>
      <c r="E2022" t="s">
        <v>273</v>
      </c>
      <c r="F2022" t="s">
        <v>14009</v>
      </c>
      <c r="G2022">
        <v>2021</v>
      </c>
      <c r="H2022" t="s">
        <v>16160</v>
      </c>
      <c r="I2022" t="s">
        <v>274</v>
      </c>
      <c r="J2022">
        <v>303.14999999999998</v>
      </c>
      <c r="K2022">
        <v>4.9000000000000004</v>
      </c>
      <c r="N2022">
        <v>0.78700000000000003</v>
      </c>
      <c r="O2022" t="s">
        <v>1181</v>
      </c>
      <c r="P2022" t="s">
        <v>925</v>
      </c>
      <c r="Q2022" t="s">
        <v>1167</v>
      </c>
      <c r="R2022" t="s">
        <v>1182</v>
      </c>
      <c r="S2022" t="s">
        <v>105</v>
      </c>
    </row>
    <row r="2023" spans="1:19">
      <c r="A2023" t="s">
        <v>270</v>
      </c>
      <c r="B2023" t="s">
        <v>271</v>
      </c>
      <c r="C2023" t="s">
        <v>634</v>
      </c>
      <c r="D2023" t="s">
        <v>129</v>
      </c>
      <c r="E2023" t="s">
        <v>273</v>
      </c>
      <c r="F2023" t="s">
        <v>14009</v>
      </c>
      <c r="G2023">
        <v>2022</v>
      </c>
      <c r="H2023" t="s">
        <v>16161</v>
      </c>
      <c r="I2023" t="s">
        <v>274</v>
      </c>
      <c r="J2023">
        <v>303.14999999999998</v>
      </c>
      <c r="K2023">
        <v>5.57</v>
      </c>
      <c r="N2023">
        <v>0.82599999999999996</v>
      </c>
      <c r="O2023" t="s">
        <v>1181</v>
      </c>
      <c r="P2023" t="s">
        <v>925</v>
      </c>
      <c r="Q2023" t="s">
        <v>1167</v>
      </c>
      <c r="R2023" t="s">
        <v>1182</v>
      </c>
      <c r="S2023" t="s">
        <v>105</v>
      </c>
    </row>
    <row r="2024" spans="1:19">
      <c r="A2024" t="s">
        <v>270</v>
      </c>
      <c r="B2024" t="s">
        <v>271</v>
      </c>
      <c r="C2024" t="s">
        <v>634</v>
      </c>
      <c r="D2024" t="s">
        <v>129</v>
      </c>
      <c r="E2024" t="s">
        <v>273</v>
      </c>
      <c r="F2024" t="s">
        <v>14009</v>
      </c>
      <c r="G2024">
        <v>2023</v>
      </c>
      <c r="H2024" t="s">
        <v>16162</v>
      </c>
      <c r="I2024" t="s">
        <v>274</v>
      </c>
      <c r="J2024">
        <v>303.14999999999998</v>
      </c>
      <c r="K2024">
        <v>5</v>
      </c>
      <c r="N2024">
        <v>0.86199999999999999</v>
      </c>
      <c r="O2024" t="s">
        <v>1181</v>
      </c>
      <c r="P2024" t="s">
        <v>925</v>
      </c>
      <c r="Q2024" t="s">
        <v>1167</v>
      </c>
      <c r="R2024" t="s">
        <v>1182</v>
      </c>
      <c r="S2024" t="s">
        <v>105</v>
      </c>
    </row>
    <row r="2025" spans="1:19">
      <c r="A2025" t="s">
        <v>270</v>
      </c>
      <c r="B2025" t="s">
        <v>271</v>
      </c>
      <c r="C2025" t="s">
        <v>634</v>
      </c>
      <c r="D2025" t="s">
        <v>129</v>
      </c>
      <c r="E2025" t="s">
        <v>273</v>
      </c>
      <c r="F2025" t="s">
        <v>14009</v>
      </c>
      <c r="G2025">
        <v>2024</v>
      </c>
      <c r="H2025" t="s">
        <v>16163</v>
      </c>
      <c r="I2025" t="s">
        <v>274</v>
      </c>
      <c r="J2025">
        <v>303.14999999999998</v>
      </c>
      <c r="K2025">
        <v>6.04</v>
      </c>
      <c r="N2025">
        <v>0.87</v>
      </c>
      <c r="O2025" t="s">
        <v>1181</v>
      </c>
      <c r="P2025" t="s">
        <v>925</v>
      </c>
      <c r="Q2025" t="s">
        <v>1167</v>
      </c>
      <c r="R2025" t="s">
        <v>1182</v>
      </c>
      <c r="S2025" t="s">
        <v>105</v>
      </c>
    </row>
    <row r="2026" spans="1:19">
      <c r="A2026" t="s">
        <v>270</v>
      </c>
      <c r="B2026" t="s">
        <v>271</v>
      </c>
      <c r="C2026" t="s">
        <v>634</v>
      </c>
      <c r="D2026" t="s">
        <v>129</v>
      </c>
      <c r="E2026" t="s">
        <v>273</v>
      </c>
      <c r="F2026" t="s">
        <v>14009</v>
      </c>
      <c r="G2026">
        <v>2025</v>
      </c>
      <c r="H2026" t="s">
        <v>16164</v>
      </c>
      <c r="I2026" t="s">
        <v>274</v>
      </c>
      <c r="J2026">
        <v>303.14999999999998</v>
      </c>
      <c r="K2026">
        <v>7.6</v>
      </c>
      <c r="N2026">
        <v>0.26500000000000001</v>
      </c>
      <c r="O2026" t="s">
        <v>1183</v>
      </c>
      <c r="P2026" t="s">
        <v>925</v>
      </c>
      <c r="Q2026" t="s">
        <v>1167</v>
      </c>
      <c r="R2026" t="s">
        <v>1184</v>
      </c>
      <c r="S2026" t="s">
        <v>105</v>
      </c>
    </row>
    <row r="2027" spans="1:19">
      <c r="A2027" t="s">
        <v>270</v>
      </c>
      <c r="B2027" t="s">
        <v>271</v>
      </c>
      <c r="C2027" t="s">
        <v>634</v>
      </c>
      <c r="D2027" t="s">
        <v>129</v>
      </c>
      <c r="E2027" t="s">
        <v>273</v>
      </c>
      <c r="F2027" t="s">
        <v>14009</v>
      </c>
      <c r="G2027">
        <v>2026</v>
      </c>
      <c r="H2027" t="s">
        <v>16165</v>
      </c>
      <c r="I2027" t="s">
        <v>274</v>
      </c>
      <c r="J2027">
        <v>303.14999999999998</v>
      </c>
      <c r="K2027">
        <v>7.6</v>
      </c>
      <c r="N2027">
        <v>0.27200000000000002</v>
      </c>
      <c r="O2027" t="s">
        <v>1185</v>
      </c>
      <c r="P2027" t="s">
        <v>925</v>
      </c>
      <c r="Q2027" t="s">
        <v>1167</v>
      </c>
      <c r="R2027" t="s">
        <v>1186</v>
      </c>
      <c r="S2027" t="s">
        <v>105</v>
      </c>
    </row>
    <row r="2028" spans="1:19">
      <c r="A2028" t="s">
        <v>270</v>
      </c>
      <c r="B2028" t="s">
        <v>271</v>
      </c>
      <c r="C2028" t="s">
        <v>634</v>
      </c>
      <c r="D2028" t="s">
        <v>129</v>
      </c>
      <c r="E2028" t="s">
        <v>273</v>
      </c>
      <c r="F2028" t="s">
        <v>14009</v>
      </c>
      <c r="G2028">
        <v>2027</v>
      </c>
      <c r="H2028" t="s">
        <v>16166</v>
      </c>
      <c r="I2028" t="s">
        <v>274</v>
      </c>
      <c r="J2028">
        <v>303.14999999999998</v>
      </c>
      <c r="K2028">
        <v>7.6</v>
      </c>
      <c r="N2028">
        <v>0.27900000000000003</v>
      </c>
      <c r="O2028" t="s">
        <v>1187</v>
      </c>
      <c r="P2028" t="s">
        <v>925</v>
      </c>
      <c r="Q2028" t="s">
        <v>1167</v>
      </c>
      <c r="R2028" t="s">
        <v>1188</v>
      </c>
      <c r="S2028" t="s">
        <v>105</v>
      </c>
    </row>
    <row r="2029" spans="1:19">
      <c r="A2029" t="s">
        <v>5107</v>
      </c>
      <c r="B2029" t="s">
        <v>5108</v>
      </c>
      <c r="C2029" t="s">
        <v>128</v>
      </c>
      <c r="D2029" t="s">
        <v>129</v>
      </c>
      <c r="E2029" t="s">
        <v>5109</v>
      </c>
      <c r="F2029" t="s">
        <v>14352</v>
      </c>
      <c r="G2029">
        <v>2028</v>
      </c>
      <c r="H2029" t="s">
        <v>13853</v>
      </c>
      <c r="I2029" t="s">
        <v>5110</v>
      </c>
      <c r="J2029">
        <v>298.14999999999998</v>
      </c>
      <c r="K2029">
        <v>7.8</v>
      </c>
      <c r="N2029">
        <v>0.125</v>
      </c>
      <c r="P2029" t="s">
        <v>2030</v>
      </c>
      <c r="Q2029" t="s">
        <v>5111</v>
      </c>
      <c r="R2029" t="s">
        <v>5112</v>
      </c>
      <c r="S2029" t="s">
        <v>105</v>
      </c>
    </row>
    <row r="2030" spans="1:19">
      <c r="A2030" t="s">
        <v>5107</v>
      </c>
      <c r="B2030" t="s">
        <v>5108</v>
      </c>
      <c r="C2030" t="s">
        <v>128</v>
      </c>
      <c r="D2030" t="s">
        <v>129</v>
      </c>
      <c r="E2030" t="s">
        <v>5109</v>
      </c>
      <c r="F2030" t="s">
        <v>14352</v>
      </c>
      <c r="G2030">
        <v>2029</v>
      </c>
      <c r="H2030" t="s">
        <v>16167</v>
      </c>
      <c r="I2030" t="s">
        <v>5110</v>
      </c>
      <c r="J2030">
        <v>298.14999999999998</v>
      </c>
      <c r="K2030">
        <v>7.65</v>
      </c>
      <c r="N2030">
        <v>4.2419499999999999E-2</v>
      </c>
      <c r="P2030" t="s">
        <v>2030</v>
      </c>
      <c r="Q2030" t="s">
        <v>5111</v>
      </c>
      <c r="R2030" t="s">
        <v>5112</v>
      </c>
      <c r="S2030" t="s">
        <v>105</v>
      </c>
    </row>
    <row r="2031" spans="1:19">
      <c r="A2031" t="s">
        <v>5107</v>
      </c>
      <c r="B2031" t="s">
        <v>5108</v>
      </c>
      <c r="C2031" t="s">
        <v>128</v>
      </c>
      <c r="D2031" t="s">
        <v>129</v>
      </c>
      <c r="E2031" t="s">
        <v>5109</v>
      </c>
      <c r="F2031" t="s">
        <v>14352</v>
      </c>
      <c r="G2031">
        <v>2030</v>
      </c>
      <c r="H2031" t="s">
        <v>16427</v>
      </c>
      <c r="I2031" t="s">
        <v>5110</v>
      </c>
      <c r="J2031">
        <v>298.14999999999998</v>
      </c>
      <c r="K2031">
        <v>7.6</v>
      </c>
      <c r="N2031">
        <v>2.2868200000000002E-2</v>
      </c>
      <c r="P2031" t="s">
        <v>2030</v>
      </c>
      <c r="Q2031" t="s">
        <v>5111</v>
      </c>
      <c r="R2031" t="s">
        <v>5112</v>
      </c>
      <c r="S2031" t="s">
        <v>105</v>
      </c>
    </row>
    <row r="2032" spans="1:19">
      <c r="A2032" t="s">
        <v>5113</v>
      </c>
      <c r="B2032" t="s">
        <v>5114</v>
      </c>
      <c r="C2032" t="s">
        <v>128</v>
      </c>
      <c r="D2032" t="s">
        <v>129</v>
      </c>
      <c r="E2032" t="s">
        <v>5115</v>
      </c>
      <c r="F2032" t="s">
        <v>14392</v>
      </c>
      <c r="G2032">
        <v>2031</v>
      </c>
      <c r="H2032" t="s">
        <v>16426</v>
      </c>
      <c r="I2032" t="s">
        <v>5116</v>
      </c>
      <c r="J2032">
        <v>307.14999999999998</v>
      </c>
      <c r="K2032">
        <v>7.9</v>
      </c>
      <c r="N2032">
        <v>0.23</v>
      </c>
      <c r="P2032" t="s">
        <v>2030</v>
      </c>
      <c r="Q2032" t="s">
        <v>5117</v>
      </c>
      <c r="R2032" t="s">
        <v>5118</v>
      </c>
      <c r="S2032" t="s">
        <v>105</v>
      </c>
    </row>
    <row r="2033" spans="1:19">
      <c r="A2033" t="s">
        <v>5119</v>
      </c>
      <c r="B2033" t="s">
        <v>5120</v>
      </c>
      <c r="C2033" t="s">
        <v>128</v>
      </c>
      <c r="D2033" t="s">
        <v>129</v>
      </c>
      <c r="E2033" t="s">
        <v>5121</v>
      </c>
      <c r="F2033" t="s">
        <v>14603</v>
      </c>
      <c r="G2033">
        <v>2032</v>
      </c>
      <c r="H2033" t="s">
        <v>18119</v>
      </c>
      <c r="I2033" t="s">
        <v>5122</v>
      </c>
      <c r="J2033">
        <v>307.14999999999998</v>
      </c>
      <c r="K2033">
        <v>7.9</v>
      </c>
      <c r="N2033">
        <v>3.4</v>
      </c>
      <c r="P2033" t="s">
        <v>2030</v>
      </c>
      <c r="Q2033" t="s">
        <v>5117</v>
      </c>
      <c r="R2033" t="s">
        <v>5123</v>
      </c>
      <c r="S2033" t="s">
        <v>105</v>
      </c>
    </row>
    <row r="2034" spans="1:19">
      <c r="A2034" t="s">
        <v>5124</v>
      </c>
      <c r="B2034" t="s">
        <v>5125</v>
      </c>
      <c r="C2034" t="s">
        <v>128</v>
      </c>
      <c r="D2034" t="s">
        <v>129</v>
      </c>
      <c r="E2034" t="s">
        <v>5126</v>
      </c>
      <c r="F2034" t="s">
        <v>14542</v>
      </c>
      <c r="G2034">
        <v>2033</v>
      </c>
      <c r="H2034" t="s">
        <v>13972</v>
      </c>
      <c r="I2034" t="s">
        <v>5127</v>
      </c>
      <c r="J2034">
        <v>310.14999999999998</v>
      </c>
      <c r="K2034">
        <v>7.3</v>
      </c>
      <c r="N2034">
        <v>15.6</v>
      </c>
      <c r="P2034" t="s">
        <v>1367</v>
      </c>
      <c r="Q2034" t="s">
        <v>5128</v>
      </c>
      <c r="R2034" t="s">
        <v>5129</v>
      </c>
      <c r="S2034" t="s">
        <v>105</v>
      </c>
    </row>
    <row r="2035" spans="1:19">
      <c r="A2035" t="s">
        <v>3455</v>
      </c>
      <c r="B2035" t="s">
        <v>3456</v>
      </c>
      <c r="C2035" t="s">
        <v>128</v>
      </c>
      <c r="D2035" t="s">
        <v>129</v>
      </c>
      <c r="E2035" t="s">
        <v>3457</v>
      </c>
      <c r="F2035" t="s">
        <v>14163</v>
      </c>
      <c r="G2035">
        <v>2034</v>
      </c>
      <c r="H2035" t="s">
        <v>16428</v>
      </c>
      <c r="I2035" t="s">
        <v>3458</v>
      </c>
      <c r="J2035">
        <v>300.14999999999998</v>
      </c>
      <c r="K2035">
        <v>7.6</v>
      </c>
      <c r="N2035">
        <v>7.4626900000000001E-3</v>
      </c>
      <c r="P2035" t="s">
        <v>1856</v>
      </c>
      <c r="Q2035" t="s">
        <v>5130</v>
      </c>
      <c r="R2035" t="s">
        <v>3822</v>
      </c>
      <c r="S2035" t="s">
        <v>105</v>
      </c>
    </row>
    <row r="2036" spans="1:19">
      <c r="A2036" t="s">
        <v>1189</v>
      </c>
      <c r="B2036" t="s">
        <v>1190</v>
      </c>
      <c r="C2036" t="s">
        <v>1191</v>
      </c>
      <c r="D2036" t="s">
        <v>176</v>
      </c>
      <c r="E2036" t="s">
        <v>1192</v>
      </c>
      <c r="F2036" t="s">
        <v>14395</v>
      </c>
      <c r="G2036">
        <v>2035</v>
      </c>
      <c r="H2036" t="s">
        <v>13961</v>
      </c>
      <c r="I2036" t="s">
        <v>1193</v>
      </c>
      <c r="J2036">
        <v>303.14999999999998</v>
      </c>
      <c r="K2036">
        <v>8.1999999999999993</v>
      </c>
      <c r="N2036">
        <v>0.34482800000000002</v>
      </c>
      <c r="P2036" t="s">
        <v>501</v>
      </c>
      <c r="Q2036" t="s">
        <v>1194</v>
      </c>
      <c r="R2036" t="s">
        <v>1195</v>
      </c>
      <c r="S2036" t="s">
        <v>105</v>
      </c>
    </row>
    <row r="2037" spans="1:19">
      <c r="A2037" t="s">
        <v>1196</v>
      </c>
      <c r="B2037" t="s">
        <v>1197</v>
      </c>
      <c r="C2037" t="s">
        <v>128</v>
      </c>
      <c r="D2037" t="s">
        <v>176</v>
      </c>
      <c r="E2037" t="s">
        <v>1198</v>
      </c>
      <c r="F2037" t="s">
        <v>14394</v>
      </c>
      <c r="G2037">
        <v>2036</v>
      </c>
      <c r="H2037" t="s">
        <v>13698</v>
      </c>
      <c r="I2037" t="s">
        <v>1199</v>
      </c>
      <c r="J2037">
        <v>310.14999999999998</v>
      </c>
      <c r="K2037">
        <v>7.5</v>
      </c>
      <c r="N2037">
        <v>0.28000000000000003</v>
      </c>
      <c r="P2037" t="s">
        <v>750</v>
      </c>
      <c r="Q2037" t="s">
        <v>1200</v>
      </c>
      <c r="R2037" t="s">
        <v>1201</v>
      </c>
      <c r="S2037" t="s">
        <v>105</v>
      </c>
    </row>
    <row r="2038" spans="1:19">
      <c r="A2038" t="s">
        <v>1196</v>
      </c>
      <c r="B2038" t="s">
        <v>1197</v>
      </c>
      <c r="C2038" t="s">
        <v>128</v>
      </c>
      <c r="D2038" t="s">
        <v>176</v>
      </c>
      <c r="E2038" t="s">
        <v>1202</v>
      </c>
      <c r="F2038" t="s">
        <v>14393</v>
      </c>
      <c r="G2038">
        <v>2037</v>
      </c>
      <c r="H2038" t="s">
        <v>13664</v>
      </c>
      <c r="I2038" t="s">
        <v>1203</v>
      </c>
      <c r="J2038">
        <v>310.14999999999998</v>
      </c>
      <c r="K2038">
        <v>7.5</v>
      </c>
      <c r="N2038">
        <v>0.24</v>
      </c>
      <c r="P2038" t="s">
        <v>750</v>
      </c>
      <c r="Q2038" t="s">
        <v>1200</v>
      </c>
      <c r="R2038" t="s">
        <v>1204</v>
      </c>
      <c r="S2038" t="s">
        <v>105</v>
      </c>
    </row>
    <row r="2039" spans="1:19">
      <c r="A2039" t="s">
        <v>1160</v>
      </c>
      <c r="B2039" t="s">
        <v>1161</v>
      </c>
      <c r="C2039" t="s">
        <v>1205</v>
      </c>
      <c r="D2039" t="s">
        <v>176</v>
      </c>
      <c r="E2039" t="s">
        <v>1162</v>
      </c>
      <c r="F2039" t="s">
        <v>14005</v>
      </c>
      <c r="G2039">
        <v>2038</v>
      </c>
      <c r="H2039" t="s">
        <v>18399</v>
      </c>
      <c r="I2039" t="s">
        <v>1163</v>
      </c>
      <c r="J2039">
        <v>303.14999999999998</v>
      </c>
      <c r="K2039">
        <v>7.3</v>
      </c>
      <c r="N2039">
        <v>0.255</v>
      </c>
      <c r="P2039" t="s">
        <v>637</v>
      </c>
      <c r="Q2039" t="s">
        <v>1206</v>
      </c>
      <c r="R2039" t="s">
        <v>1207</v>
      </c>
      <c r="S2039" t="s">
        <v>1208</v>
      </c>
    </row>
    <row r="2040" spans="1:19">
      <c r="A2040" t="s">
        <v>5131</v>
      </c>
      <c r="B2040" t="s">
        <v>5132</v>
      </c>
      <c r="C2040" t="s">
        <v>599</v>
      </c>
      <c r="D2040" t="s">
        <v>176</v>
      </c>
      <c r="E2040" t="s">
        <v>5133</v>
      </c>
      <c r="F2040" t="s">
        <v>18485</v>
      </c>
      <c r="G2040">
        <v>2039</v>
      </c>
      <c r="H2040" t="s">
        <v>18400</v>
      </c>
      <c r="I2040" t="s">
        <v>5134</v>
      </c>
      <c r="J2040">
        <v>310.14999999999998</v>
      </c>
      <c r="K2040">
        <v>7.2</v>
      </c>
      <c r="N2040">
        <v>23</v>
      </c>
      <c r="P2040" t="s">
        <v>5135</v>
      </c>
      <c r="Q2040" t="s">
        <v>5136</v>
      </c>
      <c r="R2040" t="s">
        <v>5137</v>
      </c>
      <c r="S2040" t="s">
        <v>1208</v>
      </c>
    </row>
    <row r="2041" spans="1:19">
      <c r="A2041" t="s">
        <v>1209</v>
      </c>
      <c r="B2041" t="s">
        <v>1210</v>
      </c>
      <c r="C2041" t="s">
        <v>128</v>
      </c>
      <c r="D2041" t="s">
        <v>129</v>
      </c>
      <c r="E2041" t="s">
        <v>1211</v>
      </c>
      <c r="F2041" t="s">
        <v>13991</v>
      </c>
      <c r="G2041">
        <v>2040</v>
      </c>
      <c r="H2041" t="s">
        <v>17808</v>
      </c>
      <c r="I2041" t="s">
        <v>1212</v>
      </c>
      <c r="J2041">
        <v>293.39999999999998</v>
      </c>
      <c r="K2041">
        <v>7.9</v>
      </c>
      <c r="N2041">
        <v>24.3</v>
      </c>
      <c r="P2041" t="s">
        <v>1213</v>
      </c>
      <c r="Q2041" t="s">
        <v>1214</v>
      </c>
      <c r="R2041" t="s">
        <v>1215</v>
      </c>
      <c r="S2041" t="s">
        <v>105</v>
      </c>
    </row>
    <row r="2042" spans="1:19">
      <c r="A2042" t="s">
        <v>1209</v>
      </c>
      <c r="B2042" t="s">
        <v>1210</v>
      </c>
      <c r="C2042" t="s">
        <v>128</v>
      </c>
      <c r="D2042" t="s">
        <v>129</v>
      </c>
      <c r="E2042" t="s">
        <v>1211</v>
      </c>
      <c r="F2042" t="s">
        <v>13991</v>
      </c>
      <c r="G2042">
        <v>2041</v>
      </c>
      <c r="H2042" t="s">
        <v>16391</v>
      </c>
      <c r="I2042" t="s">
        <v>1212</v>
      </c>
      <c r="J2042">
        <v>303.2</v>
      </c>
      <c r="K2042">
        <v>7.9</v>
      </c>
      <c r="N2042">
        <v>26.8</v>
      </c>
      <c r="P2042" t="s">
        <v>1213</v>
      </c>
      <c r="Q2042" t="s">
        <v>1214</v>
      </c>
      <c r="R2042" t="s">
        <v>1215</v>
      </c>
      <c r="S2042" t="s">
        <v>105</v>
      </c>
    </row>
    <row r="2043" spans="1:19">
      <c r="A2043" t="s">
        <v>1209</v>
      </c>
      <c r="B2043" t="s">
        <v>1210</v>
      </c>
      <c r="C2043" t="s">
        <v>128</v>
      </c>
      <c r="D2043" t="s">
        <v>129</v>
      </c>
      <c r="E2043" t="s">
        <v>1211</v>
      </c>
      <c r="F2043" t="s">
        <v>13991</v>
      </c>
      <c r="G2043">
        <v>2042</v>
      </c>
      <c r="H2043" t="s">
        <v>17806</v>
      </c>
      <c r="I2043" t="s">
        <v>1212</v>
      </c>
      <c r="J2043">
        <v>302.3</v>
      </c>
      <c r="K2043">
        <v>7.9</v>
      </c>
      <c r="N2043">
        <v>27</v>
      </c>
      <c r="P2043" t="s">
        <v>1213</v>
      </c>
      <c r="Q2043" t="s">
        <v>1214</v>
      </c>
      <c r="R2043" t="s">
        <v>1215</v>
      </c>
      <c r="S2043" t="s">
        <v>105</v>
      </c>
    </row>
    <row r="2044" spans="1:19">
      <c r="A2044" t="s">
        <v>1209</v>
      </c>
      <c r="B2044" t="s">
        <v>1210</v>
      </c>
      <c r="C2044" t="s">
        <v>128</v>
      </c>
      <c r="D2044" t="s">
        <v>129</v>
      </c>
      <c r="E2044" t="s">
        <v>1211</v>
      </c>
      <c r="F2044" t="s">
        <v>13991</v>
      </c>
      <c r="G2044">
        <v>2043</v>
      </c>
      <c r="H2044" t="s">
        <v>16380</v>
      </c>
      <c r="I2044" t="s">
        <v>1212</v>
      </c>
      <c r="J2044">
        <v>310.89999999999998</v>
      </c>
      <c r="K2044">
        <v>7.9</v>
      </c>
      <c r="N2044">
        <v>30.3</v>
      </c>
      <c r="P2044" t="s">
        <v>1213</v>
      </c>
      <c r="Q2044" t="s">
        <v>1214</v>
      </c>
      <c r="R2044" t="s">
        <v>1215</v>
      </c>
      <c r="S2044" t="s">
        <v>105</v>
      </c>
    </row>
    <row r="2045" spans="1:19">
      <c r="A2045" t="s">
        <v>1209</v>
      </c>
      <c r="B2045" t="s">
        <v>1210</v>
      </c>
      <c r="C2045" t="s">
        <v>128</v>
      </c>
      <c r="D2045" t="s">
        <v>129</v>
      </c>
      <c r="E2045" t="s">
        <v>1216</v>
      </c>
      <c r="F2045" t="s">
        <v>14554</v>
      </c>
      <c r="G2045">
        <v>2044</v>
      </c>
      <c r="H2045" t="s">
        <v>17812</v>
      </c>
      <c r="I2045" t="s">
        <v>1217</v>
      </c>
      <c r="J2045">
        <v>313.5</v>
      </c>
      <c r="K2045">
        <v>7.9</v>
      </c>
      <c r="N2045">
        <v>0.57999999999999996</v>
      </c>
      <c r="P2045" t="s">
        <v>1213</v>
      </c>
      <c r="Q2045" t="s">
        <v>1214</v>
      </c>
      <c r="R2045" t="s">
        <v>1215</v>
      </c>
      <c r="S2045" t="s">
        <v>105</v>
      </c>
    </row>
    <row r="2046" spans="1:19">
      <c r="A2046" t="s">
        <v>1209</v>
      </c>
      <c r="B2046" t="s">
        <v>1210</v>
      </c>
      <c r="C2046" t="s">
        <v>128</v>
      </c>
      <c r="D2046" t="s">
        <v>129</v>
      </c>
      <c r="E2046" t="s">
        <v>1216</v>
      </c>
      <c r="F2046" t="s">
        <v>14554</v>
      </c>
      <c r="G2046">
        <v>2045</v>
      </c>
      <c r="H2046" t="s">
        <v>13567</v>
      </c>
      <c r="I2046" t="s">
        <v>1217</v>
      </c>
      <c r="J2046">
        <v>303.2</v>
      </c>
      <c r="K2046">
        <v>7.9</v>
      </c>
      <c r="N2046">
        <v>0.44</v>
      </c>
      <c r="P2046" t="s">
        <v>1213</v>
      </c>
      <c r="Q2046" t="s">
        <v>1214</v>
      </c>
      <c r="R2046" t="s">
        <v>1215</v>
      </c>
      <c r="S2046" t="s">
        <v>105</v>
      </c>
    </row>
    <row r="2047" spans="1:19">
      <c r="A2047" t="s">
        <v>1209</v>
      </c>
      <c r="B2047" t="s">
        <v>1210</v>
      </c>
      <c r="C2047" t="s">
        <v>128</v>
      </c>
      <c r="D2047" t="s">
        <v>129</v>
      </c>
      <c r="E2047" t="s">
        <v>1216</v>
      </c>
      <c r="F2047" t="s">
        <v>14554</v>
      </c>
      <c r="G2047">
        <v>2046</v>
      </c>
      <c r="H2047" t="s">
        <v>17810</v>
      </c>
      <c r="I2047" t="s">
        <v>1217</v>
      </c>
      <c r="J2047">
        <v>305.89999999999998</v>
      </c>
      <c r="K2047">
        <v>7.9</v>
      </c>
      <c r="N2047">
        <v>0.5</v>
      </c>
      <c r="P2047" t="s">
        <v>1213</v>
      </c>
      <c r="Q2047" t="s">
        <v>1214</v>
      </c>
      <c r="R2047" t="s">
        <v>1215</v>
      </c>
      <c r="S2047" t="s">
        <v>105</v>
      </c>
    </row>
    <row r="2048" spans="1:19">
      <c r="A2048" t="s">
        <v>1209</v>
      </c>
      <c r="B2048" t="s">
        <v>1210</v>
      </c>
      <c r="C2048" t="s">
        <v>128</v>
      </c>
      <c r="D2048" t="s">
        <v>129</v>
      </c>
      <c r="E2048" t="s">
        <v>1216</v>
      </c>
      <c r="F2048" t="s">
        <v>14554</v>
      </c>
      <c r="G2048">
        <v>2047</v>
      </c>
      <c r="H2048" t="s">
        <v>17811</v>
      </c>
      <c r="I2048" t="s">
        <v>1217</v>
      </c>
      <c r="J2048">
        <v>299.39999999999998</v>
      </c>
      <c r="K2048">
        <v>7.9</v>
      </c>
      <c r="N2048">
        <v>0.43</v>
      </c>
      <c r="P2048" t="s">
        <v>1213</v>
      </c>
      <c r="Q2048" t="s">
        <v>1214</v>
      </c>
      <c r="R2048" t="s">
        <v>1215</v>
      </c>
      <c r="S2048" t="s">
        <v>105</v>
      </c>
    </row>
    <row r="2049" spans="1:19">
      <c r="A2049" t="s">
        <v>1209</v>
      </c>
      <c r="B2049" t="s">
        <v>1210</v>
      </c>
      <c r="C2049" t="s">
        <v>128</v>
      </c>
      <c r="D2049" t="s">
        <v>129</v>
      </c>
      <c r="E2049" t="s">
        <v>1218</v>
      </c>
      <c r="F2049" t="s">
        <v>14555</v>
      </c>
      <c r="G2049">
        <v>2048</v>
      </c>
      <c r="H2049" t="s">
        <v>17813</v>
      </c>
      <c r="I2049" t="s">
        <v>1219</v>
      </c>
      <c r="J2049">
        <v>303.14999999999998</v>
      </c>
      <c r="K2049">
        <v>7.9</v>
      </c>
      <c r="N2049">
        <v>2</v>
      </c>
      <c r="P2049" t="s">
        <v>1213</v>
      </c>
      <c r="Q2049" t="s">
        <v>1214</v>
      </c>
      <c r="R2049" t="s">
        <v>1215</v>
      </c>
      <c r="S2049" t="s">
        <v>105</v>
      </c>
    </row>
    <row r="2050" spans="1:19">
      <c r="A2050" t="s">
        <v>142</v>
      </c>
      <c r="B2050" t="s">
        <v>143</v>
      </c>
      <c r="C2050" t="s">
        <v>128</v>
      </c>
      <c r="D2050" t="s">
        <v>129</v>
      </c>
      <c r="E2050" t="s">
        <v>145</v>
      </c>
      <c r="F2050" t="s">
        <v>14235</v>
      </c>
      <c r="G2050">
        <v>2049</v>
      </c>
      <c r="H2050" t="s">
        <v>17814</v>
      </c>
      <c r="I2050" t="s">
        <v>146</v>
      </c>
      <c r="J2050">
        <v>303.14999999999998</v>
      </c>
      <c r="K2050">
        <v>7.7</v>
      </c>
      <c r="N2050">
        <v>2.3E-3</v>
      </c>
      <c r="P2050" t="s">
        <v>5138</v>
      </c>
      <c r="Q2050" t="s">
        <v>5139</v>
      </c>
      <c r="R2050" t="s">
        <v>5140</v>
      </c>
      <c r="S2050" t="s">
        <v>105</v>
      </c>
    </row>
    <row r="2051" spans="1:19">
      <c r="A2051" t="s">
        <v>5141</v>
      </c>
      <c r="B2051" t="s">
        <v>5142</v>
      </c>
      <c r="C2051" t="s">
        <v>741</v>
      </c>
      <c r="D2051" t="s">
        <v>97</v>
      </c>
      <c r="E2051" t="s">
        <v>5143</v>
      </c>
      <c r="F2051" t="s">
        <v>14602</v>
      </c>
      <c r="G2051">
        <v>2050</v>
      </c>
      <c r="H2051" t="s">
        <v>18116</v>
      </c>
      <c r="I2051" t="s">
        <v>5144</v>
      </c>
      <c r="J2051">
        <v>299.14999999999998</v>
      </c>
      <c r="K2051">
        <v>7.37</v>
      </c>
      <c r="N2051">
        <v>5.0000000000000002E-5</v>
      </c>
      <c r="P2051" t="s">
        <v>5145</v>
      </c>
      <c r="Q2051" t="s">
        <v>5146</v>
      </c>
      <c r="R2051" t="s">
        <v>5147</v>
      </c>
      <c r="S2051" t="s">
        <v>105</v>
      </c>
    </row>
    <row r="2052" spans="1:19">
      <c r="A2052" t="s">
        <v>5141</v>
      </c>
      <c r="B2052" t="s">
        <v>5142</v>
      </c>
      <c r="C2052" t="s">
        <v>741</v>
      </c>
      <c r="D2052" t="s">
        <v>97</v>
      </c>
      <c r="E2052" t="s">
        <v>5143</v>
      </c>
      <c r="F2052" t="s">
        <v>14602</v>
      </c>
      <c r="G2052">
        <v>2051</v>
      </c>
      <c r="H2052" t="s">
        <v>18115</v>
      </c>
      <c r="I2052" t="s">
        <v>5144</v>
      </c>
      <c r="J2052">
        <v>299.14999999999998</v>
      </c>
      <c r="K2052">
        <v>7.37</v>
      </c>
      <c r="N2052">
        <v>8.2999999999999998E-5</v>
      </c>
      <c r="P2052" t="s">
        <v>5145</v>
      </c>
      <c r="Q2052" t="s">
        <v>5146</v>
      </c>
      <c r="R2052" t="s">
        <v>5147</v>
      </c>
      <c r="S2052" t="s">
        <v>105</v>
      </c>
    </row>
    <row r="2053" spans="1:19">
      <c r="A2053" t="s">
        <v>5141</v>
      </c>
      <c r="B2053" t="s">
        <v>5142</v>
      </c>
      <c r="C2053" t="s">
        <v>741</v>
      </c>
      <c r="D2053" t="s">
        <v>97</v>
      </c>
      <c r="E2053" t="s">
        <v>5143</v>
      </c>
      <c r="F2053" t="s">
        <v>14602</v>
      </c>
      <c r="G2053">
        <v>2052</v>
      </c>
      <c r="H2053" t="s">
        <v>18118</v>
      </c>
      <c r="I2053" t="s">
        <v>5144</v>
      </c>
      <c r="J2053">
        <v>299.14999999999998</v>
      </c>
      <c r="K2053">
        <v>6.93</v>
      </c>
      <c r="N2053">
        <v>3.8E-3</v>
      </c>
      <c r="P2053" t="s">
        <v>5145</v>
      </c>
      <c r="Q2053" t="s">
        <v>5146</v>
      </c>
      <c r="R2053" t="s">
        <v>5147</v>
      </c>
      <c r="S2053" t="s">
        <v>105</v>
      </c>
    </row>
    <row r="2054" spans="1:19">
      <c r="A2054" t="s">
        <v>5141</v>
      </c>
      <c r="B2054" t="s">
        <v>5142</v>
      </c>
      <c r="C2054" t="s">
        <v>741</v>
      </c>
      <c r="D2054" t="s">
        <v>97</v>
      </c>
      <c r="E2054" t="s">
        <v>5143</v>
      </c>
      <c r="F2054" t="s">
        <v>14602</v>
      </c>
      <c r="G2054">
        <v>2053</v>
      </c>
      <c r="H2054" t="s">
        <v>18117</v>
      </c>
      <c r="I2054" t="s">
        <v>5144</v>
      </c>
      <c r="J2054">
        <v>299.14999999999998</v>
      </c>
      <c r="K2054">
        <v>7</v>
      </c>
      <c r="N2054">
        <v>4.0000000000000001E-3</v>
      </c>
      <c r="P2054" t="s">
        <v>5145</v>
      </c>
      <c r="Q2054" t="s">
        <v>5146</v>
      </c>
      <c r="R2054" t="s">
        <v>5147</v>
      </c>
      <c r="S2054" t="s">
        <v>105</v>
      </c>
    </row>
    <row r="2055" spans="1:19">
      <c r="A2055" t="s">
        <v>5141</v>
      </c>
      <c r="B2055" t="s">
        <v>5142</v>
      </c>
      <c r="C2055" t="s">
        <v>741</v>
      </c>
      <c r="D2055" t="s">
        <v>97</v>
      </c>
      <c r="E2055" t="s">
        <v>5143</v>
      </c>
      <c r="F2055" t="s">
        <v>14602</v>
      </c>
      <c r="G2055">
        <v>2054</v>
      </c>
      <c r="H2055" t="s">
        <v>18112</v>
      </c>
      <c r="I2055" t="s">
        <v>5144</v>
      </c>
      <c r="J2055">
        <v>299.14999999999998</v>
      </c>
      <c r="K2055">
        <v>6.97</v>
      </c>
      <c r="N2055">
        <v>4.1000000000000003E-3</v>
      </c>
      <c r="P2055" t="s">
        <v>5145</v>
      </c>
      <c r="Q2055" t="s">
        <v>5146</v>
      </c>
      <c r="R2055" t="s">
        <v>5147</v>
      </c>
      <c r="S2055" t="s">
        <v>105</v>
      </c>
    </row>
    <row r="2056" spans="1:19">
      <c r="A2056" t="s">
        <v>5141</v>
      </c>
      <c r="B2056" t="s">
        <v>5142</v>
      </c>
      <c r="C2056" t="s">
        <v>741</v>
      </c>
      <c r="D2056" t="s">
        <v>97</v>
      </c>
      <c r="E2056" t="s">
        <v>5143</v>
      </c>
      <c r="F2056" t="s">
        <v>14602</v>
      </c>
      <c r="G2056">
        <v>2055</v>
      </c>
      <c r="H2056" t="s">
        <v>13790</v>
      </c>
      <c r="I2056" t="s">
        <v>5144</v>
      </c>
      <c r="J2056">
        <v>299.14999999999998</v>
      </c>
      <c r="K2056">
        <v>7.37</v>
      </c>
      <c r="N2056">
        <v>5.3E-3</v>
      </c>
      <c r="P2056" t="s">
        <v>5145</v>
      </c>
      <c r="Q2056" t="s">
        <v>5146</v>
      </c>
      <c r="R2056" t="s">
        <v>5147</v>
      </c>
      <c r="S2056" t="s">
        <v>105</v>
      </c>
    </row>
    <row r="2057" spans="1:19">
      <c r="A2057" t="s">
        <v>5141</v>
      </c>
      <c r="B2057" t="s">
        <v>5142</v>
      </c>
      <c r="C2057" t="s">
        <v>741</v>
      </c>
      <c r="D2057" t="s">
        <v>97</v>
      </c>
      <c r="E2057" t="s">
        <v>5143</v>
      </c>
      <c r="F2057" t="s">
        <v>14602</v>
      </c>
      <c r="G2057">
        <v>2056</v>
      </c>
      <c r="H2057" t="s">
        <v>18114</v>
      </c>
      <c r="I2057" t="s">
        <v>5144</v>
      </c>
      <c r="J2057">
        <v>299.14999999999998</v>
      </c>
      <c r="K2057">
        <v>7.37</v>
      </c>
      <c r="N2057">
        <v>6.1999999999999998E-3</v>
      </c>
      <c r="P2057" t="s">
        <v>5145</v>
      </c>
      <c r="Q2057" t="s">
        <v>5146</v>
      </c>
      <c r="R2057" t="s">
        <v>5147</v>
      </c>
      <c r="S2057" t="s">
        <v>105</v>
      </c>
    </row>
    <row r="2058" spans="1:19">
      <c r="A2058" t="s">
        <v>1220</v>
      </c>
      <c r="B2058" t="s">
        <v>1221</v>
      </c>
      <c r="C2058" t="s">
        <v>128</v>
      </c>
      <c r="D2058" t="s">
        <v>176</v>
      </c>
      <c r="E2058" t="s">
        <v>1222</v>
      </c>
      <c r="F2058" t="s">
        <v>14283</v>
      </c>
      <c r="G2058">
        <v>2057</v>
      </c>
      <c r="H2058" t="s">
        <v>18113</v>
      </c>
      <c r="I2058" t="s">
        <v>1223</v>
      </c>
      <c r="J2058">
        <v>310.14999999999998</v>
      </c>
      <c r="K2058">
        <v>6.7</v>
      </c>
      <c r="N2058">
        <v>388</v>
      </c>
      <c r="O2058" t="s">
        <v>1224</v>
      </c>
      <c r="P2058" t="s">
        <v>123</v>
      </c>
      <c r="Q2058" t="s">
        <v>1225</v>
      </c>
      <c r="R2058" t="s">
        <v>1226</v>
      </c>
      <c r="S2058" t="s">
        <v>105</v>
      </c>
    </row>
    <row r="2059" spans="1:19">
      <c r="A2059" t="s">
        <v>1220</v>
      </c>
      <c r="B2059" t="s">
        <v>1221</v>
      </c>
      <c r="C2059" t="s">
        <v>128</v>
      </c>
      <c r="D2059" t="s">
        <v>176</v>
      </c>
      <c r="E2059" t="s">
        <v>1222</v>
      </c>
      <c r="F2059" t="s">
        <v>14283</v>
      </c>
      <c r="G2059">
        <v>2058</v>
      </c>
      <c r="H2059" t="s">
        <v>18120</v>
      </c>
      <c r="I2059" t="s">
        <v>1223</v>
      </c>
      <c r="J2059">
        <v>310.14999999999998</v>
      </c>
      <c r="K2059">
        <v>6.7</v>
      </c>
      <c r="N2059">
        <v>391</v>
      </c>
      <c r="O2059" t="s">
        <v>1227</v>
      </c>
      <c r="P2059" t="s">
        <v>123</v>
      </c>
      <c r="Q2059" t="s">
        <v>1225</v>
      </c>
      <c r="R2059" t="s">
        <v>1228</v>
      </c>
      <c r="S2059" t="s">
        <v>105</v>
      </c>
    </row>
    <row r="2060" spans="1:19">
      <c r="A2060" t="s">
        <v>1220</v>
      </c>
      <c r="B2060" t="s">
        <v>1221</v>
      </c>
      <c r="C2060" t="s">
        <v>128</v>
      </c>
      <c r="D2060" t="s">
        <v>176</v>
      </c>
      <c r="E2060" t="s">
        <v>1222</v>
      </c>
      <c r="F2060" t="s">
        <v>14283</v>
      </c>
      <c r="G2060">
        <v>2059</v>
      </c>
      <c r="H2060" t="s">
        <v>15751</v>
      </c>
      <c r="I2060" t="s">
        <v>1223</v>
      </c>
      <c r="J2060">
        <v>310.14999999999998</v>
      </c>
      <c r="K2060">
        <v>6.7</v>
      </c>
      <c r="N2060">
        <v>480</v>
      </c>
      <c r="O2060" t="s">
        <v>1229</v>
      </c>
      <c r="P2060" t="s">
        <v>123</v>
      </c>
      <c r="Q2060" t="s">
        <v>1225</v>
      </c>
      <c r="R2060" t="s">
        <v>1230</v>
      </c>
      <c r="S2060" t="s">
        <v>105</v>
      </c>
    </row>
    <row r="2061" spans="1:19">
      <c r="A2061" t="s">
        <v>1220</v>
      </c>
      <c r="B2061" t="s">
        <v>1221</v>
      </c>
      <c r="C2061" t="s">
        <v>128</v>
      </c>
      <c r="D2061" t="s">
        <v>176</v>
      </c>
      <c r="E2061" t="s">
        <v>1222</v>
      </c>
      <c r="F2061" t="s">
        <v>14283</v>
      </c>
      <c r="G2061">
        <v>2060</v>
      </c>
      <c r="H2061" t="s">
        <v>13752</v>
      </c>
      <c r="I2061" t="s">
        <v>1223</v>
      </c>
      <c r="J2061">
        <v>310.14999999999998</v>
      </c>
      <c r="K2061">
        <v>6.7</v>
      </c>
      <c r="N2061">
        <v>480</v>
      </c>
      <c r="O2061" t="s">
        <v>1231</v>
      </c>
      <c r="P2061" t="s">
        <v>123</v>
      </c>
      <c r="Q2061" t="s">
        <v>1225</v>
      </c>
      <c r="R2061" t="s">
        <v>1232</v>
      </c>
      <c r="S2061" t="s">
        <v>105</v>
      </c>
    </row>
    <row r="2062" spans="1:19">
      <c r="A2062" t="s">
        <v>1220</v>
      </c>
      <c r="B2062" t="s">
        <v>1221</v>
      </c>
      <c r="C2062" t="s">
        <v>128</v>
      </c>
      <c r="D2062" t="s">
        <v>176</v>
      </c>
      <c r="E2062" t="s">
        <v>1222</v>
      </c>
      <c r="F2062" t="s">
        <v>14283</v>
      </c>
      <c r="G2062">
        <v>2061</v>
      </c>
      <c r="H2062" t="s">
        <v>17272</v>
      </c>
      <c r="I2062" t="s">
        <v>1223</v>
      </c>
      <c r="J2062">
        <v>310.14999999999998</v>
      </c>
      <c r="K2062">
        <v>7.7</v>
      </c>
      <c r="N2062">
        <v>918</v>
      </c>
      <c r="O2062" t="s">
        <v>1231</v>
      </c>
      <c r="P2062" t="s">
        <v>123</v>
      </c>
      <c r="Q2062" t="s">
        <v>1225</v>
      </c>
      <c r="R2062" t="s">
        <v>1232</v>
      </c>
      <c r="S2062" t="s">
        <v>105</v>
      </c>
    </row>
    <row r="2063" spans="1:19">
      <c r="A2063" t="s">
        <v>1220</v>
      </c>
      <c r="B2063" t="s">
        <v>1221</v>
      </c>
      <c r="C2063" t="s">
        <v>128</v>
      </c>
      <c r="D2063" t="s">
        <v>176</v>
      </c>
      <c r="E2063" t="s">
        <v>1222</v>
      </c>
      <c r="F2063" t="s">
        <v>14283</v>
      </c>
      <c r="G2063">
        <v>2062</v>
      </c>
      <c r="H2063" t="s">
        <v>17273</v>
      </c>
      <c r="I2063" t="s">
        <v>1223</v>
      </c>
      <c r="J2063">
        <v>310.14999999999998</v>
      </c>
      <c r="K2063">
        <v>6.7</v>
      </c>
      <c r="N2063">
        <v>470</v>
      </c>
      <c r="O2063" t="s">
        <v>1233</v>
      </c>
      <c r="P2063" t="s">
        <v>123</v>
      </c>
      <c r="Q2063" t="s">
        <v>1225</v>
      </c>
      <c r="R2063" t="s">
        <v>1234</v>
      </c>
      <c r="S2063" t="s">
        <v>105</v>
      </c>
    </row>
    <row r="2064" spans="1:19">
      <c r="A2064" t="s">
        <v>1220</v>
      </c>
      <c r="B2064" t="s">
        <v>1221</v>
      </c>
      <c r="C2064" t="s">
        <v>128</v>
      </c>
      <c r="D2064" t="s">
        <v>176</v>
      </c>
      <c r="E2064" t="s">
        <v>1222</v>
      </c>
      <c r="F2064" t="s">
        <v>14283</v>
      </c>
      <c r="G2064">
        <v>2063</v>
      </c>
      <c r="H2064" t="s">
        <v>17274</v>
      </c>
      <c r="I2064" t="s">
        <v>1223</v>
      </c>
      <c r="J2064">
        <v>310.14999999999998</v>
      </c>
      <c r="K2064">
        <v>7.7</v>
      </c>
      <c r="N2064">
        <v>991</v>
      </c>
      <c r="O2064" t="s">
        <v>1233</v>
      </c>
      <c r="P2064" t="s">
        <v>123</v>
      </c>
      <c r="Q2064" t="s">
        <v>1225</v>
      </c>
      <c r="R2064" t="s">
        <v>1234</v>
      </c>
      <c r="S2064" t="s">
        <v>105</v>
      </c>
    </row>
    <row r="2065" spans="1:19">
      <c r="A2065" t="s">
        <v>5148</v>
      </c>
      <c r="B2065" t="s">
        <v>5149</v>
      </c>
      <c r="C2065" t="s">
        <v>128</v>
      </c>
      <c r="D2065" t="s">
        <v>129</v>
      </c>
      <c r="E2065" t="s">
        <v>5150</v>
      </c>
      <c r="F2065" t="s">
        <v>14501</v>
      </c>
      <c r="G2065">
        <v>2064</v>
      </c>
      <c r="H2065" t="s">
        <v>13921</v>
      </c>
      <c r="I2065" t="s">
        <v>5151</v>
      </c>
      <c r="J2065">
        <v>310.14999999999998</v>
      </c>
      <c r="K2065">
        <v>8.4</v>
      </c>
      <c r="N2065">
        <v>69</v>
      </c>
      <c r="P2065" t="s">
        <v>637</v>
      </c>
      <c r="Q2065" t="s">
        <v>5152</v>
      </c>
      <c r="R2065" t="s">
        <v>4059</v>
      </c>
      <c r="S2065" t="s">
        <v>105</v>
      </c>
    </row>
    <row r="2066" spans="1:19">
      <c r="A2066" t="s">
        <v>5148</v>
      </c>
      <c r="B2066" t="s">
        <v>5149</v>
      </c>
      <c r="C2066" t="s">
        <v>128</v>
      </c>
      <c r="D2066" t="s">
        <v>129</v>
      </c>
      <c r="E2066" t="s">
        <v>5153</v>
      </c>
      <c r="F2066" t="s">
        <v>14502</v>
      </c>
      <c r="G2066">
        <v>2065</v>
      </c>
      <c r="H2066" t="s">
        <v>13920</v>
      </c>
      <c r="I2066" t="s">
        <v>5154</v>
      </c>
      <c r="J2066">
        <v>310.14999999999998</v>
      </c>
      <c r="K2066">
        <v>8.4</v>
      </c>
      <c r="N2066">
        <v>607</v>
      </c>
      <c r="P2066" t="s">
        <v>637</v>
      </c>
      <c r="Q2066" t="s">
        <v>5152</v>
      </c>
      <c r="R2066" t="s">
        <v>4059</v>
      </c>
      <c r="S2066" t="s">
        <v>105</v>
      </c>
    </row>
    <row r="2067" spans="1:19">
      <c r="A2067" t="s">
        <v>5148</v>
      </c>
      <c r="B2067" t="s">
        <v>5149</v>
      </c>
      <c r="C2067" t="s">
        <v>128</v>
      </c>
      <c r="D2067" t="s">
        <v>129</v>
      </c>
      <c r="E2067" t="s">
        <v>5155</v>
      </c>
      <c r="F2067" t="s">
        <v>14503</v>
      </c>
      <c r="G2067">
        <v>2066</v>
      </c>
      <c r="H2067" t="s">
        <v>13748</v>
      </c>
      <c r="I2067" t="s">
        <v>5156</v>
      </c>
      <c r="J2067">
        <v>310.14999999999998</v>
      </c>
      <c r="K2067">
        <v>8.4</v>
      </c>
      <c r="N2067">
        <v>340</v>
      </c>
      <c r="P2067" t="s">
        <v>637</v>
      </c>
      <c r="Q2067" t="s">
        <v>5152</v>
      </c>
      <c r="R2067" t="s">
        <v>4059</v>
      </c>
      <c r="S2067" t="s">
        <v>105</v>
      </c>
    </row>
    <row r="2068" spans="1:19">
      <c r="A2068" t="s">
        <v>4961</v>
      </c>
      <c r="B2068" t="s">
        <v>4962</v>
      </c>
      <c r="C2068" t="s">
        <v>573</v>
      </c>
      <c r="D2068" t="s">
        <v>129</v>
      </c>
      <c r="E2068" t="s">
        <v>5157</v>
      </c>
      <c r="F2068" t="s">
        <v>14504</v>
      </c>
      <c r="G2068">
        <v>2067</v>
      </c>
      <c r="H2068" t="s">
        <v>17271</v>
      </c>
      <c r="I2068" t="s">
        <v>5158</v>
      </c>
      <c r="J2068">
        <v>301.14999999999998</v>
      </c>
      <c r="K2068">
        <v>7.5</v>
      </c>
      <c r="N2068">
        <v>1.2E-4</v>
      </c>
      <c r="P2068" t="s">
        <v>5159</v>
      </c>
      <c r="Q2068" t="s">
        <v>5160</v>
      </c>
      <c r="R2068" t="s">
        <v>5161</v>
      </c>
      <c r="S2068" t="s">
        <v>105</v>
      </c>
    </row>
    <row r="2069" spans="1:19">
      <c r="A2069" t="s">
        <v>787</v>
      </c>
      <c r="B2069" t="s">
        <v>788</v>
      </c>
      <c r="C2069" t="s">
        <v>444</v>
      </c>
      <c r="D2069" t="s">
        <v>129</v>
      </c>
      <c r="E2069" t="s">
        <v>789</v>
      </c>
      <c r="F2069" t="s">
        <v>14113</v>
      </c>
      <c r="G2069">
        <v>2068</v>
      </c>
      <c r="H2069" t="s">
        <v>17268</v>
      </c>
      <c r="I2069" t="s">
        <v>790</v>
      </c>
      <c r="J2069">
        <v>298.14999999999998</v>
      </c>
      <c r="K2069">
        <v>7.5</v>
      </c>
      <c r="N2069">
        <v>6.7</v>
      </c>
      <c r="P2069" t="s">
        <v>791</v>
      </c>
      <c r="Q2069" t="s">
        <v>5162</v>
      </c>
      <c r="R2069" t="s">
        <v>5163</v>
      </c>
      <c r="S2069" t="s">
        <v>105</v>
      </c>
    </row>
    <row r="2070" spans="1:19">
      <c r="A2070" t="s">
        <v>4035</v>
      </c>
      <c r="B2070" t="s">
        <v>4036</v>
      </c>
      <c r="C2070" t="s">
        <v>292</v>
      </c>
      <c r="D2070" t="s">
        <v>129</v>
      </c>
      <c r="E2070" t="s">
        <v>4037</v>
      </c>
      <c r="F2070" t="s">
        <v>14351</v>
      </c>
      <c r="G2070">
        <v>2069</v>
      </c>
      <c r="H2070" t="s">
        <v>17269</v>
      </c>
      <c r="I2070" t="s">
        <v>4038</v>
      </c>
      <c r="J2070">
        <v>298.14999999999998</v>
      </c>
      <c r="K2070">
        <v>8.6</v>
      </c>
      <c r="N2070">
        <v>0.28999999999999998</v>
      </c>
      <c r="P2070" t="s">
        <v>5164</v>
      </c>
      <c r="Q2070" t="s">
        <v>5165</v>
      </c>
      <c r="R2070" t="s">
        <v>5166</v>
      </c>
      <c r="S2070" t="s">
        <v>105</v>
      </c>
    </row>
    <row r="2071" spans="1:19">
      <c r="A2071" t="s">
        <v>1235</v>
      </c>
      <c r="B2071" t="s">
        <v>1236</v>
      </c>
      <c r="C2071" t="s">
        <v>128</v>
      </c>
      <c r="D2071" t="s">
        <v>176</v>
      </c>
      <c r="E2071" t="s">
        <v>1237</v>
      </c>
      <c r="F2071" t="s">
        <v>14523</v>
      </c>
      <c r="G2071">
        <v>2070</v>
      </c>
      <c r="H2071" t="s">
        <v>13890</v>
      </c>
      <c r="I2071" t="s">
        <v>1238</v>
      </c>
      <c r="J2071">
        <v>303.14999999999998</v>
      </c>
      <c r="K2071">
        <v>7.6</v>
      </c>
      <c r="N2071">
        <v>0.18</v>
      </c>
      <c r="P2071" t="s">
        <v>1239</v>
      </c>
      <c r="Q2071" t="s">
        <v>1240</v>
      </c>
      <c r="R2071" t="s">
        <v>1241</v>
      </c>
      <c r="S2071" t="s">
        <v>105</v>
      </c>
    </row>
    <row r="2072" spans="1:19">
      <c r="A2072" t="s">
        <v>597</v>
      </c>
      <c r="B2072" t="s">
        <v>598</v>
      </c>
      <c r="C2072" t="s">
        <v>573</v>
      </c>
      <c r="D2072" t="s">
        <v>129</v>
      </c>
      <c r="E2072" t="s">
        <v>600</v>
      </c>
      <c r="F2072" t="s">
        <v>14166</v>
      </c>
      <c r="G2072">
        <v>2071</v>
      </c>
      <c r="H2072" t="s">
        <v>17543</v>
      </c>
      <c r="I2072" t="s">
        <v>601</v>
      </c>
      <c r="J2072">
        <v>310.14999999999998</v>
      </c>
      <c r="K2072">
        <v>8.5</v>
      </c>
      <c r="N2072">
        <v>0.13</v>
      </c>
      <c r="O2072" t="s">
        <v>1242</v>
      </c>
      <c r="P2072" t="s">
        <v>1243</v>
      </c>
      <c r="Q2072" t="s">
        <v>1244</v>
      </c>
      <c r="R2072" t="s">
        <v>1245</v>
      </c>
      <c r="S2072" t="s">
        <v>105</v>
      </c>
    </row>
    <row r="2073" spans="1:19">
      <c r="A2073" t="s">
        <v>597</v>
      </c>
      <c r="B2073" t="s">
        <v>598</v>
      </c>
      <c r="C2073" t="s">
        <v>573</v>
      </c>
      <c r="D2073" t="s">
        <v>129</v>
      </c>
      <c r="E2073" t="s">
        <v>600</v>
      </c>
      <c r="F2073" t="s">
        <v>14166</v>
      </c>
      <c r="G2073">
        <v>2072</v>
      </c>
      <c r="H2073" t="s">
        <v>17542</v>
      </c>
      <c r="I2073" t="s">
        <v>601</v>
      </c>
      <c r="J2073">
        <v>310.14999999999998</v>
      </c>
      <c r="K2073">
        <v>8.5</v>
      </c>
      <c r="N2073">
        <v>0.17</v>
      </c>
      <c r="O2073" t="s">
        <v>1246</v>
      </c>
      <c r="P2073" t="s">
        <v>1243</v>
      </c>
      <c r="Q2073" t="s">
        <v>1244</v>
      </c>
      <c r="R2073" t="s">
        <v>1247</v>
      </c>
      <c r="S2073" t="s">
        <v>105</v>
      </c>
    </row>
    <row r="2074" spans="1:19">
      <c r="A2074" t="s">
        <v>597</v>
      </c>
      <c r="B2074" t="s">
        <v>598</v>
      </c>
      <c r="C2074" t="s">
        <v>573</v>
      </c>
      <c r="D2074" t="s">
        <v>129</v>
      </c>
      <c r="E2074" t="s">
        <v>600</v>
      </c>
      <c r="F2074" t="s">
        <v>14166</v>
      </c>
      <c r="G2074">
        <v>2073</v>
      </c>
      <c r="H2074" t="s">
        <v>17541</v>
      </c>
      <c r="I2074" t="s">
        <v>601</v>
      </c>
      <c r="J2074">
        <v>310.14999999999998</v>
      </c>
      <c r="K2074">
        <v>8.5</v>
      </c>
      <c r="N2074">
        <v>0.2</v>
      </c>
      <c r="O2074" t="s">
        <v>1248</v>
      </c>
      <c r="P2074" t="s">
        <v>1243</v>
      </c>
      <c r="Q2074" t="s">
        <v>1244</v>
      </c>
      <c r="R2074" t="s">
        <v>1249</v>
      </c>
      <c r="S2074" t="s">
        <v>105</v>
      </c>
    </row>
    <row r="2075" spans="1:19">
      <c r="A2075" t="s">
        <v>597</v>
      </c>
      <c r="B2075" t="s">
        <v>598</v>
      </c>
      <c r="C2075" t="s">
        <v>573</v>
      </c>
      <c r="D2075" t="s">
        <v>129</v>
      </c>
      <c r="E2075" t="s">
        <v>600</v>
      </c>
      <c r="F2075" t="s">
        <v>14166</v>
      </c>
      <c r="G2075">
        <v>2074</v>
      </c>
      <c r="H2075" t="s">
        <v>17809</v>
      </c>
      <c r="I2075" t="s">
        <v>601</v>
      </c>
      <c r="J2075">
        <v>310.14999999999998</v>
      </c>
      <c r="K2075">
        <v>8.5</v>
      </c>
      <c r="N2075">
        <v>0.26</v>
      </c>
      <c r="O2075" t="s">
        <v>392</v>
      </c>
      <c r="P2075" t="s">
        <v>1243</v>
      </c>
      <c r="Q2075" t="s">
        <v>1244</v>
      </c>
      <c r="R2075" t="s">
        <v>1250</v>
      </c>
      <c r="S2075" t="s">
        <v>105</v>
      </c>
    </row>
    <row r="2076" spans="1:19">
      <c r="A2076" t="s">
        <v>597</v>
      </c>
      <c r="B2076" t="s">
        <v>598</v>
      </c>
      <c r="C2076" t="s">
        <v>573</v>
      </c>
      <c r="D2076" t="s">
        <v>129</v>
      </c>
      <c r="E2076" t="s">
        <v>600</v>
      </c>
      <c r="F2076" t="s">
        <v>14166</v>
      </c>
      <c r="G2076">
        <v>2075</v>
      </c>
      <c r="H2076" t="s">
        <v>17539</v>
      </c>
      <c r="I2076" t="s">
        <v>601</v>
      </c>
      <c r="J2076">
        <v>310.14999999999998</v>
      </c>
      <c r="K2076">
        <v>8.5</v>
      </c>
      <c r="N2076">
        <v>0.33</v>
      </c>
      <c r="O2076" t="s">
        <v>1251</v>
      </c>
      <c r="P2076" t="s">
        <v>1243</v>
      </c>
      <c r="Q2076" t="s">
        <v>1244</v>
      </c>
      <c r="R2076" t="s">
        <v>1252</v>
      </c>
      <c r="S2076" t="s">
        <v>105</v>
      </c>
    </row>
    <row r="2077" spans="1:19">
      <c r="A2077" t="s">
        <v>597</v>
      </c>
      <c r="B2077" t="s">
        <v>598</v>
      </c>
      <c r="C2077" t="s">
        <v>573</v>
      </c>
      <c r="D2077" t="s">
        <v>129</v>
      </c>
      <c r="E2077" t="s">
        <v>600</v>
      </c>
      <c r="F2077" t="s">
        <v>14166</v>
      </c>
      <c r="G2077">
        <v>2076</v>
      </c>
      <c r="H2077" t="s">
        <v>17803</v>
      </c>
      <c r="I2077" t="s">
        <v>601</v>
      </c>
      <c r="J2077">
        <v>310.14999999999998</v>
      </c>
      <c r="K2077">
        <v>8.5</v>
      </c>
      <c r="N2077">
        <v>0.63</v>
      </c>
      <c r="O2077" t="s">
        <v>384</v>
      </c>
      <c r="P2077" t="s">
        <v>1243</v>
      </c>
      <c r="Q2077" t="s">
        <v>1244</v>
      </c>
      <c r="R2077" t="s">
        <v>1253</v>
      </c>
      <c r="S2077" t="s">
        <v>105</v>
      </c>
    </row>
    <row r="2078" spans="1:19">
      <c r="A2078" t="s">
        <v>5167</v>
      </c>
      <c r="B2078" t="s">
        <v>5168</v>
      </c>
      <c r="C2078" t="s">
        <v>5169</v>
      </c>
      <c r="D2078" t="s">
        <v>176</v>
      </c>
      <c r="E2078" t="s">
        <v>5170</v>
      </c>
      <c r="F2078" t="s">
        <v>14553</v>
      </c>
      <c r="G2078">
        <v>2077</v>
      </c>
      <c r="H2078" t="s">
        <v>17802</v>
      </c>
      <c r="I2078" t="s">
        <v>5171</v>
      </c>
      <c r="J2078">
        <v>273.14999999999998</v>
      </c>
      <c r="K2078">
        <v>7</v>
      </c>
      <c r="N2078">
        <v>8</v>
      </c>
      <c r="P2078" t="s">
        <v>3298</v>
      </c>
      <c r="Q2078" t="s">
        <v>5172</v>
      </c>
      <c r="R2078" t="s">
        <v>3959</v>
      </c>
      <c r="S2078" t="s">
        <v>105</v>
      </c>
    </row>
    <row r="2079" spans="1:19">
      <c r="A2079" t="s">
        <v>5167</v>
      </c>
      <c r="B2079" t="s">
        <v>5168</v>
      </c>
      <c r="C2079" t="s">
        <v>5169</v>
      </c>
      <c r="D2079" t="s">
        <v>176</v>
      </c>
      <c r="E2079" t="s">
        <v>5173</v>
      </c>
      <c r="F2079" t="s">
        <v>14522</v>
      </c>
      <c r="G2079">
        <v>2078</v>
      </c>
      <c r="H2079" t="s">
        <v>17536</v>
      </c>
      <c r="I2079" t="s">
        <v>5174</v>
      </c>
      <c r="J2079">
        <v>273.14999999999998</v>
      </c>
      <c r="K2079">
        <v>7</v>
      </c>
      <c r="N2079">
        <v>0.6</v>
      </c>
      <c r="P2079" t="s">
        <v>3298</v>
      </c>
      <c r="Q2079" t="s">
        <v>5172</v>
      </c>
      <c r="R2079" t="s">
        <v>3959</v>
      </c>
      <c r="S2079" t="s">
        <v>105</v>
      </c>
    </row>
    <row r="2080" spans="1:19">
      <c r="A2080" t="s">
        <v>5167</v>
      </c>
      <c r="B2080" t="s">
        <v>5168</v>
      </c>
      <c r="C2080" t="s">
        <v>5169</v>
      </c>
      <c r="D2080" t="s">
        <v>176</v>
      </c>
      <c r="E2080" t="s">
        <v>5175</v>
      </c>
      <c r="F2080" t="s">
        <v>14521</v>
      </c>
      <c r="G2080">
        <v>2079</v>
      </c>
      <c r="H2080" t="s">
        <v>17535</v>
      </c>
      <c r="I2080" t="s">
        <v>5176</v>
      </c>
      <c r="J2080">
        <v>273.14999999999998</v>
      </c>
      <c r="K2080">
        <v>7</v>
      </c>
      <c r="N2080">
        <v>4</v>
      </c>
      <c r="P2080" t="s">
        <v>3298</v>
      </c>
      <c r="Q2080" t="s">
        <v>5172</v>
      </c>
      <c r="R2080" t="s">
        <v>3959</v>
      </c>
      <c r="S2080" t="s">
        <v>105</v>
      </c>
    </row>
    <row r="2081" spans="1:19">
      <c r="A2081" t="s">
        <v>5167</v>
      </c>
      <c r="B2081" t="s">
        <v>5168</v>
      </c>
      <c r="C2081" t="s">
        <v>5169</v>
      </c>
      <c r="D2081" t="s">
        <v>176</v>
      </c>
      <c r="E2081" t="s">
        <v>5177</v>
      </c>
      <c r="F2081" t="s">
        <v>14054</v>
      </c>
      <c r="G2081">
        <v>2080</v>
      </c>
      <c r="H2081" t="s">
        <v>14714</v>
      </c>
      <c r="I2081" t="s">
        <v>5178</v>
      </c>
      <c r="J2081">
        <v>273.14999999999998</v>
      </c>
      <c r="K2081">
        <v>7</v>
      </c>
      <c r="N2081">
        <v>5</v>
      </c>
      <c r="P2081" t="s">
        <v>5179</v>
      </c>
      <c r="Q2081" t="s">
        <v>5172</v>
      </c>
      <c r="R2081" t="s">
        <v>5180</v>
      </c>
      <c r="S2081" t="s">
        <v>105</v>
      </c>
    </row>
    <row r="2082" spans="1:19">
      <c r="A2082" t="s">
        <v>5167</v>
      </c>
      <c r="B2082" t="s">
        <v>5168</v>
      </c>
      <c r="C2082" t="s">
        <v>5169</v>
      </c>
      <c r="D2082" t="s">
        <v>176</v>
      </c>
      <c r="E2082" t="s">
        <v>5177</v>
      </c>
      <c r="F2082" t="s">
        <v>14054</v>
      </c>
      <c r="G2082">
        <v>2081</v>
      </c>
      <c r="H2082" t="s">
        <v>14715</v>
      </c>
      <c r="I2082" t="s">
        <v>5178</v>
      </c>
      <c r="J2082">
        <v>273.14999999999998</v>
      </c>
      <c r="K2082">
        <v>7</v>
      </c>
      <c r="N2082">
        <v>5</v>
      </c>
      <c r="P2082" t="s">
        <v>5181</v>
      </c>
      <c r="Q2082" t="s">
        <v>5172</v>
      </c>
      <c r="R2082" t="s">
        <v>3959</v>
      </c>
      <c r="S2082" t="s">
        <v>105</v>
      </c>
    </row>
    <row r="2083" spans="1:19">
      <c r="A2083" t="s">
        <v>5167</v>
      </c>
      <c r="B2083" t="s">
        <v>5168</v>
      </c>
      <c r="C2083" t="s">
        <v>5169</v>
      </c>
      <c r="D2083" t="s">
        <v>176</v>
      </c>
      <c r="E2083" t="s">
        <v>5177</v>
      </c>
      <c r="F2083" t="s">
        <v>14054</v>
      </c>
      <c r="G2083">
        <v>2082</v>
      </c>
      <c r="H2083" t="s">
        <v>14712</v>
      </c>
      <c r="I2083" t="s">
        <v>5178</v>
      </c>
      <c r="J2083">
        <v>273.14999999999998</v>
      </c>
      <c r="K2083">
        <v>5.2</v>
      </c>
      <c r="N2083">
        <v>6</v>
      </c>
      <c r="P2083" t="s">
        <v>5182</v>
      </c>
      <c r="Q2083" t="s">
        <v>5172</v>
      </c>
      <c r="R2083" t="s">
        <v>5183</v>
      </c>
      <c r="S2083" t="s">
        <v>105</v>
      </c>
    </row>
    <row r="2084" spans="1:19">
      <c r="A2084" t="s">
        <v>5167</v>
      </c>
      <c r="B2084" t="s">
        <v>5168</v>
      </c>
      <c r="C2084" t="s">
        <v>5169</v>
      </c>
      <c r="D2084" t="s">
        <v>176</v>
      </c>
      <c r="E2084" t="s">
        <v>5184</v>
      </c>
      <c r="F2084" t="s">
        <v>14055</v>
      </c>
      <c r="G2084">
        <v>2083</v>
      </c>
      <c r="H2084" t="s">
        <v>14713</v>
      </c>
      <c r="I2084" t="s">
        <v>5185</v>
      </c>
      <c r="J2084">
        <v>273.14999999999998</v>
      </c>
      <c r="K2084">
        <v>7</v>
      </c>
      <c r="N2084">
        <v>14</v>
      </c>
      <c r="P2084" t="s">
        <v>3298</v>
      </c>
      <c r="Q2084" t="s">
        <v>5172</v>
      </c>
      <c r="R2084" t="s">
        <v>3959</v>
      </c>
      <c r="S2084" t="s">
        <v>105</v>
      </c>
    </row>
    <row r="2085" spans="1:19">
      <c r="A2085" t="s">
        <v>5167</v>
      </c>
      <c r="B2085" t="s">
        <v>5168</v>
      </c>
      <c r="C2085" t="s">
        <v>5169</v>
      </c>
      <c r="D2085" t="s">
        <v>176</v>
      </c>
      <c r="E2085" t="s">
        <v>5186</v>
      </c>
      <c r="F2085" t="s">
        <v>14053</v>
      </c>
      <c r="G2085">
        <v>2084</v>
      </c>
      <c r="H2085" t="s">
        <v>14710</v>
      </c>
      <c r="I2085" t="s">
        <v>5187</v>
      </c>
      <c r="J2085">
        <v>273.14999999999998</v>
      </c>
      <c r="K2085">
        <v>7</v>
      </c>
      <c r="N2085">
        <v>8</v>
      </c>
      <c r="P2085" t="s">
        <v>3298</v>
      </c>
      <c r="Q2085" t="s">
        <v>5172</v>
      </c>
      <c r="R2085" t="s">
        <v>3959</v>
      </c>
      <c r="S2085" t="s">
        <v>105</v>
      </c>
    </row>
    <row r="2086" spans="1:19">
      <c r="A2086" t="s">
        <v>5167</v>
      </c>
      <c r="B2086" t="s">
        <v>5168</v>
      </c>
      <c r="C2086" t="s">
        <v>5169</v>
      </c>
      <c r="D2086" t="s">
        <v>176</v>
      </c>
      <c r="E2086" t="s">
        <v>5188</v>
      </c>
      <c r="F2086" t="s">
        <v>14051</v>
      </c>
      <c r="G2086">
        <v>2085</v>
      </c>
      <c r="H2086" t="s">
        <v>14711</v>
      </c>
      <c r="I2086" t="s">
        <v>5189</v>
      </c>
      <c r="J2086">
        <v>273.14999999999998</v>
      </c>
      <c r="K2086">
        <v>4.6500000000000004</v>
      </c>
      <c r="N2086">
        <v>1</v>
      </c>
      <c r="P2086" t="s">
        <v>5190</v>
      </c>
      <c r="Q2086" t="s">
        <v>5172</v>
      </c>
      <c r="R2086" t="s">
        <v>5183</v>
      </c>
      <c r="S2086" t="s">
        <v>105</v>
      </c>
    </row>
    <row r="2087" spans="1:19">
      <c r="A2087" t="s">
        <v>5167</v>
      </c>
      <c r="B2087" t="s">
        <v>5168</v>
      </c>
      <c r="C2087" t="s">
        <v>5169</v>
      </c>
      <c r="D2087" t="s">
        <v>176</v>
      </c>
      <c r="E2087" t="s">
        <v>5188</v>
      </c>
      <c r="F2087" t="s">
        <v>14051</v>
      </c>
      <c r="G2087">
        <v>2086</v>
      </c>
      <c r="H2087" t="s">
        <v>14708</v>
      </c>
      <c r="I2087" t="s">
        <v>5189</v>
      </c>
      <c r="J2087">
        <v>273.14999999999998</v>
      </c>
      <c r="K2087">
        <v>5.2</v>
      </c>
      <c r="N2087">
        <v>6</v>
      </c>
      <c r="P2087" t="s">
        <v>5190</v>
      </c>
      <c r="Q2087" t="s">
        <v>5172</v>
      </c>
      <c r="R2087" t="s">
        <v>5183</v>
      </c>
      <c r="S2087" t="s">
        <v>105</v>
      </c>
    </row>
    <row r="2088" spans="1:19">
      <c r="A2088" t="s">
        <v>5167</v>
      </c>
      <c r="B2088" t="s">
        <v>5168</v>
      </c>
      <c r="C2088" t="s">
        <v>5169</v>
      </c>
      <c r="D2088" t="s">
        <v>176</v>
      </c>
      <c r="E2088" t="s">
        <v>5191</v>
      </c>
      <c r="F2088" t="s">
        <v>14052</v>
      </c>
      <c r="G2088">
        <v>2087</v>
      </c>
      <c r="H2088" t="s">
        <v>14709</v>
      </c>
      <c r="I2088" t="s">
        <v>5192</v>
      </c>
      <c r="J2088">
        <v>273.14999999999998</v>
      </c>
      <c r="K2088">
        <v>7</v>
      </c>
      <c r="N2088">
        <v>4</v>
      </c>
      <c r="P2088" t="s">
        <v>3298</v>
      </c>
      <c r="Q2088" t="s">
        <v>5172</v>
      </c>
      <c r="R2088" t="s">
        <v>3959</v>
      </c>
      <c r="S2088" t="s">
        <v>105</v>
      </c>
    </row>
    <row r="2089" spans="1:19">
      <c r="A2089" t="s">
        <v>5167</v>
      </c>
      <c r="B2089" t="s">
        <v>5168</v>
      </c>
      <c r="C2089" t="s">
        <v>5169</v>
      </c>
      <c r="D2089" t="s">
        <v>176</v>
      </c>
      <c r="E2089" t="s">
        <v>5193</v>
      </c>
      <c r="F2089" t="s">
        <v>14050</v>
      </c>
      <c r="G2089">
        <v>2088</v>
      </c>
      <c r="H2089" t="s">
        <v>14706</v>
      </c>
      <c r="I2089" t="s">
        <v>5194</v>
      </c>
      <c r="J2089">
        <v>273.14999999999998</v>
      </c>
      <c r="K2089">
        <v>5.2</v>
      </c>
      <c r="N2089">
        <v>6</v>
      </c>
      <c r="P2089" t="s">
        <v>5195</v>
      </c>
      <c r="Q2089" t="s">
        <v>5172</v>
      </c>
      <c r="R2089" t="s">
        <v>5183</v>
      </c>
      <c r="S2089" t="s">
        <v>105</v>
      </c>
    </row>
    <row r="2090" spans="1:19">
      <c r="A2090" t="s">
        <v>5167</v>
      </c>
      <c r="B2090" t="s">
        <v>5168</v>
      </c>
      <c r="C2090" t="s">
        <v>5169</v>
      </c>
      <c r="D2090" t="s">
        <v>176</v>
      </c>
      <c r="E2090" t="s">
        <v>5193</v>
      </c>
      <c r="F2090" t="s">
        <v>14050</v>
      </c>
      <c r="G2090">
        <v>2089</v>
      </c>
      <c r="H2090" t="s">
        <v>14707</v>
      </c>
      <c r="I2090" t="s">
        <v>5194</v>
      </c>
      <c r="J2090">
        <v>273.14999999999998</v>
      </c>
      <c r="K2090">
        <v>7</v>
      </c>
      <c r="N2090">
        <v>4</v>
      </c>
      <c r="P2090" t="s">
        <v>5196</v>
      </c>
      <c r="Q2090" t="s">
        <v>5172</v>
      </c>
      <c r="R2090" t="s">
        <v>3959</v>
      </c>
      <c r="S2090" t="s">
        <v>105</v>
      </c>
    </row>
    <row r="2091" spans="1:19">
      <c r="A2091" t="s">
        <v>5167</v>
      </c>
      <c r="B2091" t="s">
        <v>5168</v>
      </c>
      <c r="C2091" t="s">
        <v>5169</v>
      </c>
      <c r="D2091" t="s">
        <v>176</v>
      </c>
      <c r="E2091" t="s">
        <v>5197</v>
      </c>
      <c r="F2091" t="s">
        <v>14128</v>
      </c>
      <c r="G2091">
        <v>2090</v>
      </c>
      <c r="H2091" t="s">
        <v>14891</v>
      </c>
      <c r="I2091" t="s">
        <v>5198</v>
      </c>
      <c r="J2091">
        <v>273.14999999999998</v>
      </c>
      <c r="K2091">
        <v>7</v>
      </c>
      <c r="N2091">
        <v>9</v>
      </c>
      <c r="P2091" t="s">
        <v>3298</v>
      </c>
      <c r="Q2091" t="s">
        <v>5172</v>
      </c>
      <c r="R2091" t="s">
        <v>3959</v>
      </c>
      <c r="S2091" t="s">
        <v>105</v>
      </c>
    </row>
    <row r="2092" spans="1:19">
      <c r="A2092" t="s">
        <v>5199</v>
      </c>
      <c r="B2092" t="s">
        <v>5200</v>
      </c>
      <c r="C2092" t="s">
        <v>128</v>
      </c>
      <c r="D2092" t="s">
        <v>176</v>
      </c>
      <c r="E2092" t="s">
        <v>5201</v>
      </c>
      <c r="F2092" t="s">
        <v>14127</v>
      </c>
      <c r="G2092">
        <v>2091</v>
      </c>
      <c r="H2092" t="s">
        <v>13734</v>
      </c>
      <c r="I2092" t="s">
        <v>5202</v>
      </c>
      <c r="J2092">
        <v>310.14999999999998</v>
      </c>
      <c r="K2092">
        <v>7</v>
      </c>
      <c r="N2092">
        <v>1.6700000000000001E-6</v>
      </c>
      <c r="P2092" t="s">
        <v>441</v>
      </c>
      <c r="Q2092" t="s">
        <v>5203</v>
      </c>
      <c r="R2092" t="s">
        <v>3413</v>
      </c>
      <c r="S2092" t="s">
        <v>105</v>
      </c>
    </row>
    <row r="2093" spans="1:19">
      <c r="A2093" t="s">
        <v>4925</v>
      </c>
      <c r="B2093" t="s">
        <v>4926</v>
      </c>
      <c r="D2093" t="s">
        <v>176</v>
      </c>
      <c r="E2093" t="s">
        <v>4927</v>
      </c>
      <c r="F2093" t="s">
        <v>14130</v>
      </c>
      <c r="G2093">
        <v>2092</v>
      </c>
      <c r="H2093" t="s">
        <v>14892</v>
      </c>
      <c r="I2093" t="s">
        <v>4928</v>
      </c>
      <c r="J2093">
        <v>305.14999999999998</v>
      </c>
      <c r="K2093">
        <v>6.5</v>
      </c>
      <c r="N2093">
        <v>4</v>
      </c>
      <c r="P2093" t="s">
        <v>3429</v>
      </c>
      <c r="Q2093" t="s">
        <v>5204</v>
      </c>
      <c r="R2093" t="s">
        <v>5205</v>
      </c>
      <c r="S2093" t="s">
        <v>105</v>
      </c>
    </row>
    <row r="2094" spans="1:19">
      <c r="A2094" t="s">
        <v>5206</v>
      </c>
      <c r="B2094" t="s">
        <v>5207</v>
      </c>
      <c r="C2094" t="s">
        <v>573</v>
      </c>
      <c r="D2094" t="s">
        <v>176</v>
      </c>
      <c r="E2094" t="s">
        <v>5208</v>
      </c>
      <c r="F2094" t="s">
        <v>14129</v>
      </c>
      <c r="G2094">
        <v>2093</v>
      </c>
      <c r="H2094" t="s">
        <v>13911</v>
      </c>
      <c r="I2094" t="s">
        <v>5209</v>
      </c>
      <c r="J2094">
        <v>310.14999999999998</v>
      </c>
      <c r="K2094">
        <v>6.3</v>
      </c>
      <c r="N2094">
        <v>5.8799999999999998E-2</v>
      </c>
      <c r="P2094" t="s">
        <v>5210</v>
      </c>
      <c r="Q2094" t="s">
        <v>5211</v>
      </c>
      <c r="R2094" t="s">
        <v>5212</v>
      </c>
      <c r="S2094" t="s">
        <v>105</v>
      </c>
    </row>
    <row r="2095" spans="1:19">
      <c r="A2095" t="s">
        <v>5206</v>
      </c>
      <c r="B2095" t="s">
        <v>5207</v>
      </c>
      <c r="C2095" t="s">
        <v>573</v>
      </c>
      <c r="D2095" t="s">
        <v>176</v>
      </c>
      <c r="E2095" t="s">
        <v>5208</v>
      </c>
      <c r="F2095" t="s">
        <v>14129</v>
      </c>
      <c r="G2095">
        <v>2094</v>
      </c>
      <c r="H2095" t="s">
        <v>14894</v>
      </c>
      <c r="I2095" t="s">
        <v>5209</v>
      </c>
      <c r="J2095">
        <v>310.14999999999998</v>
      </c>
      <c r="K2095">
        <v>7</v>
      </c>
      <c r="N2095">
        <v>0.23799999999999999</v>
      </c>
      <c r="P2095" t="s">
        <v>5210</v>
      </c>
      <c r="Q2095" t="s">
        <v>5211</v>
      </c>
      <c r="R2095" t="s">
        <v>5213</v>
      </c>
      <c r="S2095" t="s">
        <v>105</v>
      </c>
    </row>
    <row r="2096" spans="1:19">
      <c r="A2096" t="s">
        <v>4334</v>
      </c>
      <c r="B2096" t="s">
        <v>4335</v>
      </c>
      <c r="C2096" t="s">
        <v>128</v>
      </c>
      <c r="D2096" t="s">
        <v>176</v>
      </c>
      <c r="E2096" t="s">
        <v>4336</v>
      </c>
      <c r="F2096" t="s">
        <v>13992</v>
      </c>
      <c r="G2096">
        <v>2095</v>
      </c>
      <c r="H2096" t="s">
        <v>14893</v>
      </c>
      <c r="I2096" t="s">
        <v>4337</v>
      </c>
      <c r="J2096">
        <v>298.14999999999998</v>
      </c>
      <c r="K2096">
        <v>8.1999999999999993</v>
      </c>
      <c r="N2096">
        <v>5.0000000000000001E-4</v>
      </c>
      <c r="P2096" t="s">
        <v>5214</v>
      </c>
      <c r="Q2096" t="s">
        <v>5215</v>
      </c>
      <c r="R2096" t="s">
        <v>5216</v>
      </c>
      <c r="S2096" t="s">
        <v>105</v>
      </c>
    </row>
    <row r="2097" spans="1:19">
      <c r="A2097" t="s">
        <v>356</v>
      </c>
      <c r="B2097" t="s">
        <v>357</v>
      </c>
      <c r="C2097" t="s">
        <v>1254</v>
      </c>
      <c r="D2097" t="s">
        <v>97</v>
      </c>
      <c r="E2097" t="s">
        <v>445</v>
      </c>
      <c r="F2097" t="s">
        <v>14131</v>
      </c>
      <c r="G2097">
        <v>2096</v>
      </c>
      <c r="H2097" t="s">
        <v>14895</v>
      </c>
      <c r="I2097" t="s">
        <v>360</v>
      </c>
      <c r="J2097">
        <v>310.14999999999998</v>
      </c>
      <c r="K2097">
        <v>6.6</v>
      </c>
      <c r="L2097">
        <v>0.2</v>
      </c>
      <c r="N2097">
        <v>162</v>
      </c>
      <c r="O2097" t="s">
        <v>1255</v>
      </c>
      <c r="P2097" t="s">
        <v>1256</v>
      </c>
      <c r="Q2097" t="s">
        <v>1257</v>
      </c>
      <c r="R2097" t="s">
        <v>1258</v>
      </c>
      <c r="S2097" t="s">
        <v>105</v>
      </c>
    </row>
    <row r="2098" spans="1:19">
      <c r="A2098" t="s">
        <v>356</v>
      </c>
      <c r="B2098" t="s">
        <v>357</v>
      </c>
      <c r="C2098" t="s">
        <v>1254</v>
      </c>
      <c r="D2098" t="s">
        <v>97</v>
      </c>
      <c r="E2098" t="s">
        <v>445</v>
      </c>
      <c r="F2098" t="s">
        <v>14131</v>
      </c>
      <c r="G2098">
        <v>2097</v>
      </c>
      <c r="H2098" t="s">
        <v>13651</v>
      </c>
      <c r="I2098" t="s">
        <v>360</v>
      </c>
      <c r="J2098">
        <v>310.14999999999998</v>
      </c>
      <c r="K2098">
        <v>7</v>
      </c>
      <c r="L2098">
        <v>0.3</v>
      </c>
      <c r="N2098">
        <v>270</v>
      </c>
      <c r="O2098" t="s">
        <v>1255</v>
      </c>
      <c r="P2098" t="s">
        <v>1256</v>
      </c>
      <c r="Q2098" t="s">
        <v>1257</v>
      </c>
      <c r="R2098" t="s">
        <v>1259</v>
      </c>
      <c r="S2098" t="s">
        <v>105</v>
      </c>
    </row>
    <row r="2099" spans="1:19">
      <c r="A2099" t="s">
        <v>356</v>
      </c>
      <c r="B2099" t="s">
        <v>357</v>
      </c>
      <c r="C2099" t="s">
        <v>1254</v>
      </c>
      <c r="D2099" t="s">
        <v>97</v>
      </c>
      <c r="E2099" t="s">
        <v>445</v>
      </c>
      <c r="F2099" t="s">
        <v>14131</v>
      </c>
      <c r="G2099">
        <v>2098</v>
      </c>
      <c r="H2099" t="s">
        <v>14897</v>
      </c>
      <c r="I2099" t="s">
        <v>360</v>
      </c>
      <c r="J2099">
        <v>310.14999999999998</v>
      </c>
      <c r="K2099">
        <v>7.1</v>
      </c>
      <c r="L2099">
        <v>0.22</v>
      </c>
      <c r="N2099">
        <v>280</v>
      </c>
      <c r="O2099" t="s">
        <v>1260</v>
      </c>
      <c r="P2099" t="s">
        <v>1256</v>
      </c>
      <c r="Q2099" t="s">
        <v>1257</v>
      </c>
      <c r="R2099" t="s">
        <v>1261</v>
      </c>
      <c r="S2099" t="s">
        <v>105</v>
      </c>
    </row>
    <row r="2100" spans="1:19">
      <c r="A2100" t="s">
        <v>356</v>
      </c>
      <c r="B2100" t="s">
        <v>357</v>
      </c>
      <c r="C2100" t="s">
        <v>1254</v>
      </c>
      <c r="D2100" t="s">
        <v>97</v>
      </c>
      <c r="E2100" t="s">
        <v>445</v>
      </c>
      <c r="F2100" t="s">
        <v>14131</v>
      </c>
      <c r="G2100">
        <v>2099</v>
      </c>
      <c r="H2100" t="s">
        <v>14896</v>
      </c>
      <c r="I2100" t="s">
        <v>360</v>
      </c>
      <c r="J2100">
        <v>310.14999999999998</v>
      </c>
      <c r="K2100">
        <v>7.5</v>
      </c>
      <c r="L2100">
        <v>0.21</v>
      </c>
      <c r="N2100">
        <v>668</v>
      </c>
      <c r="O2100" t="s">
        <v>1262</v>
      </c>
      <c r="P2100" t="s">
        <v>1256</v>
      </c>
      <c r="Q2100" t="s">
        <v>1257</v>
      </c>
      <c r="R2100" t="s">
        <v>1263</v>
      </c>
      <c r="S2100" t="s">
        <v>105</v>
      </c>
    </row>
    <row r="2101" spans="1:19">
      <c r="A2101" t="s">
        <v>356</v>
      </c>
      <c r="B2101" t="s">
        <v>357</v>
      </c>
      <c r="C2101" t="s">
        <v>1254</v>
      </c>
      <c r="D2101" t="s">
        <v>97</v>
      </c>
      <c r="E2101" t="s">
        <v>445</v>
      </c>
      <c r="F2101" t="s">
        <v>14131</v>
      </c>
      <c r="G2101">
        <v>2100</v>
      </c>
      <c r="H2101" t="s">
        <v>16401</v>
      </c>
      <c r="I2101" t="s">
        <v>360</v>
      </c>
      <c r="J2101">
        <v>310.14999999999998</v>
      </c>
      <c r="K2101">
        <v>7.58</v>
      </c>
      <c r="L2101">
        <v>0.17</v>
      </c>
      <c r="N2101">
        <v>831</v>
      </c>
      <c r="O2101" t="s">
        <v>1264</v>
      </c>
      <c r="P2101" t="s">
        <v>1256</v>
      </c>
      <c r="Q2101" t="s">
        <v>1257</v>
      </c>
      <c r="R2101" t="s">
        <v>1265</v>
      </c>
      <c r="S2101" t="s">
        <v>105</v>
      </c>
    </row>
    <row r="2102" spans="1:19">
      <c r="A2102" t="s">
        <v>1266</v>
      </c>
      <c r="B2102" t="s">
        <v>1267</v>
      </c>
      <c r="C2102" t="s">
        <v>573</v>
      </c>
      <c r="D2102" t="s">
        <v>176</v>
      </c>
      <c r="E2102" t="s">
        <v>1268</v>
      </c>
      <c r="F2102" t="s">
        <v>14386</v>
      </c>
      <c r="G2102">
        <v>2101</v>
      </c>
      <c r="H2102" t="s">
        <v>16400</v>
      </c>
      <c r="I2102" t="s">
        <v>1269</v>
      </c>
      <c r="J2102">
        <v>298.14999999999998</v>
      </c>
      <c r="K2102">
        <v>7.6</v>
      </c>
      <c r="N2102">
        <v>1.7</v>
      </c>
      <c r="P2102" t="s">
        <v>1270</v>
      </c>
      <c r="Q2102" t="s">
        <v>1271</v>
      </c>
      <c r="R2102" t="s">
        <v>1272</v>
      </c>
      <c r="S2102" t="s">
        <v>105</v>
      </c>
    </row>
    <row r="2103" spans="1:19">
      <c r="A2103" t="s">
        <v>270</v>
      </c>
      <c r="B2103" t="s">
        <v>271</v>
      </c>
      <c r="C2103" t="s">
        <v>128</v>
      </c>
      <c r="D2103" t="s">
        <v>129</v>
      </c>
      <c r="E2103" t="s">
        <v>273</v>
      </c>
      <c r="F2103" t="s">
        <v>14009</v>
      </c>
      <c r="G2103">
        <v>2102</v>
      </c>
      <c r="H2103" t="s">
        <v>16399</v>
      </c>
      <c r="I2103" t="s">
        <v>274</v>
      </c>
      <c r="J2103">
        <v>288.14999999999998</v>
      </c>
      <c r="K2103">
        <v>7.25</v>
      </c>
      <c r="M2103">
        <v>1.707329361</v>
      </c>
      <c r="N2103">
        <v>0.32344272499999999</v>
      </c>
      <c r="P2103" t="s">
        <v>1042</v>
      </c>
      <c r="Q2103" t="s">
        <v>1273</v>
      </c>
      <c r="R2103" t="s">
        <v>1274</v>
      </c>
      <c r="S2103" t="s">
        <v>105</v>
      </c>
    </row>
    <row r="2104" spans="1:19">
      <c r="A2104" t="s">
        <v>270</v>
      </c>
      <c r="B2104" t="s">
        <v>271</v>
      </c>
      <c r="C2104" t="s">
        <v>128</v>
      </c>
      <c r="D2104" t="s">
        <v>129</v>
      </c>
      <c r="E2104" t="s">
        <v>273</v>
      </c>
      <c r="F2104" t="s">
        <v>14009</v>
      </c>
      <c r="G2104">
        <v>2103</v>
      </c>
      <c r="H2104" t="s">
        <v>16398</v>
      </c>
      <c r="I2104" t="s">
        <v>274</v>
      </c>
      <c r="J2104">
        <v>288.14999999999998</v>
      </c>
      <c r="K2104">
        <v>7.25</v>
      </c>
      <c r="M2104">
        <v>1.7284894420000001</v>
      </c>
      <c r="N2104">
        <v>0.31915101899999998</v>
      </c>
      <c r="P2104" t="s">
        <v>1042</v>
      </c>
      <c r="Q2104" t="s">
        <v>1273</v>
      </c>
      <c r="R2104" t="s">
        <v>1275</v>
      </c>
      <c r="S2104" t="s">
        <v>105</v>
      </c>
    </row>
    <row r="2105" spans="1:19">
      <c r="A2105" t="s">
        <v>270</v>
      </c>
      <c r="B2105" t="s">
        <v>271</v>
      </c>
      <c r="C2105" t="s">
        <v>128</v>
      </c>
      <c r="D2105" t="s">
        <v>129</v>
      </c>
      <c r="E2105" t="s">
        <v>273</v>
      </c>
      <c r="F2105" t="s">
        <v>14009</v>
      </c>
      <c r="G2105">
        <v>2104</v>
      </c>
      <c r="H2105" t="s">
        <v>16397</v>
      </c>
      <c r="I2105" t="s">
        <v>274</v>
      </c>
      <c r="J2105">
        <v>288.14999999999998</v>
      </c>
      <c r="K2105">
        <v>7.25</v>
      </c>
      <c r="M2105">
        <v>1.8261412420000001</v>
      </c>
      <c r="N2105">
        <v>0.35909133799999998</v>
      </c>
      <c r="P2105" t="s">
        <v>1042</v>
      </c>
      <c r="Q2105" t="s">
        <v>1273</v>
      </c>
      <c r="R2105" t="s">
        <v>1276</v>
      </c>
      <c r="S2105" t="s">
        <v>105</v>
      </c>
    </row>
    <row r="2106" spans="1:19">
      <c r="A2106" t="s">
        <v>270</v>
      </c>
      <c r="B2106" t="s">
        <v>271</v>
      </c>
      <c r="C2106" t="s">
        <v>128</v>
      </c>
      <c r="D2106" t="s">
        <v>129</v>
      </c>
      <c r="E2106" t="s">
        <v>273</v>
      </c>
      <c r="F2106" t="s">
        <v>14009</v>
      </c>
      <c r="G2106">
        <v>2105</v>
      </c>
      <c r="H2106" t="s">
        <v>16396</v>
      </c>
      <c r="I2106" t="s">
        <v>274</v>
      </c>
      <c r="J2106">
        <v>288.14999999999998</v>
      </c>
      <c r="K2106">
        <v>7.25</v>
      </c>
      <c r="M2106">
        <v>1.866993779</v>
      </c>
      <c r="N2106">
        <v>0.38645232800000001</v>
      </c>
      <c r="P2106" t="s">
        <v>1042</v>
      </c>
      <c r="Q2106" t="s">
        <v>1273</v>
      </c>
      <c r="R2106" t="s">
        <v>1277</v>
      </c>
      <c r="S2106" t="s">
        <v>105</v>
      </c>
    </row>
    <row r="2107" spans="1:19">
      <c r="A2107" t="s">
        <v>270</v>
      </c>
      <c r="B2107" t="s">
        <v>271</v>
      </c>
      <c r="C2107" t="s">
        <v>128</v>
      </c>
      <c r="D2107" t="s">
        <v>129</v>
      </c>
      <c r="E2107" t="s">
        <v>273</v>
      </c>
      <c r="F2107" t="s">
        <v>14009</v>
      </c>
      <c r="G2107">
        <v>2106</v>
      </c>
      <c r="H2107" t="s">
        <v>16395</v>
      </c>
      <c r="I2107" t="s">
        <v>274</v>
      </c>
      <c r="J2107">
        <v>288.14999999999998</v>
      </c>
      <c r="K2107">
        <v>7.25</v>
      </c>
      <c r="M2107">
        <v>2.20325506</v>
      </c>
      <c r="N2107">
        <v>0.55140593299999996</v>
      </c>
      <c r="P2107" t="s">
        <v>1042</v>
      </c>
      <c r="Q2107" t="s">
        <v>1273</v>
      </c>
      <c r="R2107" t="s">
        <v>1278</v>
      </c>
      <c r="S2107" t="s">
        <v>105</v>
      </c>
    </row>
    <row r="2108" spans="1:19">
      <c r="A2108" t="s">
        <v>270</v>
      </c>
      <c r="B2108" t="s">
        <v>271</v>
      </c>
      <c r="C2108" t="s">
        <v>128</v>
      </c>
      <c r="D2108" t="s">
        <v>129</v>
      </c>
      <c r="E2108" t="s">
        <v>273</v>
      </c>
      <c r="F2108" t="s">
        <v>14009</v>
      </c>
      <c r="G2108">
        <v>2107</v>
      </c>
      <c r="H2108" t="s">
        <v>16394</v>
      </c>
      <c r="I2108" t="s">
        <v>274</v>
      </c>
      <c r="J2108">
        <v>288.14999999999998</v>
      </c>
      <c r="K2108">
        <v>7.25</v>
      </c>
      <c r="M2108">
        <v>2.2025102950000002</v>
      </c>
      <c r="N2108">
        <v>0.59833809500000001</v>
      </c>
      <c r="P2108" t="s">
        <v>1042</v>
      </c>
      <c r="Q2108" t="s">
        <v>1273</v>
      </c>
      <c r="R2108" t="s">
        <v>1279</v>
      </c>
      <c r="S2108" t="s">
        <v>105</v>
      </c>
    </row>
    <row r="2109" spans="1:19">
      <c r="A2109" t="s">
        <v>270</v>
      </c>
      <c r="B2109" t="s">
        <v>271</v>
      </c>
      <c r="C2109" t="s">
        <v>128</v>
      </c>
      <c r="D2109" t="s">
        <v>129</v>
      </c>
      <c r="E2109" t="s">
        <v>273</v>
      </c>
      <c r="F2109" t="s">
        <v>14009</v>
      </c>
      <c r="G2109">
        <v>2108</v>
      </c>
      <c r="H2109" t="s">
        <v>16393</v>
      </c>
      <c r="I2109" t="s">
        <v>274</v>
      </c>
      <c r="J2109">
        <v>288.14999999999998</v>
      </c>
      <c r="K2109">
        <v>7.25</v>
      </c>
      <c r="M2109">
        <v>2.254578113</v>
      </c>
      <c r="N2109">
        <v>0.61871654099999995</v>
      </c>
      <c r="P2109" t="s">
        <v>1042</v>
      </c>
      <c r="Q2109" t="s">
        <v>1273</v>
      </c>
      <c r="R2109" t="s">
        <v>1280</v>
      </c>
      <c r="S2109" t="s">
        <v>105</v>
      </c>
    </row>
    <row r="2110" spans="1:19">
      <c r="A2110" t="s">
        <v>270</v>
      </c>
      <c r="B2110" t="s">
        <v>271</v>
      </c>
      <c r="C2110" t="s">
        <v>128</v>
      </c>
      <c r="D2110" t="s">
        <v>129</v>
      </c>
      <c r="E2110" t="s">
        <v>273</v>
      </c>
      <c r="F2110" t="s">
        <v>14009</v>
      </c>
      <c r="G2110">
        <v>2109</v>
      </c>
      <c r="H2110" t="s">
        <v>16392</v>
      </c>
      <c r="I2110" t="s">
        <v>274</v>
      </c>
      <c r="J2110">
        <v>288.14999999999998</v>
      </c>
      <c r="K2110">
        <v>7.25</v>
      </c>
      <c r="M2110">
        <v>2.2856391829999998</v>
      </c>
      <c r="N2110">
        <v>0.64561383699999997</v>
      </c>
      <c r="P2110" t="s">
        <v>1042</v>
      </c>
      <c r="Q2110" t="s">
        <v>1273</v>
      </c>
      <c r="R2110" t="s">
        <v>1281</v>
      </c>
      <c r="S2110" t="s">
        <v>105</v>
      </c>
    </row>
    <row r="2111" spans="1:19">
      <c r="A2111" t="s">
        <v>270</v>
      </c>
      <c r="B2111" t="s">
        <v>271</v>
      </c>
      <c r="C2111" t="s">
        <v>128</v>
      </c>
      <c r="D2111" t="s">
        <v>129</v>
      </c>
      <c r="E2111" t="s">
        <v>273</v>
      </c>
      <c r="F2111" t="s">
        <v>14009</v>
      </c>
      <c r="G2111">
        <v>2110</v>
      </c>
      <c r="H2111" t="s">
        <v>16141</v>
      </c>
      <c r="I2111" t="s">
        <v>274</v>
      </c>
      <c r="J2111">
        <v>288.14999999999998</v>
      </c>
      <c r="K2111">
        <v>7.25</v>
      </c>
      <c r="M2111">
        <v>2.6283185840000001</v>
      </c>
      <c r="N2111">
        <v>0.99932141100000005</v>
      </c>
      <c r="P2111" t="s">
        <v>1042</v>
      </c>
      <c r="Q2111" t="s">
        <v>1273</v>
      </c>
      <c r="R2111" t="s">
        <v>1282</v>
      </c>
      <c r="S2111" t="s">
        <v>105</v>
      </c>
    </row>
    <row r="2112" spans="1:19">
      <c r="A2112" t="s">
        <v>270</v>
      </c>
      <c r="B2112" t="s">
        <v>271</v>
      </c>
      <c r="C2112" t="s">
        <v>128</v>
      </c>
      <c r="D2112" t="s">
        <v>129</v>
      </c>
      <c r="E2112" t="s">
        <v>273</v>
      </c>
      <c r="F2112" t="s">
        <v>14009</v>
      </c>
      <c r="G2112">
        <v>2111</v>
      </c>
      <c r="H2112" t="s">
        <v>16142</v>
      </c>
      <c r="I2112" t="s">
        <v>274</v>
      </c>
      <c r="J2112">
        <v>288.14999999999998</v>
      </c>
      <c r="K2112">
        <v>7.25</v>
      </c>
      <c r="M2112">
        <v>2.644309121</v>
      </c>
      <c r="N2112">
        <v>0.94798263999999999</v>
      </c>
      <c r="P2112" t="s">
        <v>1042</v>
      </c>
      <c r="Q2112" t="s">
        <v>1273</v>
      </c>
      <c r="R2112" t="s">
        <v>1283</v>
      </c>
      <c r="S2112" t="s">
        <v>105</v>
      </c>
    </row>
    <row r="2113" spans="1:19">
      <c r="A2113" t="s">
        <v>270</v>
      </c>
      <c r="B2113" t="s">
        <v>271</v>
      </c>
      <c r="C2113" t="s">
        <v>128</v>
      </c>
      <c r="D2113" t="s">
        <v>129</v>
      </c>
      <c r="E2113" t="s">
        <v>273</v>
      </c>
      <c r="F2113" t="s">
        <v>14009</v>
      </c>
      <c r="G2113">
        <v>2112</v>
      </c>
      <c r="H2113" t="s">
        <v>16143</v>
      </c>
      <c r="I2113" t="s">
        <v>274</v>
      </c>
      <c r="J2113">
        <v>288.14999999999998</v>
      </c>
      <c r="K2113">
        <v>7.25</v>
      </c>
      <c r="M2113">
        <v>2.780754403</v>
      </c>
      <c r="N2113">
        <v>0.89612123099999996</v>
      </c>
      <c r="P2113" t="s">
        <v>1042</v>
      </c>
      <c r="Q2113" t="s">
        <v>1273</v>
      </c>
      <c r="R2113" t="s">
        <v>1284</v>
      </c>
      <c r="S2113" t="s">
        <v>105</v>
      </c>
    </row>
    <row r="2114" spans="1:19">
      <c r="A2114" t="s">
        <v>270</v>
      </c>
      <c r="B2114" t="s">
        <v>271</v>
      </c>
      <c r="C2114" t="s">
        <v>128</v>
      </c>
      <c r="D2114" t="s">
        <v>129</v>
      </c>
      <c r="E2114" t="s">
        <v>273</v>
      </c>
      <c r="F2114" t="s">
        <v>14009</v>
      </c>
      <c r="G2114">
        <v>2113</v>
      </c>
      <c r="H2114" t="s">
        <v>16144</v>
      </c>
      <c r="I2114" t="s">
        <v>274</v>
      </c>
      <c r="J2114">
        <v>288.14999999999998</v>
      </c>
      <c r="K2114">
        <v>7.25</v>
      </c>
      <c r="M2114">
        <v>2.821037413</v>
      </c>
      <c r="N2114">
        <v>1.2346052949999999</v>
      </c>
      <c r="P2114" t="s">
        <v>1042</v>
      </c>
      <c r="Q2114" t="s">
        <v>1273</v>
      </c>
      <c r="R2114" t="s">
        <v>1285</v>
      </c>
      <c r="S2114" t="s">
        <v>105</v>
      </c>
    </row>
    <row r="2115" spans="1:19">
      <c r="A2115" t="s">
        <v>270</v>
      </c>
      <c r="B2115" t="s">
        <v>271</v>
      </c>
      <c r="C2115" t="s">
        <v>128</v>
      </c>
      <c r="D2115" t="s">
        <v>129</v>
      </c>
      <c r="E2115" t="s">
        <v>273</v>
      </c>
      <c r="F2115" t="s">
        <v>14009</v>
      </c>
      <c r="G2115">
        <v>2114</v>
      </c>
      <c r="H2115" t="s">
        <v>16137</v>
      </c>
      <c r="I2115" t="s">
        <v>274</v>
      </c>
      <c r="J2115">
        <v>288.14999999999998</v>
      </c>
      <c r="K2115">
        <v>7.25</v>
      </c>
      <c r="M2115">
        <v>2.972706563</v>
      </c>
      <c r="N2115">
        <v>1.284054791</v>
      </c>
      <c r="P2115" t="s">
        <v>1042</v>
      </c>
      <c r="Q2115" t="s">
        <v>1273</v>
      </c>
      <c r="R2115" t="s">
        <v>1286</v>
      </c>
      <c r="S2115" t="s">
        <v>105</v>
      </c>
    </row>
    <row r="2116" spans="1:19">
      <c r="A2116" t="s">
        <v>270</v>
      </c>
      <c r="B2116" t="s">
        <v>271</v>
      </c>
      <c r="C2116" t="s">
        <v>128</v>
      </c>
      <c r="D2116" t="s">
        <v>129</v>
      </c>
      <c r="E2116" t="s">
        <v>273</v>
      </c>
      <c r="F2116" t="s">
        <v>14009</v>
      </c>
      <c r="G2116">
        <v>2115</v>
      </c>
      <c r="H2116" t="s">
        <v>16138</v>
      </c>
      <c r="I2116" t="s">
        <v>274</v>
      </c>
      <c r="J2116">
        <v>288.14999999999998</v>
      </c>
      <c r="K2116">
        <v>7.25</v>
      </c>
      <c r="M2116">
        <v>3.1347805129999999</v>
      </c>
      <c r="N2116">
        <v>1.36071535</v>
      </c>
      <c r="P2116" t="s">
        <v>1042</v>
      </c>
      <c r="Q2116" t="s">
        <v>1273</v>
      </c>
      <c r="R2116" t="s">
        <v>1287</v>
      </c>
      <c r="S2116" t="s">
        <v>105</v>
      </c>
    </row>
    <row r="2117" spans="1:19">
      <c r="A2117" t="s">
        <v>270</v>
      </c>
      <c r="B2117" t="s">
        <v>271</v>
      </c>
      <c r="C2117" t="s">
        <v>128</v>
      </c>
      <c r="D2117" t="s">
        <v>129</v>
      </c>
      <c r="E2117" t="s">
        <v>273</v>
      </c>
      <c r="F2117" t="s">
        <v>14009</v>
      </c>
      <c r="G2117">
        <v>2116</v>
      </c>
      <c r="H2117" t="s">
        <v>16139</v>
      </c>
      <c r="I2117" t="s">
        <v>274</v>
      </c>
      <c r="J2117">
        <v>288.14999999999998</v>
      </c>
      <c r="K2117">
        <v>7.25</v>
      </c>
      <c r="M2117">
        <v>3.3180802589999998</v>
      </c>
      <c r="N2117">
        <v>1.3419954140000001</v>
      </c>
      <c r="P2117" t="s">
        <v>1042</v>
      </c>
      <c r="Q2117" t="s">
        <v>1273</v>
      </c>
      <c r="R2117" t="s">
        <v>1288</v>
      </c>
      <c r="S2117" t="s">
        <v>105</v>
      </c>
    </row>
    <row r="2118" spans="1:19">
      <c r="A2118" t="s">
        <v>270</v>
      </c>
      <c r="B2118" t="s">
        <v>271</v>
      </c>
      <c r="C2118" t="s">
        <v>128</v>
      </c>
      <c r="D2118" t="s">
        <v>129</v>
      </c>
      <c r="E2118" t="s">
        <v>273</v>
      </c>
      <c r="F2118" t="s">
        <v>14009</v>
      </c>
      <c r="G2118">
        <v>2117</v>
      </c>
      <c r="H2118" t="s">
        <v>16140</v>
      </c>
      <c r="I2118" t="s">
        <v>274</v>
      </c>
      <c r="J2118">
        <v>288.14999999999998</v>
      </c>
      <c r="K2118">
        <v>7.25</v>
      </c>
      <c r="M2118">
        <v>3.4801761149999999</v>
      </c>
      <c r="N2118">
        <v>1.417499845</v>
      </c>
      <c r="P2118" t="s">
        <v>1042</v>
      </c>
      <c r="Q2118" t="s">
        <v>1273</v>
      </c>
      <c r="R2118" t="s">
        <v>1289</v>
      </c>
      <c r="S2118" t="s">
        <v>105</v>
      </c>
    </row>
    <row r="2119" spans="1:19">
      <c r="A2119" t="s">
        <v>270</v>
      </c>
      <c r="B2119" t="s">
        <v>271</v>
      </c>
      <c r="C2119" t="s">
        <v>128</v>
      </c>
      <c r="D2119" t="s">
        <v>129</v>
      </c>
      <c r="E2119" t="s">
        <v>273</v>
      </c>
      <c r="F2119" t="s">
        <v>14009</v>
      </c>
      <c r="G2119">
        <v>2118</v>
      </c>
      <c r="H2119" t="s">
        <v>16135</v>
      </c>
      <c r="I2119" t="s">
        <v>274</v>
      </c>
      <c r="J2119">
        <v>288.14999999999998</v>
      </c>
      <c r="K2119">
        <v>7.25</v>
      </c>
      <c r="M2119">
        <v>3.4859808989999999</v>
      </c>
      <c r="N2119">
        <v>1.228227824</v>
      </c>
      <c r="P2119" t="s">
        <v>1042</v>
      </c>
      <c r="Q2119" t="s">
        <v>1273</v>
      </c>
      <c r="R2119" t="s">
        <v>1290</v>
      </c>
      <c r="S2119" t="s">
        <v>105</v>
      </c>
    </row>
    <row r="2120" spans="1:19">
      <c r="A2120" t="s">
        <v>270</v>
      </c>
      <c r="B2120" t="s">
        <v>271</v>
      </c>
      <c r="C2120" t="s">
        <v>128</v>
      </c>
      <c r="D2120" t="s">
        <v>129</v>
      </c>
      <c r="E2120" t="s">
        <v>273</v>
      </c>
      <c r="F2120" t="s">
        <v>14009</v>
      </c>
      <c r="G2120">
        <v>2119</v>
      </c>
      <c r="H2120" t="s">
        <v>16136</v>
      </c>
      <c r="I2120" t="s">
        <v>274</v>
      </c>
      <c r="J2120">
        <v>288.14999999999998</v>
      </c>
      <c r="K2120">
        <v>7.25</v>
      </c>
      <c r="M2120">
        <v>3.7638438619999999</v>
      </c>
      <c r="N2120">
        <v>1.1286590190000001</v>
      </c>
      <c r="P2120" t="s">
        <v>1042</v>
      </c>
      <c r="Q2120" t="s">
        <v>1273</v>
      </c>
      <c r="R2120" t="s">
        <v>1291</v>
      </c>
      <c r="S2120" t="s">
        <v>105</v>
      </c>
    </row>
    <row r="2121" spans="1:19">
      <c r="A2121" t="s">
        <v>270</v>
      </c>
      <c r="B2121" t="s">
        <v>271</v>
      </c>
      <c r="C2121" t="s">
        <v>128</v>
      </c>
      <c r="D2121" t="s">
        <v>129</v>
      </c>
      <c r="E2121" t="s">
        <v>273</v>
      </c>
      <c r="F2121" t="s">
        <v>14009</v>
      </c>
      <c r="G2121">
        <v>2120</v>
      </c>
      <c r="H2121" t="s">
        <v>18287</v>
      </c>
      <c r="I2121" t="s">
        <v>274</v>
      </c>
      <c r="J2121">
        <v>288.14999999999998</v>
      </c>
      <c r="K2121">
        <v>7.25</v>
      </c>
      <c r="M2121">
        <v>3.9857399459999998</v>
      </c>
      <c r="N2121">
        <v>0.78854458100000002</v>
      </c>
      <c r="P2121" t="s">
        <v>1042</v>
      </c>
      <c r="Q2121" t="s">
        <v>1273</v>
      </c>
      <c r="R2121" t="s">
        <v>1292</v>
      </c>
      <c r="S2121" t="s">
        <v>105</v>
      </c>
    </row>
    <row r="2122" spans="1:19">
      <c r="A2122" t="s">
        <v>270</v>
      </c>
      <c r="B2122" t="s">
        <v>271</v>
      </c>
      <c r="C2122" t="s">
        <v>128</v>
      </c>
      <c r="D2122" t="s">
        <v>129</v>
      </c>
      <c r="E2122" t="s">
        <v>273</v>
      </c>
      <c r="F2122" t="s">
        <v>14009</v>
      </c>
      <c r="G2122">
        <v>2121</v>
      </c>
      <c r="H2122" t="s">
        <v>18281</v>
      </c>
      <c r="I2122" t="s">
        <v>274</v>
      </c>
      <c r="J2122">
        <v>288.14999999999998</v>
      </c>
      <c r="K2122">
        <v>7.25</v>
      </c>
      <c r="M2122">
        <v>4.0693288360000004</v>
      </c>
      <c r="N2122">
        <v>0.81061117199999999</v>
      </c>
      <c r="P2122" t="s">
        <v>1042</v>
      </c>
      <c r="Q2122" t="s">
        <v>1273</v>
      </c>
      <c r="R2122" t="s">
        <v>1293</v>
      </c>
      <c r="S2122" t="s">
        <v>105</v>
      </c>
    </row>
    <row r="2123" spans="1:19">
      <c r="A2123" t="s">
        <v>270</v>
      </c>
      <c r="B2123" t="s">
        <v>271</v>
      </c>
      <c r="C2123" t="s">
        <v>128</v>
      </c>
      <c r="D2123" t="s">
        <v>129</v>
      </c>
      <c r="E2123" t="s">
        <v>273</v>
      </c>
      <c r="F2123" t="s">
        <v>14009</v>
      </c>
      <c r="G2123">
        <v>2122</v>
      </c>
      <c r="H2123" t="s">
        <v>16987</v>
      </c>
      <c r="I2123" t="s">
        <v>274</v>
      </c>
      <c r="J2123">
        <v>288.14999999999998</v>
      </c>
      <c r="K2123">
        <v>7.25</v>
      </c>
      <c r="M2123">
        <v>4.121922369</v>
      </c>
      <c r="N2123">
        <v>0.78185959699999996</v>
      </c>
      <c r="P2123" t="s">
        <v>1042</v>
      </c>
      <c r="Q2123" t="s">
        <v>1273</v>
      </c>
      <c r="R2123" t="s">
        <v>1294</v>
      </c>
      <c r="S2123" t="s">
        <v>105</v>
      </c>
    </row>
    <row r="2124" spans="1:19">
      <c r="A2124" t="s">
        <v>270</v>
      </c>
      <c r="B2124" t="s">
        <v>271</v>
      </c>
      <c r="C2124" t="s">
        <v>128</v>
      </c>
      <c r="D2124" t="s">
        <v>129</v>
      </c>
      <c r="E2124" t="s">
        <v>273</v>
      </c>
      <c r="F2124" t="s">
        <v>14009</v>
      </c>
      <c r="G2124">
        <v>2123</v>
      </c>
      <c r="H2124" t="s">
        <v>16986</v>
      </c>
      <c r="I2124" t="s">
        <v>274</v>
      </c>
      <c r="J2124">
        <v>288.14999999999998</v>
      </c>
      <c r="K2124">
        <v>7.25</v>
      </c>
      <c r="M2124">
        <v>4.3008411459999998</v>
      </c>
      <c r="N2124">
        <v>0.68847366099999996</v>
      </c>
      <c r="P2124" t="s">
        <v>1042</v>
      </c>
      <c r="Q2124" t="s">
        <v>1273</v>
      </c>
      <c r="R2124" t="s">
        <v>1295</v>
      </c>
      <c r="S2124" t="s">
        <v>105</v>
      </c>
    </row>
    <row r="2125" spans="1:19">
      <c r="A2125" t="s">
        <v>270</v>
      </c>
      <c r="B2125" t="s">
        <v>271</v>
      </c>
      <c r="C2125" t="s">
        <v>128</v>
      </c>
      <c r="D2125" t="s">
        <v>129</v>
      </c>
      <c r="E2125" t="s">
        <v>273</v>
      </c>
      <c r="F2125" t="s">
        <v>14009</v>
      </c>
      <c r="G2125">
        <v>2124</v>
      </c>
      <c r="H2125" t="s">
        <v>16981</v>
      </c>
      <c r="I2125" t="s">
        <v>274</v>
      </c>
      <c r="J2125">
        <v>288.14999999999998</v>
      </c>
      <c r="K2125">
        <v>7.25</v>
      </c>
      <c r="M2125">
        <v>4.7893411019999999</v>
      </c>
      <c r="N2125">
        <v>0.56948256100000005</v>
      </c>
      <c r="P2125" t="s">
        <v>1042</v>
      </c>
      <c r="Q2125" t="s">
        <v>1273</v>
      </c>
      <c r="R2125" t="s">
        <v>1296</v>
      </c>
      <c r="S2125" t="s">
        <v>105</v>
      </c>
    </row>
    <row r="2126" spans="1:19">
      <c r="A2126" t="s">
        <v>270</v>
      </c>
      <c r="B2126" t="s">
        <v>271</v>
      </c>
      <c r="C2126" t="s">
        <v>128</v>
      </c>
      <c r="D2126" t="s">
        <v>129</v>
      </c>
      <c r="E2126" t="s">
        <v>273</v>
      </c>
      <c r="F2126" t="s">
        <v>14009</v>
      </c>
      <c r="G2126">
        <v>2125</v>
      </c>
      <c r="H2126" t="s">
        <v>16980</v>
      </c>
      <c r="I2126" t="s">
        <v>274</v>
      </c>
      <c r="J2126">
        <v>288.14999999999998</v>
      </c>
      <c r="K2126">
        <v>7.25</v>
      </c>
      <c r="M2126">
        <v>4.8996539029999999</v>
      </c>
      <c r="N2126">
        <v>0.54772759999999998</v>
      </c>
      <c r="P2126" t="s">
        <v>1042</v>
      </c>
      <c r="Q2126" t="s">
        <v>1273</v>
      </c>
      <c r="R2126" t="s">
        <v>1297</v>
      </c>
      <c r="S2126" t="s">
        <v>105</v>
      </c>
    </row>
    <row r="2127" spans="1:19">
      <c r="A2127" t="s">
        <v>270</v>
      </c>
      <c r="B2127" t="s">
        <v>271</v>
      </c>
      <c r="C2127" t="s">
        <v>128</v>
      </c>
      <c r="D2127" t="s">
        <v>129</v>
      </c>
      <c r="E2127" t="s">
        <v>273</v>
      </c>
      <c r="F2127" t="s">
        <v>14009</v>
      </c>
      <c r="G2127">
        <v>2126</v>
      </c>
      <c r="H2127" t="s">
        <v>16983</v>
      </c>
      <c r="I2127" t="s">
        <v>274</v>
      </c>
      <c r="J2127">
        <v>288.14999999999998</v>
      </c>
      <c r="K2127">
        <v>7.25</v>
      </c>
      <c r="M2127">
        <v>4.9639446249999999</v>
      </c>
      <c r="N2127">
        <v>0.47500234099999999</v>
      </c>
      <c r="P2127" t="s">
        <v>1042</v>
      </c>
      <c r="Q2127" t="s">
        <v>1273</v>
      </c>
      <c r="R2127" t="s">
        <v>1298</v>
      </c>
      <c r="S2127" t="s">
        <v>105</v>
      </c>
    </row>
    <row r="2128" spans="1:19">
      <c r="A2128" t="s">
        <v>270</v>
      </c>
      <c r="B2128" t="s">
        <v>271</v>
      </c>
      <c r="C2128" t="s">
        <v>128</v>
      </c>
      <c r="D2128" t="s">
        <v>129</v>
      </c>
      <c r="E2128" t="s">
        <v>273</v>
      </c>
      <c r="F2128" t="s">
        <v>14009</v>
      </c>
      <c r="G2128">
        <v>2127</v>
      </c>
      <c r="H2128" t="s">
        <v>16982</v>
      </c>
      <c r="I2128" t="s">
        <v>274</v>
      </c>
      <c r="J2128">
        <v>288.14999999999998</v>
      </c>
      <c r="K2128">
        <v>7.25</v>
      </c>
      <c r="M2128">
        <v>5.1150442480000002</v>
      </c>
      <c r="N2128">
        <v>0.50883313500000005</v>
      </c>
      <c r="P2128" t="s">
        <v>1042</v>
      </c>
      <c r="Q2128" t="s">
        <v>1273</v>
      </c>
      <c r="R2128" t="s">
        <v>1299</v>
      </c>
      <c r="S2128" t="s">
        <v>105</v>
      </c>
    </row>
    <row r="2129" spans="1:19">
      <c r="A2129" t="s">
        <v>270</v>
      </c>
      <c r="B2129" t="s">
        <v>271</v>
      </c>
      <c r="C2129" t="s">
        <v>128</v>
      </c>
      <c r="D2129" t="s">
        <v>129</v>
      </c>
      <c r="E2129" t="s">
        <v>273</v>
      </c>
      <c r="F2129" t="s">
        <v>14009</v>
      </c>
      <c r="G2129">
        <v>2128</v>
      </c>
      <c r="H2129" t="s">
        <v>16992</v>
      </c>
      <c r="I2129" t="s">
        <v>274</v>
      </c>
      <c r="J2129">
        <v>288.14999999999998</v>
      </c>
      <c r="K2129">
        <v>7.25</v>
      </c>
      <c r="M2129">
        <v>5.2887934809999999</v>
      </c>
      <c r="N2129">
        <v>0.46481698300000002</v>
      </c>
      <c r="P2129" t="s">
        <v>1042</v>
      </c>
      <c r="Q2129" t="s">
        <v>1273</v>
      </c>
      <c r="R2129" t="s">
        <v>1300</v>
      </c>
      <c r="S2129" t="s">
        <v>105</v>
      </c>
    </row>
    <row r="2130" spans="1:19">
      <c r="A2130" t="s">
        <v>270</v>
      </c>
      <c r="B2130" t="s">
        <v>271</v>
      </c>
      <c r="C2130" t="s">
        <v>128</v>
      </c>
      <c r="D2130" t="s">
        <v>129</v>
      </c>
      <c r="E2130" t="s">
        <v>273</v>
      </c>
      <c r="F2130" t="s">
        <v>14009</v>
      </c>
      <c r="G2130">
        <v>2129</v>
      </c>
      <c r="H2130" t="s">
        <v>16382</v>
      </c>
      <c r="I2130" t="s">
        <v>274</v>
      </c>
      <c r="J2130">
        <v>288.14999999999998</v>
      </c>
      <c r="K2130">
        <v>7.25</v>
      </c>
      <c r="M2130">
        <v>5.3032725840000001</v>
      </c>
      <c r="N2130">
        <v>0.52167752300000003</v>
      </c>
      <c r="P2130" t="s">
        <v>1042</v>
      </c>
      <c r="Q2130" t="s">
        <v>1273</v>
      </c>
      <c r="R2130" t="s">
        <v>1301</v>
      </c>
      <c r="S2130" t="s">
        <v>105</v>
      </c>
    </row>
    <row r="2131" spans="1:19">
      <c r="A2131" t="s">
        <v>270</v>
      </c>
      <c r="B2131" t="s">
        <v>271</v>
      </c>
      <c r="C2131" t="s">
        <v>128</v>
      </c>
      <c r="D2131" t="s">
        <v>129</v>
      </c>
      <c r="E2131" t="s">
        <v>273</v>
      </c>
      <c r="F2131" t="s">
        <v>14009</v>
      </c>
      <c r="G2131">
        <v>2130</v>
      </c>
      <c r="H2131" t="s">
        <v>16676</v>
      </c>
      <c r="I2131" t="s">
        <v>274</v>
      </c>
      <c r="J2131">
        <v>288.14999999999998</v>
      </c>
      <c r="K2131">
        <v>7.25</v>
      </c>
      <c r="M2131">
        <v>5.4085910799999999</v>
      </c>
      <c r="N2131">
        <v>0.49195025799999997</v>
      </c>
      <c r="P2131" t="s">
        <v>1042</v>
      </c>
      <c r="Q2131" t="s">
        <v>1273</v>
      </c>
      <c r="R2131" t="s">
        <v>1302</v>
      </c>
      <c r="S2131" t="s">
        <v>105</v>
      </c>
    </row>
    <row r="2132" spans="1:19">
      <c r="A2132" t="s">
        <v>270</v>
      </c>
      <c r="B2132" t="s">
        <v>271</v>
      </c>
      <c r="C2132" t="s">
        <v>128</v>
      </c>
      <c r="D2132" t="s">
        <v>129</v>
      </c>
      <c r="E2132" t="s">
        <v>273</v>
      </c>
      <c r="F2132" t="s">
        <v>14009</v>
      </c>
      <c r="G2132">
        <v>2131</v>
      </c>
      <c r="H2132" t="s">
        <v>16677</v>
      </c>
      <c r="I2132" t="s">
        <v>274</v>
      </c>
      <c r="J2132">
        <v>288.14999999999998</v>
      </c>
      <c r="K2132">
        <v>7.25</v>
      </c>
      <c r="M2132">
        <v>5.4611188999999998</v>
      </c>
      <c r="N2132">
        <v>0.484135064</v>
      </c>
      <c r="P2132" t="s">
        <v>1042</v>
      </c>
      <c r="Q2132" t="s">
        <v>1273</v>
      </c>
      <c r="R2132" t="s">
        <v>1303</v>
      </c>
      <c r="S2132" t="s">
        <v>105</v>
      </c>
    </row>
    <row r="2133" spans="1:19">
      <c r="A2133" t="s">
        <v>270</v>
      </c>
      <c r="B2133" t="s">
        <v>271</v>
      </c>
      <c r="C2133" t="s">
        <v>128</v>
      </c>
      <c r="D2133" t="s">
        <v>129</v>
      </c>
      <c r="E2133" t="s">
        <v>273</v>
      </c>
      <c r="F2133" t="s">
        <v>14009</v>
      </c>
      <c r="G2133">
        <v>2132</v>
      </c>
      <c r="H2133" t="s">
        <v>16674</v>
      </c>
      <c r="I2133" t="s">
        <v>274</v>
      </c>
      <c r="J2133">
        <v>288.14999999999998</v>
      </c>
      <c r="K2133">
        <v>7.25</v>
      </c>
      <c r="M2133">
        <v>6.2623324279999997</v>
      </c>
      <c r="N2133">
        <v>0.47679822900000002</v>
      </c>
      <c r="P2133" t="s">
        <v>1042</v>
      </c>
      <c r="Q2133" t="s">
        <v>1273</v>
      </c>
      <c r="R2133" t="s">
        <v>1304</v>
      </c>
      <c r="S2133" t="s">
        <v>105</v>
      </c>
    </row>
    <row r="2134" spans="1:19">
      <c r="A2134" t="s">
        <v>270</v>
      </c>
      <c r="B2134" t="s">
        <v>271</v>
      </c>
      <c r="C2134" t="s">
        <v>128</v>
      </c>
      <c r="D2134" t="s">
        <v>129</v>
      </c>
      <c r="E2134" t="s">
        <v>273</v>
      </c>
      <c r="F2134" t="s">
        <v>14009</v>
      </c>
      <c r="G2134">
        <v>2133</v>
      </c>
      <c r="H2134" t="s">
        <v>16675</v>
      </c>
      <c r="I2134" t="s">
        <v>274</v>
      </c>
      <c r="J2134">
        <v>288.14999999999998</v>
      </c>
      <c r="K2134">
        <v>7.25</v>
      </c>
      <c r="M2134">
        <v>6.3199202659999996</v>
      </c>
      <c r="N2134">
        <v>0.476962618</v>
      </c>
      <c r="P2134" t="s">
        <v>1042</v>
      </c>
      <c r="Q2134" t="s">
        <v>1273</v>
      </c>
      <c r="R2134" t="s">
        <v>1305</v>
      </c>
      <c r="S2134" t="s">
        <v>105</v>
      </c>
    </row>
    <row r="2135" spans="1:19">
      <c r="A2135" t="s">
        <v>270</v>
      </c>
      <c r="B2135" t="s">
        <v>271</v>
      </c>
      <c r="C2135" t="s">
        <v>128</v>
      </c>
      <c r="D2135" t="s">
        <v>129</v>
      </c>
      <c r="E2135" t="s">
        <v>273</v>
      </c>
      <c r="F2135" t="s">
        <v>14009</v>
      </c>
      <c r="G2135">
        <v>2134</v>
      </c>
      <c r="H2135" t="s">
        <v>16680</v>
      </c>
      <c r="I2135" t="s">
        <v>274</v>
      </c>
      <c r="J2135">
        <v>288.14999999999998</v>
      </c>
      <c r="K2135">
        <v>7.25</v>
      </c>
      <c r="M2135">
        <v>6.3728861820000002</v>
      </c>
      <c r="N2135">
        <v>0.45185683700000001</v>
      </c>
      <c r="P2135" t="s">
        <v>1042</v>
      </c>
      <c r="Q2135" t="s">
        <v>1273</v>
      </c>
      <c r="R2135" t="s">
        <v>1306</v>
      </c>
      <c r="S2135" t="s">
        <v>105</v>
      </c>
    </row>
    <row r="2136" spans="1:19">
      <c r="A2136" t="s">
        <v>270</v>
      </c>
      <c r="B2136" t="s">
        <v>271</v>
      </c>
      <c r="C2136" t="s">
        <v>128</v>
      </c>
      <c r="D2136" t="s">
        <v>129</v>
      </c>
      <c r="E2136" t="s">
        <v>273</v>
      </c>
      <c r="F2136" t="s">
        <v>14009</v>
      </c>
      <c r="G2136">
        <v>2135</v>
      </c>
      <c r="H2136" t="s">
        <v>16681</v>
      </c>
      <c r="I2136" t="s">
        <v>274</v>
      </c>
      <c r="J2136">
        <v>288.14999999999998</v>
      </c>
      <c r="K2136">
        <v>7.25</v>
      </c>
      <c r="M2136">
        <v>6.4357092790000001</v>
      </c>
      <c r="N2136">
        <v>0.45201790200000003</v>
      </c>
      <c r="P2136" t="s">
        <v>1042</v>
      </c>
      <c r="Q2136" t="s">
        <v>1273</v>
      </c>
      <c r="R2136" t="s">
        <v>1307</v>
      </c>
      <c r="S2136" t="s">
        <v>105</v>
      </c>
    </row>
    <row r="2137" spans="1:19">
      <c r="A2137" t="s">
        <v>270</v>
      </c>
      <c r="B2137" t="s">
        <v>271</v>
      </c>
      <c r="C2137" t="s">
        <v>128</v>
      </c>
      <c r="D2137" t="s">
        <v>129</v>
      </c>
      <c r="E2137" t="s">
        <v>273</v>
      </c>
      <c r="F2137" t="s">
        <v>14009</v>
      </c>
      <c r="G2137">
        <v>2136</v>
      </c>
      <c r="H2137" t="s">
        <v>16678</v>
      </c>
      <c r="I2137" t="s">
        <v>274</v>
      </c>
      <c r="J2137">
        <v>288.14999999999998</v>
      </c>
      <c r="K2137">
        <v>7.25</v>
      </c>
      <c r="M2137">
        <v>6.597191799</v>
      </c>
      <c r="N2137">
        <v>0.48650837600000002</v>
      </c>
      <c r="P2137" t="s">
        <v>1042</v>
      </c>
      <c r="Q2137" t="s">
        <v>1273</v>
      </c>
      <c r="R2137" t="s">
        <v>1308</v>
      </c>
      <c r="S2137" t="s">
        <v>105</v>
      </c>
    </row>
    <row r="2138" spans="1:19">
      <c r="A2138" t="s">
        <v>270</v>
      </c>
      <c r="B2138" t="s">
        <v>271</v>
      </c>
      <c r="C2138" t="s">
        <v>128</v>
      </c>
      <c r="D2138" t="s">
        <v>129</v>
      </c>
      <c r="E2138" t="s">
        <v>273</v>
      </c>
      <c r="F2138" t="s">
        <v>14009</v>
      </c>
      <c r="G2138">
        <v>2137</v>
      </c>
      <c r="H2138" t="s">
        <v>16679</v>
      </c>
      <c r="I2138" t="s">
        <v>274</v>
      </c>
      <c r="J2138">
        <v>288.14999999999998</v>
      </c>
      <c r="K2138">
        <v>7.25</v>
      </c>
      <c r="M2138">
        <v>6.6594672739999998</v>
      </c>
      <c r="N2138">
        <v>0.51279977499999996</v>
      </c>
      <c r="P2138" t="s">
        <v>1042</v>
      </c>
      <c r="Q2138" t="s">
        <v>1273</v>
      </c>
      <c r="R2138" t="s">
        <v>1309</v>
      </c>
      <c r="S2138" t="s">
        <v>105</v>
      </c>
    </row>
    <row r="2139" spans="1:19">
      <c r="A2139" t="s">
        <v>270</v>
      </c>
      <c r="B2139" t="s">
        <v>271</v>
      </c>
      <c r="C2139" t="s">
        <v>128</v>
      </c>
      <c r="D2139" t="s">
        <v>129</v>
      </c>
      <c r="E2139" t="s">
        <v>273</v>
      </c>
      <c r="F2139" t="s">
        <v>14009</v>
      </c>
      <c r="G2139">
        <v>2138</v>
      </c>
      <c r="H2139" t="s">
        <v>16682</v>
      </c>
      <c r="I2139" t="s">
        <v>274</v>
      </c>
      <c r="J2139">
        <v>288.14999999999998</v>
      </c>
      <c r="K2139">
        <v>7.25</v>
      </c>
      <c r="M2139">
        <v>6.7126741440000002</v>
      </c>
      <c r="N2139">
        <v>0.473352412</v>
      </c>
      <c r="P2139" t="s">
        <v>1042</v>
      </c>
      <c r="Q2139" t="s">
        <v>1273</v>
      </c>
      <c r="R2139" t="s">
        <v>1310</v>
      </c>
      <c r="S2139" t="s">
        <v>105</v>
      </c>
    </row>
    <row r="2140" spans="1:19">
      <c r="A2140" t="s">
        <v>270</v>
      </c>
      <c r="B2140" t="s">
        <v>271</v>
      </c>
      <c r="C2140" t="s">
        <v>128</v>
      </c>
      <c r="D2140" t="s">
        <v>129</v>
      </c>
      <c r="E2140" t="s">
        <v>273</v>
      </c>
      <c r="F2140" t="s">
        <v>14009</v>
      </c>
      <c r="G2140">
        <v>2139</v>
      </c>
      <c r="H2140" t="s">
        <v>16602</v>
      </c>
      <c r="I2140" t="s">
        <v>274</v>
      </c>
      <c r="J2140">
        <v>288.14999999999998</v>
      </c>
      <c r="K2140">
        <v>7.25</v>
      </c>
      <c r="M2140">
        <v>6.728861824</v>
      </c>
      <c r="N2140">
        <v>0.45363037499999997</v>
      </c>
      <c r="P2140" t="s">
        <v>1042</v>
      </c>
      <c r="Q2140" t="s">
        <v>1273</v>
      </c>
      <c r="R2140" t="s">
        <v>1311</v>
      </c>
      <c r="S2140" t="s">
        <v>105</v>
      </c>
    </row>
    <row r="2141" spans="1:19">
      <c r="A2141" t="s">
        <v>270</v>
      </c>
      <c r="B2141" t="s">
        <v>271</v>
      </c>
      <c r="C2141" t="s">
        <v>128</v>
      </c>
      <c r="D2141" t="s">
        <v>129</v>
      </c>
      <c r="E2141" t="s">
        <v>273</v>
      </c>
      <c r="F2141" t="s">
        <v>14009</v>
      </c>
      <c r="G2141">
        <v>2140</v>
      </c>
      <c r="H2141" t="s">
        <v>15365</v>
      </c>
      <c r="I2141" t="s">
        <v>274</v>
      </c>
      <c r="J2141">
        <v>288.14999999999998</v>
      </c>
      <c r="K2141">
        <v>7.25</v>
      </c>
      <c r="M2141">
        <v>7.279199159</v>
      </c>
      <c r="N2141">
        <v>0.43124474499999998</v>
      </c>
      <c r="P2141" t="s">
        <v>1042</v>
      </c>
      <c r="Q2141" t="s">
        <v>1273</v>
      </c>
      <c r="R2141" t="s">
        <v>1312</v>
      </c>
      <c r="S2141" t="s">
        <v>105</v>
      </c>
    </row>
    <row r="2142" spans="1:19">
      <c r="A2142" t="s">
        <v>270</v>
      </c>
      <c r="B2142" t="s">
        <v>271</v>
      </c>
      <c r="C2142" t="s">
        <v>128</v>
      </c>
      <c r="D2142" t="s">
        <v>129</v>
      </c>
      <c r="E2142" t="s">
        <v>273</v>
      </c>
      <c r="F2142" t="s">
        <v>14009</v>
      </c>
      <c r="G2142">
        <v>2141</v>
      </c>
      <c r="H2142" t="s">
        <v>15364</v>
      </c>
      <c r="I2142" t="s">
        <v>274</v>
      </c>
      <c r="J2142">
        <v>288.14999999999998</v>
      </c>
      <c r="K2142">
        <v>7.25</v>
      </c>
      <c r="M2142">
        <v>7.429992114</v>
      </c>
      <c r="N2142">
        <v>0.47162618699999997</v>
      </c>
      <c r="P2142" t="s">
        <v>1042</v>
      </c>
      <c r="Q2142" t="s">
        <v>1273</v>
      </c>
      <c r="R2142" t="s">
        <v>1313</v>
      </c>
      <c r="S2142" t="s">
        <v>105</v>
      </c>
    </row>
    <row r="2143" spans="1:19">
      <c r="A2143" t="s">
        <v>285</v>
      </c>
      <c r="B2143" t="s">
        <v>286</v>
      </c>
      <c r="C2143" t="s">
        <v>128</v>
      </c>
      <c r="D2143" t="s">
        <v>97</v>
      </c>
      <c r="E2143" t="s">
        <v>287</v>
      </c>
      <c r="F2143" t="s">
        <v>14048</v>
      </c>
      <c r="G2143">
        <v>2142</v>
      </c>
      <c r="H2143" t="s">
        <v>15363</v>
      </c>
      <c r="I2143" t="s">
        <v>288</v>
      </c>
      <c r="J2143">
        <v>311.14999999999998</v>
      </c>
      <c r="K2143">
        <v>7.07</v>
      </c>
      <c r="L2143">
        <v>0.25</v>
      </c>
      <c r="N2143">
        <v>3.1900000000000003E-5</v>
      </c>
      <c r="O2143" t="s">
        <v>1314</v>
      </c>
      <c r="P2143" t="s">
        <v>1091</v>
      </c>
      <c r="Q2143" t="s">
        <v>1315</v>
      </c>
      <c r="R2143" t="s">
        <v>1316</v>
      </c>
      <c r="S2143" t="s">
        <v>105</v>
      </c>
    </row>
    <row r="2144" spans="1:19">
      <c r="A2144" t="s">
        <v>285</v>
      </c>
      <c r="B2144" t="s">
        <v>286</v>
      </c>
      <c r="C2144" t="s">
        <v>128</v>
      </c>
      <c r="D2144" t="s">
        <v>97</v>
      </c>
      <c r="E2144" t="s">
        <v>287</v>
      </c>
      <c r="F2144" t="s">
        <v>14048</v>
      </c>
      <c r="G2144">
        <v>2143</v>
      </c>
      <c r="H2144" t="s">
        <v>15362</v>
      </c>
      <c r="I2144" t="s">
        <v>288</v>
      </c>
      <c r="J2144">
        <v>311.14999999999998</v>
      </c>
      <c r="K2144">
        <v>7.09</v>
      </c>
      <c r="L2144">
        <v>0.25</v>
      </c>
      <c r="N2144">
        <v>3.29E-5</v>
      </c>
      <c r="O2144" t="s">
        <v>1314</v>
      </c>
      <c r="P2144" t="s">
        <v>1091</v>
      </c>
      <c r="Q2144" t="s">
        <v>1315</v>
      </c>
      <c r="R2144" t="s">
        <v>1316</v>
      </c>
      <c r="S2144" t="s">
        <v>105</v>
      </c>
    </row>
    <row r="2145" spans="1:19">
      <c r="A2145" t="s">
        <v>285</v>
      </c>
      <c r="B2145" t="s">
        <v>286</v>
      </c>
      <c r="C2145" t="s">
        <v>128</v>
      </c>
      <c r="D2145" t="s">
        <v>97</v>
      </c>
      <c r="E2145" t="s">
        <v>287</v>
      </c>
      <c r="F2145" t="s">
        <v>14048</v>
      </c>
      <c r="G2145">
        <v>2144</v>
      </c>
      <c r="H2145" t="s">
        <v>15369</v>
      </c>
      <c r="I2145" t="s">
        <v>288</v>
      </c>
      <c r="J2145">
        <v>311.14999999999998</v>
      </c>
      <c r="K2145">
        <v>7.06</v>
      </c>
      <c r="L2145">
        <v>0.25</v>
      </c>
      <c r="N2145">
        <v>3.3899999999999997E-5</v>
      </c>
      <c r="O2145" t="s">
        <v>1314</v>
      </c>
      <c r="P2145" t="s">
        <v>1091</v>
      </c>
      <c r="Q2145" t="s">
        <v>1315</v>
      </c>
      <c r="R2145" t="s">
        <v>1316</v>
      </c>
      <c r="S2145" t="s">
        <v>105</v>
      </c>
    </row>
    <row r="2146" spans="1:19">
      <c r="A2146" t="s">
        <v>285</v>
      </c>
      <c r="B2146" t="s">
        <v>286</v>
      </c>
      <c r="C2146" t="s">
        <v>128</v>
      </c>
      <c r="D2146" t="s">
        <v>97</v>
      </c>
      <c r="E2146" t="s">
        <v>287</v>
      </c>
      <c r="F2146" t="s">
        <v>14048</v>
      </c>
      <c r="G2146">
        <v>2145</v>
      </c>
      <c r="H2146" t="s">
        <v>15368</v>
      </c>
      <c r="I2146" t="s">
        <v>288</v>
      </c>
      <c r="J2146">
        <v>311.14999999999998</v>
      </c>
      <c r="K2146">
        <v>7.05</v>
      </c>
      <c r="L2146">
        <v>0.25</v>
      </c>
      <c r="N2146">
        <v>3.4499999999999998E-5</v>
      </c>
      <c r="O2146" t="s">
        <v>1314</v>
      </c>
      <c r="P2146" t="s">
        <v>1091</v>
      </c>
      <c r="Q2146" t="s">
        <v>1315</v>
      </c>
      <c r="R2146" t="s">
        <v>1316</v>
      </c>
      <c r="S2146" t="s">
        <v>105</v>
      </c>
    </row>
    <row r="2147" spans="1:19">
      <c r="A2147" t="s">
        <v>285</v>
      </c>
      <c r="B2147" t="s">
        <v>286</v>
      </c>
      <c r="C2147" t="s">
        <v>128</v>
      </c>
      <c r="D2147" t="s">
        <v>97</v>
      </c>
      <c r="E2147" t="s">
        <v>287</v>
      </c>
      <c r="F2147" t="s">
        <v>14048</v>
      </c>
      <c r="G2147">
        <v>2146</v>
      </c>
      <c r="H2147" t="s">
        <v>15367</v>
      </c>
      <c r="I2147" t="s">
        <v>288</v>
      </c>
      <c r="J2147">
        <v>311.14999999999998</v>
      </c>
      <c r="K2147">
        <v>7.09</v>
      </c>
      <c r="L2147">
        <v>0.25</v>
      </c>
      <c r="N2147">
        <v>3.7599999999999999E-5</v>
      </c>
      <c r="O2147" t="s">
        <v>1314</v>
      </c>
      <c r="P2147" t="s">
        <v>1091</v>
      </c>
      <c r="Q2147" t="s">
        <v>1315</v>
      </c>
      <c r="R2147" t="s">
        <v>1316</v>
      </c>
      <c r="S2147" t="s">
        <v>105</v>
      </c>
    </row>
    <row r="2148" spans="1:19">
      <c r="A2148" t="s">
        <v>285</v>
      </c>
      <c r="B2148" t="s">
        <v>286</v>
      </c>
      <c r="C2148" t="s">
        <v>128</v>
      </c>
      <c r="D2148" t="s">
        <v>97</v>
      </c>
      <c r="E2148" t="s">
        <v>287</v>
      </c>
      <c r="F2148" t="s">
        <v>14048</v>
      </c>
      <c r="G2148">
        <v>2147</v>
      </c>
      <c r="H2148" t="s">
        <v>15366</v>
      </c>
      <c r="I2148" t="s">
        <v>288</v>
      </c>
      <c r="J2148">
        <v>311.14999999999998</v>
      </c>
      <c r="K2148">
        <v>7.11</v>
      </c>
      <c r="L2148">
        <v>0.25</v>
      </c>
      <c r="N2148">
        <v>3.9400000000000002E-5</v>
      </c>
      <c r="O2148" t="s">
        <v>1314</v>
      </c>
      <c r="P2148" t="s">
        <v>1091</v>
      </c>
      <c r="Q2148" t="s">
        <v>1315</v>
      </c>
      <c r="R2148" t="s">
        <v>1316</v>
      </c>
      <c r="S2148" t="s">
        <v>105</v>
      </c>
    </row>
    <row r="2149" spans="1:19">
      <c r="A2149" t="s">
        <v>285</v>
      </c>
      <c r="B2149" t="s">
        <v>286</v>
      </c>
      <c r="C2149" t="s">
        <v>128</v>
      </c>
      <c r="D2149" t="s">
        <v>97</v>
      </c>
      <c r="E2149" t="s">
        <v>287</v>
      </c>
      <c r="F2149" t="s">
        <v>14048</v>
      </c>
      <c r="G2149">
        <v>2148</v>
      </c>
      <c r="H2149" t="s">
        <v>15371</v>
      </c>
      <c r="I2149" t="s">
        <v>288</v>
      </c>
      <c r="J2149">
        <v>311.14999999999998</v>
      </c>
      <c r="K2149">
        <v>7.11</v>
      </c>
      <c r="L2149">
        <v>0.25</v>
      </c>
      <c r="N2149">
        <v>8.9800000000000004E-6</v>
      </c>
      <c r="P2149" t="s">
        <v>1091</v>
      </c>
      <c r="Q2149" t="s">
        <v>1315</v>
      </c>
      <c r="R2149" t="s">
        <v>5217</v>
      </c>
      <c r="S2149" t="s">
        <v>105</v>
      </c>
    </row>
    <row r="2150" spans="1:19">
      <c r="A2150" t="s">
        <v>285</v>
      </c>
      <c r="B2150" t="s">
        <v>286</v>
      </c>
      <c r="C2150" t="s">
        <v>128</v>
      </c>
      <c r="D2150" t="s">
        <v>97</v>
      </c>
      <c r="E2150" t="s">
        <v>287</v>
      </c>
      <c r="F2150" t="s">
        <v>14048</v>
      </c>
      <c r="G2150">
        <v>2149</v>
      </c>
      <c r="H2150" t="s">
        <v>15370</v>
      </c>
      <c r="I2150" t="s">
        <v>288</v>
      </c>
      <c r="J2150">
        <v>298.14999999999998</v>
      </c>
      <c r="K2150">
        <v>7.08</v>
      </c>
      <c r="L2150">
        <v>0.25</v>
      </c>
      <c r="N2150">
        <v>1.04E-5</v>
      </c>
      <c r="P2150" t="s">
        <v>1091</v>
      </c>
      <c r="Q2150" t="s">
        <v>1315</v>
      </c>
      <c r="R2150" t="s">
        <v>5217</v>
      </c>
      <c r="S2150" t="s">
        <v>105</v>
      </c>
    </row>
    <row r="2151" spans="1:19">
      <c r="A2151" t="s">
        <v>285</v>
      </c>
      <c r="B2151" t="s">
        <v>286</v>
      </c>
      <c r="C2151" t="s">
        <v>128</v>
      </c>
      <c r="D2151" t="s">
        <v>97</v>
      </c>
      <c r="E2151" t="s">
        <v>287</v>
      </c>
      <c r="F2151" t="s">
        <v>14048</v>
      </c>
      <c r="G2151">
        <v>2150</v>
      </c>
      <c r="H2151" t="s">
        <v>13616</v>
      </c>
      <c r="I2151" t="s">
        <v>288</v>
      </c>
      <c r="J2151">
        <v>298.14999999999998</v>
      </c>
      <c r="K2151">
        <v>7.08</v>
      </c>
      <c r="L2151">
        <v>0.25</v>
      </c>
      <c r="N2151">
        <v>1.08E-5</v>
      </c>
      <c r="P2151" t="s">
        <v>1091</v>
      </c>
      <c r="Q2151" t="s">
        <v>1315</v>
      </c>
      <c r="R2151" t="s">
        <v>5217</v>
      </c>
      <c r="S2151" t="s">
        <v>105</v>
      </c>
    </row>
    <row r="2152" spans="1:19">
      <c r="A2152" t="s">
        <v>285</v>
      </c>
      <c r="B2152" t="s">
        <v>286</v>
      </c>
      <c r="C2152" t="s">
        <v>128</v>
      </c>
      <c r="D2152" t="s">
        <v>97</v>
      </c>
      <c r="E2152" t="s">
        <v>287</v>
      </c>
      <c r="F2152" t="s">
        <v>14048</v>
      </c>
      <c r="G2152">
        <v>2151</v>
      </c>
      <c r="H2152" t="s">
        <v>15108</v>
      </c>
      <c r="I2152" t="s">
        <v>288</v>
      </c>
      <c r="J2152">
        <v>298.14999999999998</v>
      </c>
      <c r="K2152">
        <v>7.06</v>
      </c>
      <c r="L2152">
        <v>0.25</v>
      </c>
      <c r="N2152">
        <v>1.13E-5</v>
      </c>
      <c r="P2152" t="s">
        <v>1091</v>
      </c>
      <c r="Q2152" t="s">
        <v>1315</v>
      </c>
      <c r="R2152" t="s">
        <v>5217</v>
      </c>
      <c r="S2152" t="s">
        <v>105</v>
      </c>
    </row>
    <row r="2153" spans="1:19">
      <c r="A2153" t="s">
        <v>285</v>
      </c>
      <c r="B2153" t="s">
        <v>286</v>
      </c>
      <c r="C2153" t="s">
        <v>128</v>
      </c>
      <c r="D2153" t="s">
        <v>97</v>
      </c>
      <c r="E2153" t="s">
        <v>287</v>
      </c>
      <c r="F2153" t="s">
        <v>14048</v>
      </c>
      <c r="G2153">
        <v>2152</v>
      </c>
      <c r="H2153" t="s">
        <v>15109</v>
      </c>
      <c r="I2153" t="s">
        <v>288</v>
      </c>
      <c r="J2153">
        <v>298.14999999999998</v>
      </c>
      <c r="K2153">
        <v>7.06</v>
      </c>
      <c r="L2153">
        <v>0.25</v>
      </c>
      <c r="N2153">
        <v>1.2E-5</v>
      </c>
      <c r="P2153" t="s">
        <v>1091</v>
      </c>
      <c r="Q2153" t="s">
        <v>1315</v>
      </c>
      <c r="R2153" t="s">
        <v>5217</v>
      </c>
      <c r="S2153" t="s">
        <v>105</v>
      </c>
    </row>
    <row r="2154" spans="1:19">
      <c r="A2154" t="s">
        <v>285</v>
      </c>
      <c r="B2154" t="s">
        <v>286</v>
      </c>
      <c r="C2154" t="s">
        <v>128</v>
      </c>
      <c r="D2154" t="s">
        <v>97</v>
      </c>
      <c r="E2154" t="s">
        <v>287</v>
      </c>
      <c r="F2154" t="s">
        <v>14048</v>
      </c>
      <c r="G2154">
        <v>2153</v>
      </c>
      <c r="H2154" t="s">
        <v>15110</v>
      </c>
      <c r="I2154" t="s">
        <v>288</v>
      </c>
      <c r="J2154">
        <v>298.14999999999998</v>
      </c>
      <c r="K2154">
        <v>7.11</v>
      </c>
      <c r="L2154">
        <v>0.25</v>
      </c>
      <c r="N2154">
        <v>1.2300000000000001E-5</v>
      </c>
      <c r="P2154" t="s">
        <v>1091</v>
      </c>
      <c r="Q2154" t="s">
        <v>1315</v>
      </c>
      <c r="R2154" t="s">
        <v>5217</v>
      </c>
      <c r="S2154" t="s">
        <v>105</v>
      </c>
    </row>
    <row r="2155" spans="1:19">
      <c r="A2155" t="s">
        <v>285</v>
      </c>
      <c r="B2155" t="s">
        <v>286</v>
      </c>
      <c r="C2155" t="s">
        <v>128</v>
      </c>
      <c r="D2155" t="s">
        <v>97</v>
      </c>
      <c r="E2155" t="s">
        <v>287</v>
      </c>
      <c r="F2155" t="s">
        <v>14048</v>
      </c>
      <c r="G2155">
        <v>2154</v>
      </c>
      <c r="H2155" t="s">
        <v>15111</v>
      </c>
      <c r="I2155" t="s">
        <v>288</v>
      </c>
      <c r="J2155">
        <v>298.14999999999998</v>
      </c>
      <c r="K2155">
        <v>7.08</v>
      </c>
      <c r="L2155">
        <v>0.25</v>
      </c>
      <c r="N2155">
        <v>1.27E-5</v>
      </c>
      <c r="P2155" t="s">
        <v>1091</v>
      </c>
      <c r="Q2155" t="s">
        <v>1315</v>
      </c>
      <c r="R2155" t="s">
        <v>5217</v>
      </c>
      <c r="S2155" t="s">
        <v>105</v>
      </c>
    </row>
    <row r="2156" spans="1:19">
      <c r="A2156" t="s">
        <v>285</v>
      </c>
      <c r="B2156" t="s">
        <v>286</v>
      </c>
      <c r="C2156" t="s">
        <v>128</v>
      </c>
      <c r="D2156" t="s">
        <v>97</v>
      </c>
      <c r="E2156" t="s">
        <v>287</v>
      </c>
      <c r="F2156" t="s">
        <v>14048</v>
      </c>
      <c r="G2156">
        <v>2155</v>
      </c>
      <c r="H2156" t="s">
        <v>15112</v>
      </c>
      <c r="I2156" t="s">
        <v>288</v>
      </c>
      <c r="J2156">
        <v>311.14999999999998</v>
      </c>
      <c r="K2156">
        <v>7.13</v>
      </c>
      <c r="L2156">
        <v>0.25</v>
      </c>
      <c r="N2156">
        <v>1.7799999999999999E-5</v>
      </c>
      <c r="P2156" t="s">
        <v>1091</v>
      </c>
      <c r="Q2156" t="s">
        <v>1315</v>
      </c>
      <c r="R2156" t="s">
        <v>5217</v>
      </c>
      <c r="S2156" t="s">
        <v>105</v>
      </c>
    </row>
    <row r="2157" spans="1:19">
      <c r="A2157" t="s">
        <v>285</v>
      </c>
      <c r="B2157" t="s">
        <v>286</v>
      </c>
      <c r="C2157" t="s">
        <v>128</v>
      </c>
      <c r="D2157" t="s">
        <v>97</v>
      </c>
      <c r="E2157" t="s">
        <v>287</v>
      </c>
      <c r="F2157" t="s">
        <v>14048</v>
      </c>
      <c r="G2157">
        <v>2156</v>
      </c>
      <c r="H2157" t="s">
        <v>15113</v>
      </c>
      <c r="I2157" t="s">
        <v>288</v>
      </c>
      <c r="J2157">
        <v>311.14999999999998</v>
      </c>
      <c r="K2157">
        <v>7.17</v>
      </c>
      <c r="L2157">
        <v>0.25</v>
      </c>
      <c r="N2157">
        <v>1.7900000000000001E-5</v>
      </c>
      <c r="P2157" t="s">
        <v>1091</v>
      </c>
      <c r="Q2157" t="s">
        <v>1315</v>
      </c>
      <c r="R2157" t="s">
        <v>5217</v>
      </c>
      <c r="S2157" t="s">
        <v>105</v>
      </c>
    </row>
    <row r="2158" spans="1:19">
      <c r="A2158" t="s">
        <v>285</v>
      </c>
      <c r="B2158" t="s">
        <v>286</v>
      </c>
      <c r="C2158" t="s">
        <v>128</v>
      </c>
      <c r="D2158" t="s">
        <v>97</v>
      </c>
      <c r="E2158" t="s">
        <v>287</v>
      </c>
      <c r="F2158" t="s">
        <v>14048</v>
      </c>
      <c r="G2158">
        <v>2157</v>
      </c>
      <c r="H2158" t="s">
        <v>15114</v>
      </c>
      <c r="I2158" t="s">
        <v>288</v>
      </c>
      <c r="J2158">
        <v>311.14999999999998</v>
      </c>
      <c r="K2158">
        <v>7.07</v>
      </c>
      <c r="L2158">
        <v>0.25</v>
      </c>
      <c r="N2158">
        <v>3.4100000000000002E-5</v>
      </c>
      <c r="P2158" t="s">
        <v>1091</v>
      </c>
      <c r="Q2158" t="s">
        <v>1315</v>
      </c>
      <c r="R2158" t="s">
        <v>5217</v>
      </c>
      <c r="S2158" t="s">
        <v>105</v>
      </c>
    </row>
    <row r="2159" spans="1:19">
      <c r="A2159" t="s">
        <v>285</v>
      </c>
      <c r="B2159" t="s">
        <v>286</v>
      </c>
      <c r="C2159" t="s">
        <v>128</v>
      </c>
      <c r="D2159" t="s">
        <v>97</v>
      </c>
      <c r="E2159" t="s">
        <v>287</v>
      </c>
      <c r="F2159" t="s">
        <v>14048</v>
      </c>
      <c r="G2159">
        <v>2158</v>
      </c>
      <c r="H2159" t="s">
        <v>15115</v>
      </c>
      <c r="I2159" t="s">
        <v>288</v>
      </c>
      <c r="J2159">
        <v>311.14999999999998</v>
      </c>
      <c r="K2159">
        <v>7.08</v>
      </c>
      <c r="L2159">
        <v>0.25</v>
      </c>
      <c r="N2159">
        <v>3.5899999999999998E-5</v>
      </c>
      <c r="P2159" t="s">
        <v>1091</v>
      </c>
      <c r="Q2159" t="s">
        <v>1315</v>
      </c>
      <c r="R2159" t="s">
        <v>5217</v>
      </c>
      <c r="S2159" t="s">
        <v>105</v>
      </c>
    </row>
    <row r="2160" spans="1:19">
      <c r="A2160" t="s">
        <v>285</v>
      </c>
      <c r="B2160" t="s">
        <v>286</v>
      </c>
      <c r="C2160" t="s">
        <v>128</v>
      </c>
      <c r="D2160" t="s">
        <v>97</v>
      </c>
      <c r="E2160" t="s">
        <v>287</v>
      </c>
      <c r="F2160" t="s">
        <v>14048</v>
      </c>
      <c r="G2160">
        <v>2159</v>
      </c>
      <c r="H2160" t="s">
        <v>15116</v>
      </c>
      <c r="I2160" t="s">
        <v>288</v>
      </c>
      <c r="J2160">
        <v>311.14999999999998</v>
      </c>
      <c r="K2160">
        <v>7.14</v>
      </c>
      <c r="L2160">
        <v>0.25</v>
      </c>
      <c r="N2160">
        <v>3.96E-5</v>
      </c>
      <c r="P2160" t="s">
        <v>1091</v>
      </c>
      <c r="Q2160" t="s">
        <v>1315</v>
      </c>
      <c r="R2160" t="s">
        <v>5217</v>
      </c>
      <c r="S2160" t="s">
        <v>105</v>
      </c>
    </row>
    <row r="2161" spans="1:19">
      <c r="A2161" t="s">
        <v>857</v>
      </c>
      <c r="B2161" t="s">
        <v>858</v>
      </c>
      <c r="C2161" t="s">
        <v>128</v>
      </c>
      <c r="D2161" t="s">
        <v>97</v>
      </c>
      <c r="E2161" t="s">
        <v>859</v>
      </c>
      <c r="F2161" t="s">
        <v>14306</v>
      </c>
      <c r="G2161">
        <v>2160</v>
      </c>
      <c r="H2161" t="s">
        <v>15885</v>
      </c>
      <c r="I2161" t="s">
        <v>860</v>
      </c>
      <c r="J2161">
        <v>311.14999999999998</v>
      </c>
      <c r="K2161">
        <v>7</v>
      </c>
      <c r="L2161">
        <v>0.25</v>
      </c>
      <c r="N2161">
        <v>0.877</v>
      </c>
      <c r="O2161" t="s">
        <v>1317</v>
      </c>
      <c r="P2161" t="s">
        <v>282</v>
      </c>
      <c r="Q2161" t="s">
        <v>1315</v>
      </c>
      <c r="R2161" t="s">
        <v>1318</v>
      </c>
      <c r="S2161" t="s">
        <v>105</v>
      </c>
    </row>
    <row r="2162" spans="1:19">
      <c r="A2162" t="s">
        <v>857</v>
      </c>
      <c r="B2162" t="s">
        <v>858</v>
      </c>
      <c r="C2162" t="s">
        <v>128</v>
      </c>
      <c r="D2162" t="s">
        <v>97</v>
      </c>
      <c r="E2162" t="s">
        <v>859</v>
      </c>
      <c r="F2162" t="s">
        <v>14306</v>
      </c>
      <c r="G2162">
        <v>2161</v>
      </c>
      <c r="H2162" t="s">
        <v>13681</v>
      </c>
      <c r="I2162" t="s">
        <v>860</v>
      </c>
      <c r="J2162">
        <v>311.14999999999998</v>
      </c>
      <c r="K2162">
        <v>7</v>
      </c>
      <c r="L2162">
        <v>0.25</v>
      </c>
      <c r="N2162">
        <v>0.90900000000000003</v>
      </c>
      <c r="O2162" t="s">
        <v>1319</v>
      </c>
      <c r="P2162" t="s">
        <v>282</v>
      </c>
      <c r="Q2162" t="s">
        <v>1315</v>
      </c>
      <c r="R2162" t="s">
        <v>1320</v>
      </c>
      <c r="S2162" t="s">
        <v>105</v>
      </c>
    </row>
    <row r="2163" spans="1:19">
      <c r="A2163" t="s">
        <v>857</v>
      </c>
      <c r="B2163" t="s">
        <v>858</v>
      </c>
      <c r="C2163" t="s">
        <v>128</v>
      </c>
      <c r="D2163" t="s">
        <v>97</v>
      </c>
      <c r="E2163" t="s">
        <v>859</v>
      </c>
      <c r="F2163" t="s">
        <v>14306</v>
      </c>
      <c r="G2163">
        <v>2162</v>
      </c>
      <c r="H2163" t="s">
        <v>15887</v>
      </c>
      <c r="I2163" t="s">
        <v>860</v>
      </c>
      <c r="J2163">
        <v>311.14999999999998</v>
      </c>
      <c r="K2163">
        <v>7</v>
      </c>
      <c r="L2163">
        <v>0.25</v>
      </c>
      <c r="N2163">
        <v>0.59199999999999997</v>
      </c>
      <c r="O2163" t="s">
        <v>1321</v>
      </c>
      <c r="P2163" t="s">
        <v>282</v>
      </c>
      <c r="Q2163" t="s">
        <v>1315</v>
      </c>
      <c r="R2163" t="s">
        <v>1322</v>
      </c>
      <c r="S2163" t="s">
        <v>105</v>
      </c>
    </row>
    <row r="2164" spans="1:19">
      <c r="A2164" t="s">
        <v>857</v>
      </c>
      <c r="B2164" t="s">
        <v>858</v>
      </c>
      <c r="C2164" t="s">
        <v>128</v>
      </c>
      <c r="D2164" t="s">
        <v>97</v>
      </c>
      <c r="E2164" t="s">
        <v>859</v>
      </c>
      <c r="F2164" t="s">
        <v>14306</v>
      </c>
      <c r="G2164">
        <v>2163</v>
      </c>
      <c r="H2164" t="s">
        <v>15886</v>
      </c>
      <c r="I2164" t="s">
        <v>860</v>
      </c>
      <c r="J2164">
        <v>311.14999999999998</v>
      </c>
      <c r="K2164">
        <v>7</v>
      </c>
      <c r="L2164">
        <v>0.25</v>
      </c>
      <c r="N2164">
        <v>0.314</v>
      </c>
      <c r="O2164" t="s">
        <v>1323</v>
      </c>
      <c r="P2164" t="s">
        <v>282</v>
      </c>
      <c r="Q2164" t="s">
        <v>1315</v>
      </c>
      <c r="R2164" t="s">
        <v>1324</v>
      </c>
      <c r="S2164" t="s">
        <v>105</v>
      </c>
    </row>
    <row r="2165" spans="1:19">
      <c r="A2165" t="s">
        <v>857</v>
      </c>
      <c r="B2165" t="s">
        <v>858</v>
      </c>
      <c r="C2165" t="s">
        <v>128</v>
      </c>
      <c r="D2165" t="s">
        <v>97</v>
      </c>
      <c r="E2165" t="s">
        <v>859</v>
      </c>
      <c r="F2165" t="s">
        <v>14306</v>
      </c>
      <c r="G2165">
        <v>2164</v>
      </c>
      <c r="H2165" t="s">
        <v>15889</v>
      </c>
      <c r="I2165" t="s">
        <v>860</v>
      </c>
      <c r="J2165">
        <v>311.14999999999998</v>
      </c>
      <c r="K2165">
        <v>7</v>
      </c>
      <c r="L2165">
        <v>0.25</v>
      </c>
      <c r="N2165">
        <v>0.16800000000000001</v>
      </c>
      <c r="O2165" t="s">
        <v>384</v>
      </c>
      <c r="P2165" t="s">
        <v>282</v>
      </c>
      <c r="Q2165" t="s">
        <v>1315</v>
      </c>
      <c r="R2165" t="s">
        <v>1325</v>
      </c>
      <c r="S2165" t="s">
        <v>105</v>
      </c>
    </row>
    <row r="2166" spans="1:19">
      <c r="A2166" t="s">
        <v>1326</v>
      </c>
      <c r="B2166" t="s">
        <v>1327</v>
      </c>
      <c r="C2166" t="s">
        <v>128</v>
      </c>
      <c r="D2166" t="s">
        <v>97</v>
      </c>
      <c r="E2166" t="s">
        <v>1328</v>
      </c>
      <c r="F2166" t="s">
        <v>14042</v>
      </c>
      <c r="G2166">
        <v>2165</v>
      </c>
      <c r="H2166" t="s">
        <v>15888</v>
      </c>
      <c r="I2166" t="s">
        <v>1329</v>
      </c>
      <c r="J2166">
        <v>311.14999999999998</v>
      </c>
      <c r="K2166">
        <v>7.1</v>
      </c>
      <c r="L2166">
        <v>0.25</v>
      </c>
      <c r="N2166">
        <v>1030000</v>
      </c>
      <c r="O2166" t="s">
        <v>1330</v>
      </c>
      <c r="P2166" t="s">
        <v>282</v>
      </c>
      <c r="Q2166" t="s">
        <v>1315</v>
      </c>
      <c r="R2166" t="s">
        <v>1331</v>
      </c>
      <c r="S2166" t="s">
        <v>105</v>
      </c>
    </row>
    <row r="2167" spans="1:19">
      <c r="A2167" t="s">
        <v>1326</v>
      </c>
      <c r="B2167" t="s">
        <v>1327</v>
      </c>
      <c r="C2167" t="s">
        <v>128</v>
      </c>
      <c r="D2167" t="s">
        <v>97</v>
      </c>
      <c r="E2167" t="s">
        <v>1328</v>
      </c>
      <c r="F2167" t="s">
        <v>14042</v>
      </c>
      <c r="G2167">
        <v>2166</v>
      </c>
      <c r="H2167" t="s">
        <v>15891</v>
      </c>
      <c r="I2167" t="s">
        <v>1329</v>
      </c>
      <c r="J2167">
        <v>311.14999999999998</v>
      </c>
      <c r="K2167">
        <v>7.1</v>
      </c>
      <c r="L2167">
        <v>0.25</v>
      </c>
      <c r="N2167">
        <v>1090000</v>
      </c>
      <c r="O2167" t="s">
        <v>1332</v>
      </c>
      <c r="P2167" t="s">
        <v>282</v>
      </c>
      <c r="Q2167" t="s">
        <v>1315</v>
      </c>
      <c r="R2167" t="s">
        <v>1333</v>
      </c>
      <c r="S2167" t="s">
        <v>105</v>
      </c>
    </row>
    <row r="2168" spans="1:19">
      <c r="A2168" t="s">
        <v>1326</v>
      </c>
      <c r="B2168" t="s">
        <v>1327</v>
      </c>
      <c r="C2168" t="s">
        <v>128</v>
      </c>
      <c r="D2168" t="s">
        <v>97</v>
      </c>
      <c r="E2168" t="s">
        <v>1328</v>
      </c>
      <c r="F2168" t="s">
        <v>14042</v>
      </c>
      <c r="G2168">
        <v>2167</v>
      </c>
      <c r="H2168" t="s">
        <v>15890</v>
      </c>
      <c r="I2168" t="s">
        <v>1329</v>
      </c>
      <c r="J2168">
        <v>311.14999999999998</v>
      </c>
      <c r="K2168">
        <v>7.09</v>
      </c>
      <c r="L2168">
        <v>0.25</v>
      </c>
      <c r="N2168">
        <v>1290000</v>
      </c>
      <c r="O2168" t="s">
        <v>392</v>
      </c>
      <c r="P2168" t="s">
        <v>282</v>
      </c>
      <c r="Q2168" t="s">
        <v>1315</v>
      </c>
      <c r="R2168" t="s">
        <v>1334</v>
      </c>
      <c r="S2168" t="s">
        <v>105</v>
      </c>
    </row>
    <row r="2169" spans="1:19">
      <c r="A2169" t="s">
        <v>1326</v>
      </c>
      <c r="B2169" t="s">
        <v>1327</v>
      </c>
      <c r="C2169" t="s">
        <v>128</v>
      </c>
      <c r="D2169" t="s">
        <v>97</v>
      </c>
      <c r="E2169" t="s">
        <v>1328</v>
      </c>
      <c r="F2169" t="s">
        <v>14042</v>
      </c>
      <c r="G2169">
        <v>2168</v>
      </c>
      <c r="H2169" t="s">
        <v>15884</v>
      </c>
      <c r="I2169" t="s">
        <v>1329</v>
      </c>
      <c r="J2169">
        <v>311.14999999999998</v>
      </c>
      <c r="K2169">
        <v>6.39</v>
      </c>
      <c r="L2169">
        <v>0.25</v>
      </c>
      <c r="N2169">
        <v>290000</v>
      </c>
      <c r="O2169" t="s">
        <v>1335</v>
      </c>
      <c r="P2169" t="s">
        <v>282</v>
      </c>
      <c r="Q2169" t="s">
        <v>1315</v>
      </c>
      <c r="R2169" t="s">
        <v>1336</v>
      </c>
      <c r="S2169" t="s">
        <v>105</v>
      </c>
    </row>
    <row r="2170" spans="1:19">
      <c r="A2170" t="s">
        <v>1326</v>
      </c>
      <c r="B2170" t="s">
        <v>1327</v>
      </c>
      <c r="C2170" t="s">
        <v>128</v>
      </c>
      <c r="D2170" t="s">
        <v>97</v>
      </c>
      <c r="E2170" t="s">
        <v>1328</v>
      </c>
      <c r="F2170" t="s">
        <v>14042</v>
      </c>
      <c r="G2170">
        <v>2169</v>
      </c>
      <c r="H2170" t="s">
        <v>15883</v>
      </c>
      <c r="I2170" t="s">
        <v>1329</v>
      </c>
      <c r="J2170">
        <v>311.14999999999998</v>
      </c>
      <c r="K2170">
        <v>6.52</v>
      </c>
      <c r="L2170">
        <v>0.25</v>
      </c>
      <c r="N2170">
        <v>409000</v>
      </c>
      <c r="O2170" t="s">
        <v>1335</v>
      </c>
      <c r="P2170" t="s">
        <v>282</v>
      </c>
      <c r="Q2170" t="s">
        <v>1315</v>
      </c>
      <c r="R2170" t="s">
        <v>1336</v>
      </c>
      <c r="S2170" t="s">
        <v>105</v>
      </c>
    </row>
    <row r="2171" spans="1:19">
      <c r="A2171" t="s">
        <v>1326</v>
      </c>
      <c r="B2171" t="s">
        <v>1327</v>
      </c>
      <c r="C2171" t="s">
        <v>128</v>
      </c>
      <c r="D2171" t="s">
        <v>97</v>
      </c>
      <c r="E2171" t="s">
        <v>1328</v>
      </c>
      <c r="F2171" t="s">
        <v>14042</v>
      </c>
      <c r="G2171">
        <v>2170</v>
      </c>
      <c r="H2171" t="s">
        <v>15611</v>
      </c>
      <c r="I2171" t="s">
        <v>1329</v>
      </c>
      <c r="J2171">
        <v>311.14999999999998</v>
      </c>
      <c r="K2171">
        <v>6.42</v>
      </c>
      <c r="L2171">
        <v>0.25</v>
      </c>
      <c r="N2171">
        <v>418000</v>
      </c>
      <c r="O2171" t="s">
        <v>1335</v>
      </c>
      <c r="P2171" t="s">
        <v>282</v>
      </c>
      <c r="Q2171" t="s">
        <v>1315</v>
      </c>
      <c r="R2171" t="s">
        <v>1336</v>
      </c>
      <c r="S2171" t="s">
        <v>105</v>
      </c>
    </row>
    <row r="2172" spans="1:19">
      <c r="A2172" t="s">
        <v>1326</v>
      </c>
      <c r="B2172" t="s">
        <v>1327</v>
      </c>
      <c r="C2172" t="s">
        <v>128</v>
      </c>
      <c r="D2172" t="s">
        <v>97</v>
      </c>
      <c r="E2172" t="s">
        <v>1328</v>
      </c>
      <c r="F2172" t="s">
        <v>14042</v>
      </c>
      <c r="G2172">
        <v>2171</v>
      </c>
      <c r="H2172" t="s">
        <v>15612</v>
      </c>
      <c r="I2172" t="s">
        <v>1329</v>
      </c>
      <c r="J2172">
        <v>311.14999999999998</v>
      </c>
      <c r="K2172">
        <v>6.79</v>
      </c>
      <c r="L2172">
        <v>0.25</v>
      </c>
      <c r="N2172">
        <v>595000</v>
      </c>
      <c r="O2172" t="s">
        <v>1335</v>
      </c>
      <c r="P2172" t="s">
        <v>282</v>
      </c>
      <c r="Q2172" t="s">
        <v>1315</v>
      </c>
      <c r="R2172" t="s">
        <v>1336</v>
      </c>
      <c r="S2172" t="s">
        <v>105</v>
      </c>
    </row>
    <row r="2173" spans="1:19">
      <c r="A2173" t="s">
        <v>1326</v>
      </c>
      <c r="B2173" t="s">
        <v>1327</v>
      </c>
      <c r="C2173" t="s">
        <v>128</v>
      </c>
      <c r="D2173" t="s">
        <v>97</v>
      </c>
      <c r="E2173" t="s">
        <v>1328</v>
      </c>
      <c r="F2173" t="s">
        <v>14042</v>
      </c>
      <c r="G2173">
        <v>2172</v>
      </c>
      <c r="H2173" t="s">
        <v>15609</v>
      </c>
      <c r="I2173" t="s">
        <v>1329</v>
      </c>
      <c r="J2173">
        <v>311.14999999999998</v>
      </c>
      <c r="K2173">
        <v>6.75</v>
      </c>
      <c r="L2173">
        <v>0.25</v>
      </c>
      <c r="N2173">
        <v>697000</v>
      </c>
      <c r="O2173" t="s">
        <v>1335</v>
      </c>
      <c r="P2173" t="s">
        <v>282</v>
      </c>
      <c r="Q2173" t="s">
        <v>1315</v>
      </c>
      <c r="R2173" t="s">
        <v>1336</v>
      </c>
      <c r="S2173" t="s">
        <v>105</v>
      </c>
    </row>
    <row r="2174" spans="1:19">
      <c r="A2174" t="s">
        <v>1326</v>
      </c>
      <c r="B2174" t="s">
        <v>1327</v>
      </c>
      <c r="C2174" t="s">
        <v>128</v>
      </c>
      <c r="D2174" t="s">
        <v>97</v>
      </c>
      <c r="E2174" t="s">
        <v>1328</v>
      </c>
      <c r="F2174" t="s">
        <v>14042</v>
      </c>
      <c r="G2174">
        <v>2173</v>
      </c>
      <c r="H2174" t="s">
        <v>15610</v>
      </c>
      <c r="I2174" t="s">
        <v>1329</v>
      </c>
      <c r="J2174">
        <v>311.14999999999998</v>
      </c>
      <c r="K2174">
        <v>6.91</v>
      </c>
      <c r="L2174">
        <v>0.25</v>
      </c>
      <c r="N2174">
        <v>733000</v>
      </c>
      <c r="O2174" t="s">
        <v>1335</v>
      </c>
      <c r="P2174" t="s">
        <v>282</v>
      </c>
      <c r="Q2174" t="s">
        <v>1315</v>
      </c>
      <c r="R2174" t="s">
        <v>1336</v>
      </c>
      <c r="S2174" t="s">
        <v>105</v>
      </c>
    </row>
    <row r="2175" spans="1:19">
      <c r="A2175" t="s">
        <v>1326</v>
      </c>
      <c r="B2175" t="s">
        <v>1327</v>
      </c>
      <c r="C2175" t="s">
        <v>128</v>
      </c>
      <c r="D2175" t="s">
        <v>97</v>
      </c>
      <c r="E2175" t="s">
        <v>1328</v>
      </c>
      <c r="F2175" t="s">
        <v>14042</v>
      </c>
      <c r="G2175">
        <v>2174</v>
      </c>
      <c r="H2175" t="s">
        <v>15607</v>
      </c>
      <c r="I2175" t="s">
        <v>1329</v>
      </c>
      <c r="J2175">
        <v>311.14999999999998</v>
      </c>
      <c r="K2175">
        <v>6.82</v>
      </c>
      <c r="L2175">
        <v>0.25</v>
      </c>
      <c r="N2175">
        <v>773000</v>
      </c>
      <c r="O2175" t="s">
        <v>1335</v>
      </c>
      <c r="P2175" t="s">
        <v>282</v>
      </c>
      <c r="Q2175" t="s">
        <v>1315</v>
      </c>
      <c r="R2175" t="s">
        <v>1336</v>
      </c>
      <c r="S2175" t="s">
        <v>105</v>
      </c>
    </row>
    <row r="2176" spans="1:19">
      <c r="A2176" t="s">
        <v>1326</v>
      </c>
      <c r="B2176" t="s">
        <v>1327</v>
      </c>
      <c r="C2176" t="s">
        <v>128</v>
      </c>
      <c r="D2176" t="s">
        <v>97</v>
      </c>
      <c r="E2176" t="s">
        <v>1328</v>
      </c>
      <c r="F2176" t="s">
        <v>14042</v>
      </c>
      <c r="G2176">
        <v>2175</v>
      </c>
      <c r="H2176" t="s">
        <v>15608</v>
      </c>
      <c r="I2176" t="s">
        <v>1329</v>
      </c>
      <c r="J2176">
        <v>311.14999999999998</v>
      </c>
      <c r="K2176">
        <v>6.36</v>
      </c>
      <c r="L2176">
        <v>0.25</v>
      </c>
      <c r="N2176">
        <v>992000</v>
      </c>
      <c r="O2176" t="s">
        <v>1335</v>
      </c>
      <c r="P2176" t="s">
        <v>282</v>
      </c>
      <c r="Q2176" t="s">
        <v>1315</v>
      </c>
      <c r="R2176" t="s">
        <v>1336</v>
      </c>
      <c r="S2176" t="s">
        <v>105</v>
      </c>
    </row>
    <row r="2177" spans="1:19">
      <c r="A2177" t="s">
        <v>1326</v>
      </c>
      <c r="B2177" t="s">
        <v>1327</v>
      </c>
      <c r="C2177" t="s">
        <v>128</v>
      </c>
      <c r="D2177" t="s">
        <v>97</v>
      </c>
      <c r="E2177" t="s">
        <v>1328</v>
      </c>
      <c r="F2177" t="s">
        <v>14042</v>
      </c>
      <c r="G2177">
        <v>2176</v>
      </c>
      <c r="H2177" t="s">
        <v>15605</v>
      </c>
      <c r="I2177" t="s">
        <v>1329</v>
      </c>
      <c r="J2177">
        <v>311.14999999999998</v>
      </c>
      <c r="K2177">
        <v>6.36</v>
      </c>
      <c r="L2177">
        <v>0.25</v>
      </c>
      <c r="N2177">
        <v>992000</v>
      </c>
      <c r="O2177" t="s">
        <v>1335</v>
      </c>
      <c r="P2177" t="s">
        <v>282</v>
      </c>
      <c r="Q2177" t="s">
        <v>1315</v>
      </c>
      <c r="R2177" t="s">
        <v>1336</v>
      </c>
      <c r="S2177" t="s">
        <v>105</v>
      </c>
    </row>
    <row r="2178" spans="1:19">
      <c r="A2178" t="s">
        <v>1326</v>
      </c>
      <c r="B2178" t="s">
        <v>1327</v>
      </c>
      <c r="C2178" t="s">
        <v>128</v>
      </c>
      <c r="D2178" t="s">
        <v>97</v>
      </c>
      <c r="E2178" t="s">
        <v>1328</v>
      </c>
      <c r="F2178" t="s">
        <v>14042</v>
      </c>
      <c r="G2178">
        <v>2177</v>
      </c>
      <c r="H2178" t="s">
        <v>15606</v>
      </c>
      <c r="I2178" t="s">
        <v>1329</v>
      </c>
      <c r="J2178">
        <v>311.14999999999998</v>
      </c>
      <c r="K2178">
        <v>7.05</v>
      </c>
      <c r="L2178">
        <v>0.25</v>
      </c>
      <c r="N2178">
        <v>1140000</v>
      </c>
      <c r="O2178" t="s">
        <v>1335</v>
      </c>
      <c r="P2178" t="s">
        <v>282</v>
      </c>
      <c r="Q2178" t="s">
        <v>1315</v>
      </c>
      <c r="R2178" t="s">
        <v>1336</v>
      </c>
      <c r="S2178" t="s">
        <v>105</v>
      </c>
    </row>
    <row r="2179" spans="1:19">
      <c r="A2179" t="s">
        <v>1326</v>
      </c>
      <c r="B2179" t="s">
        <v>1327</v>
      </c>
      <c r="C2179" t="s">
        <v>128</v>
      </c>
      <c r="D2179" t="s">
        <v>97</v>
      </c>
      <c r="E2179" t="s">
        <v>1328</v>
      </c>
      <c r="F2179" t="s">
        <v>14042</v>
      </c>
      <c r="G2179">
        <v>2178</v>
      </c>
      <c r="H2179" t="s">
        <v>15614</v>
      </c>
      <c r="I2179" t="s">
        <v>1329</v>
      </c>
      <c r="J2179">
        <v>311.14999999999998</v>
      </c>
      <c r="K2179">
        <v>7.2</v>
      </c>
      <c r="L2179">
        <v>0.25</v>
      </c>
      <c r="N2179">
        <v>1230000</v>
      </c>
      <c r="O2179" t="s">
        <v>1335</v>
      </c>
      <c r="P2179" t="s">
        <v>282</v>
      </c>
      <c r="Q2179" t="s">
        <v>1315</v>
      </c>
      <c r="R2179" t="s">
        <v>1336</v>
      </c>
      <c r="S2179" t="s">
        <v>105</v>
      </c>
    </row>
    <row r="2180" spans="1:19">
      <c r="A2180" t="s">
        <v>1326</v>
      </c>
      <c r="B2180" t="s">
        <v>1327</v>
      </c>
      <c r="C2180" t="s">
        <v>128</v>
      </c>
      <c r="D2180" t="s">
        <v>97</v>
      </c>
      <c r="E2180" t="s">
        <v>1328</v>
      </c>
      <c r="F2180" t="s">
        <v>14042</v>
      </c>
      <c r="G2180">
        <v>2179</v>
      </c>
      <c r="H2180" t="s">
        <v>15615</v>
      </c>
      <c r="I2180" t="s">
        <v>1329</v>
      </c>
      <c r="J2180">
        <v>311.14999999999998</v>
      </c>
      <c r="K2180">
        <v>6.81</v>
      </c>
      <c r="L2180">
        <v>0.25</v>
      </c>
      <c r="N2180">
        <v>1310000</v>
      </c>
      <c r="O2180" t="s">
        <v>1335</v>
      </c>
      <c r="P2180" t="s">
        <v>282</v>
      </c>
      <c r="Q2180" t="s">
        <v>1315</v>
      </c>
      <c r="R2180" t="s">
        <v>1336</v>
      </c>
      <c r="S2180" t="s">
        <v>105</v>
      </c>
    </row>
    <row r="2181" spans="1:19">
      <c r="A2181" t="s">
        <v>1326</v>
      </c>
      <c r="B2181" t="s">
        <v>1327</v>
      </c>
      <c r="C2181" t="s">
        <v>128</v>
      </c>
      <c r="D2181" t="s">
        <v>97</v>
      </c>
      <c r="E2181" t="s">
        <v>1328</v>
      </c>
      <c r="F2181" t="s">
        <v>14042</v>
      </c>
      <c r="G2181">
        <v>2180</v>
      </c>
      <c r="H2181" t="s">
        <v>15855</v>
      </c>
      <c r="I2181" t="s">
        <v>1329</v>
      </c>
      <c r="J2181">
        <v>311.14999999999998</v>
      </c>
      <c r="K2181">
        <v>6.82</v>
      </c>
      <c r="L2181">
        <v>0.25</v>
      </c>
      <c r="N2181">
        <v>1340000</v>
      </c>
      <c r="O2181" t="s">
        <v>1335</v>
      </c>
      <c r="P2181" t="s">
        <v>282</v>
      </c>
      <c r="Q2181" t="s">
        <v>1315</v>
      </c>
      <c r="R2181" t="s">
        <v>1336</v>
      </c>
      <c r="S2181" t="s">
        <v>105</v>
      </c>
    </row>
    <row r="2182" spans="1:19">
      <c r="A2182" t="s">
        <v>1326</v>
      </c>
      <c r="B2182" t="s">
        <v>1327</v>
      </c>
      <c r="C2182" t="s">
        <v>128</v>
      </c>
      <c r="D2182" t="s">
        <v>97</v>
      </c>
      <c r="E2182" t="s">
        <v>1328</v>
      </c>
      <c r="F2182" t="s">
        <v>14042</v>
      </c>
      <c r="G2182">
        <v>2181</v>
      </c>
      <c r="H2182" t="s">
        <v>13830</v>
      </c>
      <c r="I2182" t="s">
        <v>1329</v>
      </c>
      <c r="J2182">
        <v>311.14999999999998</v>
      </c>
      <c r="K2182">
        <v>7.08</v>
      </c>
      <c r="L2182">
        <v>0.25</v>
      </c>
      <c r="N2182">
        <v>1530000</v>
      </c>
      <c r="O2182" t="s">
        <v>1335</v>
      </c>
      <c r="P2182" t="s">
        <v>282</v>
      </c>
      <c r="Q2182" t="s">
        <v>1315</v>
      </c>
      <c r="R2182" t="s">
        <v>1336</v>
      </c>
      <c r="S2182" t="s">
        <v>105</v>
      </c>
    </row>
    <row r="2183" spans="1:19">
      <c r="A2183" t="s">
        <v>1326</v>
      </c>
      <c r="B2183" t="s">
        <v>1327</v>
      </c>
      <c r="C2183" t="s">
        <v>128</v>
      </c>
      <c r="D2183" t="s">
        <v>97</v>
      </c>
      <c r="E2183" t="s">
        <v>1328</v>
      </c>
      <c r="F2183" t="s">
        <v>14042</v>
      </c>
      <c r="G2183">
        <v>2182</v>
      </c>
      <c r="H2183" t="s">
        <v>18168</v>
      </c>
      <c r="I2183" t="s">
        <v>1329</v>
      </c>
      <c r="J2183">
        <v>311.14999999999998</v>
      </c>
      <c r="K2183">
        <v>7.28</v>
      </c>
      <c r="L2183">
        <v>0.25</v>
      </c>
      <c r="N2183">
        <v>1730000</v>
      </c>
      <c r="O2183" t="s">
        <v>1335</v>
      </c>
      <c r="P2183" t="s">
        <v>282</v>
      </c>
      <c r="Q2183" t="s">
        <v>1315</v>
      </c>
      <c r="R2183" t="s">
        <v>1336</v>
      </c>
      <c r="S2183" t="s">
        <v>105</v>
      </c>
    </row>
    <row r="2184" spans="1:19">
      <c r="A2184" t="s">
        <v>1326</v>
      </c>
      <c r="B2184" t="s">
        <v>1327</v>
      </c>
      <c r="C2184" t="s">
        <v>128</v>
      </c>
      <c r="D2184" t="s">
        <v>97</v>
      </c>
      <c r="E2184" t="s">
        <v>1328</v>
      </c>
      <c r="F2184" t="s">
        <v>14042</v>
      </c>
      <c r="G2184">
        <v>2183</v>
      </c>
      <c r="H2184" t="s">
        <v>18167</v>
      </c>
      <c r="I2184" t="s">
        <v>1329</v>
      </c>
      <c r="J2184">
        <v>311.14999999999998</v>
      </c>
      <c r="K2184">
        <v>7.22</v>
      </c>
      <c r="L2184">
        <v>0.25</v>
      </c>
      <c r="N2184">
        <v>1800000</v>
      </c>
      <c r="O2184" t="s">
        <v>1335</v>
      </c>
      <c r="P2184" t="s">
        <v>282</v>
      </c>
      <c r="Q2184" t="s">
        <v>1315</v>
      </c>
      <c r="R2184" t="s">
        <v>1336</v>
      </c>
      <c r="S2184" t="s">
        <v>105</v>
      </c>
    </row>
    <row r="2185" spans="1:19">
      <c r="A2185" t="s">
        <v>1326</v>
      </c>
      <c r="B2185" t="s">
        <v>1327</v>
      </c>
      <c r="C2185" t="s">
        <v>128</v>
      </c>
      <c r="D2185" t="s">
        <v>97</v>
      </c>
      <c r="E2185" t="s">
        <v>1328</v>
      </c>
      <c r="F2185" t="s">
        <v>14042</v>
      </c>
      <c r="G2185">
        <v>2184</v>
      </c>
      <c r="H2185" t="s">
        <v>18166</v>
      </c>
      <c r="I2185" t="s">
        <v>1329</v>
      </c>
      <c r="J2185">
        <v>311.14999999999998</v>
      </c>
      <c r="K2185">
        <v>7.11</v>
      </c>
      <c r="L2185">
        <v>0.25</v>
      </c>
      <c r="N2185">
        <v>2260000</v>
      </c>
      <c r="O2185" t="s">
        <v>1335</v>
      </c>
      <c r="P2185" t="s">
        <v>282</v>
      </c>
      <c r="Q2185" t="s">
        <v>1315</v>
      </c>
      <c r="R2185" t="s">
        <v>1336</v>
      </c>
      <c r="S2185" t="s">
        <v>105</v>
      </c>
    </row>
    <row r="2186" spans="1:19">
      <c r="A2186" t="s">
        <v>1326</v>
      </c>
      <c r="B2186" t="s">
        <v>1327</v>
      </c>
      <c r="C2186" t="s">
        <v>128</v>
      </c>
      <c r="D2186" t="s">
        <v>97</v>
      </c>
      <c r="E2186" t="s">
        <v>1328</v>
      </c>
      <c r="F2186" t="s">
        <v>14042</v>
      </c>
      <c r="G2186">
        <v>2185</v>
      </c>
      <c r="H2186" t="s">
        <v>18165</v>
      </c>
      <c r="I2186" t="s">
        <v>1329</v>
      </c>
      <c r="J2186">
        <v>311.14999999999998</v>
      </c>
      <c r="K2186">
        <v>7.35</v>
      </c>
      <c r="L2186">
        <v>0.25</v>
      </c>
      <c r="N2186">
        <v>2420000</v>
      </c>
      <c r="O2186" t="s">
        <v>1335</v>
      </c>
      <c r="P2186" t="s">
        <v>282</v>
      </c>
      <c r="Q2186" t="s">
        <v>1315</v>
      </c>
      <c r="R2186" t="s">
        <v>1336</v>
      </c>
      <c r="S2186" t="s">
        <v>105</v>
      </c>
    </row>
    <row r="2187" spans="1:19">
      <c r="A2187" t="s">
        <v>1326</v>
      </c>
      <c r="B2187" t="s">
        <v>1327</v>
      </c>
      <c r="C2187" t="s">
        <v>128</v>
      </c>
      <c r="D2187" t="s">
        <v>97</v>
      </c>
      <c r="E2187" t="s">
        <v>1328</v>
      </c>
      <c r="F2187" t="s">
        <v>14042</v>
      </c>
      <c r="G2187">
        <v>2186</v>
      </c>
      <c r="H2187" t="s">
        <v>14693</v>
      </c>
      <c r="I2187" t="s">
        <v>1329</v>
      </c>
      <c r="J2187">
        <v>311.14999999999998</v>
      </c>
      <c r="K2187">
        <v>7.06</v>
      </c>
      <c r="L2187">
        <v>0.25</v>
      </c>
      <c r="N2187">
        <v>3110000</v>
      </c>
      <c r="O2187" t="s">
        <v>384</v>
      </c>
      <c r="P2187" t="s">
        <v>282</v>
      </c>
      <c r="Q2187" t="s">
        <v>1315</v>
      </c>
      <c r="R2187" t="s">
        <v>1325</v>
      </c>
      <c r="S2187" t="s">
        <v>105</v>
      </c>
    </row>
    <row r="2188" spans="1:19">
      <c r="A2188" t="s">
        <v>1326</v>
      </c>
      <c r="B2188" t="s">
        <v>1327</v>
      </c>
      <c r="C2188" t="s">
        <v>128</v>
      </c>
      <c r="D2188" t="s">
        <v>97</v>
      </c>
      <c r="E2188" t="s">
        <v>1328</v>
      </c>
      <c r="F2188" t="s">
        <v>14042</v>
      </c>
      <c r="G2188">
        <v>2187</v>
      </c>
      <c r="H2188" t="s">
        <v>18163</v>
      </c>
      <c r="I2188" t="s">
        <v>1329</v>
      </c>
      <c r="J2188">
        <v>311.14999999999998</v>
      </c>
      <c r="K2188">
        <v>7</v>
      </c>
      <c r="L2188">
        <v>0.25</v>
      </c>
      <c r="N2188">
        <v>5400000</v>
      </c>
      <c r="O2188" t="s">
        <v>386</v>
      </c>
      <c r="P2188" t="s">
        <v>282</v>
      </c>
      <c r="Q2188" t="s">
        <v>1315</v>
      </c>
      <c r="R2188" t="s">
        <v>1337</v>
      </c>
      <c r="S2188" t="s">
        <v>105</v>
      </c>
    </row>
    <row r="2189" spans="1:19">
      <c r="A2189" t="s">
        <v>1326</v>
      </c>
      <c r="B2189" t="s">
        <v>1327</v>
      </c>
      <c r="C2189" t="s">
        <v>128</v>
      </c>
      <c r="D2189" t="s">
        <v>97</v>
      </c>
      <c r="E2189" t="s">
        <v>1328</v>
      </c>
      <c r="F2189" t="s">
        <v>14042</v>
      </c>
      <c r="G2189">
        <v>2188</v>
      </c>
      <c r="H2189" t="s">
        <v>18173</v>
      </c>
      <c r="I2189" t="s">
        <v>1329</v>
      </c>
      <c r="J2189">
        <v>311.14999999999998</v>
      </c>
      <c r="K2189">
        <v>6.94</v>
      </c>
      <c r="L2189">
        <v>0.25</v>
      </c>
      <c r="N2189">
        <v>6750000</v>
      </c>
      <c r="O2189" t="s">
        <v>1338</v>
      </c>
      <c r="P2189" t="s">
        <v>282</v>
      </c>
      <c r="Q2189" t="s">
        <v>1315</v>
      </c>
      <c r="R2189" t="s">
        <v>1339</v>
      </c>
      <c r="S2189" t="s">
        <v>105</v>
      </c>
    </row>
    <row r="2190" spans="1:19">
      <c r="A2190" t="s">
        <v>1340</v>
      </c>
      <c r="B2190" t="s">
        <v>1341</v>
      </c>
      <c r="C2190" t="s">
        <v>120</v>
      </c>
      <c r="D2190" t="s">
        <v>97</v>
      </c>
      <c r="E2190" t="s">
        <v>1342</v>
      </c>
      <c r="F2190" t="s">
        <v>14310</v>
      </c>
      <c r="G2190">
        <v>2189</v>
      </c>
      <c r="H2190" t="s">
        <v>18172</v>
      </c>
      <c r="I2190" t="s">
        <v>1343</v>
      </c>
      <c r="J2190">
        <v>311.14999999999998</v>
      </c>
      <c r="K2190">
        <v>7.01</v>
      </c>
      <c r="L2190">
        <v>0.25</v>
      </c>
      <c r="N2190">
        <v>0.98899999999999999</v>
      </c>
      <c r="O2190" t="s">
        <v>1344</v>
      </c>
      <c r="Q2190" t="s">
        <v>1345</v>
      </c>
      <c r="R2190" t="s">
        <v>1346</v>
      </c>
      <c r="S2190" t="s">
        <v>105</v>
      </c>
    </row>
    <row r="2191" spans="1:19">
      <c r="A2191" t="s">
        <v>1340</v>
      </c>
      <c r="B2191" t="s">
        <v>1341</v>
      </c>
      <c r="C2191" t="s">
        <v>120</v>
      </c>
      <c r="D2191" t="s">
        <v>97</v>
      </c>
      <c r="E2191" t="s">
        <v>1342</v>
      </c>
      <c r="F2191" t="s">
        <v>14310</v>
      </c>
      <c r="G2191">
        <v>2190</v>
      </c>
      <c r="H2191" t="s">
        <v>17855</v>
      </c>
      <c r="I2191" t="s">
        <v>1343</v>
      </c>
      <c r="J2191">
        <v>311.14999999999998</v>
      </c>
      <c r="K2191">
        <v>7.01</v>
      </c>
      <c r="L2191">
        <v>0.25</v>
      </c>
      <c r="N2191">
        <v>0.69499999999999995</v>
      </c>
      <c r="O2191" t="s">
        <v>1347</v>
      </c>
      <c r="Q2191" t="s">
        <v>1345</v>
      </c>
      <c r="R2191" t="s">
        <v>1348</v>
      </c>
      <c r="S2191" t="s">
        <v>105</v>
      </c>
    </row>
    <row r="2192" spans="1:19">
      <c r="A2192" t="s">
        <v>1340</v>
      </c>
      <c r="B2192" t="s">
        <v>1341</v>
      </c>
      <c r="C2192" t="s">
        <v>120</v>
      </c>
      <c r="D2192" t="s">
        <v>97</v>
      </c>
      <c r="E2192" t="s">
        <v>1342</v>
      </c>
      <c r="F2192" t="s">
        <v>14310</v>
      </c>
      <c r="G2192">
        <v>2191</v>
      </c>
      <c r="H2192" t="s">
        <v>17856</v>
      </c>
      <c r="I2192" t="s">
        <v>1343</v>
      </c>
      <c r="J2192">
        <v>311.14999999999998</v>
      </c>
      <c r="K2192">
        <v>7.01</v>
      </c>
      <c r="L2192">
        <v>0.25</v>
      </c>
      <c r="N2192">
        <v>0.39500000000000002</v>
      </c>
      <c r="O2192" t="s">
        <v>1349</v>
      </c>
      <c r="Q2192" t="s">
        <v>1345</v>
      </c>
      <c r="R2192" t="s">
        <v>1350</v>
      </c>
      <c r="S2192" t="s">
        <v>105</v>
      </c>
    </row>
    <row r="2193" spans="1:19">
      <c r="A2193" t="s">
        <v>1340</v>
      </c>
      <c r="B2193" t="s">
        <v>1341</v>
      </c>
      <c r="C2193" t="s">
        <v>120</v>
      </c>
      <c r="D2193" t="s">
        <v>97</v>
      </c>
      <c r="E2193" t="s">
        <v>1342</v>
      </c>
      <c r="F2193" t="s">
        <v>14310</v>
      </c>
      <c r="G2193">
        <v>2192</v>
      </c>
      <c r="H2193" t="s">
        <v>17857</v>
      </c>
      <c r="I2193" t="s">
        <v>1343</v>
      </c>
      <c r="J2193">
        <v>311.14999999999998</v>
      </c>
      <c r="K2193">
        <v>7.01</v>
      </c>
      <c r="L2193">
        <v>0.25</v>
      </c>
      <c r="N2193">
        <v>0.252</v>
      </c>
      <c r="O2193" t="s">
        <v>885</v>
      </c>
      <c r="Q2193" t="s">
        <v>1345</v>
      </c>
      <c r="R2193" t="s">
        <v>1351</v>
      </c>
      <c r="S2193" t="s">
        <v>105</v>
      </c>
    </row>
    <row r="2194" spans="1:19">
      <c r="A2194" t="s">
        <v>1340</v>
      </c>
      <c r="B2194" t="s">
        <v>1341</v>
      </c>
      <c r="C2194" t="s">
        <v>120</v>
      </c>
      <c r="D2194" t="s">
        <v>97</v>
      </c>
      <c r="E2194" t="s">
        <v>1342</v>
      </c>
      <c r="F2194" t="s">
        <v>14310</v>
      </c>
      <c r="G2194">
        <v>2193</v>
      </c>
      <c r="H2194" t="s">
        <v>15960</v>
      </c>
      <c r="I2194" t="s">
        <v>1343</v>
      </c>
      <c r="J2194">
        <v>311.14999999999998</v>
      </c>
      <c r="K2194">
        <v>7.01</v>
      </c>
      <c r="L2194">
        <v>0.25</v>
      </c>
      <c r="N2194">
        <v>0.16400000000000001</v>
      </c>
      <c r="O2194" t="s">
        <v>1352</v>
      </c>
      <c r="Q2194" t="s">
        <v>1345</v>
      </c>
      <c r="R2194" t="s">
        <v>1353</v>
      </c>
      <c r="S2194" t="s">
        <v>105</v>
      </c>
    </row>
    <row r="2195" spans="1:19">
      <c r="A2195" t="s">
        <v>1340</v>
      </c>
      <c r="B2195" t="s">
        <v>1341</v>
      </c>
      <c r="C2195" t="s">
        <v>120</v>
      </c>
      <c r="D2195" t="s">
        <v>97</v>
      </c>
      <c r="E2195" t="s">
        <v>1342</v>
      </c>
      <c r="F2195" t="s">
        <v>14310</v>
      </c>
      <c r="G2195">
        <v>2194</v>
      </c>
      <c r="H2195" t="s">
        <v>13797</v>
      </c>
      <c r="I2195" t="s">
        <v>1343</v>
      </c>
      <c r="J2195">
        <v>311.14999999999998</v>
      </c>
      <c r="K2195">
        <v>7.01</v>
      </c>
      <c r="L2195">
        <v>0.25</v>
      </c>
      <c r="N2195">
        <v>0.17100000000000001</v>
      </c>
      <c r="O2195" t="s">
        <v>1354</v>
      </c>
      <c r="Q2195" t="s">
        <v>1345</v>
      </c>
      <c r="R2195" t="s">
        <v>1355</v>
      </c>
      <c r="S2195" t="s">
        <v>105</v>
      </c>
    </row>
    <row r="2196" spans="1:19">
      <c r="A2196" t="s">
        <v>1356</v>
      </c>
      <c r="B2196" t="s">
        <v>1357</v>
      </c>
      <c r="C2196" t="s">
        <v>1358</v>
      </c>
      <c r="D2196" t="s">
        <v>97</v>
      </c>
      <c r="E2196" t="s">
        <v>1359</v>
      </c>
      <c r="F2196" t="s">
        <v>14292</v>
      </c>
      <c r="G2196">
        <v>2195</v>
      </c>
      <c r="H2196" t="s">
        <v>15817</v>
      </c>
      <c r="I2196" t="s">
        <v>1360</v>
      </c>
      <c r="J2196">
        <v>303.14999999999998</v>
      </c>
      <c r="K2196">
        <v>8</v>
      </c>
      <c r="N2196">
        <v>2290</v>
      </c>
      <c r="P2196" t="s">
        <v>753</v>
      </c>
      <c r="Q2196" t="s">
        <v>1361</v>
      </c>
      <c r="R2196" t="s">
        <v>1362</v>
      </c>
      <c r="S2196" t="s">
        <v>105</v>
      </c>
    </row>
    <row r="2197" spans="1:19">
      <c r="A2197" t="s">
        <v>301</v>
      </c>
      <c r="B2197" t="s">
        <v>302</v>
      </c>
      <c r="C2197" t="s">
        <v>203</v>
      </c>
      <c r="D2197" t="s">
        <v>176</v>
      </c>
      <c r="E2197" t="s">
        <v>898</v>
      </c>
      <c r="F2197" t="s">
        <v>14030</v>
      </c>
      <c r="G2197">
        <v>2196</v>
      </c>
      <c r="H2197" t="s">
        <v>17853</v>
      </c>
      <c r="I2197" t="s">
        <v>899</v>
      </c>
      <c r="J2197">
        <v>333.15</v>
      </c>
      <c r="K2197">
        <v>6.85</v>
      </c>
      <c r="N2197">
        <v>1.02</v>
      </c>
      <c r="P2197" t="s">
        <v>5218</v>
      </c>
      <c r="Q2197" t="s">
        <v>5219</v>
      </c>
      <c r="R2197" t="s">
        <v>5220</v>
      </c>
      <c r="S2197" t="s">
        <v>105</v>
      </c>
    </row>
    <row r="2198" spans="1:19">
      <c r="A2198" t="s">
        <v>301</v>
      </c>
      <c r="B2198" t="s">
        <v>302</v>
      </c>
      <c r="C2198" t="s">
        <v>203</v>
      </c>
      <c r="D2198" t="s">
        <v>176</v>
      </c>
      <c r="E2198" t="s">
        <v>898</v>
      </c>
      <c r="F2198" t="s">
        <v>14030</v>
      </c>
      <c r="G2198">
        <v>2197</v>
      </c>
      <c r="H2198" t="s">
        <v>15819</v>
      </c>
      <c r="I2198" t="s">
        <v>899</v>
      </c>
      <c r="J2198">
        <v>343.15</v>
      </c>
      <c r="K2198">
        <v>6.85</v>
      </c>
      <c r="N2198">
        <v>1.06</v>
      </c>
      <c r="P2198" t="s">
        <v>5218</v>
      </c>
      <c r="Q2198" t="s">
        <v>5219</v>
      </c>
      <c r="R2198" t="s">
        <v>5220</v>
      </c>
      <c r="S2198" t="s">
        <v>105</v>
      </c>
    </row>
    <row r="2199" spans="1:19">
      <c r="A2199" t="s">
        <v>301</v>
      </c>
      <c r="B2199" t="s">
        <v>302</v>
      </c>
      <c r="C2199" t="s">
        <v>203</v>
      </c>
      <c r="D2199" t="s">
        <v>176</v>
      </c>
      <c r="E2199" t="s">
        <v>898</v>
      </c>
      <c r="F2199" t="s">
        <v>14030</v>
      </c>
      <c r="G2199">
        <v>2198</v>
      </c>
      <c r="H2199" t="s">
        <v>17859</v>
      </c>
      <c r="I2199" t="s">
        <v>899</v>
      </c>
      <c r="J2199">
        <v>352.65</v>
      </c>
      <c r="K2199">
        <v>6.85</v>
      </c>
      <c r="N2199">
        <v>1.1000000000000001</v>
      </c>
      <c r="P2199" t="s">
        <v>5218</v>
      </c>
      <c r="Q2199" t="s">
        <v>5219</v>
      </c>
      <c r="R2199" t="s">
        <v>5220</v>
      </c>
      <c r="S2199" t="s">
        <v>105</v>
      </c>
    </row>
    <row r="2200" spans="1:19">
      <c r="A2200" t="s">
        <v>1363</v>
      </c>
      <c r="B2200" t="s">
        <v>1364</v>
      </c>
      <c r="D2200" t="s">
        <v>129</v>
      </c>
      <c r="E2200" t="s">
        <v>1365</v>
      </c>
      <c r="F2200" t="s">
        <v>14559</v>
      </c>
      <c r="G2200">
        <v>2199</v>
      </c>
      <c r="H2200" t="s">
        <v>17860</v>
      </c>
      <c r="I2200" t="s">
        <v>1366</v>
      </c>
      <c r="J2200">
        <v>303.14999999999998</v>
      </c>
      <c r="K2200">
        <v>7.4</v>
      </c>
      <c r="N2200">
        <v>2.8999999999999998E-3</v>
      </c>
      <c r="P2200" t="s">
        <v>1367</v>
      </c>
      <c r="Q2200" t="s">
        <v>1368</v>
      </c>
      <c r="R2200" t="s">
        <v>1369</v>
      </c>
      <c r="S2200" t="s">
        <v>105</v>
      </c>
    </row>
    <row r="2201" spans="1:19">
      <c r="A2201" t="s">
        <v>301</v>
      </c>
      <c r="B2201" t="s">
        <v>302</v>
      </c>
      <c r="D2201" t="s">
        <v>176</v>
      </c>
      <c r="E2201" t="s">
        <v>898</v>
      </c>
      <c r="F2201" t="s">
        <v>14030</v>
      </c>
      <c r="G2201">
        <v>2200</v>
      </c>
      <c r="H2201" t="s">
        <v>15645</v>
      </c>
      <c r="I2201" t="s">
        <v>899</v>
      </c>
      <c r="J2201">
        <v>323.14999999999998</v>
      </c>
      <c r="K2201">
        <v>7.8</v>
      </c>
      <c r="N2201">
        <v>1</v>
      </c>
      <c r="Q2201" t="s">
        <v>5221</v>
      </c>
      <c r="S2201" t="s">
        <v>105</v>
      </c>
    </row>
    <row r="2202" spans="1:19">
      <c r="A2202" t="s">
        <v>301</v>
      </c>
      <c r="B2202" t="s">
        <v>302</v>
      </c>
      <c r="D2202" t="s">
        <v>176</v>
      </c>
      <c r="E2202" t="s">
        <v>898</v>
      </c>
      <c r="F2202" t="s">
        <v>14030</v>
      </c>
      <c r="G2202">
        <v>2201</v>
      </c>
      <c r="H2202" t="s">
        <v>15656</v>
      </c>
      <c r="I2202" t="s">
        <v>899</v>
      </c>
      <c r="J2202">
        <v>333.15</v>
      </c>
      <c r="K2202">
        <v>7.8</v>
      </c>
      <c r="N2202">
        <v>1.08</v>
      </c>
      <c r="Q2202" t="s">
        <v>5221</v>
      </c>
      <c r="S2202" t="s">
        <v>105</v>
      </c>
    </row>
    <row r="2203" spans="1:19">
      <c r="A2203" t="s">
        <v>301</v>
      </c>
      <c r="B2203" t="s">
        <v>302</v>
      </c>
      <c r="D2203" t="s">
        <v>176</v>
      </c>
      <c r="E2203" t="s">
        <v>898</v>
      </c>
      <c r="F2203" t="s">
        <v>14030</v>
      </c>
      <c r="G2203">
        <v>2202</v>
      </c>
      <c r="H2203" t="s">
        <v>17330</v>
      </c>
      <c r="I2203" t="s">
        <v>899</v>
      </c>
      <c r="J2203">
        <v>338.15</v>
      </c>
      <c r="K2203">
        <v>7.8</v>
      </c>
      <c r="N2203">
        <v>1.1399999999999999</v>
      </c>
      <c r="Q2203" t="s">
        <v>5221</v>
      </c>
      <c r="S2203" t="s">
        <v>105</v>
      </c>
    </row>
    <row r="2204" spans="1:19">
      <c r="A2204" t="s">
        <v>301</v>
      </c>
      <c r="B2204" t="s">
        <v>302</v>
      </c>
      <c r="D2204" t="s">
        <v>176</v>
      </c>
      <c r="E2204" t="s">
        <v>898</v>
      </c>
      <c r="F2204" t="s">
        <v>14030</v>
      </c>
      <c r="G2204">
        <v>2203</v>
      </c>
      <c r="H2204" t="s">
        <v>17331</v>
      </c>
      <c r="I2204" t="s">
        <v>899</v>
      </c>
      <c r="J2204">
        <v>343.15</v>
      </c>
      <c r="K2204">
        <v>7.8</v>
      </c>
      <c r="N2204">
        <v>1.21</v>
      </c>
      <c r="Q2204" t="s">
        <v>5221</v>
      </c>
      <c r="S2204" t="s">
        <v>105</v>
      </c>
    </row>
    <row r="2205" spans="1:19">
      <c r="A2205" t="s">
        <v>988</v>
      </c>
      <c r="B2205" t="s">
        <v>989</v>
      </c>
      <c r="C2205" t="s">
        <v>5222</v>
      </c>
      <c r="D2205" t="s">
        <v>176</v>
      </c>
      <c r="E2205" t="s">
        <v>990</v>
      </c>
      <c r="F2205" t="s">
        <v>14451</v>
      </c>
      <c r="G2205">
        <v>2204</v>
      </c>
      <c r="H2205" t="s">
        <v>17326</v>
      </c>
      <c r="I2205" t="s">
        <v>991</v>
      </c>
      <c r="J2205">
        <v>303.2</v>
      </c>
      <c r="K2205">
        <v>7.2</v>
      </c>
      <c r="N2205">
        <v>1.6E-2</v>
      </c>
      <c r="P2205" t="s">
        <v>5223</v>
      </c>
      <c r="Q2205" t="s">
        <v>5224</v>
      </c>
      <c r="R2205" t="s">
        <v>3902</v>
      </c>
      <c r="S2205" t="s">
        <v>105</v>
      </c>
    </row>
    <row r="2206" spans="1:19">
      <c r="A2206" t="s">
        <v>988</v>
      </c>
      <c r="B2206" t="s">
        <v>989</v>
      </c>
      <c r="C2206" t="s">
        <v>5222</v>
      </c>
      <c r="D2206" t="s">
        <v>176</v>
      </c>
      <c r="E2206" t="s">
        <v>990</v>
      </c>
      <c r="F2206" t="s">
        <v>14451</v>
      </c>
      <c r="G2206">
        <v>2205</v>
      </c>
      <c r="H2206" t="s">
        <v>17327</v>
      </c>
      <c r="I2206" t="s">
        <v>991</v>
      </c>
      <c r="J2206">
        <v>305.3</v>
      </c>
      <c r="K2206">
        <v>7.2</v>
      </c>
      <c r="N2206">
        <v>2.5000000000000001E-2</v>
      </c>
      <c r="P2206" t="s">
        <v>5223</v>
      </c>
      <c r="Q2206" t="s">
        <v>5224</v>
      </c>
      <c r="R2206" t="s">
        <v>3902</v>
      </c>
      <c r="S2206" t="s">
        <v>105</v>
      </c>
    </row>
    <row r="2207" spans="1:19">
      <c r="A2207" t="s">
        <v>988</v>
      </c>
      <c r="B2207" t="s">
        <v>989</v>
      </c>
      <c r="C2207" t="s">
        <v>5222</v>
      </c>
      <c r="D2207" t="s">
        <v>176</v>
      </c>
      <c r="E2207" t="s">
        <v>990</v>
      </c>
      <c r="F2207" t="s">
        <v>14451</v>
      </c>
      <c r="G2207">
        <v>2206</v>
      </c>
      <c r="H2207" t="s">
        <v>17328</v>
      </c>
      <c r="I2207" t="s">
        <v>991</v>
      </c>
      <c r="J2207">
        <v>308.2</v>
      </c>
      <c r="K2207">
        <v>7.2</v>
      </c>
      <c r="N2207">
        <v>2.8000000000000001E-2</v>
      </c>
      <c r="P2207" t="s">
        <v>5223</v>
      </c>
      <c r="Q2207" t="s">
        <v>5224</v>
      </c>
      <c r="R2207" t="s">
        <v>3902</v>
      </c>
      <c r="S2207" t="s">
        <v>105</v>
      </c>
    </row>
    <row r="2208" spans="1:19">
      <c r="A2208" t="s">
        <v>988</v>
      </c>
      <c r="B2208" t="s">
        <v>989</v>
      </c>
      <c r="C2208" t="s">
        <v>5222</v>
      </c>
      <c r="D2208" t="s">
        <v>176</v>
      </c>
      <c r="E2208" t="s">
        <v>990</v>
      </c>
      <c r="F2208" t="s">
        <v>14451</v>
      </c>
      <c r="G2208">
        <v>2207</v>
      </c>
      <c r="H2208" t="s">
        <v>17329</v>
      </c>
      <c r="I2208" t="s">
        <v>991</v>
      </c>
      <c r="J2208">
        <v>311.3</v>
      </c>
      <c r="K2208">
        <v>7.2</v>
      </c>
      <c r="N2208">
        <v>0.04</v>
      </c>
      <c r="P2208" t="s">
        <v>5223</v>
      </c>
      <c r="Q2208" t="s">
        <v>5224</v>
      </c>
      <c r="R2208" t="s">
        <v>3902</v>
      </c>
      <c r="S2208" t="s">
        <v>105</v>
      </c>
    </row>
    <row r="2209" spans="1:19">
      <c r="A2209" t="s">
        <v>988</v>
      </c>
      <c r="B2209" t="s">
        <v>989</v>
      </c>
      <c r="C2209" t="s">
        <v>5222</v>
      </c>
      <c r="D2209" t="s">
        <v>176</v>
      </c>
      <c r="E2209" t="s">
        <v>990</v>
      </c>
      <c r="F2209" t="s">
        <v>14451</v>
      </c>
      <c r="G2209">
        <v>2208</v>
      </c>
      <c r="H2209" t="s">
        <v>17335</v>
      </c>
      <c r="I2209" t="s">
        <v>991</v>
      </c>
      <c r="J2209">
        <v>316.39999999999998</v>
      </c>
      <c r="K2209">
        <v>7.2</v>
      </c>
      <c r="N2209">
        <v>0.1</v>
      </c>
      <c r="P2209" t="s">
        <v>5223</v>
      </c>
      <c r="Q2209" t="s">
        <v>5224</v>
      </c>
      <c r="R2209" t="s">
        <v>3902</v>
      </c>
      <c r="S2209" t="s">
        <v>105</v>
      </c>
    </row>
    <row r="2210" spans="1:19">
      <c r="A2210" t="s">
        <v>3455</v>
      </c>
      <c r="B2210" t="s">
        <v>3456</v>
      </c>
      <c r="C2210" t="s">
        <v>128</v>
      </c>
      <c r="D2210" t="s">
        <v>176</v>
      </c>
      <c r="E2210" t="s">
        <v>3457</v>
      </c>
      <c r="F2210" t="s">
        <v>14163</v>
      </c>
      <c r="G2210">
        <v>2209</v>
      </c>
      <c r="H2210" t="s">
        <v>15792</v>
      </c>
      <c r="I2210" t="s">
        <v>3458</v>
      </c>
      <c r="J2210">
        <v>298.14999999999998</v>
      </c>
      <c r="K2210">
        <v>7.6</v>
      </c>
      <c r="N2210">
        <v>6.4999999999999997E-3</v>
      </c>
      <c r="P2210" t="s">
        <v>5225</v>
      </c>
      <c r="Q2210" t="s">
        <v>5226</v>
      </c>
      <c r="R2210" t="s">
        <v>5227</v>
      </c>
      <c r="S2210" t="s">
        <v>105</v>
      </c>
    </row>
    <row r="2211" spans="1:19">
      <c r="A2211" t="s">
        <v>1001</v>
      </c>
      <c r="B2211" t="s">
        <v>1002</v>
      </c>
      <c r="C2211" t="s">
        <v>128</v>
      </c>
      <c r="D2211" t="s">
        <v>129</v>
      </c>
      <c r="E2211" t="s">
        <v>1003</v>
      </c>
      <c r="F2211" t="s">
        <v>14077</v>
      </c>
      <c r="G2211">
        <v>2210</v>
      </c>
      <c r="H2211" t="s">
        <v>17604</v>
      </c>
      <c r="I2211" t="s">
        <v>1004</v>
      </c>
      <c r="J2211">
        <v>293.14999999999998</v>
      </c>
      <c r="K2211">
        <v>7.4</v>
      </c>
      <c r="L2211">
        <v>0.40400000000000003</v>
      </c>
      <c r="N2211">
        <v>0.81</v>
      </c>
      <c r="O2211" t="s">
        <v>5228</v>
      </c>
      <c r="P2211" t="s">
        <v>952</v>
      </c>
      <c r="Q2211" t="s">
        <v>5229</v>
      </c>
      <c r="R2211" t="s">
        <v>5230</v>
      </c>
      <c r="S2211" t="s">
        <v>105</v>
      </c>
    </row>
    <row r="2212" spans="1:19">
      <c r="A2212" t="s">
        <v>1001</v>
      </c>
      <c r="B2212" t="s">
        <v>1002</v>
      </c>
      <c r="C2212" t="s">
        <v>128</v>
      </c>
      <c r="D2212" t="s">
        <v>129</v>
      </c>
      <c r="E2212" t="s">
        <v>1003</v>
      </c>
      <c r="F2212" t="s">
        <v>14077</v>
      </c>
      <c r="G2212">
        <v>2211</v>
      </c>
      <c r="H2212" t="s">
        <v>17603</v>
      </c>
      <c r="I2212" t="s">
        <v>1004</v>
      </c>
      <c r="J2212">
        <v>293.14999999999998</v>
      </c>
      <c r="K2212">
        <v>7.4</v>
      </c>
      <c r="L2212">
        <v>0.40400000000000003</v>
      </c>
      <c r="M2212">
        <f>45/55</f>
        <v>0.81818181818181823</v>
      </c>
      <c r="N2212">
        <v>7.5999999999999998E-2</v>
      </c>
      <c r="O2212" t="s">
        <v>5231</v>
      </c>
      <c r="P2212" t="s">
        <v>952</v>
      </c>
      <c r="Q2212" t="s">
        <v>5229</v>
      </c>
      <c r="R2212" t="s">
        <v>5232</v>
      </c>
      <c r="S2212" t="s">
        <v>105</v>
      </c>
    </row>
    <row r="2213" spans="1:19">
      <c r="A2213" t="s">
        <v>5233</v>
      </c>
      <c r="B2213" t="s">
        <v>5234</v>
      </c>
      <c r="C2213" t="s">
        <v>444</v>
      </c>
      <c r="D2213" t="s">
        <v>176</v>
      </c>
      <c r="E2213" t="s">
        <v>5235</v>
      </c>
      <c r="F2213" t="s">
        <v>14538</v>
      </c>
      <c r="G2213">
        <v>2212</v>
      </c>
      <c r="H2213" t="s">
        <v>17602</v>
      </c>
      <c r="I2213" t="s">
        <v>5236</v>
      </c>
      <c r="J2213">
        <v>310.14999999999998</v>
      </c>
      <c r="K2213">
        <v>9</v>
      </c>
      <c r="N2213">
        <v>0.82</v>
      </c>
      <c r="P2213" t="s">
        <v>350</v>
      </c>
      <c r="Q2213" t="s">
        <v>5237</v>
      </c>
      <c r="R2213" t="s">
        <v>4299</v>
      </c>
      <c r="S2213" t="s">
        <v>105</v>
      </c>
    </row>
    <row r="2214" spans="1:19">
      <c r="A2214" t="s">
        <v>994</v>
      </c>
      <c r="B2214" t="s">
        <v>995</v>
      </c>
      <c r="C2214" t="s">
        <v>573</v>
      </c>
      <c r="D2214" t="s">
        <v>176</v>
      </c>
      <c r="E2214" t="s">
        <v>996</v>
      </c>
      <c r="F2214" t="s">
        <v>14414</v>
      </c>
      <c r="G2214">
        <v>2213</v>
      </c>
      <c r="H2214" t="s">
        <v>17601</v>
      </c>
      <c r="I2214" t="s">
        <v>997</v>
      </c>
      <c r="J2214">
        <v>298.14999999999998</v>
      </c>
      <c r="K2214">
        <v>7.24</v>
      </c>
      <c r="N2214">
        <v>4.9199999999999999E-3</v>
      </c>
      <c r="Q2214" t="s">
        <v>1370</v>
      </c>
      <c r="R2214" t="s">
        <v>1371</v>
      </c>
      <c r="S2214" t="s">
        <v>105</v>
      </c>
    </row>
    <row r="2215" spans="1:19">
      <c r="A2215" t="s">
        <v>4102</v>
      </c>
      <c r="B2215" t="s">
        <v>4103</v>
      </c>
      <c r="C2215" t="s">
        <v>128</v>
      </c>
      <c r="D2215" t="s">
        <v>176</v>
      </c>
      <c r="E2215" t="s">
        <v>4104</v>
      </c>
      <c r="F2215" t="s">
        <v>14063</v>
      </c>
      <c r="G2215">
        <v>2214</v>
      </c>
      <c r="H2215" t="s">
        <v>17600</v>
      </c>
      <c r="I2215" t="s">
        <v>4105</v>
      </c>
      <c r="J2215">
        <v>298.14999999999998</v>
      </c>
      <c r="K2215">
        <v>7</v>
      </c>
      <c r="N2215">
        <v>50</v>
      </c>
      <c r="P2215" t="s">
        <v>470</v>
      </c>
      <c r="Q2215" t="s">
        <v>5238</v>
      </c>
      <c r="R2215" t="s">
        <v>5239</v>
      </c>
      <c r="S2215" t="s">
        <v>105</v>
      </c>
    </row>
    <row r="2216" spans="1:19">
      <c r="A2216" t="s">
        <v>196</v>
      </c>
      <c r="B2216" t="s">
        <v>197</v>
      </c>
      <c r="C2216" t="s">
        <v>1372</v>
      </c>
      <c r="D2216" t="s">
        <v>97</v>
      </c>
      <c r="E2216" t="s">
        <v>206</v>
      </c>
      <c r="F2216" t="s">
        <v>14087</v>
      </c>
      <c r="G2216">
        <v>2215</v>
      </c>
      <c r="H2216" t="s">
        <v>17599</v>
      </c>
      <c r="I2216" t="s">
        <v>207</v>
      </c>
      <c r="J2216">
        <v>311.14999999999998</v>
      </c>
      <c r="K2216">
        <v>7.07</v>
      </c>
      <c r="N2216">
        <v>57.9</v>
      </c>
      <c r="O2216" t="s">
        <v>1373</v>
      </c>
      <c r="P2216" t="s">
        <v>123</v>
      </c>
      <c r="Q2216" t="s">
        <v>1374</v>
      </c>
      <c r="R2216" t="s">
        <v>1375</v>
      </c>
      <c r="S2216" t="s">
        <v>105</v>
      </c>
    </row>
    <row r="2217" spans="1:19">
      <c r="A2217" t="s">
        <v>196</v>
      </c>
      <c r="B2217" t="s">
        <v>197</v>
      </c>
      <c r="C2217" t="s">
        <v>1372</v>
      </c>
      <c r="D2217" t="s">
        <v>97</v>
      </c>
      <c r="E2217" t="s">
        <v>206</v>
      </c>
      <c r="F2217" t="s">
        <v>14087</v>
      </c>
      <c r="G2217">
        <v>2216</v>
      </c>
      <c r="H2217" t="s">
        <v>17598</v>
      </c>
      <c r="I2217" t="s">
        <v>207</v>
      </c>
      <c r="J2217">
        <v>311.14999999999998</v>
      </c>
      <c r="K2217">
        <v>7.07</v>
      </c>
      <c r="N2217">
        <v>52.3</v>
      </c>
      <c r="O2217" t="s">
        <v>1376</v>
      </c>
      <c r="P2217" t="s">
        <v>123</v>
      </c>
      <c r="Q2217" t="s">
        <v>1374</v>
      </c>
      <c r="R2217" t="s">
        <v>1377</v>
      </c>
      <c r="S2217" t="s">
        <v>105</v>
      </c>
    </row>
    <row r="2218" spans="1:19">
      <c r="A2218" t="s">
        <v>196</v>
      </c>
      <c r="B2218" t="s">
        <v>197</v>
      </c>
      <c r="C2218" t="s">
        <v>1372</v>
      </c>
      <c r="D2218" t="s">
        <v>97</v>
      </c>
      <c r="E2218" t="s">
        <v>206</v>
      </c>
      <c r="F2218" t="s">
        <v>14087</v>
      </c>
      <c r="G2218">
        <v>2217</v>
      </c>
      <c r="H2218" t="s">
        <v>17597</v>
      </c>
      <c r="I2218" t="s">
        <v>207</v>
      </c>
      <c r="J2218">
        <v>311.14999999999998</v>
      </c>
      <c r="K2218">
        <v>7.07</v>
      </c>
      <c r="N2218">
        <v>46</v>
      </c>
      <c r="O2218" t="s">
        <v>1378</v>
      </c>
      <c r="P2218" t="s">
        <v>123</v>
      </c>
      <c r="Q2218" t="s">
        <v>1374</v>
      </c>
      <c r="R2218" t="s">
        <v>1379</v>
      </c>
      <c r="S2218" t="s">
        <v>105</v>
      </c>
    </row>
    <row r="2219" spans="1:19">
      <c r="A2219" t="s">
        <v>196</v>
      </c>
      <c r="B2219" t="s">
        <v>197</v>
      </c>
      <c r="C2219" t="s">
        <v>1372</v>
      </c>
      <c r="D2219" t="s">
        <v>97</v>
      </c>
      <c r="E2219" t="s">
        <v>206</v>
      </c>
      <c r="F2219" t="s">
        <v>14087</v>
      </c>
      <c r="G2219">
        <v>2218</v>
      </c>
      <c r="H2219" t="s">
        <v>15538</v>
      </c>
      <c r="I2219" t="s">
        <v>207</v>
      </c>
      <c r="J2219">
        <v>311.14999999999998</v>
      </c>
      <c r="K2219">
        <v>6.64</v>
      </c>
      <c r="N2219">
        <v>46</v>
      </c>
      <c r="O2219" t="s">
        <v>1380</v>
      </c>
      <c r="P2219" t="s">
        <v>123</v>
      </c>
      <c r="Q2219" t="s">
        <v>1374</v>
      </c>
      <c r="R2219" t="s">
        <v>1381</v>
      </c>
      <c r="S2219" t="s">
        <v>105</v>
      </c>
    </row>
    <row r="2220" spans="1:19">
      <c r="A2220" t="s">
        <v>196</v>
      </c>
      <c r="B2220" t="s">
        <v>197</v>
      </c>
      <c r="C2220" t="s">
        <v>1372</v>
      </c>
      <c r="D2220" t="s">
        <v>97</v>
      </c>
      <c r="E2220" t="s">
        <v>206</v>
      </c>
      <c r="F2220" t="s">
        <v>14087</v>
      </c>
      <c r="G2220">
        <v>2219</v>
      </c>
      <c r="H2220" t="s">
        <v>15533</v>
      </c>
      <c r="I2220" t="s">
        <v>207</v>
      </c>
      <c r="J2220">
        <v>311.14999999999998</v>
      </c>
      <c r="K2220">
        <v>7.45</v>
      </c>
      <c r="N2220">
        <v>46.6</v>
      </c>
      <c r="O2220" t="s">
        <v>1380</v>
      </c>
      <c r="P2220" t="s">
        <v>123</v>
      </c>
      <c r="Q2220" t="s">
        <v>1374</v>
      </c>
      <c r="R2220" t="s">
        <v>1382</v>
      </c>
      <c r="S2220" t="s">
        <v>105</v>
      </c>
    </row>
    <row r="2221" spans="1:19">
      <c r="A2221" t="s">
        <v>196</v>
      </c>
      <c r="B2221" t="s">
        <v>197</v>
      </c>
      <c r="C2221" t="s">
        <v>1372</v>
      </c>
      <c r="D2221" t="s">
        <v>97</v>
      </c>
      <c r="E2221" t="s">
        <v>206</v>
      </c>
      <c r="F2221" t="s">
        <v>14087</v>
      </c>
      <c r="G2221">
        <v>2220</v>
      </c>
      <c r="H2221" t="s">
        <v>17883</v>
      </c>
      <c r="I2221" t="s">
        <v>207</v>
      </c>
      <c r="J2221">
        <v>311.14999999999998</v>
      </c>
      <c r="K2221">
        <v>7.07</v>
      </c>
      <c r="N2221">
        <v>47</v>
      </c>
      <c r="O2221" t="s">
        <v>1380</v>
      </c>
      <c r="P2221" t="s">
        <v>123</v>
      </c>
      <c r="Q2221" t="s">
        <v>1374</v>
      </c>
      <c r="R2221" t="s">
        <v>1383</v>
      </c>
      <c r="S2221" t="s">
        <v>105</v>
      </c>
    </row>
    <row r="2222" spans="1:19">
      <c r="A2222" t="s">
        <v>196</v>
      </c>
      <c r="B2222" t="s">
        <v>197</v>
      </c>
      <c r="C2222" t="s">
        <v>1372</v>
      </c>
      <c r="D2222" t="s">
        <v>97</v>
      </c>
      <c r="E2222" t="s">
        <v>206</v>
      </c>
      <c r="F2222" t="s">
        <v>14087</v>
      </c>
      <c r="G2222">
        <v>2221</v>
      </c>
      <c r="H2222" t="s">
        <v>17884</v>
      </c>
      <c r="I2222" t="s">
        <v>207</v>
      </c>
      <c r="J2222">
        <v>311.14999999999998</v>
      </c>
      <c r="K2222">
        <v>7.07</v>
      </c>
      <c r="N2222">
        <v>47.5</v>
      </c>
      <c r="O2222" t="s">
        <v>1380</v>
      </c>
      <c r="P2222" t="s">
        <v>123</v>
      </c>
      <c r="Q2222" t="s">
        <v>1374</v>
      </c>
      <c r="R2222" t="s">
        <v>1384</v>
      </c>
      <c r="S2222" t="s">
        <v>105</v>
      </c>
    </row>
    <row r="2223" spans="1:19">
      <c r="A2223" t="s">
        <v>196</v>
      </c>
      <c r="B2223" t="s">
        <v>197</v>
      </c>
      <c r="C2223" t="s">
        <v>1372</v>
      </c>
      <c r="D2223" t="s">
        <v>97</v>
      </c>
      <c r="E2223" t="s">
        <v>206</v>
      </c>
      <c r="F2223" t="s">
        <v>14087</v>
      </c>
      <c r="G2223">
        <v>2222</v>
      </c>
      <c r="H2223" t="s">
        <v>17881</v>
      </c>
      <c r="I2223" t="s">
        <v>207</v>
      </c>
      <c r="J2223">
        <v>311.14999999999998</v>
      </c>
      <c r="K2223">
        <v>7.07</v>
      </c>
      <c r="N2223">
        <v>43.6</v>
      </c>
      <c r="O2223" t="s">
        <v>1385</v>
      </c>
      <c r="P2223" t="s">
        <v>123</v>
      </c>
      <c r="Q2223" t="s">
        <v>1374</v>
      </c>
      <c r="R2223" t="s">
        <v>1386</v>
      </c>
      <c r="S2223" t="s">
        <v>105</v>
      </c>
    </row>
    <row r="2224" spans="1:19">
      <c r="A2224" t="s">
        <v>196</v>
      </c>
      <c r="B2224" t="s">
        <v>197</v>
      </c>
      <c r="C2224" t="s">
        <v>1372</v>
      </c>
      <c r="D2224" t="s">
        <v>97</v>
      </c>
      <c r="E2224" t="s">
        <v>206</v>
      </c>
      <c r="F2224" t="s">
        <v>14087</v>
      </c>
      <c r="G2224">
        <v>2223</v>
      </c>
      <c r="H2224" t="s">
        <v>17882</v>
      </c>
      <c r="I2224" t="s">
        <v>207</v>
      </c>
      <c r="J2224">
        <v>311.14999999999998</v>
      </c>
      <c r="K2224">
        <v>7.07</v>
      </c>
      <c r="N2224">
        <v>37.200000000000003</v>
      </c>
      <c r="O2224" t="s">
        <v>1387</v>
      </c>
      <c r="P2224" t="s">
        <v>123</v>
      </c>
      <c r="Q2224" t="s">
        <v>1374</v>
      </c>
      <c r="R2224" t="s">
        <v>1388</v>
      </c>
      <c r="S2224" t="s">
        <v>105</v>
      </c>
    </row>
    <row r="2225" spans="1:19">
      <c r="A2225" t="s">
        <v>196</v>
      </c>
      <c r="B2225" t="s">
        <v>197</v>
      </c>
      <c r="C2225" t="s">
        <v>1372</v>
      </c>
      <c r="D2225" t="s">
        <v>97</v>
      </c>
      <c r="E2225" t="s">
        <v>206</v>
      </c>
      <c r="F2225" t="s">
        <v>14087</v>
      </c>
      <c r="G2225">
        <v>2224</v>
      </c>
      <c r="H2225" t="s">
        <v>17886</v>
      </c>
      <c r="I2225" t="s">
        <v>207</v>
      </c>
      <c r="J2225">
        <v>311.14999999999998</v>
      </c>
      <c r="K2225">
        <v>7.45</v>
      </c>
      <c r="N2225">
        <v>27.6</v>
      </c>
      <c r="O2225" t="s">
        <v>1389</v>
      </c>
      <c r="P2225" t="s">
        <v>123</v>
      </c>
      <c r="Q2225" t="s">
        <v>1374</v>
      </c>
      <c r="R2225" t="s">
        <v>1390</v>
      </c>
      <c r="S2225" t="s">
        <v>105</v>
      </c>
    </row>
    <row r="2226" spans="1:19">
      <c r="A2226" t="s">
        <v>196</v>
      </c>
      <c r="B2226" t="s">
        <v>197</v>
      </c>
      <c r="C2226" t="s">
        <v>1372</v>
      </c>
      <c r="D2226" t="s">
        <v>97</v>
      </c>
      <c r="E2226" t="s">
        <v>206</v>
      </c>
      <c r="F2226" t="s">
        <v>14087</v>
      </c>
      <c r="G2226">
        <v>2225</v>
      </c>
      <c r="H2226" t="s">
        <v>17887</v>
      </c>
      <c r="I2226" t="s">
        <v>207</v>
      </c>
      <c r="J2226">
        <v>311.14999999999998</v>
      </c>
      <c r="K2226">
        <v>7.07</v>
      </c>
      <c r="N2226">
        <v>28.8</v>
      </c>
      <c r="O2226" t="s">
        <v>1389</v>
      </c>
      <c r="P2226" t="s">
        <v>123</v>
      </c>
      <c r="Q2226" t="s">
        <v>1374</v>
      </c>
      <c r="R2226" t="s">
        <v>1391</v>
      </c>
      <c r="S2226" t="s">
        <v>105</v>
      </c>
    </row>
    <row r="2227" spans="1:19">
      <c r="A2227" t="s">
        <v>196</v>
      </c>
      <c r="B2227" t="s">
        <v>197</v>
      </c>
      <c r="C2227" t="s">
        <v>1372</v>
      </c>
      <c r="D2227" t="s">
        <v>97</v>
      </c>
      <c r="E2227" t="s">
        <v>206</v>
      </c>
      <c r="F2227" t="s">
        <v>14087</v>
      </c>
      <c r="G2227">
        <v>2226</v>
      </c>
      <c r="H2227" t="s">
        <v>15038</v>
      </c>
      <c r="I2227" t="s">
        <v>207</v>
      </c>
      <c r="J2227">
        <v>311.14999999999998</v>
      </c>
      <c r="K2227">
        <v>6.64</v>
      </c>
      <c r="N2227">
        <v>29.5</v>
      </c>
      <c r="O2227" t="s">
        <v>1389</v>
      </c>
      <c r="P2227" t="s">
        <v>123</v>
      </c>
      <c r="Q2227" t="s">
        <v>1374</v>
      </c>
      <c r="R2227" t="s">
        <v>1392</v>
      </c>
      <c r="S2227" t="s">
        <v>105</v>
      </c>
    </row>
    <row r="2228" spans="1:19">
      <c r="A2228" t="s">
        <v>196</v>
      </c>
      <c r="B2228" t="s">
        <v>197</v>
      </c>
      <c r="C2228" t="s">
        <v>1372</v>
      </c>
      <c r="D2228" t="s">
        <v>97</v>
      </c>
      <c r="E2228" t="s">
        <v>206</v>
      </c>
      <c r="F2228" t="s">
        <v>14087</v>
      </c>
      <c r="G2228">
        <v>2227</v>
      </c>
      <c r="H2228" t="s">
        <v>15040</v>
      </c>
      <c r="I2228" t="s">
        <v>207</v>
      </c>
      <c r="J2228">
        <v>311.14999999999998</v>
      </c>
      <c r="K2228">
        <v>7.07</v>
      </c>
      <c r="N2228">
        <v>18</v>
      </c>
      <c r="O2228" t="s">
        <v>1393</v>
      </c>
      <c r="P2228" t="s">
        <v>123</v>
      </c>
      <c r="Q2228" t="s">
        <v>1374</v>
      </c>
      <c r="R2228" t="s">
        <v>1394</v>
      </c>
      <c r="S2228" t="s">
        <v>105</v>
      </c>
    </row>
    <row r="2229" spans="1:19">
      <c r="A2229" t="s">
        <v>196</v>
      </c>
      <c r="B2229" t="s">
        <v>197</v>
      </c>
      <c r="C2229" t="s">
        <v>1372</v>
      </c>
      <c r="D2229" t="s">
        <v>97</v>
      </c>
      <c r="E2229" t="s">
        <v>206</v>
      </c>
      <c r="F2229" t="s">
        <v>14087</v>
      </c>
      <c r="G2229">
        <v>2228</v>
      </c>
      <c r="H2229" t="s">
        <v>17876</v>
      </c>
      <c r="I2229" t="s">
        <v>207</v>
      </c>
      <c r="J2229">
        <v>311.14999999999998</v>
      </c>
      <c r="K2229">
        <v>7.45</v>
      </c>
      <c r="N2229">
        <v>14.8</v>
      </c>
      <c r="O2229" t="s">
        <v>1395</v>
      </c>
      <c r="P2229" t="s">
        <v>123</v>
      </c>
      <c r="Q2229" t="s">
        <v>1374</v>
      </c>
      <c r="R2229" t="s">
        <v>1396</v>
      </c>
      <c r="S2229" t="s">
        <v>105</v>
      </c>
    </row>
    <row r="2230" spans="1:19">
      <c r="A2230" t="s">
        <v>196</v>
      </c>
      <c r="B2230" t="s">
        <v>197</v>
      </c>
      <c r="C2230" t="s">
        <v>1372</v>
      </c>
      <c r="D2230" t="s">
        <v>97</v>
      </c>
      <c r="E2230" t="s">
        <v>206</v>
      </c>
      <c r="F2230" t="s">
        <v>14087</v>
      </c>
      <c r="G2230">
        <v>2229</v>
      </c>
      <c r="H2230" t="s">
        <v>17877</v>
      </c>
      <c r="I2230" t="s">
        <v>207</v>
      </c>
      <c r="J2230">
        <v>311.14999999999998</v>
      </c>
      <c r="K2230">
        <v>6.64</v>
      </c>
      <c r="N2230">
        <v>15.8</v>
      </c>
      <c r="O2230" t="s">
        <v>1395</v>
      </c>
      <c r="P2230" t="s">
        <v>123</v>
      </c>
      <c r="Q2230" t="s">
        <v>1374</v>
      </c>
      <c r="R2230" t="s">
        <v>1397</v>
      </c>
      <c r="S2230" t="s">
        <v>105</v>
      </c>
    </row>
    <row r="2231" spans="1:19">
      <c r="A2231" t="s">
        <v>196</v>
      </c>
      <c r="B2231" t="s">
        <v>197</v>
      </c>
      <c r="C2231" t="s">
        <v>1372</v>
      </c>
      <c r="D2231" t="s">
        <v>97</v>
      </c>
      <c r="E2231" t="s">
        <v>206</v>
      </c>
      <c r="F2231" t="s">
        <v>14087</v>
      </c>
      <c r="G2231">
        <v>2230</v>
      </c>
      <c r="H2231" t="s">
        <v>15932</v>
      </c>
      <c r="I2231" t="s">
        <v>207</v>
      </c>
      <c r="J2231">
        <v>311.14999999999998</v>
      </c>
      <c r="K2231">
        <v>7.07</v>
      </c>
      <c r="N2231">
        <v>16.100000000000001</v>
      </c>
      <c r="O2231" t="s">
        <v>1395</v>
      </c>
      <c r="P2231" t="s">
        <v>123</v>
      </c>
      <c r="Q2231" t="s">
        <v>1374</v>
      </c>
      <c r="R2231" t="s">
        <v>1398</v>
      </c>
      <c r="S2231" t="s">
        <v>105</v>
      </c>
    </row>
    <row r="2232" spans="1:19">
      <c r="A2232" t="s">
        <v>196</v>
      </c>
      <c r="B2232" t="s">
        <v>197</v>
      </c>
      <c r="C2232" t="s">
        <v>1372</v>
      </c>
      <c r="D2232" t="s">
        <v>97</v>
      </c>
      <c r="E2232" t="s">
        <v>206</v>
      </c>
      <c r="F2232" t="s">
        <v>14087</v>
      </c>
      <c r="G2232">
        <v>2231</v>
      </c>
      <c r="H2232" t="s">
        <v>18196</v>
      </c>
      <c r="I2232" t="s">
        <v>207</v>
      </c>
      <c r="J2232">
        <v>311.14999999999998</v>
      </c>
      <c r="K2232">
        <v>7.07</v>
      </c>
      <c r="N2232">
        <v>17.100000000000001</v>
      </c>
      <c r="O2232" t="s">
        <v>1395</v>
      </c>
      <c r="P2232" t="s">
        <v>123</v>
      </c>
      <c r="Q2232" t="s">
        <v>1374</v>
      </c>
      <c r="R2232" t="s">
        <v>1399</v>
      </c>
      <c r="S2232" t="s">
        <v>105</v>
      </c>
    </row>
    <row r="2233" spans="1:19">
      <c r="A2233" t="s">
        <v>196</v>
      </c>
      <c r="B2233" t="s">
        <v>197</v>
      </c>
      <c r="C2233" t="s">
        <v>1372</v>
      </c>
      <c r="D2233" t="s">
        <v>97</v>
      </c>
      <c r="E2233" t="s">
        <v>206</v>
      </c>
      <c r="F2233" t="s">
        <v>14087</v>
      </c>
      <c r="G2233">
        <v>2232</v>
      </c>
      <c r="H2233" t="s">
        <v>18198</v>
      </c>
      <c r="I2233" t="s">
        <v>207</v>
      </c>
      <c r="J2233">
        <v>311.14999999999998</v>
      </c>
      <c r="K2233">
        <v>7.07</v>
      </c>
      <c r="N2233">
        <v>13.9</v>
      </c>
      <c r="O2233" t="s">
        <v>1400</v>
      </c>
      <c r="P2233" t="s">
        <v>123</v>
      </c>
      <c r="Q2233" t="s">
        <v>1374</v>
      </c>
      <c r="R2233" t="s">
        <v>1401</v>
      </c>
      <c r="S2233" t="s">
        <v>105</v>
      </c>
    </row>
    <row r="2234" spans="1:19">
      <c r="A2234" t="s">
        <v>196</v>
      </c>
      <c r="B2234" t="s">
        <v>197</v>
      </c>
      <c r="C2234" t="s">
        <v>1372</v>
      </c>
      <c r="D2234" t="s">
        <v>97</v>
      </c>
      <c r="E2234" t="s">
        <v>206</v>
      </c>
      <c r="F2234" t="s">
        <v>14087</v>
      </c>
      <c r="G2234">
        <v>2233</v>
      </c>
      <c r="H2234" t="s">
        <v>13831</v>
      </c>
      <c r="I2234" t="s">
        <v>207</v>
      </c>
      <c r="J2234">
        <v>311.14999999999998</v>
      </c>
      <c r="K2234">
        <v>7.07</v>
      </c>
      <c r="N2234">
        <v>12.2</v>
      </c>
      <c r="O2234" t="s">
        <v>1402</v>
      </c>
      <c r="P2234" t="s">
        <v>123</v>
      </c>
      <c r="Q2234" t="s">
        <v>1374</v>
      </c>
      <c r="R2234" t="s">
        <v>1403</v>
      </c>
      <c r="S2234" t="s">
        <v>105</v>
      </c>
    </row>
    <row r="2235" spans="1:19">
      <c r="A2235" t="s">
        <v>196</v>
      </c>
      <c r="B2235" t="s">
        <v>197</v>
      </c>
      <c r="C2235" t="s">
        <v>1372</v>
      </c>
      <c r="D2235" t="s">
        <v>97</v>
      </c>
      <c r="E2235" t="s">
        <v>206</v>
      </c>
      <c r="F2235" t="s">
        <v>14087</v>
      </c>
      <c r="G2235">
        <v>2234</v>
      </c>
      <c r="H2235" t="s">
        <v>18193</v>
      </c>
      <c r="I2235" t="s">
        <v>207</v>
      </c>
      <c r="J2235">
        <v>311.14999999999998</v>
      </c>
      <c r="K2235">
        <v>7.07</v>
      </c>
      <c r="N2235">
        <v>11</v>
      </c>
      <c r="O2235" t="s">
        <v>1404</v>
      </c>
      <c r="P2235" t="s">
        <v>123</v>
      </c>
      <c r="Q2235" t="s">
        <v>1374</v>
      </c>
      <c r="R2235" t="s">
        <v>1405</v>
      </c>
      <c r="S2235" t="s">
        <v>105</v>
      </c>
    </row>
    <row r="2236" spans="1:19">
      <c r="A2236" t="s">
        <v>196</v>
      </c>
      <c r="B2236" t="s">
        <v>197</v>
      </c>
      <c r="C2236" t="s">
        <v>1372</v>
      </c>
      <c r="D2236" t="s">
        <v>97</v>
      </c>
      <c r="E2236" t="s">
        <v>206</v>
      </c>
      <c r="F2236" t="s">
        <v>14087</v>
      </c>
      <c r="G2236">
        <v>2235</v>
      </c>
      <c r="H2236" t="s">
        <v>18192</v>
      </c>
      <c r="I2236" t="s">
        <v>207</v>
      </c>
      <c r="J2236">
        <v>311.14999999999998</v>
      </c>
      <c r="K2236">
        <v>7.45</v>
      </c>
      <c r="N2236">
        <v>9.9499999999999993</v>
      </c>
      <c r="O2236" t="s">
        <v>1406</v>
      </c>
      <c r="P2236" t="s">
        <v>123</v>
      </c>
      <c r="Q2236" t="s">
        <v>1374</v>
      </c>
      <c r="R2236" t="s">
        <v>1407</v>
      </c>
      <c r="S2236" t="s">
        <v>105</v>
      </c>
    </row>
    <row r="2237" spans="1:19">
      <c r="A2237" t="s">
        <v>196</v>
      </c>
      <c r="B2237" t="s">
        <v>197</v>
      </c>
      <c r="C2237" t="s">
        <v>1372</v>
      </c>
      <c r="D2237" t="s">
        <v>97</v>
      </c>
      <c r="E2237" t="s">
        <v>206</v>
      </c>
      <c r="F2237" t="s">
        <v>14087</v>
      </c>
      <c r="G2237">
        <v>2236</v>
      </c>
      <c r="H2237" t="s">
        <v>14794</v>
      </c>
      <c r="I2237" t="s">
        <v>207</v>
      </c>
      <c r="J2237">
        <v>311.14999999999998</v>
      </c>
      <c r="K2237">
        <v>7.07</v>
      </c>
      <c r="N2237">
        <v>10</v>
      </c>
      <c r="O2237" t="s">
        <v>1406</v>
      </c>
      <c r="P2237" t="s">
        <v>123</v>
      </c>
      <c r="Q2237" t="s">
        <v>1374</v>
      </c>
      <c r="R2237" t="s">
        <v>1408</v>
      </c>
      <c r="S2237" t="s">
        <v>105</v>
      </c>
    </row>
    <row r="2238" spans="1:19">
      <c r="A2238" t="s">
        <v>196</v>
      </c>
      <c r="B2238" t="s">
        <v>197</v>
      </c>
      <c r="C2238" t="s">
        <v>1372</v>
      </c>
      <c r="D2238" t="s">
        <v>97</v>
      </c>
      <c r="E2238" t="s">
        <v>206</v>
      </c>
      <c r="F2238" t="s">
        <v>14087</v>
      </c>
      <c r="G2238">
        <v>2237</v>
      </c>
      <c r="H2238" t="s">
        <v>18194</v>
      </c>
      <c r="I2238" t="s">
        <v>207</v>
      </c>
      <c r="J2238">
        <v>311.14999999999998</v>
      </c>
      <c r="K2238">
        <v>6.64</v>
      </c>
      <c r="N2238">
        <v>10.3</v>
      </c>
      <c r="O2238" t="s">
        <v>1406</v>
      </c>
      <c r="P2238" t="s">
        <v>123</v>
      </c>
      <c r="Q2238" t="s">
        <v>1374</v>
      </c>
      <c r="R2238" t="s">
        <v>1409</v>
      </c>
      <c r="S2238" t="s">
        <v>105</v>
      </c>
    </row>
    <row r="2239" spans="1:19">
      <c r="A2239" t="s">
        <v>196</v>
      </c>
      <c r="B2239" t="s">
        <v>197</v>
      </c>
      <c r="C2239" t="s">
        <v>1372</v>
      </c>
      <c r="D2239" t="s">
        <v>97</v>
      </c>
      <c r="E2239" t="s">
        <v>206</v>
      </c>
      <c r="F2239" t="s">
        <v>14087</v>
      </c>
      <c r="G2239">
        <v>2238</v>
      </c>
      <c r="H2239" t="s">
        <v>17582</v>
      </c>
      <c r="I2239" t="s">
        <v>207</v>
      </c>
      <c r="J2239">
        <v>311.14999999999998</v>
      </c>
      <c r="K2239">
        <v>7.07</v>
      </c>
      <c r="N2239">
        <v>10.6</v>
      </c>
      <c r="O2239" t="s">
        <v>1406</v>
      </c>
      <c r="P2239" t="s">
        <v>123</v>
      </c>
      <c r="Q2239" t="s">
        <v>1374</v>
      </c>
      <c r="R2239" t="s">
        <v>1410</v>
      </c>
      <c r="S2239" t="s">
        <v>105</v>
      </c>
    </row>
    <row r="2240" spans="1:19">
      <c r="A2240" t="s">
        <v>196</v>
      </c>
      <c r="B2240" t="s">
        <v>197</v>
      </c>
      <c r="C2240" t="s">
        <v>1372</v>
      </c>
      <c r="D2240" t="s">
        <v>97</v>
      </c>
      <c r="E2240" t="s">
        <v>206</v>
      </c>
      <c r="F2240" t="s">
        <v>14087</v>
      </c>
      <c r="G2240">
        <v>2239</v>
      </c>
      <c r="H2240" t="s">
        <v>18188</v>
      </c>
      <c r="I2240" t="s">
        <v>207</v>
      </c>
      <c r="J2240">
        <v>311.14999999999998</v>
      </c>
      <c r="K2240">
        <v>7.07</v>
      </c>
      <c r="N2240">
        <v>9.92</v>
      </c>
      <c r="O2240" t="s">
        <v>946</v>
      </c>
      <c r="P2240" t="s">
        <v>123</v>
      </c>
      <c r="Q2240" t="s">
        <v>1374</v>
      </c>
      <c r="R2240" t="s">
        <v>1411</v>
      </c>
      <c r="S2240" t="s">
        <v>105</v>
      </c>
    </row>
    <row r="2241" spans="1:19">
      <c r="A2241" t="s">
        <v>196</v>
      </c>
      <c r="B2241" t="s">
        <v>197</v>
      </c>
      <c r="C2241" t="s">
        <v>1372</v>
      </c>
      <c r="D2241" t="s">
        <v>97</v>
      </c>
      <c r="E2241" t="s">
        <v>206</v>
      </c>
      <c r="F2241" t="s">
        <v>14087</v>
      </c>
      <c r="G2241">
        <v>2240</v>
      </c>
      <c r="H2241" t="s">
        <v>17839</v>
      </c>
      <c r="I2241" t="s">
        <v>207</v>
      </c>
      <c r="J2241">
        <v>311.14999999999998</v>
      </c>
      <c r="K2241">
        <v>7.45</v>
      </c>
      <c r="N2241">
        <v>9.48</v>
      </c>
      <c r="P2241" t="s">
        <v>123</v>
      </c>
      <c r="Q2241" t="s">
        <v>1374</v>
      </c>
      <c r="R2241" t="s">
        <v>5240</v>
      </c>
      <c r="S2241" t="s">
        <v>105</v>
      </c>
    </row>
    <row r="2242" spans="1:19">
      <c r="A2242" t="s">
        <v>196</v>
      </c>
      <c r="B2242" t="s">
        <v>197</v>
      </c>
      <c r="C2242" t="s">
        <v>1372</v>
      </c>
      <c r="D2242" t="s">
        <v>97</v>
      </c>
      <c r="E2242" t="s">
        <v>206</v>
      </c>
      <c r="F2242" t="s">
        <v>14087</v>
      </c>
      <c r="G2242">
        <v>2241</v>
      </c>
      <c r="H2242" t="s">
        <v>17841</v>
      </c>
      <c r="I2242" t="s">
        <v>207</v>
      </c>
      <c r="J2242">
        <v>311.14999999999998</v>
      </c>
      <c r="K2242">
        <v>6.64</v>
      </c>
      <c r="N2242">
        <v>9.51</v>
      </c>
      <c r="P2242" t="s">
        <v>123</v>
      </c>
      <c r="Q2242" t="s">
        <v>1374</v>
      </c>
      <c r="R2242" t="s">
        <v>5241</v>
      </c>
      <c r="S2242" t="s">
        <v>105</v>
      </c>
    </row>
    <row r="2243" spans="1:19">
      <c r="A2243" t="s">
        <v>196</v>
      </c>
      <c r="B2243" t="s">
        <v>197</v>
      </c>
      <c r="C2243" t="s">
        <v>1372</v>
      </c>
      <c r="D2243" t="s">
        <v>97</v>
      </c>
      <c r="E2243" t="s">
        <v>206</v>
      </c>
      <c r="F2243" t="s">
        <v>14087</v>
      </c>
      <c r="G2243">
        <v>2242</v>
      </c>
      <c r="H2243" t="s">
        <v>16236</v>
      </c>
      <c r="I2243" t="s">
        <v>207</v>
      </c>
      <c r="J2243">
        <v>311.14999999999998</v>
      </c>
      <c r="K2243">
        <v>7.07</v>
      </c>
      <c r="N2243">
        <v>9.83</v>
      </c>
      <c r="P2243" t="s">
        <v>123</v>
      </c>
      <c r="Q2243" t="s">
        <v>1374</v>
      </c>
      <c r="R2243" t="s">
        <v>5242</v>
      </c>
      <c r="S2243" t="s">
        <v>105</v>
      </c>
    </row>
    <row r="2244" spans="1:19">
      <c r="A2244" t="s">
        <v>196</v>
      </c>
      <c r="B2244" t="s">
        <v>197</v>
      </c>
      <c r="C2244" t="s">
        <v>1372</v>
      </c>
      <c r="D2244" t="s">
        <v>97</v>
      </c>
      <c r="E2244" t="s">
        <v>206</v>
      </c>
      <c r="F2244" t="s">
        <v>14087</v>
      </c>
      <c r="G2244">
        <v>2243</v>
      </c>
      <c r="H2244" t="s">
        <v>16237</v>
      </c>
      <c r="I2244" t="s">
        <v>207</v>
      </c>
      <c r="J2244">
        <v>311.14999999999998</v>
      </c>
      <c r="K2244">
        <v>7.07</v>
      </c>
      <c r="N2244">
        <v>9.89</v>
      </c>
      <c r="P2244" t="s">
        <v>123</v>
      </c>
      <c r="Q2244" t="s">
        <v>1374</v>
      </c>
      <c r="R2244" t="s">
        <v>5243</v>
      </c>
      <c r="S2244" t="s">
        <v>105</v>
      </c>
    </row>
    <row r="2245" spans="1:19">
      <c r="A2245" t="s">
        <v>3789</v>
      </c>
      <c r="B2245" t="s">
        <v>3790</v>
      </c>
      <c r="C2245" t="s">
        <v>128</v>
      </c>
      <c r="D2245" t="s">
        <v>176</v>
      </c>
      <c r="E2245" t="s">
        <v>3791</v>
      </c>
      <c r="F2245" t="s">
        <v>14363</v>
      </c>
      <c r="G2245">
        <v>2244</v>
      </c>
      <c r="H2245" t="s">
        <v>16238</v>
      </c>
      <c r="I2245" t="s">
        <v>3792</v>
      </c>
      <c r="J2245">
        <v>298.14999999999998</v>
      </c>
      <c r="K2245">
        <v>8.3000000000000007</v>
      </c>
      <c r="N2245">
        <v>1.0574899999999999E-3</v>
      </c>
      <c r="P2245" t="s">
        <v>5244</v>
      </c>
      <c r="Q2245" t="s">
        <v>5245</v>
      </c>
      <c r="R2245" t="s">
        <v>5246</v>
      </c>
      <c r="S2245" t="s">
        <v>105</v>
      </c>
    </row>
    <row r="2246" spans="1:19">
      <c r="A2246" t="s">
        <v>3789</v>
      </c>
      <c r="B2246" t="s">
        <v>3790</v>
      </c>
      <c r="C2246" t="s">
        <v>128</v>
      </c>
      <c r="D2246" t="s">
        <v>176</v>
      </c>
      <c r="E2246" t="s">
        <v>3791</v>
      </c>
      <c r="F2246" t="s">
        <v>14363</v>
      </c>
      <c r="G2246">
        <v>2245</v>
      </c>
      <c r="H2246" t="s">
        <v>16239</v>
      </c>
      <c r="I2246" t="s">
        <v>3792</v>
      </c>
      <c r="J2246">
        <v>298.14999999999998</v>
      </c>
      <c r="K2246">
        <v>8.5</v>
      </c>
      <c r="N2246">
        <v>1.6760099999999999E-3</v>
      </c>
      <c r="P2246" t="s">
        <v>5244</v>
      </c>
      <c r="Q2246" t="s">
        <v>5245</v>
      </c>
      <c r="R2246" t="s">
        <v>5246</v>
      </c>
      <c r="S2246" t="s">
        <v>105</v>
      </c>
    </row>
    <row r="2247" spans="1:19">
      <c r="A2247" t="s">
        <v>3789</v>
      </c>
      <c r="B2247" t="s">
        <v>3790</v>
      </c>
      <c r="C2247" t="s">
        <v>128</v>
      </c>
      <c r="D2247" t="s">
        <v>176</v>
      </c>
      <c r="E2247" t="s">
        <v>3791</v>
      </c>
      <c r="F2247" t="s">
        <v>14363</v>
      </c>
      <c r="G2247">
        <v>2246</v>
      </c>
      <c r="H2247" t="s">
        <v>16240</v>
      </c>
      <c r="I2247" t="s">
        <v>3792</v>
      </c>
      <c r="J2247">
        <v>298.14999999999998</v>
      </c>
      <c r="K2247">
        <v>9</v>
      </c>
      <c r="N2247">
        <v>5.3E-3</v>
      </c>
      <c r="P2247" t="s">
        <v>5244</v>
      </c>
      <c r="Q2247" t="s">
        <v>5245</v>
      </c>
      <c r="R2247" t="s">
        <v>5246</v>
      </c>
      <c r="S2247" t="s">
        <v>105</v>
      </c>
    </row>
    <row r="2248" spans="1:19">
      <c r="A2248" t="s">
        <v>3789</v>
      </c>
      <c r="B2248" t="s">
        <v>3790</v>
      </c>
      <c r="C2248" t="s">
        <v>128</v>
      </c>
      <c r="D2248" t="s">
        <v>176</v>
      </c>
      <c r="E2248" t="s">
        <v>3791</v>
      </c>
      <c r="F2248" t="s">
        <v>14363</v>
      </c>
      <c r="G2248">
        <v>2247</v>
      </c>
      <c r="H2248" t="s">
        <v>16241</v>
      </c>
      <c r="I2248" t="s">
        <v>3792</v>
      </c>
      <c r="J2248">
        <v>298.14999999999998</v>
      </c>
      <c r="K2248">
        <v>9.5</v>
      </c>
      <c r="N2248">
        <v>1.67601E-2</v>
      </c>
      <c r="P2248" t="s">
        <v>5244</v>
      </c>
      <c r="Q2248" t="s">
        <v>5245</v>
      </c>
      <c r="R2248" t="s">
        <v>5246</v>
      </c>
      <c r="S2248" t="s">
        <v>105</v>
      </c>
    </row>
    <row r="2249" spans="1:19">
      <c r="A2249" t="s">
        <v>3789</v>
      </c>
      <c r="B2249" t="s">
        <v>3790</v>
      </c>
      <c r="C2249" t="s">
        <v>128</v>
      </c>
      <c r="D2249" t="s">
        <v>176</v>
      </c>
      <c r="E2249" t="s">
        <v>3791</v>
      </c>
      <c r="F2249" t="s">
        <v>14363</v>
      </c>
      <c r="G2249">
        <v>2248</v>
      </c>
      <c r="H2249" t="s">
        <v>17807</v>
      </c>
      <c r="I2249" t="s">
        <v>3792</v>
      </c>
      <c r="J2249">
        <v>298.14999999999998</v>
      </c>
      <c r="K2249">
        <v>9.8000000000000007</v>
      </c>
      <c r="N2249">
        <v>3.3440699999999997E-2</v>
      </c>
      <c r="P2249" t="s">
        <v>5244</v>
      </c>
      <c r="Q2249" t="s">
        <v>5245</v>
      </c>
      <c r="R2249" t="s">
        <v>5246</v>
      </c>
      <c r="S2249" t="s">
        <v>105</v>
      </c>
    </row>
    <row r="2250" spans="1:19">
      <c r="A2250" t="s">
        <v>414</v>
      </c>
      <c r="B2250" t="s">
        <v>415</v>
      </c>
      <c r="C2250" t="s">
        <v>128</v>
      </c>
      <c r="D2250" t="s">
        <v>176</v>
      </c>
      <c r="E2250" t="s">
        <v>416</v>
      </c>
      <c r="F2250" t="s">
        <v>14446</v>
      </c>
      <c r="G2250">
        <v>2249</v>
      </c>
      <c r="H2250" t="s">
        <v>13731</v>
      </c>
      <c r="I2250" t="s">
        <v>417</v>
      </c>
      <c r="J2250">
        <v>298.14999999999998</v>
      </c>
      <c r="K2250">
        <v>7.6</v>
      </c>
      <c r="N2250">
        <v>32</v>
      </c>
      <c r="P2250" t="s">
        <v>1270</v>
      </c>
      <c r="Q2250" t="s">
        <v>1412</v>
      </c>
      <c r="R2250" t="s">
        <v>1413</v>
      </c>
      <c r="S2250" t="s">
        <v>105</v>
      </c>
    </row>
    <row r="2251" spans="1:19">
      <c r="A2251" t="s">
        <v>1414</v>
      </c>
      <c r="B2251" t="s">
        <v>1415</v>
      </c>
      <c r="C2251" t="s">
        <v>128</v>
      </c>
      <c r="D2251" t="s">
        <v>129</v>
      </c>
      <c r="E2251" t="s">
        <v>617</v>
      </c>
      <c r="F2251" t="s">
        <v>14362</v>
      </c>
      <c r="G2251">
        <v>2250</v>
      </c>
      <c r="H2251" t="s">
        <v>16500</v>
      </c>
      <c r="I2251" t="s">
        <v>618</v>
      </c>
      <c r="J2251">
        <v>310.14999999999998</v>
      </c>
      <c r="K2251">
        <v>7</v>
      </c>
      <c r="N2251">
        <v>28.6</v>
      </c>
      <c r="P2251" t="s">
        <v>171</v>
      </c>
      <c r="Q2251" t="s">
        <v>1416</v>
      </c>
      <c r="R2251" t="s">
        <v>1417</v>
      </c>
      <c r="S2251" t="s">
        <v>105</v>
      </c>
    </row>
    <row r="2252" spans="1:19">
      <c r="A2252" t="s">
        <v>5247</v>
      </c>
      <c r="B2252" t="s">
        <v>5248</v>
      </c>
      <c r="C2252" t="s">
        <v>128</v>
      </c>
      <c r="D2252" t="s">
        <v>176</v>
      </c>
      <c r="E2252" t="s">
        <v>4748</v>
      </c>
      <c r="F2252" t="s">
        <v>14410</v>
      </c>
      <c r="G2252">
        <v>2251</v>
      </c>
      <c r="H2252" t="s">
        <v>16499</v>
      </c>
      <c r="I2252" t="s">
        <v>4749</v>
      </c>
      <c r="J2252">
        <v>310.14999999999998</v>
      </c>
      <c r="K2252">
        <v>7.4</v>
      </c>
      <c r="N2252">
        <v>3.1E-2</v>
      </c>
      <c r="P2252" t="s">
        <v>5249</v>
      </c>
      <c r="Q2252" t="s">
        <v>5250</v>
      </c>
      <c r="R2252" t="s">
        <v>5251</v>
      </c>
      <c r="S2252" t="s">
        <v>105</v>
      </c>
    </row>
    <row r="2253" spans="1:19">
      <c r="A2253" t="s">
        <v>5247</v>
      </c>
      <c r="B2253" t="s">
        <v>5248</v>
      </c>
      <c r="C2253" t="s">
        <v>128</v>
      </c>
      <c r="D2253" t="s">
        <v>176</v>
      </c>
      <c r="E2253" t="s">
        <v>4748</v>
      </c>
      <c r="F2253" t="s">
        <v>14410</v>
      </c>
      <c r="G2253">
        <v>2252</v>
      </c>
      <c r="H2253" t="s">
        <v>13653</v>
      </c>
      <c r="I2253" t="s">
        <v>4749</v>
      </c>
      <c r="J2253">
        <v>310.14999999999998</v>
      </c>
      <c r="K2253">
        <v>8.1999999999999993</v>
      </c>
      <c r="N2253">
        <v>7.8E-2</v>
      </c>
      <c r="P2253" t="s">
        <v>5249</v>
      </c>
      <c r="Q2253" t="s">
        <v>5250</v>
      </c>
      <c r="R2253" t="s">
        <v>5252</v>
      </c>
      <c r="S2253" t="s">
        <v>105</v>
      </c>
    </row>
    <row r="2254" spans="1:19">
      <c r="A2254" t="s">
        <v>3048</v>
      </c>
      <c r="B2254" t="s">
        <v>3189</v>
      </c>
      <c r="C2254" t="s">
        <v>128</v>
      </c>
      <c r="D2254" t="s">
        <v>97</v>
      </c>
      <c r="E2254" t="s">
        <v>3422</v>
      </c>
      <c r="F2254" t="s">
        <v>14257</v>
      </c>
      <c r="G2254">
        <v>2253</v>
      </c>
      <c r="H2254" t="s">
        <v>16498</v>
      </c>
      <c r="I2254" t="s">
        <v>3423</v>
      </c>
      <c r="J2254">
        <v>282.45</v>
      </c>
      <c r="K2254">
        <v>7.65</v>
      </c>
      <c r="L2254">
        <v>1.2999999999999999E-2</v>
      </c>
      <c r="N2254">
        <v>0.12968713600000001</v>
      </c>
      <c r="P2254" t="s">
        <v>2288</v>
      </c>
      <c r="Q2254" t="s">
        <v>5253</v>
      </c>
      <c r="R2254" t="s">
        <v>5254</v>
      </c>
      <c r="S2254" t="s">
        <v>105</v>
      </c>
    </row>
    <row r="2255" spans="1:19">
      <c r="A2255" t="s">
        <v>3048</v>
      </c>
      <c r="B2255" t="s">
        <v>3189</v>
      </c>
      <c r="C2255" t="s">
        <v>128</v>
      </c>
      <c r="D2255" t="s">
        <v>97</v>
      </c>
      <c r="E2255" t="s">
        <v>3422</v>
      </c>
      <c r="F2255" t="s">
        <v>14257</v>
      </c>
      <c r="G2255">
        <v>2254</v>
      </c>
      <c r="H2255" t="s">
        <v>15613</v>
      </c>
      <c r="I2255" t="s">
        <v>3423</v>
      </c>
      <c r="J2255">
        <v>282.55</v>
      </c>
      <c r="K2255">
        <v>7.6210000000000004</v>
      </c>
      <c r="L2255">
        <v>1.2999999999999999E-2</v>
      </c>
      <c r="N2255">
        <v>0.12827392300000001</v>
      </c>
      <c r="P2255" t="s">
        <v>2288</v>
      </c>
      <c r="Q2255" t="s">
        <v>5253</v>
      </c>
      <c r="R2255" t="s">
        <v>5254</v>
      </c>
      <c r="S2255" t="s">
        <v>105</v>
      </c>
    </row>
    <row r="2256" spans="1:19">
      <c r="A2256" t="s">
        <v>3048</v>
      </c>
      <c r="B2256" t="s">
        <v>3189</v>
      </c>
      <c r="C2256" t="s">
        <v>128</v>
      </c>
      <c r="D2256" t="s">
        <v>97</v>
      </c>
      <c r="E2256" t="s">
        <v>3422</v>
      </c>
      <c r="F2256" t="s">
        <v>14257</v>
      </c>
      <c r="G2256">
        <v>2255</v>
      </c>
      <c r="H2256" t="s">
        <v>16671</v>
      </c>
      <c r="I2256" t="s">
        <v>3423</v>
      </c>
      <c r="J2256">
        <v>282.64999999999998</v>
      </c>
      <c r="K2256">
        <v>7.6210000000000004</v>
      </c>
      <c r="L2256">
        <v>1.2999999999999999E-2</v>
      </c>
      <c r="N2256">
        <v>0.13119873500000001</v>
      </c>
      <c r="P2256" t="s">
        <v>2288</v>
      </c>
      <c r="Q2256" t="s">
        <v>5253</v>
      </c>
      <c r="R2256" t="s">
        <v>5254</v>
      </c>
      <c r="S2256" t="s">
        <v>105</v>
      </c>
    </row>
    <row r="2257" spans="1:19">
      <c r="A2257" t="s">
        <v>3048</v>
      </c>
      <c r="B2257" t="s">
        <v>3189</v>
      </c>
      <c r="C2257" t="s">
        <v>128</v>
      </c>
      <c r="D2257" t="s">
        <v>97</v>
      </c>
      <c r="E2257" t="s">
        <v>3422</v>
      </c>
      <c r="F2257" t="s">
        <v>14257</v>
      </c>
      <c r="G2257">
        <v>2256</v>
      </c>
      <c r="H2257" t="s">
        <v>15604</v>
      </c>
      <c r="I2257" t="s">
        <v>3423</v>
      </c>
      <c r="J2257">
        <v>285.55</v>
      </c>
      <c r="K2257">
        <v>7.6529999999999996</v>
      </c>
      <c r="L2257">
        <v>1.2999999999999999E-2</v>
      </c>
      <c r="N2257">
        <v>0.16237052799999999</v>
      </c>
      <c r="P2257" t="s">
        <v>2288</v>
      </c>
      <c r="Q2257" t="s">
        <v>5253</v>
      </c>
      <c r="R2257" t="s">
        <v>5254</v>
      </c>
      <c r="S2257" t="s">
        <v>105</v>
      </c>
    </row>
    <row r="2258" spans="1:19">
      <c r="A2258" t="s">
        <v>3048</v>
      </c>
      <c r="B2258" t="s">
        <v>3189</v>
      </c>
      <c r="C2258" t="s">
        <v>128</v>
      </c>
      <c r="D2258" t="s">
        <v>97</v>
      </c>
      <c r="E2258" t="s">
        <v>3422</v>
      </c>
      <c r="F2258" t="s">
        <v>14257</v>
      </c>
      <c r="G2258">
        <v>2257</v>
      </c>
      <c r="H2258" t="s">
        <v>16501</v>
      </c>
      <c r="I2258" t="s">
        <v>3423</v>
      </c>
      <c r="J2258">
        <v>285.64999999999998</v>
      </c>
      <c r="K2258">
        <v>7.6529999999999996</v>
      </c>
      <c r="L2258">
        <v>1.2999999999999999E-2</v>
      </c>
      <c r="N2258">
        <v>0.161920748</v>
      </c>
      <c r="P2258" t="s">
        <v>2288</v>
      </c>
      <c r="Q2258" t="s">
        <v>5253</v>
      </c>
      <c r="R2258" t="s">
        <v>5254</v>
      </c>
      <c r="S2258" t="s">
        <v>105</v>
      </c>
    </row>
    <row r="2259" spans="1:19">
      <c r="A2259" t="s">
        <v>3048</v>
      </c>
      <c r="B2259" t="s">
        <v>3189</v>
      </c>
      <c r="C2259" t="s">
        <v>128</v>
      </c>
      <c r="D2259" t="s">
        <v>97</v>
      </c>
      <c r="E2259" t="s">
        <v>3422</v>
      </c>
      <c r="F2259" t="s">
        <v>14257</v>
      </c>
      <c r="G2259">
        <v>2258</v>
      </c>
      <c r="H2259" t="s">
        <v>16502</v>
      </c>
      <c r="I2259" t="s">
        <v>3423</v>
      </c>
      <c r="J2259">
        <v>285.85000000000002</v>
      </c>
      <c r="K2259">
        <v>7.6529999999999996</v>
      </c>
      <c r="L2259">
        <v>1.2999999999999999E-2</v>
      </c>
      <c r="N2259">
        <v>0.158322509</v>
      </c>
      <c r="P2259" t="s">
        <v>2288</v>
      </c>
      <c r="Q2259" t="s">
        <v>5253</v>
      </c>
      <c r="R2259" t="s">
        <v>5254</v>
      </c>
      <c r="S2259" t="s">
        <v>105</v>
      </c>
    </row>
    <row r="2260" spans="1:19">
      <c r="A2260" t="s">
        <v>3048</v>
      </c>
      <c r="B2260" t="s">
        <v>3189</v>
      </c>
      <c r="C2260" t="s">
        <v>128</v>
      </c>
      <c r="D2260" t="s">
        <v>97</v>
      </c>
      <c r="E2260" t="s">
        <v>3422</v>
      </c>
      <c r="F2260" t="s">
        <v>14257</v>
      </c>
      <c r="G2260">
        <v>2259</v>
      </c>
      <c r="H2260" t="s">
        <v>15590</v>
      </c>
      <c r="I2260" t="s">
        <v>3423</v>
      </c>
      <c r="J2260">
        <v>286.10000000000002</v>
      </c>
      <c r="K2260">
        <v>7.6630000000000003</v>
      </c>
      <c r="L2260">
        <v>1.2999999999999999E-2</v>
      </c>
      <c r="N2260">
        <v>0.17121544499999999</v>
      </c>
      <c r="P2260" t="s">
        <v>2288</v>
      </c>
      <c r="Q2260" t="s">
        <v>5253</v>
      </c>
      <c r="R2260" t="s">
        <v>5254</v>
      </c>
      <c r="S2260" t="s">
        <v>105</v>
      </c>
    </row>
    <row r="2261" spans="1:19">
      <c r="A2261" t="s">
        <v>3048</v>
      </c>
      <c r="B2261" t="s">
        <v>3189</v>
      </c>
      <c r="C2261" t="s">
        <v>128</v>
      </c>
      <c r="D2261" t="s">
        <v>97</v>
      </c>
      <c r="E2261" t="s">
        <v>3422</v>
      </c>
      <c r="F2261" t="s">
        <v>14257</v>
      </c>
      <c r="G2261">
        <v>2260</v>
      </c>
      <c r="H2261" t="s">
        <v>16801</v>
      </c>
      <c r="I2261" t="s">
        <v>3423</v>
      </c>
      <c r="J2261">
        <v>298.75</v>
      </c>
      <c r="K2261">
        <v>7.5810000000000004</v>
      </c>
      <c r="L2261">
        <v>1.2999999999999999E-2</v>
      </c>
      <c r="N2261">
        <v>0.32174657699999998</v>
      </c>
      <c r="P2261" t="s">
        <v>2288</v>
      </c>
      <c r="Q2261" t="s">
        <v>5253</v>
      </c>
      <c r="R2261" t="s">
        <v>5254</v>
      </c>
      <c r="S2261" t="s">
        <v>105</v>
      </c>
    </row>
    <row r="2262" spans="1:19">
      <c r="A2262" t="s">
        <v>3048</v>
      </c>
      <c r="B2262" t="s">
        <v>3189</v>
      </c>
      <c r="C2262" t="s">
        <v>128</v>
      </c>
      <c r="D2262" t="s">
        <v>97</v>
      </c>
      <c r="E2262" t="s">
        <v>3422</v>
      </c>
      <c r="F2262" t="s">
        <v>14257</v>
      </c>
      <c r="G2262">
        <v>2261</v>
      </c>
      <c r="H2262" t="s">
        <v>16802</v>
      </c>
      <c r="I2262" t="s">
        <v>3423</v>
      </c>
      <c r="J2262">
        <v>309.95</v>
      </c>
      <c r="K2262">
        <v>7.548</v>
      </c>
      <c r="L2262">
        <v>1.2999999999999999E-2</v>
      </c>
      <c r="N2262">
        <v>0.501520101</v>
      </c>
      <c r="P2262" t="s">
        <v>2288</v>
      </c>
      <c r="Q2262" t="s">
        <v>5253</v>
      </c>
      <c r="R2262" t="s">
        <v>5254</v>
      </c>
      <c r="S2262" t="s">
        <v>105</v>
      </c>
    </row>
    <row r="2263" spans="1:19">
      <c r="A2263" t="s">
        <v>3048</v>
      </c>
      <c r="B2263" t="s">
        <v>3189</v>
      </c>
      <c r="C2263" t="s">
        <v>128</v>
      </c>
      <c r="D2263" t="s">
        <v>97</v>
      </c>
      <c r="E2263" t="s">
        <v>3422</v>
      </c>
      <c r="F2263" t="s">
        <v>14257</v>
      </c>
      <c r="G2263">
        <v>2262</v>
      </c>
      <c r="H2263" t="s">
        <v>16799</v>
      </c>
      <c r="I2263" t="s">
        <v>3423</v>
      </c>
      <c r="J2263">
        <v>310.14999999999998</v>
      </c>
      <c r="K2263">
        <v>7.5519999999999996</v>
      </c>
      <c r="L2263">
        <v>1.2999999999999999E-2</v>
      </c>
      <c r="N2263">
        <v>0.53705304099999995</v>
      </c>
      <c r="P2263" t="s">
        <v>2288</v>
      </c>
      <c r="Q2263" t="s">
        <v>5253</v>
      </c>
      <c r="R2263" t="s">
        <v>5254</v>
      </c>
      <c r="S2263" t="s">
        <v>105</v>
      </c>
    </row>
    <row r="2264" spans="1:19">
      <c r="A2264" t="s">
        <v>3048</v>
      </c>
      <c r="B2264" t="s">
        <v>3189</v>
      </c>
      <c r="C2264" t="s">
        <v>128</v>
      </c>
      <c r="D2264" t="s">
        <v>97</v>
      </c>
      <c r="E2264" t="s">
        <v>3422</v>
      </c>
      <c r="F2264" t="s">
        <v>14257</v>
      </c>
      <c r="G2264">
        <v>2263</v>
      </c>
      <c r="H2264" t="s">
        <v>16800</v>
      </c>
      <c r="I2264" t="s">
        <v>3423</v>
      </c>
      <c r="J2264">
        <v>310.35000000000002</v>
      </c>
      <c r="K2264">
        <v>7.5469999999999997</v>
      </c>
      <c r="L2264">
        <v>1.2999999999999999E-2</v>
      </c>
      <c r="N2264">
        <v>0.51798518000000005</v>
      </c>
      <c r="P2264" t="s">
        <v>2288</v>
      </c>
      <c r="Q2264" t="s">
        <v>5253</v>
      </c>
      <c r="R2264" t="s">
        <v>5254</v>
      </c>
      <c r="S2264" t="s">
        <v>105</v>
      </c>
    </row>
    <row r="2265" spans="1:19">
      <c r="A2265" t="s">
        <v>3048</v>
      </c>
      <c r="B2265" t="s">
        <v>3189</v>
      </c>
      <c r="C2265" t="s">
        <v>128</v>
      </c>
      <c r="D2265" t="s">
        <v>97</v>
      </c>
      <c r="E2265" t="s">
        <v>3422</v>
      </c>
      <c r="F2265" t="s">
        <v>14257</v>
      </c>
      <c r="G2265">
        <v>2264</v>
      </c>
      <c r="H2265" t="s">
        <v>16797</v>
      </c>
      <c r="I2265" t="s">
        <v>3423</v>
      </c>
      <c r="J2265">
        <v>311.35000000000002</v>
      </c>
      <c r="K2265">
        <v>7.5460000000000003</v>
      </c>
      <c r="L2265">
        <v>1.2999999999999999E-2</v>
      </c>
      <c r="N2265">
        <v>0.55077802300000001</v>
      </c>
      <c r="P2265" t="s">
        <v>2288</v>
      </c>
      <c r="Q2265" t="s">
        <v>5253</v>
      </c>
      <c r="R2265" t="s">
        <v>5254</v>
      </c>
      <c r="S2265" t="s">
        <v>105</v>
      </c>
    </row>
    <row r="2266" spans="1:19">
      <c r="A2266" t="s">
        <v>3048</v>
      </c>
      <c r="B2266" t="s">
        <v>3189</v>
      </c>
      <c r="C2266" t="s">
        <v>128</v>
      </c>
      <c r="D2266" t="s">
        <v>97</v>
      </c>
      <c r="E2266" t="s">
        <v>3422</v>
      </c>
      <c r="F2266" t="s">
        <v>14257</v>
      </c>
      <c r="G2266">
        <v>2265</v>
      </c>
      <c r="H2266" t="s">
        <v>16798</v>
      </c>
      <c r="I2266" t="s">
        <v>3423</v>
      </c>
      <c r="J2266">
        <v>313.75</v>
      </c>
      <c r="K2266">
        <v>7.516</v>
      </c>
      <c r="L2266">
        <v>1.2999999999999999E-2</v>
      </c>
      <c r="N2266">
        <v>0.59166517900000004</v>
      </c>
      <c r="P2266" t="s">
        <v>2288</v>
      </c>
      <c r="Q2266" t="s">
        <v>5253</v>
      </c>
      <c r="R2266" t="s">
        <v>5254</v>
      </c>
      <c r="S2266" t="s">
        <v>105</v>
      </c>
    </row>
    <row r="2267" spans="1:19">
      <c r="A2267" t="s">
        <v>3048</v>
      </c>
      <c r="B2267" t="s">
        <v>3189</v>
      </c>
      <c r="C2267" t="s">
        <v>128</v>
      </c>
      <c r="D2267" t="s">
        <v>97</v>
      </c>
      <c r="E2267" t="s">
        <v>3422</v>
      </c>
      <c r="F2267" t="s">
        <v>14257</v>
      </c>
      <c r="G2267">
        <v>2266</v>
      </c>
      <c r="H2267" t="s">
        <v>16795</v>
      </c>
      <c r="I2267" t="s">
        <v>3423</v>
      </c>
      <c r="J2267">
        <v>314.85000000000002</v>
      </c>
      <c r="K2267">
        <v>7.5650000000000004</v>
      </c>
      <c r="L2267">
        <v>1.2999999999999999E-2</v>
      </c>
      <c r="N2267">
        <v>0.71497621200000006</v>
      </c>
      <c r="P2267" t="s">
        <v>2288</v>
      </c>
      <c r="Q2267" t="s">
        <v>5253</v>
      </c>
      <c r="R2267" t="s">
        <v>5254</v>
      </c>
      <c r="S2267" t="s">
        <v>105</v>
      </c>
    </row>
    <row r="2268" spans="1:19">
      <c r="A2268" t="s">
        <v>3048</v>
      </c>
      <c r="B2268" t="s">
        <v>3189</v>
      </c>
      <c r="C2268" t="s">
        <v>128</v>
      </c>
      <c r="D2268" t="s">
        <v>97</v>
      </c>
      <c r="E2268" t="s">
        <v>3190</v>
      </c>
      <c r="F2268" t="s">
        <v>14058</v>
      </c>
      <c r="G2268">
        <v>2267</v>
      </c>
      <c r="H2268" t="s">
        <v>16796</v>
      </c>
      <c r="I2268" t="s">
        <v>3191</v>
      </c>
      <c r="J2268">
        <v>283.75</v>
      </c>
      <c r="K2268">
        <v>7.6909999999999998</v>
      </c>
      <c r="L2268">
        <v>1.2999999999999999E-2</v>
      </c>
      <c r="N2268">
        <v>1.43836E-4</v>
      </c>
      <c r="P2268" t="s">
        <v>2288</v>
      </c>
      <c r="Q2268" t="s">
        <v>5253</v>
      </c>
      <c r="R2268" t="s">
        <v>5254</v>
      </c>
      <c r="S2268" t="s">
        <v>105</v>
      </c>
    </row>
    <row r="2269" spans="1:19">
      <c r="A2269" t="s">
        <v>3048</v>
      </c>
      <c r="B2269" t="s">
        <v>3189</v>
      </c>
      <c r="C2269" t="s">
        <v>128</v>
      </c>
      <c r="D2269" t="s">
        <v>97</v>
      </c>
      <c r="E2269" t="s">
        <v>3190</v>
      </c>
      <c r="F2269" t="s">
        <v>14058</v>
      </c>
      <c r="G2269">
        <v>2268</v>
      </c>
      <c r="H2269" t="s">
        <v>16793</v>
      </c>
      <c r="I2269" t="s">
        <v>3191</v>
      </c>
      <c r="J2269">
        <v>283.75</v>
      </c>
      <c r="K2269">
        <v>7.68</v>
      </c>
      <c r="L2269">
        <v>1.2999999999999999E-2</v>
      </c>
      <c r="N2269">
        <v>1.2731600000000001E-4</v>
      </c>
      <c r="P2269" t="s">
        <v>2288</v>
      </c>
      <c r="Q2269" t="s">
        <v>5253</v>
      </c>
      <c r="R2269" t="s">
        <v>5254</v>
      </c>
      <c r="S2269" t="s">
        <v>105</v>
      </c>
    </row>
    <row r="2270" spans="1:19">
      <c r="A2270" t="s">
        <v>3048</v>
      </c>
      <c r="B2270" t="s">
        <v>3189</v>
      </c>
      <c r="C2270" t="s">
        <v>128</v>
      </c>
      <c r="D2270" t="s">
        <v>97</v>
      </c>
      <c r="E2270" t="s">
        <v>3190</v>
      </c>
      <c r="F2270" t="s">
        <v>14058</v>
      </c>
      <c r="G2270">
        <v>2269</v>
      </c>
      <c r="H2270" t="s">
        <v>16794</v>
      </c>
      <c r="I2270" t="s">
        <v>3191</v>
      </c>
      <c r="J2270">
        <v>283.75</v>
      </c>
      <c r="K2270">
        <v>7.673</v>
      </c>
      <c r="L2270">
        <v>1.2999999999999999E-2</v>
      </c>
      <c r="N2270">
        <v>1.19628E-4</v>
      </c>
      <c r="P2270" t="s">
        <v>2288</v>
      </c>
      <c r="Q2270" t="s">
        <v>5253</v>
      </c>
      <c r="R2270" t="s">
        <v>5254</v>
      </c>
      <c r="S2270" t="s">
        <v>105</v>
      </c>
    </row>
    <row r="2271" spans="1:19">
      <c r="A2271" t="s">
        <v>3048</v>
      </c>
      <c r="B2271" t="s">
        <v>3189</v>
      </c>
      <c r="C2271" t="s">
        <v>128</v>
      </c>
      <c r="D2271" t="s">
        <v>97</v>
      </c>
      <c r="E2271" t="s">
        <v>3190</v>
      </c>
      <c r="F2271" t="s">
        <v>14058</v>
      </c>
      <c r="G2271">
        <v>2270</v>
      </c>
      <c r="H2271" t="s">
        <v>15918</v>
      </c>
      <c r="I2271" t="s">
        <v>3191</v>
      </c>
      <c r="J2271">
        <v>290.5</v>
      </c>
      <c r="K2271">
        <v>7.6580000000000004</v>
      </c>
      <c r="L2271">
        <v>1.2999999999999999E-2</v>
      </c>
      <c r="N2271">
        <v>1.87455E-4</v>
      </c>
      <c r="P2271" t="s">
        <v>2288</v>
      </c>
      <c r="Q2271" t="s">
        <v>5253</v>
      </c>
      <c r="R2271" t="s">
        <v>5254</v>
      </c>
      <c r="S2271" t="s">
        <v>105</v>
      </c>
    </row>
    <row r="2272" spans="1:19">
      <c r="A2272" t="s">
        <v>3048</v>
      </c>
      <c r="B2272" t="s">
        <v>3189</v>
      </c>
      <c r="C2272" t="s">
        <v>128</v>
      </c>
      <c r="D2272" t="s">
        <v>97</v>
      </c>
      <c r="E2272" t="s">
        <v>3190</v>
      </c>
      <c r="F2272" t="s">
        <v>14058</v>
      </c>
      <c r="G2272">
        <v>2271</v>
      </c>
      <c r="H2272" t="s">
        <v>15039</v>
      </c>
      <c r="I2272" t="s">
        <v>3191</v>
      </c>
      <c r="J2272">
        <v>290.5</v>
      </c>
      <c r="K2272">
        <v>7.6459999999999999</v>
      </c>
      <c r="L2272">
        <v>1.2999999999999999E-2</v>
      </c>
      <c r="N2272">
        <v>1.7393700000000001E-4</v>
      </c>
      <c r="P2272" t="s">
        <v>2288</v>
      </c>
      <c r="Q2272" t="s">
        <v>5253</v>
      </c>
      <c r="R2272" t="s">
        <v>5254</v>
      </c>
      <c r="S2272" t="s">
        <v>105</v>
      </c>
    </row>
    <row r="2273" spans="1:19">
      <c r="A2273" t="s">
        <v>3048</v>
      </c>
      <c r="B2273" t="s">
        <v>3189</v>
      </c>
      <c r="C2273" t="s">
        <v>128</v>
      </c>
      <c r="D2273" t="s">
        <v>97</v>
      </c>
      <c r="E2273" t="s">
        <v>3190</v>
      </c>
      <c r="F2273" t="s">
        <v>14058</v>
      </c>
      <c r="G2273">
        <v>2272</v>
      </c>
      <c r="H2273" t="s">
        <v>14842</v>
      </c>
      <c r="I2273" t="s">
        <v>3191</v>
      </c>
      <c r="J2273">
        <v>293.39999999999998</v>
      </c>
      <c r="K2273">
        <v>7.6349999999999998</v>
      </c>
      <c r="L2273">
        <v>1.2999999999999999E-2</v>
      </c>
      <c r="N2273">
        <v>2.1273900000000001E-4</v>
      </c>
      <c r="P2273" t="s">
        <v>2288</v>
      </c>
      <c r="Q2273" t="s">
        <v>5253</v>
      </c>
      <c r="R2273" t="s">
        <v>5254</v>
      </c>
      <c r="S2273" t="s">
        <v>105</v>
      </c>
    </row>
    <row r="2274" spans="1:19">
      <c r="A2274" t="s">
        <v>3048</v>
      </c>
      <c r="B2274" t="s">
        <v>3189</v>
      </c>
      <c r="C2274" t="s">
        <v>128</v>
      </c>
      <c r="D2274" t="s">
        <v>97</v>
      </c>
      <c r="E2274" t="s">
        <v>3190</v>
      </c>
      <c r="F2274" t="s">
        <v>14058</v>
      </c>
      <c r="G2274">
        <v>2273</v>
      </c>
      <c r="H2274" t="s">
        <v>17079</v>
      </c>
      <c r="I2274" t="s">
        <v>3191</v>
      </c>
      <c r="J2274">
        <v>307.75</v>
      </c>
      <c r="K2274">
        <v>7.6050000000000004</v>
      </c>
      <c r="L2274">
        <v>1.2999999999999999E-2</v>
      </c>
      <c r="N2274">
        <v>5.3964099999999999E-4</v>
      </c>
      <c r="P2274" t="s">
        <v>2288</v>
      </c>
      <c r="Q2274" t="s">
        <v>5253</v>
      </c>
      <c r="R2274" t="s">
        <v>5254</v>
      </c>
      <c r="S2274" t="s">
        <v>105</v>
      </c>
    </row>
    <row r="2275" spans="1:19">
      <c r="A2275" t="s">
        <v>3048</v>
      </c>
      <c r="B2275" t="s">
        <v>3189</v>
      </c>
      <c r="C2275" t="s">
        <v>128</v>
      </c>
      <c r="D2275" t="s">
        <v>97</v>
      </c>
      <c r="E2275" t="s">
        <v>3190</v>
      </c>
      <c r="F2275" t="s">
        <v>14058</v>
      </c>
      <c r="G2275">
        <v>2274</v>
      </c>
      <c r="H2275" t="s">
        <v>15962</v>
      </c>
      <c r="I2275" t="s">
        <v>3191</v>
      </c>
      <c r="J2275">
        <v>307.75</v>
      </c>
      <c r="K2275">
        <v>7.5839999999999996</v>
      </c>
      <c r="L2275">
        <v>1.2999999999999999E-2</v>
      </c>
      <c r="N2275">
        <v>4.8730799999999999E-4</v>
      </c>
      <c r="P2275" t="s">
        <v>2288</v>
      </c>
      <c r="Q2275" t="s">
        <v>5253</v>
      </c>
      <c r="R2275" t="s">
        <v>5254</v>
      </c>
      <c r="S2275" t="s">
        <v>105</v>
      </c>
    </row>
    <row r="2276" spans="1:19">
      <c r="A2276" t="s">
        <v>3048</v>
      </c>
      <c r="B2276" t="s">
        <v>3189</v>
      </c>
      <c r="C2276" t="s">
        <v>128</v>
      </c>
      <c r="D2276" t="s">
        <v>97</v>
      </c>
      <c r="E2276" t="s">
        <v>3190</v>
      </c>
      <c r="F2276" t="s">
        <v>14058</v>
      </c>
      <c r="G2276">
        <v>2275</v>
      </c>
      <c r="H2276" t="s">
        <v>17081</v>
      </c>
      <c r="I2276" t="s">
        <v>3191</v>
      </c>
      <c r="J2276">
        <v>307.75</v>
      </c>
      <c r="K2276">
        <v>7.5709999999999997</v>
      </c>
      <c r="L2276">
        <v>1.2999999999999999E-2</v>
      </c>
      <c r="N2276">
        <v>4.6548999999999999E-4</v>
      </c>
      <c r="P2276" t="s">
        <v>2288</v>
      </c>
      <c r="Q2276" t="s">
        <v>5253</v>
      </c>
      <c r="R2276" t="s">
        <v>5254</v>
      </c>
      <c r="S2276" t="s">
        <v>105</v>
      </c>
    </row>
    <row r="2277" spans="1:19">
      <c r="A2277" t="s">
        <v>3048</v>
      </c>
      <c r="B2277" t="s">
        <v>3189</v>
      </c>
      <c r="C2277" t="s">
        <v>128</v>
      </c>
      <c r="D2277" t="s">
        <v>97</v>
      </c>
      <c r="E2277" t="s">
        <v>3190</v>
      </c>
      <c r="F2277" t="s">
        <v>14058</v>
      </c>
      <c r="G2277">
        <v>2276</v>
      </c>
      <c r="H2277" t="s">
        <v>15052</v>
      </c>
      <c r="I2277" t="s">
        <v>3191</v>
      </c>
      <c r="J2277">
        <v>315.95</v>
      </c>
      <c r="K2277">
        <v>7.5679999999999996</v>
      </c>
      <c r="L2277">
        <v>1.2999999999999999E-2</v>
      </c>
      <c r="N2277">
        <v>7.5075100000000002E-4</v>
      </c>
      <c r="P2277" t="s">
        <v>2288</v>
      </c>
      <c r="Q2277" t="s">
        <v>5253</v>
      </c>
      <c r="R2277" t="s">
        <v>5254</v>
      </c>
      <c r="S2277" t="s">
        <v>105</v>
      </c>
    </row>
    <row r="2278" spans="1:19">
      <c r="A2278" t="s">
        <v>3048</v>
      </c>
      <c r="B2278" t="s">
        <v>3189</v>
      </c>
      <c r="C2278" t="s">
        <v>128</v>
      </c>
      <c r="D2278" t="s">
        <v>97</v>
      </c>
      <c r="E2278" t="s">
        <v>3190</v>
      </c>
      <c r="F2278" t="s">
        <v>14058</v>
      </c>
      <c r="G2278">
        <v>2277</v>
      </c>
      <c r="H2278" t="s">
        <v>15008</v>
      </c>
      <c r="I2278" t="s">
        <v>3191</v>
      </c>
      <c r="J2278">
        <v>315.95</v>
      </c>
      <c r="K2278">
        <v>7.5449999999999999</v>
      </c>
      <c r="L2278">
        <v>1.2999999999999999E-2</v>
      </c>
      <c r="N2278">
        <v>6.7695099999999996E-4</v>
      </c>
      <c r="P2278" t="s">
        <v>2288</v>
      </c>
      <c r="Q2278" t="s">
        <v>5253</v>
      </c>
      <c r="R2278" t="s">
        <v>5254</v>
      </c>
      <c r="S2278" t="s">
        <v>105</v>
      </c>
    </row>
    <row r="2279" spans="1:19">
      <c r="A2279" t="s">
        <v>3048</v>
      </c>
      <c r="B2279" t="s">
        <v>3189</v>
      </c>
      <c r="C2279" t="s">
        <v>128</v>
      </c>
      <c r="D2279" t="s">
        <v>97</v>
      </c>
      <c r="E2279" t="s">
        <v>3190</v>
      </c>
      <c r="F2279" t="s">
        <v>14058</v>
      </c>
      <c r="G2279">
        <v>2278</v>
      </c>
      <c r="H2279" t="s">
        <v>17086</v>
      </c>
      <c r="I2279" t="s">
        <v>3191</v>
      </c>
      <c r="J2279">
        <v>315.95</v>
      </c>
      <c r="K2279">
        <v>7.5279999999999996</v>
      </c>
      <c r="L2279">
        <v>1.2999999999999999E-2</v>
      </c>
      <c r="N2279">
        <v>6.6445600000000001E-4</v>
      </c>
      <c r="P2279" t="s">
        <v>2288</v>
      </c>
      <c r="Q2279" t="s">
        <v>5253</v>
      </c>
      <c r="R2279" t="s">
        <v>5254</v>
      </c>
      <c r="S2279" t="s">
        <v>105</v>
      </c>
    </row>
    <row r="2280" spans="1:19">
      <c r="A2280" t="s">
        <v>233</v>
      </c>
      <c r="B2280" t="s">
        <v>234</v>
      </c>
      <c r="C2280" t="s">
        <v>128</v>
      </c>
      <c r="D2280" t="s">
        <v>97</v>
      </c>
      <c r="E2280" t="s">
        <v>235</v>
      </c>
      <c r="F2280" t="s">
        <v>14025</v>
      </c>
      <c r="G2280">
        <v>2279</v>
      </c>
      <c r="H2280" t="s">
        <v>16028</v>
      </c>
      <c r="I2280" t="s">
        <v>236</v>
      </c>
      <c r="J2280">
        <v>303.14999999999998</v>
      </c>
      <c r="K2280">
        <v>6.97</v>
      </c>
      <c r="L2280">
        <v>0.3</v>
      </c>
      <c r="N2280">
        <v>10.06</v>
      </c>
      <c r="P2280" t="s">
        <v>5255</v>
      </c>
      <c r="Q2280" t="s">
        <v>1420</v>
      </c>
      <c r="R2280" t="s">
        <v>5256</v>
      </c>
      <c r="S2280" t="s">
        <v>105</v>
      </c>
    </row>
    <row r="2281" spans="1:19">
      <c r="A2281" t="s">
        <v>233</v>
      </c>
      <c r="B2281" t="s">
        <v>234</v>
      </c>
      <c r="C2281" t="s">
        <v>128</v>
      </c>
      <c r="D2281" t="s">
        <v>97</v>
      </c>
      <c r="E2281" t="s">
        <v>235</v>
      </c>
      <c r="F2281" t="s">
        <v>14025</v>
      </c>
      <c r="G2281">
        <v>2280</v>
      </c>
      <c r="H2281" t="s">
        <v>18022</v>
      </c>
      <c r="I2281" t="s">
        <v>236</v>
      </c>
      <c r="J2281">
        <v>303.14999999999998</v>
      </c>
      <c r="K2281">
        <v>7.01</v>
      </c>
      <c r="L2281">
        <v>0.3</v>
      </c>
      <c r="N2281">
        <v>10.43</v>
      </c>
      <c r="P2281" t="s">
        <v>5255</v>
      </c>
      <c r="Q2281" t="s">
        <v>1420</v>
      </c>
      <c r="R2281" t="s">
        <v>5256</v>
      </c>
      <c r="S2281" t="s">
        <v>105</v>
      </c>
    </row>
    <row r="2282" spans="1:19">
      <c r="A2282" t="s">
        <v>233</v>
      </c>
      <c r="B2282" t="s">
        <v>234</v>
      </c>
      <c r="C2282" t="s">
        <v>128</v>
      </c>
      <c r="D2282" t="s">
        <v>97</v>
      </c>
      <c r="E2282" t="s">
        <v>235</v>
      </c>
      <c r="F2282" t="s">
        <v>14025</v>
      </c>
      <c r="G2282">
        <v>2281</v>
      </c>
      <c r="H2282" t="s">
        <v>18024</v>
      </c>
      <c r="I2282" t="s">
        <v>236</v>
      </c>
      <c r="J2282">
        <v>303.14999999999998</v>
      </c>
      <c r="K2282">
        <v>7.45</v>
      </c>
      <c r="L2282">
        <v>0.3</v>
      </c>
      <c r="N2282">
        <v>10.45</v>
      </c>
      <c r="P2282" t="s">
        <v>5255</v>
      </c>
      <c r="Q2282" t="s">
        <v>1420</v>
      </c>
      <c r="R2282" t="s">
        <v>5256</v>
      </c>
      <c r="S2282" t="s">
        <v>105</v>
      </c>
    </row>
    <row r="2283" spans="1:19">
      <c r="A2283" t="s">
        <v>233</v>
      </c>
      <c r="B2283" t="s">
        <v>234</v>
      </c>
      <c r="C2283" t="s">
        <v>128</v>
      </c>
      <c r="D2283" t="s">
        <v>97</v>
      </c>
      <c r="E2283" t="s">
        <v>235</v>
      </c>
      <c r="F2283" t="s">
        <v>14025</v>
      </c>
      <c r="G2283">
        <v>2282</v>
      </c>
      <c r="H2283" t="s">
        <v>15640</v>
      </c>
      <c r="I2283" t="s">
        <v>236</v>
      </c>
      <c r="J2283">
        <v>303.14999999999998</v>
      </c>
      <c r="K2283">
        <v>6.66</v>
      </c>
      <c r="L2283">
        <v>6.5000000000000002E-2</v>
      </c>
      <c r="N2283">
        <v>10.72</v>
      </c>
      <c r="P2283" t="s">
        <v>5255</v>
      </c>
      <c r="Q2283" t="s">
        <v>1420</v>
      </c>
      <c r="R2283" t="s">
        <v>5257</v>
      </c>
      <c r="S2283" t="s">
        <v>105</v>
      </c>
    </row>
    <row r="2284" spans="1:19">
      <c r="A2284" t="s">
        <v>233</v>
      </c>
      <c r="B2284" t="s">
        <v>234</v>
      </c>
      <c r="C2284" t="s">
        <v>128</v>
      </c>
      <c r="D2284" t="s">
        <v>97</v>
      </c>
      <c r="E2284" t="s">
        <v>235</v>
      </c>
      <c r="F2284" t="s">
        <v>14025</v>
      </c>
      <c r="G2284">
        <v>2283</v>
      </c>
      <c r="H2284" t="s">
        <v>15641</v>
      </c>
      <c r="I2284" t="s">
        <v>236</v>
      </c>
      <c r="J2284">
        <v>303.14999999999998</v>
      </c>
      <c r="K2284">
        <v>7.55</v>
      </c>
      <c r="L2284">
        <v>0.3</v>
      </c>
      <c r="N2284">
        <v>10.84</v>
      </c>
      <c r="P2284" t="s">
        <v>5255</v>
      </c>
      <c r="Q2284" t="s">
        <v>1420</v>
      </c>
      <c r="R2284" t="s">
        <v>5256</v>
      </c>
      <c r="S2284" t="s">
        <v>105</v>
      </c>
    </row>
    <row r="2285" spans="1:19">
      <c r="A2285" t="s">
        <v>233</v>
      </c>
      <c r="B2285" t="s">
        <v>234</v>
      </c>
      <c r="C2285" t="s">
        <v>128</v>
      </c>
      <c r="D2285" t="s">
        <v>97</v>
      </c>
      <c r="E2285" t="s">
        <v>235</v>
      </c>
      <c r="F2285" t="s">
        <v>14025</v>
      </c>
      <c r="G2285">
        <v>2284</v>
      </c>
      <c r="H2285" t="s">
        <v>15634</v>
      </c>
      <c r="I2285" t="s">
        <v>236</v>
      </c>
      <c r="J2285">
        <v>303.14999999999998</v>
      </c>
      <c r="K2285">
        <v>7.89</v>
      </c>
      <c r="L2285">
        <v>0.3</v>
      </c>
      <c r="N2285">
        <v>11.1</v>
      </c>
      <c r="P2285" t="s">
        <v>5255</v>
      </c>
      <c r="Q2285" t="s">
        <v>1420</v>
      </c>
      <c r="R2285" t="s">
        <v>5256</v>
      </c>
      <c r="S2285" t="s">
        <v>105</v>
      </c>
    </row>
    <row r="2286" spans="1:19">
      <c r="A2286" t="s">
        <v>233</v>
      </c>
      <c r="B2286" t="s">
        <v>234</v>
      </c>
      <c r="C2286" t="s">
        <v>128</v>
      </c>
      <c r="D2286" t="s">
        <v>97</v>
      </c>
      <c r="E2286" t="s">
        <v>235</v>
      </c>
      <c r="F2286" t="s">
        <v>14025</v>
      </c>
      <c r="G2286">
        <v>2285</v>
      </c>
      <c r="H2286" t="s">
        <v>15635</v>
      </c>
      <c r="I2286" t="s">
        <v>236</v>
      </c>
      <c r="J2286">
        <v>303.14999999999998</v>
      </c>
      <c r="K2286">
        <v>7.89</v>
      </c>
      <c r="L2286">
        <v>0.3</v>
      </c>
      <c r="N2286">
        <v>11.1</v>
      </c>
      <c r="P2286" t="s">
        <v>5255</v>
      </c>
      <c r="Q2286" t="s">
        <v>1420</v>
      </c>
      <c r="R2286" t="s">
        <v>5256</v>
      </c>
      <c r="S2286" t="s">
        <v>105</v>
      </c>
    </row>
    <row r="2287" spans="1:19">
      <c r="A2287" t="s">
        <v>233</v>
      </c>
      <c r="B2287" t="s">
        <v>234</v>
      </c>
      <c r="C2287" t="s">
        <v>128</v>
      </c>
      <c r="D2287" t="s">
        <v>97</v>
      </c>
      <c r="E2287" t="s">
        <v>235</v>
      </c>
      <c r="F2287" t="s">
        <v>14025</v>
      </c>
      <c r="G2287">
        <v>2286</v>
      </c>
      <c r="H2287" t="s">
        <v>15636</v>
      </c>
      <c r="I2287" t="s">
        <v>236</v>
      </c>
      <c r="J2287">
        <v>303.14999999999998</v>
      </c>
      <c r="K2287">
        <v>7.8</v>
      </c>
      <c r="L2287">
        <v>0.3</v>
      </c>
      <c r="N2287">
        <v>11.14</v>
      </c>
      <c r="P2287" t="s">
        <v>5255</v>
      </c>
      <c r="Q2287" t="s">
        <v>1420</v>
      </c>
      <c r="R2287" t="s">
        <v>5256</v>
      </c>
      <c r="S2287" t="s">
        <v>105</v>
      </c>
    </row>
    <row r="2288" spans="1:19">
      <c r="A2288" t="s">
        <v>233</v>
      </c>
      <c r="B2288" t="s">
        <v>234</v>
      </c>
      <c r="C2288" t="s">
        <v>128</v>
      </c>
      <c r="D2288" t="s">
        <v>97</v>
      </c>
      <c r="E2288" t="s">
        <v>235</v>
      </c>
      <c r="F2288" t="s">
        <v>14025</v>
      </c>
      <c r="G2288">
        <v>2287</v>
      </c>
      <c r="H2288" t="s">
        <v>15637</v>
      </c>
      <c r="I2288" t="s">
        <v>236</v>
      </c>
      <c r="J2288">
        <v>293.14999999999998</v>
      </c>
      <c r="K2288">
        <v>7.24</v>
      </c>
      <c r="L2288">
        <v>6.5000000000000002E-2</v>
      </c>
      <c r="N2288">
        <v>11.28</v>
      </c>
      <c r="P2288" t="s">
        <v>5255</v>
      </c>
      <c r="Q2288" t="s">
        <v>1420</v>
      </c>
      <c r="R2288" t="s">
        <v>5257</v>
      </c>
      <c r="S2288" t="s">
        <v>105</v>
      </c>
    </row>
    <row r="2289" spans="1:19">
      <c r="A2289" t="s">
        <v>233</v>
      </c>
      <c r="B2289" t="s">
        <v>234</v>
      </c>
      <c r="C2289" t="s">
        <v>128</v>
      </c>
      <c r="D2289" t="s">
        <v>97</v>
      </c>
      <c r="E2289" t="s">
        <v>235</v>
      </c>
      <c r="F2289" t="s">
        <v>14025</v>
      </c>
      <c r="G2289">
        <v>2288</v>
      </c>
      <c r="H2289" t="s">
        <v>16064</v>
      </c>
      <c r="I2289" t="s">
        <v>236</v>
      </c>
      <c r="J2289">
        <v>303.14999999999998</v>
      </c>
      <c r="K2289">
        <v>7.1</v>
      </c>
      <c r="L2289">
        <v>6.5000000000000002E-2</v>
      </c>
      <c r="N2289">
        <v>11.4</v>
      </c>
      <c r="P2289" t="s">
        <v>5255</v>
      </c>
      <c r="Q2289" t="s">
        <v>1420</v>
      </c>
      <c r="R2289" t="s">
        <v>5257</v>
      </c>
      <c r="S2289" t="s">
        <v>105</v>
      </c>
    </row>
    <row r="2290" spans="1:19">
      <c r="A2290" t="s">
        <v>233</v>
      </c>
      <c r="B2290" t="s">
        <v>234</v>
      </c>
      <c r="C2290" t="s">
        <v>128</v>
      </c>
      <c r="D2290" t="s">
        <v>97</v>
      </c>
      <c r="E2290" t="s">
        <v>235</v>
      </c>
      <c r="F2290" t="s">
        <v>14025</v>
      </c>
      <c r="G2290">
        <v>2289</v>
      </c>
      <c r="H2290" t="s">
        <v>18124</v>
      </c>
      <c r="I2290" t="s">
        <v>236</v>
      </c>
      <c r="J2290">
        <v>303.14999999999998</v>
      </c>
      <c r="K2290">
        <v>8.1199999999999992</v>
      </c>
      <c r="L2290">
        <v>0.3</v>
      </c>
      <c r="N2290">
        <v>11.47</v>
      </c>
      <c r="P2290" t="s">
        <v>5255</v>
      </c>
      <c r="Q2290" t="s">
        <v>1420</v>
      </c>
      <c r="R2290" t="s">
        <v>5256</v>
      </c>
      <c r="S2290" t="s">
        <v>105</v>
      </c>
    </row>
    <row r="2291" spans="1:19">
      <c r="A2291" t="s">
        <v>233</v>
      </c>
      <c r="B2291" t="s">
        <v>234</v>
      </c>
      <c r="C2291" t="s">
        <v>128</v>
      </c>
      <c r="D2291" t="s">
        <v>97</v>
      </c>
      <c r="E2291" t="s">
        <v>235</v>
      </c>
      <c r="F2291" t="s">
        <v>14025</v>
      </c>
      <c r="G2291">
        <v>2290</v>
      </c>
      <c r="H2291" t="s">
        <v>15917</v>
      </c>
      <c r="I2291" t="s">
        <v>236</v>
      </c>
      <c r="J2291">
        <v>303.14999999999998</v>
      </c>
      <c r="K2291">
        <v>7.5</v>
      </c>
      <c r="L2291">
        <v>6.5000000000000002E-2</v>
      </c>
      <c r="N2291">
        <v>11.59</v>
      </c>
      <c r="P2291" t="s">
        <v>5255</v>
      </c>
      <c r="Q2291" t="s">
        <v>1420</v>
      </c>
      <c r="R2291" t="s">
        <v>5257</v>
      </c>
      <c r="S2291" t="s">
        <v>105</v>
      </c>
    </row>
    <row r="2292" spans="1:19">
      <c r="A2292" t="s">
        <v>233</v>
      </c>
      <c r="B2292" t="s">
        <v>234</v>
      </c>
      <c r="C2292" t="s">
        <v>128</v>
      </c>
      <c r="D2292" t="s">
        <v>97</v>
      </c>
      <c r="E2292" t="s">
        <v>235</v>
      </c>
      <c r="F2292" t="s">
        <v>14025</v>
      </c>
      <c r="G2292">
        <v>2291</v>
      </c>
      <c r="H2292" t="s">
        <v>15916</v>
      </c>
      <c r="I2292" t="s">
        <v>236</v>
      </c>
      <c r="J2292">
        <v>303.14999999999998</v>
      </c>
      <c r="K2292">
        <v>7.89</v>
      </c>
      <c r="L2292">
        <v>6.5000000000000002E-2</v>
      </c>
      <c r="N2292">
        <v>11.65</v>
      </c>
      <c r="P2292" t="s">
        <v>5255</v>
      </c>
      <c r="Q2292" t="s">
        <v>1420</v>
      </c>
      <c r="R2292" t="s">
        <v>5257</v>
      </c>
      <c r="S2292" t="s">
        <v>105</v>
      </c>
    </row>
    <row r="2293" spans="1:19">
      <c r="A2293" t="s">
        <v>233</v>
      </c>
      <c r="B2293" t="s">
        <v>234</v>
      </c>
      <c r="C2293" t="s">
        <v>128</v>
      </c>
      <c r="D2293" t="s">
        <v>97</v>
      </c>
      <c r="E2293" t="s">
        <v>235</v>
      </c>
      <c r="F2293" t="s">
        <v>14025</v>
      </c>
      <c r="G2293">
        <v>2292</v>
      </c>
      <c r="H2293" t="s">
        <v>15915</v>
      </c>
      <c r="I2293" t="s">
        <v>236</v>
      </c>
      <c r="J2293">
        <v>293.14999999999998</v>
      </c>
      <c r="K2293">
        <v>8.06</v>
      </c>
      <c r="L2293">
        <v>6.5000000000000002E-2</v>
      </c>
      <c r="N2293">
        <v>11.74</v>
      </c>
      <c r="P2293" t="s">
        <v>5255</v>
      </c>
      <c r="Q2293" t="s">
        <v>1420</v>
      </c>
      <c r="R2293" t="s">
        <v>5257</v>
      </c>
      <c r="S2293" t="s">
        <v>105</v>
      </c>
    </row>
    <row r="2294" spans="1:19">
      <c r="A2294" t="s">
        <v>233</v>
      </c>
      <c r="B2294" t="s">
        <v>234</v>
      </c>
      <c r="C2294" t="s">
        <v>128</v>
      </c>
      <c r="D2294" t="s">
        <v>97</v>
      </c>
      <c r="E2294" t="s">
        <v>235</v>
      </c>
      <c r="F2294" t="s">
        <v>14025</v>
      </c>
      <c r="G2294">
        <v>2293</v>
      </c>
      <c r="H2294" t="s">
        <v>15914</v>
      </c>
      <c r="I2294" t="s">
        <v>236</v>
      </c>
      <c r="J2294">
        <v>303.14999999999998</v>
      </c>
      <c r="K2294">
        <v>7.4</v>
      </c>
      <c r="L2294">
        <v>8.5000000000000006E-2</v>
      </c>
      <c r="N2294">
        <v>11.11</v>
      </c>
      <c r="O2294" t="s">
        <v>1418</v>
      </c>
      <c r="P2294" t="s">
        <v>1419</v>
      </c>
      <c r="Q2294" t="s">
        <v>1420</v>
      </c>
      <c r="R2294" t="s">
        <v>1421</v>
      </c>
      <c r="S2294" t="s">
        <v>105</v>
      </c>
    </row>
    <row r="2295" spans="1:19">
      <c r="A2295" t="s">
        <v>233</v>
      </c>
      <c r="B2295" t="s">
        <v>234</v>
      </c>
      <c r="C2295" t="s">
        <v>128</v>
      </c>
      <c r="D2295" t="s">
        <v>97</v>
      </c>
      <c r="E2295" t="s">
        <v>235</v>
      </c>
      <c r="F2295" t="s">
        <v>14025</v>
      </c>
      <c r="G2295">
        <v>2294</v>
      </c>
      <c r="H2295" t="s">
        <v>15913</v>
      </c>
      <c r="I2295" t="s">
        <v>236</v>
      </c>
      <c r="J2295">
        <v>303.14999999999998</v>
      </c>
      <c r="K2295">
        <v>7.4</v>
      </c>
      <c r="L2295">
        <v>4.5999999999999999E-2</v>
      </c>
      <c r="N2295">
        <v>11.3</v>
      </c>
      <c r="O2295" t="s">
        <v>1418</v>
      </c>
      <c r="P2295" t="s">
        <v>1419</v>
      </c>
      <c r="Q2295" t="s">
        <v>1420</v>
      </c>
      <c r="R2295" t="s">
        <v>1422</v>
      </c>
      <c r="S2295" t="s">
        <v>105</v>
      </c>
    </row>
    <row r="2296" spans="1:19">
      <c r="A2296" t="s">
        <v>233</v>
      </c>
      <c r="B2296" t="s">
        <v>234</v>
      </c>
      <c r="C2296" t="s">
        <v>128</v>
      </c>
      <c r="D2296" t="s">
        <v>97</v>
      </c>
      <c r="E2296" t="s">
        <v>235</v>
      </c>
      <c r="F2296" t="s">
        <v>14025</v>
      </c>
      <c r="G2296">
        <v>2295</v>
      </c>
      <c r="H2296" t="s">
        <v>15912</v>
      </c>
      <c r="I2296" t="s">
        <v>236</v>
      </c>
      <c r="J2296">
        <v>303.14999999999998</v>
      </c>
      <c r="K2296">
        <v>7.4</v>
      </c>
      <c r="L2296">
        <v>5.8999999999999997E-2</v>
      </c>
      <c r="N2296">
        <v>11.64</v>
      </c>
      <c r="O2296" t="s">
        <v>1418</v>
      </c>
      <c r="P2296" t="s">
        <v>1419</v>
      </c>
      <c r="Q2296" t="s">
        <v>1420</v>
      </c>
      <c r="R2296" t="s">
        <v>1423</v>
      </c>
      <c r="S2296" t="s">
        <v>105</v>
      </c>
    </row>
    <row r="2297" spans="1:19">
      <c r="A2297" t="s">
        <v>233</v>
      </c>
      <c r="B2297" t="s">
        <v>234</v>
      </c>
      <c r="C2297" t="s">
        <v>128</v>
      </c>
      <c r="D2297" t="s">
        <v>97</v>
      </c>
      <c r="E2297" t="s">
        <v>235</v>
      </c>
      <c r="F2297" t="s">
        <v>14025</v>
      </c>
      <c r="G2297">
        <v>2296</v>
      </c>
      <c r="H2297" t="s">
        <v>15911</v>
      </c>
      <c r="I2297" t="s">
        <v>236</v>
      </c>
      <c r="J2297">
        <v>303.14999999999998</v>
      </c>
      <c r="K2297">
        <v>7.4</v>
      </c>
      <c r="L2297">
        <v>3.2000000000000001E-2</v>
      </c>
      <c r="N2297">
        <v>11.31</v>
      </c>
      <c r="O2297" t="s">
        <v>1424</v>
      </c>
      <c r="P2297" t="s">
        <v>1419</v>
      </c>
      <c r="Q2297" t="s">
        <v>1420</v>
      </c>
      <c r="R2297" t="s">
        <v>1425</v>
      </c>
      <c r="S2297" t="s">
        <v>105</v>
      </c>
    </row>
    <row r="2298" spans="1:19">
      <c r="A2298" t="s">
        <v>233</v>
      </c>
      <c r="B2298" t="s">
        <v>234</v>
      </c>
      <c r="C2298" t="s">
        <v>128</v>
      </c>
      <c r="D2298" t="s">
        <v>97</v>
      </c>
      <c r="E2298" t="s">
        <v>235</v>
      </c>
      <c r="F2298" t="s">
        <v>14025</v>
      </c>
      <c r="G2298">
        <v>2297</v>
      </c>
      <c r="H2298" t="s">
        <v>15910</v>
      </c>
      <c r="I2298" t="s">
        <v>236</v>
      </c>
      <c r="J2298">
        <v>303.14999999999998</v>
      </c>
      <c r="K2298">
        <v>7.4</v>
      </c>
      <c r="L2298">
        <v>3.7999999999999999E-2</v>
      </c>
      <c r="N2298">
        <v>11.36</v>
      </c>
      <c r="O2298" t="s">
        <v>1424</v>
      </c>
      <c r="P2298" t="s">
        <v>1419</v>
      </c>
      <c r="Q2298" t="s">
        <v>1420</v>
      </c>
      <c r="R2298" t="s">
        <v>1426</v>
      </c>
      <c r="S2298" t="s">
        <v>105</v>
      </c>
    </row>
    <row r="2299" spans="1:19">
      <c r="A2299" t="s">
        <v>233</v>
      </c>
      <c r="B2299" t="s">
        <v>234</v>
      </c>
      <c r="C2299" t="s">
        <v>128</v>
      </c>
      <c r="D2299" t="s">
        <v>97</v>
      </c>
      <c r="E2299" t="s">
        <v>235</v>
      </c>
      <c r="F2299" t="s">
        <v>14025</v>
      </c>
      <c r="G2299">
        <v>2298</v>
      </c>
      <c r="H2299" t="s">
        <v>15909</v>
      </c>
      <c r="I2299" t="s">
        <v>236</v>
      </c>
      <c r="J2299">
        <v>303.14999999999998</v>
      </c>
      <c r="K2299">
        <v>5.42</v>
      </c>
      <c r="L2299">
        <v>6.5000000000000002E-2</v>
      </c>
      <c r="N2299">
        <v>8.65</v>
      </c>
      <c r="P2299" t="s">
        <v>5258</v>
      </c>
      <c r="Q2299" t="s">
        <v>1420</v>
      </c>
      <c r="R2299" t="s">
        <v>5259</v>
      </c>
      <c r="S2299" t="s">
        <v>105</v>
      </c>
    </row>
    <row r="2300" spans="1:19">
      <c r="A2300" t="s">
        <v>233</v>
      </c>
      <c r="B2300" t="s">
        <v>234</v>
      </c>
      <c r="C2300" t="s">
        <v>128</v>
      </c>
      <c r="D2300" t="s">
        <v>97</v>
      </c>
      <c r="E2300" t="s">
        <v>235</v>
      </c>
      <c r="F2300" t="s">
        <v>14025</v>
      </c>
      <c r="G2300">
        <v>2299</v>
      </c>
      <c r="H2300" t="s">
        <v>15908</v>
      </c>
      <c r="I2300" t="s">
        <v>236</v>
      </c>
      <c r="J2300">
        <v>293.14999999999998</v>
      </c>
      <c r="K2300">
        <v>6.22</v>
      </c>
      <c r="L2300">
        <v>6.5000000000000002E-2</v>
      </c>
      <c r="N2300">
        <v>9.81</v>
      </c>
      <c r="P2300" t="s">
        <v>5260</v>
      </c>
      <c r="Q2300" t="s">
        <v>1420</v>
      </c>
      <c r="R2300" t="s">
        <v>5261</v>
      </c>
      <c r="S2300" t="s">
        <v>105</v>
      </c>
    </row>
    <row r="2301" spans="1:19">
      <c r="A2301" t="s">
        <v>233</v>
      </c>
      <c r="B2301" t="s">
        <v>234</v>
      </c>
      <c r="C2301" t="s">
        <v>128</v>
      </c>
      <c r="D2301" t="s">
        <v>97</v>
      </c>
      <c r="E2301" t="s">
        <v>235</v>
      </c>
      <c r="F2301" t="s">
        <v>14025</v>
      </c>
      <c r="G2301">
        <v>2300</v>
      </c>
      <c r="H2301" t="s">
        <v>17058</v>
      </c>
      <c r="I2301" t="s">
        <v>236</v>
      </c>
      <c r="J2301">
        <v>303.14999999999998</v>
      </c>
      <c r="K2301">
        <v>6.2</v>
      </c>
      <c r="L2301">
        <v>6.5000000000000002E-2</v>
      </c>
      <c r="N2301">
        <v>10.02</v>
      </c>
      <c r="P2301" t="s">
        <v>5260</v>
      </c>
      <c r="Q2301" t="s">
        <v>1420</v>
      </c>
      <c r="R2301" t="s">
        <v>5261</v>
      </c>
      <c r="S2301" t="s">
        <v>105</v>
      </c>
    </row>
    <row r="2302" spans="1:19">
      <c r="A2302" t="s">
        <v>233</v>
      </c>
      <c r="B2302" t="s">
        <v>234</v>
      </c>
      <c r="C2302" t="s">
        <v>128</v>
      </c>
      <c r="D2302" t="s">
        <v>97</v>
      </c>
      <c r="E2302" t="s">
        <v>235</v>
      </c>
      <c r="F2302" t="s">
        <v>14025</v>
      </c>
      <c r="G2302">
        <v>2301</v>
      </c>
      <c r="H2302" t="s">
        <v>17057</v>
      </c>
      <c r="I2302" t="s">
        <v>236</v>
      </c>
      <c r="J2302">
        <v>303.14999999999998</v>
      </c>
      <c r="K2302">
        <v>6.45</v>
      </c>
      <c r="L2302">
        <v>6.5000000000000002E-2</v>
      </c>
      <c r="N2302">
        <v>10.5</v>
      </c>
      <c r="P2302" t="s">
        <v>5260</v>
      </c>
      <c r="Q2302" t="s">
        <v>1420</v>
      </c>
      <c r="R2302" t="s">
        <v>5261</v>
      </c>
      <c r="S2302" t="s">
        <v>105</v>
      </c>
    </row>
    <row r="2303" spans="1:19">
      <c r="A2303" t="s">
        <v>4291</v>
      </c>
      <c r="B2303" t="s">
        <v>4292</v>
      </c>
      <c r="C2303" t="s">
        <v>128</v>
      </c>
      <c r="D2303" t="s">
        <v>176</v>
      </c>
      <c r="E2303" t="s">
        <v>5262</v>
      </c>
      <c r="F2303" t="s">
        <v>14479</v>
      </c>
      <c r="G2303">
        <v>2302</v>
      </c>
      <c r="H2303" t="s">
        <v>13916</v>
      </c>
      <c r="I2303" t="s">
        <v>5263</v>
      </c>
      <c r="J2303">
        <v>313.14999999999998</v>
      </c>
      <c r="K2303">
        <v>6</v>
      </c>
      <c r="N2303">
        <v>1.4</v>
      </c>
      <c r="P2303" t="s">
        <v>3243</v>
      </c>
      <c r="Q2303" t="s">
        <v>5264</v>
      </c>
      <c r="R2303" t="s">
        <v>3278</v>
      </c>
      <c r="S2303" t="s">
        <v>105</v>
      </c>
    </row>
    <row r="2304" spans="1:19">
      <c r="A2304" t="s">
        <v>1427</v>
      </c>
      <c r="B2304" t="s">
        <v>1428</v>
      </c>
      <c r="C2304" t="s">
        <v>573</v>
      </c>
      <c r="D2304" t="s">
        <v>129</v>
      </c>
      <c r="E2304" t="s">
        <v>1429</v>
      </c>
      <c r="F2304" t="s">
        <v>14246</v>
      </c>
      <c r="G2304">
        <v>2303</v>
      </c>
      <c r="H2304" t="s">
        <v>13982</v>
      </c>
      <c r="I2304" t="s">
        <v>1430</v>
      </c>
      <c r="J2304">
        <v>303.14999999999998</v>
      </c>
      <c r="K2304">
        <v>7</v>
      </c>
      <c r="N2304">
        <v>188</v>
      </c>
      <c r="P2304" t="s">
        <v>1431</v>
      </c>
      <c r="Q2304" t="s">
        <v>1432</v>
      </c>
      <c r="R2304" t="s">
        <v>1433</v>
      </c>
      <c r="S2304" t="s">
        <v>105</v>
      </c>
    </row>
    <row r="2305" spans="1:19">
      <c r="A2305" t="s">
        <v>1434</v>
      </c>
      <c r="B2305" t="s">
        <v>1435</v>
      </c>
      <c r="C2305" t="s">
        <v>573</v>
      </c>
      <c r="D2305" t="s">
        <v>129</v>
      </c>
      <c r="E2305" t="s">
        <v>1436</v>
      </c>
      <c r="F2305" t="s">
        <v>14478</v>
      </c>
      <c r="G2305">
        <v>2304</v>
      </c>
      <c r="H2305" t="s">
        <v>17054</v>
      </c>
      <c r="I2305" t="s">
        <v>1437</v>
      </c>
      <c r="J2305">
        <v>303.14999999999998</v>
      </c>
      <c r="K2305">
        <v>7</v>
      </c>
      <c r="N2305">
        <v>4.0000000000000003E-5</v>
      </c>
      <c r="P2305" t="s">
        <v>441</v>
      </c>
      <c r="Q2305" t="s">
        <v>1432</v>
      </c>
      <c r="R2305" t="s">
        <v>1433</v>
      </c>
      <c r="S2305" t="s">
        <v>105</v>
      </c>
    </row>
    <row r="2306" spans="1:19">
      <c r="A2306" t="s">
        <v>1438</v>
      </c>
      <c r="B2306" t="s">
        <v>1439</v>
      </c>
      <c r="C2306" t="s">
        <v>336</v>
      </c>
      <c r="D2306" t="s">
        <v>97</v>
      </c>
      <c r="E2306" t="s">
        <v>1440</v>
      </c>
      <c r="F2306" t="s">
        <v>14056</v>
      </c>
      <c r="G2306">
        <v>2305</v>
      </c>
      <c r="H2306" t="s">
        <v>17053</v>
      </c>
      <c r="I2306" t="s">
        <v>1441</v>
      </c>
      <c r="J2306">
        <v>298.14999999999998</v>
      </c>
      <c r="K2306">
        <v>7.4</v>
      </c>
      <c r="N2306">
        <v>2500</v>
      </c>
      <c r="O2306" t="s">
        <v>1442</v>
      </c>
      <c r="P2306" t="s">
        <v>123</v>
      </c>
      <c r="Q2306" t="s">
        <v>1443</v>
      </c>
      <c r="R2306" t="s">
        <v>1444</v>
      </c>
      <c r="S2306" t="s">
        <v>105</v>
      </c>
    </row>
    <row r="2307" spans="1:19">
      <c r="A2307" t="s">
        <v>1438</v>
      </c>
      <c r="B2307" t="s">
        <v>1439</v>
      </c>
      <c r="C2307" t="s">
        <v>336</v>
      </c>
      <c r="D2307" t="s">
        <v>97</v>
      </c>
      <c r="E2307" t="s">
        <v>1440</v>
      </c>
      <c r="F2307" t="s">
        <v>14056</v>
      </c>
      <c r="G2307">
        <v>2306</v>
      </c>
      <c r="H2307" t="s">
        <v>17056</v>
      </c>
      <c r="I2307" t="s">
        <v>1441</v>
      </c>
      <c r="J2307">
        <v>298.14999999999998</v>
      </c>
      <c r="K2307">
        <v>7.4</v>
      </c>
      <c r="N2307">
        <v>2630</v>
      </c>
      <c r="O2307" t="s">
        <v>1445</v>
      </c>
      <c r="P2307" t="s">
        <v>123</v>
      </c>
      <c r="Q2307" t="s">
        <v>1443</v>
      </c>
      <c r="R2307" t="s">
        <v>1446</v>
      </c>
      <c r="S2307" t="s">
        <v>105</v>
      </c>
    </row>
    <row r="2308" spans="1:19">
      <c r="A2308" t="s">
        <v>1438</v>
      </c>
      <c r="B2308" t="s">
        <v>1439</v>
      </c>
      <c r="C2308" t="s">
        <v>336</v>
      </c>
      <c r="D2308" t="s">
        <v>97</v>
      </c>
      <c r="E2308" t="s">
        <v>1440</v>
      </c>
      <c r="F2308" t="s">
        <v>14056</v>
      </c>
      <c r="G2308">
        <v>2307</v>
      </c>
      <c r="H2308" t="s">
        <v>17055</v>
      </c>
      <c r="I2308" t="s">
        <v>1441</v>
      </c>
      <c r="J2308">
        <v>298.14999999999998</v>
      </c>
      <c r="K2308">
        <v>7.4</v>
      </c>
      <c r="N2308">
        <v>101</v>
      </c>
      <c r="O2308" t="s">
        <v>1447</v>
      </c>
      <c r="P2308" t="s">
        <v>123</v>
      </c>
      <c r="Q2308" t="s">
        <v>1443</v>
      </c>
      <c r="R2308" t="s">
        <v>1448</v>
      </c>
      <c r="S2308" t="s">
        <v>105</v>
      </c>
    </row>
    <row r="2309" spans="1:19">
      <c r="A2309" t="s">
        <v>1438</v>
      </c>
      <c r="B2309" t="s">
        <v>1439</v>
      </c>
      <c r="C2309" t="s">
        <v>336</v>
      </c>
      <c r="D2309" t="s">
        <v>97</v>
      </c>
      <c r="E2309" t="s">
        <v>1440</v>
      </c>
      <c r="F2309" t="s">
        <v>14056</v>
      </c>
      <c r="G2309">
        <v>2308</v>
      </c>
      <c r="H2309" t="s">
        <v>17050</v>
      </c>
      <c r="I2309" t="s">
        <v>1441</v>
      </c>
      <c r="J2309">
        <v>298.14999999999998</v>
      </c>
      <c r="K2309">
        <v>7.4</v>
      </c>
      <c r="N2309">
        <v>115</v>
      </c>
      <c r="O2309" t="s">
        <v>1449</v>
      </c>
      <c r="P2309" t="s">
        <v>123</v>
      </c>
      <c r="Q2309" t="s">
        <v>1443</v>
      </c>
      <c r="R2309" t="s">
        <v>1450</v>
      </c>
      <c r="S2309" t="s">
        <v>105</v>
      </c>
    </row>
    <row r="2310" spans="1:19">
      <c r="A2310" t="s">
        <v>1438</v>
      </c>
      <c r="B2310" t="s">
        <v>1439</v>
      </c>
      <c r="C2310" t="s">
        <v>336</v>
      </c>
      <c r="D2310" t="s">
        <v>97</v>
      </c>
      <c r="E2310" t="s">
        <v>1440</v>
      </c>
      <c r="F2310" t="s">
        <v>14056</v>
      </c>
      <c r="G2310">
        <v>2309</v>
      </c>
      <c r="H2310" t="s">
        <v>17049</v>
      </c>
      <c r="I2310" t="s">
        <v>1441</v>
      </c>
      <c r="J2310">
        <v>298.14999999999998</v>
      </c>
      <c r="K2310">
        <v>7.4</v>
      </c>
      <c r="N2310">
        <v>215</v>
      </c>
      <c r="O2310" t="s">
        <v>1451</v>
      </c>
      <c r="P2310" t="s">
        <v>123</v>
      </c>
      <c r="Q2310" t="s">
        <v>1443</v>
      </c>
      <c r="R2310" t="s">
        <v>1450</v>
      </c>
      <c r="S2310" t="s">
        <v>105</v>
      </c>
    </row>
    <row r="2311" spans="1:19">
      <c r="A2311" t="s">
        <v>1438</v>
      </c>
      <c r="B2311" t="s">
        <v>1439</v>
      </c>
      <c r="C2311" t="s">
        <v>336</v>
      </c>
      <c r="D2311" t="s">
        <v>97</v>
      </c>
      <c r="E2311" t="s">
        <v>1440</v>
      </c>
      <c r="F2311" t="s">
        <v>14056</v>
      </c>
      <c r="G2311">
        <v>2310</v>
      </c>
      <c r="H2311" t="s">
        <v>15130</v>
      </c>
      <c r="I2311" t="s">
        <v>1441</v>
      </c>
      <c r="J2311">
        <v>298.14999999999998</v>
      </c>
      <c r="K2311">
        <v>7.4</v>
      </c>
      <c r="N2311">
        <v>493</v>
      </c>
      <c r="O2311" t="s">
        <v>1452</v>
      </c>
      <c r="P2311" t="s">
        <v>123</v>
      </c>
      <c r="Q2311" t="s">
        <v>1443</v>
      </c>
      <c r="R2311" t="s">
        <v>1453</v>
      </c>
      <c r="S2311" t="s">
        <v>105</v>
      </c>
    </row>
    <row r="2312" spans="1:19">
      <c r="A2312" t="s">
        <v>1438</v>
      </c>
      <c r="B2312" t="s">
        <v>1439</v>
      </c>
      <c r="C2312" t="s">
        <v>336</v>
      </c>
      <c r="D2312" t="s">
        <v>97</v>
      </c>
      <c r="E2312" t="s">
        <v>1440</v>
      </c>
      <c r="F2312" t="s">
        <v>14056</v>
      </c>
      <c r="G2312">
        <v>2311</v>
      </c>
      <c r="H2312" t="s">
        <v>18306</v>
      </c>
      <c r="I2312" t="s">
        <v>1441</v>
      </c>
      <c r="J2312">
        <v>298.14999999999998</v>
      </c>
      <c r="K2312">
        <v>7.4</v>
      </c>
      <c r="N2312">
        <v>556</v>
      </c>
      <c r="O2312" t="s">
        <v>1454</v>
      </c>
      <c r="P2312" t="s">
        <v>123</v>
      </c>
      <c r="Q2312" t="s">
        <v>1443</v>
      </c>
      <c r="R2312" t="s">
        <v>1455</v>
      </c>
      <c r="S2312" t="s">
        <v>105</v>
      </c>
    </row>
    <row r="2313" spans="1:19">
      <c r="A2313" t="s">
        <v>1438</v>
      </c>
      <c r="B2313" t="s">
        <v>1439</v>
      </c>
      <c r="C2313" t="s">
        <v>336</v>
      </c>
      <c r="D2313" t="s">
        <v>97</v>
      </c>
      <c r="E2313" t="s">
        <v>1440</v>
      </c>
      <c r="F2313" t="s">
        <v>14056</v>
      </c>
      <c r="G2313">
        <v>2312</v>
      </c>
      <c r="H2313" t="s">
        <v>16761</v>
      </c>
      <c r="I2313" t="s">
        <v>1441</v>
      </c>
      <c r="J2313">
        <v>298.14999999999998</v>
      </c>
      <c r="K2313">
        <v>7.4</v>
      </c>
      <c r="N2313">
        <v>1180</v>
      </c>
      <c r="O2313" t="s">
        <v>1456</v>
      </c>
      <c r="P2313" t="s">
        <v>123</v>
      </c>
      <c r="Q2313" t="s">
        <v>1443</v>
      </c>
      <c r="R2313" t="s">
        <v>1457</v>
      </c>
      <c r="S2313" t="s">
        <v>105</v>
      </c>
    </row>
    <row r="2314" spans="1:19">
      <c r="A2314" t="s">
        <v>1438</v>
      </c>
      <c r="B2314" t="s">
        <v>1439</v>
      </c>
      <c r="C2314" t="s">
        <v>336</v>
      </c>
      <c r="D2314" t="s">
        <v>97</v>
      </c>
      <c r="E2314" t="s">
        <v>1440</v>
      </c>
      <c r="F2314" t="s">
        <v>14056</v>
      </c>
      <c r="G2314">
        <v>2313</v>
      </c>
      <c r="H2314" t="s">
        <v>16762</v>
      </c>
      <c r="I2314" t="s">
        <v>1441</v>
      </c>
      <c r="J2314">
        <v>298.14999999999998</v>
      </c>
      <c r="K2314">
        <v>7.4</v>
      </c>
      <c r="N2314">
        <v>3770</v>
      </c>
      <c r="O2314" t="s">
        <v>1458</v>
      </c>
      <c r="P2314" t="s">
        <v>123</v>
      </c>
      <c r="Q2314" t="s">
        <v>1443</v>
      </c>
      <c r="R2314" t="s">
        <v>1459</v>
      </c>
      <c r="S2314" t="s">
        <v>105</v>
      </c>
    </row>
    <row r="2315" spans="1:19">
      <c r="A2315" t="s">
        <v>1438</v>
      </c>
      <c r="B2315" t="s">
        <v>1439</v>
      </c>
      <c r="C2315" t="s">
        <v>336</v>
      </c>
      <c r="D2315" t="s">
        <v>97</v>
      </c>
      <c r="E2315" t="s">
        <v>1440</v>
      </c>
      <c r="F2315" t="s">
        <v>14056</v>
      </c>
      <c r="G2315">
        <v>2314</v>
      </c>
      <c r="H2315" t="s">
        <v>16767</v>
      </c>
      <c r="I2315" t="s">
        <v>1441</v>
      </c>
      <c r="J2315">
        <v>298.14999999999998</v>
      </c>
      <c r="K2315">
        <v>7.4</v>
      </c>
      <c r="N2315">
        <v>3770</v>
      </c>
      <c r="O2315" t="s">
        <v>1458</v>
      </c>
      <c r="P2315" t="s">
        <v>123</v>
      </c>
      <c r="Q2315" t="s">
        <v>1443</v>
      </c>
      <c r="R2315" t="s">
        <v>1459</v>
      </c>
      <c r="S2315" t="s">
        <v>105</v>
      </c>
    </row>
    <row r="2316" spans="1:19">
      <c r="A2316" t="s">
        <v>1438</v>
      </c>
      <c r="B2316" t="s">
        <v>1439</v>
      </c>
      <c r="C2316" t="s">
        <v>336</v>
      </c>
      <c r="D2316" t="s">
        <v>97</v>
      </c>
      <c r="E2316" t="s">
        <v>1440</v>
      </c>
      <c r="F2316" t="s">
        <v>14056</v>
      </c>
      <c r="G2316">
        <v>2315</v>
      </c>
      <c r="H2316" t="s">
        <v>16768</v>
      </c>
      <c r="I2316" t="s">
        <v>1441</v>
      </c>
      <c r="J2316">
        <v>298.14999999999998</v>
      </c>
      <c r="K2316">
        <v>7.4</v>
      </c>
      <c r="N2316">
        <v>862</v>
      </c>
      <c r="O2316" t="s">
        <v>1460</v>
      </c>
      <c r="P2316" t="s">
        <v>123</v>
      </c>
      <c r="Q2316" t="s">
        <v>1443</v>
      </c>
      <c r="R2316" t="s">
        <v>1461</v>
      </c>
      <c r="S2316" t="s">
        <v>105</v>
      </c>
    </row>
    <row r="2317" spans="1:19">
      <c r="A2317" t="s">
        <v>1438</v>
      </c>
      <c r="B2317" t="s">
        <v>1439</v>
      </c>
      <c r="C2317" t="s">
        <v>336</v>
      </c>
      <c r="D2317" t="s">
        <v>97</v>
      </c>
      <c r="E2317" t="s">
        <v>1440</v>
      </c>
      <c r="F2317" t="s">
        <v>14056</v>
      </c>
      <c r="G2317">
        <v>2316</v>
      </c>
      <c r="H2317" t="s">
        <v>16765</v>
      </c>
      <c r="I2317" t="s">
        <v>1441</v>
      </c>
      <c r="J2317">
        <v>312.7</v>
      </c>
      <c r="K2317">
        <v>7.4</v>
      </c>
      <c r="N2317">
        <v>2460</v>
      </c>
      <c r="O2317" t="s">
        <v>1462</v>
      </c>
      <c r="P2317" t="s">
        <v>123</v>
      </c>
      <c r="Q2317" t="s">
        <v>1443</v>
      </c>
      <c r="R2317" t="s">
        <v>1463</v>
      </c>
      <c r="S2317" t="s">
        <v>105</v>
      </c>
    </row>
    <row r="2318" spans="1:19">
      <c r="A2318" t="s">
        <v>1438</v>
      </c>
      <c r="B2318" t="s">
        <v>1439</v>
      </c>
      <c r="C2318" t="s">
        <v>336</v>
      </c>
      <c r="D2318" t="s">
        <v>97</v>
      </c>
      <c r="E2318" t="s">
        <v>1440</v>
      </c>
      <c r="F2318" t="s">
        <v>14056</v>
      </c>
      <c r="G2318">
        <v>2317</v>
      </c>
      <c r="H2318" t="s">
        <v>16766</v>
      </c>
      <c r="I2318" t="s">
        <v>1441</v>
      </c>
      <c r="J2318">
        <v>303</v>
      </c>
      <c r="K2318">
        <v>7.4</v>
      </c>
      <c r="N2318">
        <v>3120</v>
      </c>
      <c r="O2318" t="s">
        <v>1462</v>
      </c>
      <c r="P2318" t="s">
        <v>123</v>
      </c>
      <c r="Q2318" t="s">
        <v>1443</v>
      </c>
      <c r="R2318" t="s">
        <v>1463</v>
      </c>
      <c r="S2318" t="s">
        <v>105</v>
      </c>
    </row>
    <row r="2319" spans="1:19">
      <c r="A2319" t="s">
        <v>1438</v>
      </c>
      <c r="B2319" t="s">
        <v>1439</v>
      </c>
      <c r="C2319" t="s">
        <v>336</v>
      </c>
      <c r="D2319" t="s">
        <v>97</v>
      </c>
      <c r="E2319" t="s">
        <v>1440</v>
      </c>
      <c r="F2319" t="s">
        <v>14056</v>
      </c>
      <c r="G2319">
        <v>2318</v>
      </c>
      <c r="H2319" t="s">
        <v>17009</v>
      </c>
      <c r="I2319" t="s">
        <v>1441</v>
      </c>
      <c r="J2319">
        <v>298.14999999999998</v>
      </c>
      <c r="K2319">
        <v>7.4</v>
      </c>
      <c r="N2319">
        <v>3530</v>
      </c>
      <c r="O2319" t="s">
        <v>1462</v>
      </c>
      <c r="P2319" t="s">
        <v>123</v>
      </c>
      <c r="Q2319" t="s">
        <v>1443</v>
      </c>
      <c r="R2319" t="s">
        <v>1463</v>
      </c>
      <c r="S2319" t="s">
        <v>105</v>
      </c>
    </row>
    <row r="2320" spans="1:19">
      <c r="A2320" t="s">
        <v>1438</v>
      </c>
      <c r="B2320" t="s">
        <v>1439</v>
      </c>
      <c r="C2320" t="s">
        <v>336</v>
      </c>
      <c r="D2320" t="s">
        <v>97</v>
      </c>
      <c r="E2320" t="s">
        <v>1440</v>
      </c>
      <c r="F2320" t="s">
        <v>14056</v>
      </c>
      <c r="G2320">
        <v>2319</v>
      </c>
      <c r="H2320" t="s">
        <v>17675</v>
      </c>
      <c r="I2320" t="s">
        <v>1441</v>
      </c>
      <c r="J2320">
        <v>292.89999999999998</v>
      </c>
      <c r="K2320">
        <v>7.4</v>
      </c>
      <c r="N2320">
        <v>3930</v>
      </c>
      <c r="O2320" t="s">
        <v>1462</v>
      </c>
      <c r="P2320" t="s">
        <v>123</v>
      </c>
      <c r="Q2320" t="s">
        <v>1443</v>
      </c>
      <c r="R2320" t="s">
        <v>1463</v>
      </c>
      <c r="S2320" t="s">
        <v>105</v>
      </c>
    </row>
    <row r="2321" spans="1:19">
      <c r="A2321" t="s">
        <v>1438</v>
      </c>
      <c r="B2321" t="s">
        <v>1439</v>
      </c>
      <c r="C2321" t="s">
        <v>336</v>
      </c>
      <c r="D2321" t="s">
        <v>97</v>
      </c>
      <c r="E2321" t="s">
        <v>1440</v>
      </c>
      <c r="F2321" t="s">
        <v>14056</v>
      </c>
      <c r="G2321">
        <v>2320</v>
      </c>
      <c r="H2321" t="s">
        <v>16465</v>
      </c>
      <c r="I2321" t="s">
        <v>1441</v>
      </c>
      <c r="J2321">
        <v>283.10000000000002</v>
      </c>
      <c r="K2321">
        <v>7.4</v>
      </c>
      <c r="N2321">
        <v>5830</v>
      </c>
      <c r="O2321" t="s">
        <v>1462</v>
      </c>
      <c r="P2321" t="s">
        <v>123</v>
      </c>
      <c r="Q2321" t="s">
        <v>1443</v>
      </c>
      <c r="R2321" t="s">
        <v>1463</v>
      </c>
      <c r="S2321" t="s">
        <v>105</v>
      </c>
    </row>
    <row r="2322" spans="1:19">
      <c r="A2322" t="s">
        <v>1438</v>
      </c>
      <c r="B2322" t="s">
        <v>1439</v>
      </c>
      <c r="C2322" t="s">
        <v>336</v>
      </c>
      <c r="D2322" t="s">
        <v>97</v>
      </c>
      <c r="E2322" t="s">
        <v>1440</v>
      </c>
      <c r="F2322" t="s">
        <v>14056</v>
      </c>
      <c r="G2322">
        <v>2321</v>
      </c>
      <c r="H2322" t="s">
        <v>16464</v>
      </c>
      <c r="I2322" t="s">
        <v>1441</v>
      </c>
      <c r="J2322">
        <v>277.89999999999998</v>
      </c>
      <c r="K2322">
        <v>7.4</v>
      </c>
      <c r="N2322">
        <v>6310</v>
      </c>
      <c r="O2322" t="s">
        <v>1462</v>
      </c>
      <c r="P2322" t="s">
        <v>123</v>
      </c>
      <c r="Q2322" t="s">
        <v>1443</v>
      </c>
      <c r="R2322" t="s">
        <v>1463</v>
      </c>
      <c r="S2322" t="s">
        <v>105</v>
      </c>
    </row>
    <row r="2323" spans="1:19">
      <c r="A2323" t="s">
        <v>1438</v>
      </c>
      <c r="B2323" t="s">
        <v>1439</v>
      </c>
      <c r="C2323" t="s">
        <v>336</v>
      </c>
      <c r="D2323" t="s">
        <v>97</v>
      </c>
      <c r="E2323" t="s">
        <v>1440</v>
      </c>
      <c r="F2323" t="s">
        <v>14056</v>
      </c>
      <c r="G2323">
        <v>2322</v>
      </c>
      <c r="H2323" t="s">
        <v>16463</v>
      </c>
      <c r="I2323" t="s">
        <v>1441</v>
      </c>
      <c r="J2323">
        <v>298.14999999999998</v>
      </c>
      <c r="K2323">
        <v>7.4</v>
      </c>
      <c r="N2323">
        <v>12000</v>
      </c>
      <c r="O2323" t="s">
        <v>5265</v>
      </c>
      <c r="P2323" t="s">
        <v>123</v>
      </c>
      <c r="Q2323" t="s">
        <v>1443</v>
      </c>
      <c r="R2323" t="s">
        <v>5266</v>
      </c>
      <c r="S2323" t="s">
        <v>105</v>
      </c>
    </row>
    <row r="2324" spans="1:19">
      <c r="A2324" t="s">
        <v>1438</v>
      </c>
      <c r="B2324" t="s">
        <v>1439</v>
      </c>
      <c r="C2324" t="s">
        <v>336</v>
      </c>
      <c r="D2324" t="s">
        <v>97</v>
      </c>
      <c r="E2324" t="s">
        <v>1440</v>
      </c>
      <c r="F2324" t="s">
        <v>14056</v>
      </c>
      <c r="G2324">
        <v>2323</v>
      </c>
      <c r="H2324" t="s">
        <v>16462</v>
      </c>
      <c r="I2324" t="s">
        <v>1441</v>
      </c>
      <c r="J2324">
        <v>298.14999999999998</v>
      </c>
      <c r="K2324">
        <v>7.4</v>
      </c>
      <c r="N2324">
        <v>1350</v>
      </c>
      <c r="O2324" t="s">
        <v>1464</v>
      </c>
      <c r="P2324" t="s">
        <v>123</v>
      </c>
      <c r="Q2324" t="s">
        <v>1443</v>
      </c>
      <c r="R2324" t="s">
        <v>1465</v>
      </c>
      <c r="S2324" t="s">
        <v>105</v>
      </c>
    </row>
    <row r="2325" spans="1:19">
      <c r="A2325" t="s">
        <v>1438</v>
      </c>
      <c r="B2325" t="s">
        <v>1439</v>
      </c>
      <c r="C2325" t="s">
        <v>336</v>
      </c>
      <c r="D2325" t="s">
        <v>97</v>
      </c>
      <c r="E2325" t="s">
        <v>1440</v>
      </c>
      <c r="F2325" t="s">
        <v>14056</v>
      </c>
      <c r="G2325">
        <v>2324</v>
      </c>
      <c r="H2325" t="s">
        <v>16461</v>
      </c>
      <c r="I2325" t="s">
        <v>1441</v>
      </c>
      <c r="J2325">
        <v>298.14999999999998</v>
      </c>
      <c r="K2325">
        <v>7.4</v>
      </c>
      <c r="N2325">
        <v>1350</v>
      </c>
      <c r="O2325" t="s">
        <v>1466</v>
      </c>
      <c r="P2325" t="s">
        <v>123</v>
      </c>
      <c r="Q2325" t="s">
        <v>1443</v>
      </c>
      <c r="R2325" t="s">
        <v>1467</v>
      </c>
      <c r="S2325" t="s">
        <v>105</v>
      </c>
    </row>
    <row r="2326" spans="1:19">
      <c r="A2326" t="s">
        <v>1438</v>
      </c>
      <c r="B2326" t="s">
        <v>1439</v>
      </c>
      <c r="C2326" t="s">
        <v>336</v>
      </c>
      <c r="D2326" t="s">
        <v>97</v>
      </c>
      <c r="E2326" t="s">
        <v>1440</v>
      </c>
      <c r="F2326" t="s">
        <v>14056</v>
      </c>
      <c r="G2326">
        <v>2325</v>
      </c>
      <c r="H2326" t="s">
        <v>16460</v>
      </c>
      <c r="I2326" t="s">
        <v>1441</v>
      </c>
      <c r="J2326">
        <v>298.14999999999998</v>
      </c>
      <c r="K2326">
        <v>7.4</v>
      </c>
      <c r="N2326">
        <v>7000</v>
      </c>
      <c r="O2326" t="s">
        <v>1468</v>
      </c>
      <c r="P2326" t="s">
        <v>123</v>
      </c>
      <c r="Q2326" t="s">
        <v>1443</v>
      </c>
      <c r="R2326" t="s">
        <v>1469</v>
      </c>
      <c r="S2326" t="s">
        <v>105</v>
      </c>
    </row>
    <row r="2327" spans="1:19">
      <c r="A2327" t="s">
        <v>1438</v>
      </c>
      <c r="B2327" t="s">
        <v>1439</v>
      </c>
      <c r="C2327" t="s">
        <v>336</v>
      </c>
      <c r="D2327" t="s">
        <v>97</v>
      </c>
      <c r="E2327" t="s">
        <v>1440</v>
      </c>
      <c r="F2327" t="s">
        <v>14056</v>
      </c>
      <c r="G2327">
        <v>2326</v>
      </c>
      <c r="H2327" t="s">
        <v>16459</v>
      </c>
      <c r="I2327" t="s">
        <v>1441</v>
      </c>
      <c r="J2327">
        <v>298.14999999999998</v>
      </c>
      <c r="K2327">
        <v>7.4</v>
      </c>
      <c r="N2327">
        <v>15700</v>
      </c>
      <c r="O2327" t="s">
        <v>5267</v>
      </c>
      <c r="P2327" t="s">
        <v>123</v>
      </c>
      <c r="Q2327" t="s">
        <v>1443</v>
      </c>
      <c r="R2327" t="s">
        <v>5268</v>
      </c>
      <c r="S2327" t="s">
        <v>105</v>
      </c>
    </row>
    <row r="2328" spans="1:19">
      <c r="A2328" t="s">
        <v>1438</v>
      </c>
      <c r="B2328" t="s">
        <v>1439</v>
      </c>
      <c r="C2328" t="s">
        <v>336</v>
      </c>
      <c r="D2328" t="s">
        <v>97</v>
      </c>
      <c r="E2328" t="s">
        <v>1440</v>
      </c>
      <c r="F2328" t="s">
        <v>14056</v>
      </c>
      <c r="G2328">
        <v>2327</v>
      </c>
      <c r="H2328" t="s">
        <v>16458</v>
      </c>
      <c r="I2328" t="s">
        <v>1441</v>
      </c>
      <c r="J2328">
        <v>298.14999999999998</v>
      </c>
      <c r="K2328">
        <v>7.4</v>
      </c>
      <c r="N2328">
        <v>1850</v>
      </c>
      <c r="O2328" t="s">
        <v>1470</v>
      </c>
      <c r="P2328" t="s">
        <v>123</v>
      </c>
      <c r="Q2328" t="s">
        <v>1443</v>
      </c>
      <c r="R2328" t="s">
        <v>1471</v>
      </c>
      <c r="S2328" t="s">
        <v>105</v>
      </c>
    </row>
    <row r="2329" spans="1:19">
      <c r="A2329" t="s">
        <v>1438</v>
      </c>
      <c r="B2329" t="s">
        <v>1439</v>
      </c>
      <c r="C2329" t="s">
        <v>336</v>
      </c>
      <c r="D2329" t="s">
        <v>97</v>
      </c>
      <c r="E2329" t="s">
        <v>1440</v>
      </c>
      <c r="F2329" t="s">
        <v>14056</v>
      </c>
      <c r="G2329">
        <v>2328</v>
      </c>
      <c r="H2329" t="s">
        <v>16467</v>
      </c>
      <c r="I2329" t="s">
        <v>1441</v>
      </c>
      <c r="J2329">
        <v>298.14999999999998</v>
      </c>
      <c r="K2329">
        <v>7.4</v>
      </c>
      <c r="N2329">
        <v>111</v>
      </c>
      <c r="O2329" t="s">
        <v>1472</v>
      </c>
      <c r="P2329" t="s">
        <v>123</v>
      </c>
      <c r="Q2329" t="s">
        <v>1443</v>
      </c>
      <c r="R2329" t="s">
        <v>1473</v>
      </c>
      <c r="S2329" t="s">
        <v>105</v>
      </c>
    </row>
    <row r="2330" spans="1:19">
      <c r="A2330" t="s">
        <v>1438</v>
      </c>
      <c r="B2330" t="s">
        <v>1439</v>
      </c>
      <c r="C2330" t="s">
        <v>336</v>
      </c>
      <c r="D2330" t="s">
        <v>97</v>
      </c>
      <c r="E2330" t="s">
        <v>1440</v>
      </c>
      <c r="F2330" t="s">
        <v>14056</v>
      </c>
      <c r="G2330">
        <v>2329</v>
      </c>
      <c r="H2330" t="s">
        <v>16466</v>
      </c>
      <c r="I2330" t="s">
        <v>1441</v>
      </c>
      <c r="J2330">
        <v>298.14999999999998</v>
      </c>
      <c r="K2330">
        <v>7.4</v>
      </c>
      <c r="N2330">
        <v>387</v>
      </c>
      <c r="O2330" t="s">
        <v>1474</v>
      </c>
      <c r="P2330" t="s">
        <v>123</v>
      </c>
      <c r="Q2330" t="s">
        <v>1443</v>
      </c>
      <c r="R2330" t="s">
        <v>1475</v>
      </c>
      <c r="S2330" t="s">
        <v>105</v>
      </c>
    </row>
    <row r="2331" spans="1:19">
      <c r="A2331" t="s">
        <v>1438</v>
      </c>
      <c r="B2331" t="s">
        <v>1439</v>
      </c>
      <c r="C2331" t="s">
        <v>336</v>
      </c>
      <c r="D2331" t="s">
        <v>97</v>
      </c>
      <c r="E2331" t="s">
        <v>1440</v>
      </c>
      <c r="F2331" t="s">
        <v>14056</v>
      </c>
      <c r="G2331">
        <v>2330</v>
      </c>
      <c r="H2331" t="s">
        <v>16198</v>
      </c>
      <c r="I2331" t="s">
        <v>1441</v>
      </c>
      <c r="J2331">
        <v>298.14999999999998</v>
      </c>
      <c r="K2331">
        <v>7.4</v>
      </c>
      <c r="N2331">
        <v>17000</v>
      </c>
      <c r="O2331" t="s">
        <v>5269</v>
      </c>
      <c r="P2331" t="s">
        <v>123</v>
      </c>
      <c r="Q2331" t="s">
        <v>1443</v>
      </c>
      <c r="R2331" t="s">
        <v>5270</v>
      </c>
      <c r="S2331" t="s">
        <v>105</v>
      </c>
    </row>
    <row r="2332" spans="1:19">
      <c r="A2332" t="s">
        <v>1438</v>
      </c>
      <c r="B2332" t="s">
        <v>1439</v>
      </c>
      <c r="C2332" t="s">
        <v>336</v>
      </c>
      <c r="D2332" t="s">
        <v>97</v>
      </c>
      <c r="E2332" t="s">
        <v>1440</v>
      </c>
      <c r="F2332" t="s">
        <v>14056</v>
      </c>
      <c r="G2332">
        <v>2331</v>
      </c>
      <c r="H2332" t="s">
        <v>16199</v>
      </c>
      <c r="I2332" t="s">
        <v>1441</v>
      </c>
      <c r="J2332">
        <v>298.14999999999998</v>
      </c>
      <c r="K2332">
        <v>7.4</v>
      </c>
      <c r="N2332">
        <v>136</v>
      </c>
      <c r="O2332" t="s">
        <v>1476</v>
      </c>
      <c r="P2332" t="s">
        <v>123</v>
      </c>
      <c r="Q2332" t="s">
        <v>1443</v>
      </c>
      <c r="R2332" t="s">
        <v>1477</v>
      </c>
      <c r="S2332" t="s">
        <v>105</v>
      </c>
    </row>
    <row r="2333" spans="1:19">
      <c r="A2333" t="s">
        <v>1438</v>
      </c>
      <c r="B2333" t="s">
        <v>1439</v>
      </c>
      <c r="C2333" t="s">
        <v>336</v>
      </c>
      <c r="D2333" t="s">
        <v>97</v>
      </c>
      <c r="E2333" t="s">
        <v>1440</v>
      </c>
      <c r="F2333" t="s">
        <v>14056</v>
      </c>
      <c r="G2333">
        <v>2332</v>
      </c>
      <c r="H2333" t="s">
        <v>16200</v>
      </c>
      <c r="I2333" t="s">
        <v>1441</v>
      </c>
      <c r="J2333">
        <v>298.14999999999998</v>
      </c>
      <c r="K2333">
        <v>7.4</v>
      </c>
      <c r="N2333">
        <v>469</v>
      </c>
      <c r="O2333" t="s">
        <v>1478</v>
      </c>
      <c r="P2333" t="s">
        <v>123</v>
      </c>
      <c r="Q2333" t="s">
        <v>1443</v>
      </c>
      <c r="R2333" t="s">
        <v>1479</v>
      </c>
      <c r="S2333" t="s">
        <v>105</v>
      </c>
    </row>
    <row r="2334" spans="1:19">
      <c r="A2334" t="s">
        <v>301</v>
      </c>
      <c r="B2334" t="s">
        <v>302</v>
      </c>
      <c r="D2334" t="s">
        <v>176</v>
      </c>
      <c r="E2334" t="s">
        <v>898</v>
      </c>
      <c r="F2334" t="s">
        <v>14030</v>
      </c>
      <c r="G2334">
        <v>2333</v>
      </c>
      <c r="H2334" t="s">
        <v>16201</v>
      </c>
      <c r="I2334" t="s">
        <v>899</v>
      </c>
      <c r="J2334">
        <v>323.14999999999998</v>
      </c>
      <c r="K2334">
        <v>7</v>
      </c>
      <c r="N2334">
        <v>1.03</v>
      </c>
      <c r="P2334" t="s">
        <v>5271</v>
      </c>
      <c r="Q2334" t="s">
        <v>5272</v>
      </c>
      <c r="R2334" t="s">
        <v>5273</v>
      </c>
      <c r="S2334" t="s">
        <v>105</v>
      </c>
    </row>
    <row r="2335" spans="1:19">
      <c r="A2335" t="s">
        <v>4079</v>
      </c>
      <c r="B2335" t="s">
        <v>4080</v>
      </c>
      <c r="C2335" t="s">
        <v>336</v>
      </c>
      <c r="D2335" t="s">
        <v>129</v>
      </c>
      <c r="E2335" t="s">
        <v>4081</v>
      </c>
      <c r="F2335" t="s">
        <v>14361</v>
      </c>
      <c r="G2335">
        <v>2334</v>
      </c>
      <c r="H2335" t="s">
        <v>16194</v>
      </c>
      <c r="I2335" t="s">
        <v>4082</v>
      </c>
      <c r="J2335">
        <v>298.14999999999998</v>
      </c>
      <c r="K2335">
        <v>7.5</v>
      </c>
      <c r="N2335">
        <v>2.6</v>
      </c>
      <c r="P2335" t="s">
        <v>501</v>
      </c>
      <c r="Q2335" t="s">
        <v>5274</v>
      </c>
      <c r="R2335" t="s">
        <v>3807</v>
      </c>
      <c r="S2335" t="s">
        <v>105</v>
      </c>
    </row>
    <row r="2336" spans="1:19">
      <c r="A2336" t="s">
        <v>290</v>
      </c>
      <c r="B2336" t="s">
        <v>291</v>
      </c>
      <c r="C2336" t="s">
        <v>573</v>
      </c>
      <c r="D2336" t="s">
        <v>97</v>
      </c>
      <c r="E2336" t="s">
        <v>617</v>
      </c>
      <c r="F2336" t="s">
        <v>14362</v>
      </c>
      <c r="G2336">
        <v>2335</v>
      </c>
      <c r="H2336" t="s">
        <v>16195</v>
      </c>
      <c r="I2336" t="s">
        <v>618</v>
      </c>
      <c r="J2336">
        <v>311.14999999999998</v>
      </c>
      <c r="K2336">
        <v>7.04</v>
      </c>
      <c r="L2336">
        <v>0.25</v>
      </c>
      <c r="N2336">
        <v>17.399999999999999</v>
      </c>
      <c r="O2336" t="s">
        <v>1480</v>
      </c>
      <c r="P2336" t="s">
        <v>981</v>
      </c>
      <c r="Q2336" t="s">
        <v>1481</v>
      </c>
      <c r="R2336" t="s">
        <v>1482</v>
      </c>
      <c r="S2336" t="s">
        <v>105</v>
      </c>
    </row>
    <row r="2337" spans="1:19">
      <c r="A2337" t="s">
        <v>597</v>
      </c>
      <c r="B2337" t="s">
        <v>598</v>
      </c>
      <c r="C2337" t="s">
        <v>573</v>
      </c>
      <c r="D2337" t="s">
        <v>97</v>
      </c>
      <c r="E2337" t="s">
        <v>600</v>
      </c>
      <c r="F2337" t="s">
        <v>14166</v>
      </c>
      <c r="G2337">
        <v>2336</v>
      </c>
      <c r="H2337" t="s">
        <v>16196</v>
      </c>
      <c r="I2337" t="s">
        <v>601</v>
      </c>
      <c r="J2337">
        <v>311.14999999999998</v>
      </c>
      <c r="K2337">
        <v>7.07</v>
      </c>
      <c r="L2337">
        <v>0.25</v>
      </c>
      <c r="N2337">
        <v>0.22</v>
      </c>
      <c r="O2337" t="s">
        <v>1483</v>
      </c>
      <c r="P2337" t="s">
        <v>981</v>
      </c>
      <c r="Q2337" t="s">
        <v>1481</v>
      </c>
      <c r="R2337" t="s">
        <v>1484</v>
      </c>
      <c r="S2337" t="s">
        <v>105</v>
      </c>
    </row>
    <row r="2338" spans="1:19">
      <c r="A2338" t="s">
        <v>346</v>
      </c>
      <c r="B2338" t="s">
        <v>347</v>
      </c>
      <c r="C2338" t="s">
        <v>120</v>
      </c>
      <c r="D2338" t="s">
        <v>97</v>
      </c>
      <c r="E2338" t="s">
        <v>348</v>
      </c>
      <c r="F2338" t="s">
        <v>14047</v>
      </c>
      <c r="G2338">
        <v>2337</v>
      </c>
      <c r="H2338" t="s">
        <v>16197</v>
      </c>
      <c r="I2338" t="s">
        <v>349</v>
      </c>
      <c r="J2338">
        <v>311.14999999999998</v>
      </c>
      <c r="K2338">
        <v>7.06</v>
      </c>
      <c r="L2338">
        <v>0.25</v>
      </c>
      <c r="N2338">
        <v>10.4</v>
      </c>
      <c r="O2338" t="s">
        <v>1485</v>
      </c>
      <c r="Q2338" t="s">
        <v>1486</v>
      </c>
      <c r="R2338" t="s">
        <v>1487</v>
      </c>
      <c r="S2338" t="s">
        <v>105</v>
      </c>
    </row>
    <row r="2339" spans="1:19">
      <c r="A2339" t="s">
        <v>346</v>
      </c>
      <c r="B2339" t="s">
        <v>347</v>
      </c>
      <c r="C2339" t="s">
        <v>120</v>
      </c>
      <c r="D2339" t="s">
        <v>97</v>
      </c>
      <c r="E2339" t="s">
        <v>348</v>
      </c>
      <c r="F2339" t="s">
        <v>14047</v>
      </c>
      <c r="G2339">
        <v>2338</v>
      </c>
      <c r="H2339" t="s">
        <v>16202</v>
      </c>
      <c r="I2339" t="s">
        <v>349</v>
      </c>
      <c r="J2339">
        <v>311.14999999999998</v>
      </c>
      <c r="K2339">
        <v>7.1</v>
      </c>
      <c r="L2339">
        <v>0.25</v>
      </c>
      <c r="N2339">
        <v>8.9</v>
      </c>
      <c r="O2339" t="s">
        <v>1488</v>
      </c>
      <c r="Q2339" t="s">
        <v>1486</v>
      </c>
      <c r="R2339" t="s">
        <v>1489</v>
      </c>
      <c r="S2339" t="s">
        <v>105</v>
      </c>
    </row>
    <row r="2340" spans="1:19">
      <c r="A2340" t="s">
        <v>346</v>
      </c>
      <c r="B2340" t="s">
        <v>347</v>
      </c>
      <c r="C2340" t="s">
        <v>120</v>
      </c>
      <c r="D2340" t="s">
        <v>97</v>
      </c>
      <c r="E2340" t="s">
        <v>348</v>
      </c>
      <c r="F2340" t="s">
        <v>14047</v>
      </c>
      <c r="G2340">
        <v>2339</v>
      </c>
      <c r="H2340" t="s">
        <v>16203</v>
      </c>
      <c r="I2340" t="s">
        <v>349</v>
      </c>
      <c r="J2340">
        <v>311.14999999999998</v>
      </c>
      <c r="K2340">
        <v>7.05</v>
      </c>
      <c r="L2340">
        <v>0.25</v>
      </c>
      <c r="N2340">
        <v>8.99</v>
      </c>
      <c r="O2340" t="s">
        <v>1488</v>
      </c>
      <c r="Q2340" t="s">
        <v>1486</v>
      </c>
      <c r="R2340" t="s">
        <v>1489</v>
      </c>
      <c r="S2340" t="s">
        <v>105</v>
      </c>
    </row>
    <row r="2341" spans="1:19">
      <c r="A2341" t="s">
        <v>346</v>
      </c>
      <c r="B2341" t="s">
        <v>347</v>
      </c>
      <c r="C2341" t="s">
        <v>120</v>
      </c>
      <c r="D2341" t="s">
        <v>97</v>
      </c>
      <c r="E2341" t="s">
        <v>348</v>
      </c>
      <c r="F2341" t="s">
        <v>14047</v>
      </c>
      <c r="G2341">
        <v>2340</v>
      </c>
      <c r="H2341" t="s">
        <v>15936</v>
      </c>
      <c r="I2341" t="s">
        <v>349</v>
      </c>
      <c r="J2341">
        <v>311.14999999999998</v>
      </c>
      <c r="K2341">
        <v>7.07</v>
      </c>
      <c r="L2341">
        <v>0.25</v>
      </c>
      <c r="N2341">
        <v>9.6999999999999993</v>
      </c>
      <c r="O2341" t="s">
        <v>1488</v>
      </c>
      <c r="Q2341" t="s">
        <v>1486</v>
      </c>
      <c r="R2341" t="s">
        <v>1489</v>
      </c>
      <c r="S2341" t="s">
        <v>105</v>
      </c>
    </row>
    <row r="2342" spans="1:19">
      <c r="A2342" t="s">
        <v>346</v>
      </c>
      <c r="B2342" t="s">
        <v>347</v>
      </c>
      <c r="C2342" t="s">
        <v>120</v>
      </c>
      <c r="D2342" t="s">
        <v>97</v>
      </c>
      <c r="E2342" t="s">
        <v>348</v>
      </c>
      <c r="F2342" t="s">
        <v>14047</v>
      </c>
      <c r="G2342">
        <v>2341</v>
      </c>
      <c r="H2342" t="s">
        <v>15935</v>
      </c>
      <c r="I2342" t="s">
        <v>349</v>
      </c>
      <c r="J2342">
        <v>311.14999999999998</v>
      </c>
      <c r="K2342">
        <v>7.04</v>
      </c>
      <c r="L2342">
        <v>0.25</v>
      </c>
      <c r="N2342">
        <v>9.66</v>
      </c>
      <c r="O2342" t="s">
        <v>1490</v>
      </c>
      <c r="Q2342" t="s">
        <v>1486</v>
      </c>
      <c r="R2342" t="s">
        <v>1491</v>
      </c>
      <c r="S2342" t="s">
        <v>105</v>
      </c>
    </row>
    <row r="2343" spans="1:19">
      <c r="A2343" t="s">
        <v>346</v>
      </c>
      <c r="B2343" t="s">
        <v>347</v>
      </c>
      <c r="C2343" t="s">
        <v>120</v>
      </c>
      <c r="D2343" t="s">
        <v>97</v>
      </c>
      <c r="E2343" t="s">
        <v>348</v>
      </c>
      <c r="F2343" t="s">
        <v>14047</v>
      </c>
      <c r="G2343">
        <v>2342</v>
      </c>
      <c r="H2343" t="s">
        <v>15938</v>
      </c>
      <c r="I2343" t="s">
        <v>349</v>
      </c>
      <c r="J2343">
        <v>311.14999999999998</v>
      </c>
      <c r="K2343">
        <v>7.03</v>
      </c>
      <c r="L2343">
        <v>0.25</v>
      </c>
      <c r="N2343">
        <v>8.15</v>
      </c>
      <c r="O2343" t="s">
        <v>1492</v>
      </c>
      <c r="Q2343" t="s">
        <v>1486</v>
      </c>
      <c r="R2343" t="s">
        <v>1493</v>
      </c>
      <c r="S2343" t="s">
        <v>105</v>
      </c>
    </row>
    <row r="2344" spans="1:19">
      <c r="A2344" t="s">
        <v>346</v>
      </c>
      <c r="B2344" t="s">
        <v>347</v>
      </c>
      <c r="C2344" t="s">
        <v>120</v>
      </c>
      <c r="D2344" t="s">
        <v>97</v>
      </c>
      <c r="E2344" t="s">
        <v>348</v>
      </c>
      <c r="F2344" t="s">
        <v>14047</v>
      </c>
      <c r="G2344">
        <v>2343</v>
      </c>
      <c r="H2344" t="s">
        <v>15937</v>
      </c>
      <c r="I2344" t="s">
        <v>349</v>
      </c>
      <c r="J2344">
        <v>311.14999999999998</v>
      </c>
      <c r="K2344">
        <v>7.03</v>
      </c>
      <c r="L2344">
        <v>0.25</v>
      </c>
      <c r="N2344">
        <v>8.66</v>
      </c>
      <c r="O2344" t="s">
        <v>1492</v>
      </c>
      <c r="Q2344" t="s">
        <v>1486</v>
      </c>
      <c r="R2344" t="s">
        <v>1493</v>
      </c>
      <c r="S2344" t="s">
        <v>105</v>
      </c>
    </row>
    <row r="2345" spans="1:19">
      <c r="A2345" t="s">
        <v>346</v>
      </c>
      <c r="B2345" t="s">
        <v>347</v>
      </c>
      <c r="C2345" t="s">
        <v>120</v>
      </c>
      <c r="D2345" t="s">
        <v>97</v>
      </c>
      <c r="E2345" t="s">
        <v>348</v>
      </c>
      <c r="F2345" t="s">
        <v>14047</v>
      </c>
      <c r="G2345">
        <v>2344</v>
      </c>
      <c r="H2345" t="s">
        <v>15940</v>
      </c>
      <c r="I2345" t="s">
        <v>349</v>
      </c>
      <c r="J2345">
        <v>311.14999999999998</v>
      </c>
      <c r="K2345">
        <v>7.03</v>
      </c>
      <c r="L2345">
        <v>0.25</v>
      </c>
      <c r="N2345">
        <v>9.5399999999999991</v>
      </c>
      <c r="O2345" t="s">
        <v>1492</v>
      </c>
      <c r="Q2345" t="s">
        <v>1486</v>
      </c>
      <c r="R2345" t="s">
        <v>1493</v>
      </c>
      <c r="S2345" t="s">
        <v>105</v>
      </c>
    </row>
    <row r="2346" spans="1:19">
      <c r="A2346" t="s">
        <v>346</v>
      </c>
      <c r="B2346" t="s">
        <v>347</v>
      </c>
      <c r="C2346" t="s">
        <v>120</v>
      </c>
      <c r="D2346" t="s">
        <v>97</v>
      </c>
      <c r="E2346" t="s">
        <v>348</v>
      </c>
      <c r="F2346" t="s">
        <v>14047</v>
      </c>
      <c r="G2346">
        <v>2345</v>
      </c>
      <c r="H2346" t="s">
        <v>15939</v>
      </c>
      <c r="I2346" t="s">
        <v>349</v>
      </c>
      <c r="J2346">
        <v>311.14999999999998</v>
      </c>
      <c r="K2346">
        <v>7.03</v>
      </c>
      <c r="L2346">
        <v>0.25</v>
      </c>
      <c r="N2346">
        <v>9.82</v>
      </c>
      <c r="O2346" t="s">
        <v>1492</v>
      </c>
      <c r="Q2346" t="s">
        <v>1486</v>
      </c>
      <c r="R2346" t="s">
        <v>1493</v>
      </c>
      <c r="S2346" t="s">
        <v>105</v>
      </c>
    </row>
    <row r="2347" spans="1:19">
      <c r="A2347" t="s">
        <v>346</v>
      </c>
      <c r="B2347" t="s">
        <v>347</v>
      </c>
      <c r="C2347" t="s">
        <v>120</v>
      </c>
      <c r="D2347" t="s">
        <v>97</v>
      </c>
      <c r="E2347" t="s">
        <v>348</v>
      </c>
      <c r="F2347" t="s">
        <v>14047</v>
      </c>
      <c r="G2347">
        <v>2346</v>
      </c>
      <c r="H2347" t="s">
        <v>15942</v>
      </c>
      <c r="I2347" t="s">
        <v>349</v>
      </c>
      <c r="J2347">
        <v>311.14999999999998</v>
      </c>
      <c r="K2347">
        <v>7.03</v>
      </c>
      <c r="L2347">
        <v>0.25</v>
      </c>
      <c r="N2347">
        <v>9.85</v>
      </c>
      <c r="O2347" t="s">
        <v>1492</v>
      </c>
      <c r="Q2347" t="s">
        <v>1486</v>
      </c>
      <c r="R2347" t="s">
        <v>1493</v>
      </c>
      <c r="S2347" t="s">
        <v>105</v>
      </c>
    </row>
    <row r="2348" spans="1:19">
      <c r="A2348" t="s">
        <v>346</v>
      </c>
      <c r="B2348" t="s">
        <v>347</v>
      </c>
      <c r="C2348" t="s">
        <v>120</v>
      </c>
      <c r="D2348" t="s">
        <v>97</v>
      </c>
      <c r="E2348" t="s">
        <v>348</v>
      </c>
      <c r="F2348" t="s">
        <v>14047</v>
      </c>
      <c r="G2348">
        <v>2347</v>
      </c>
      <c r="H2348" t="s">
        <v>16012</v>
      </c>
      <c r="I2348" t="s">
        <v>349</v>
      </c>
      <c r="J2348">
        <v>298.14999999999998</v>
      </c>
      <c r="K2348">
        <v>7.07</v>
      </c>
      <c r="L2348">
        <v>0.25</v>
      </c>
      <c r="N2348">
        <v>9.81</v>
      </c>
      <c r="O2348" t="s">
        <v>1494</v>
      </c>
      <c r="Q2348" t="s">
        <v>1486</v>
      </c>
      <c r="R2348" t="s">
        <v>1495</v>
      </c>
      <c r="S2348" t="s">
        <v>105</v>
      </c>
    </row>
    <row r="2349" spans="1:19">
      <c r="A2349" t="s">
        <v>346</v>
      </c>
      <c r="B2349" t="s">
        <v>347</v>
      </c>
      <c r="C2349" t="s">
        <v>120</v>
      </c>
      <c r="D2349" t="s">
        <v>97</v>
      </c>
      <c r="E2349" t="s">
        <v>348</v>
      </c>
      <c r="F2349" t="s">
        <v>14047</v>
      </c>
      <c r="G2349">
        <v>2348</v>
      </c>
      <c r="H2349" t="s">
        <v>15944</v>
      </c>
      <c r="I2349" t="s">
        <v>349</v>
      </c>
      <c r="J2349">
        <v>311.14999999999998</v>
      </c>
      <c r="K2349">
        <v>7.03</v>
      </c>
      <c r="L2349">
        <v>0.25</v>
      </c>
      <c r="N2349">
        <v>8.34</v>
      </c>
      <c r="O2349" t="s">
        <v>1496</v>
      </c>
      <c r="Q2349" t="s">
        <v>1486</v>
      </c>
      <c r="R2349" t="s">
        <v>1497</v>
      </c>
      <c r="S2349" t="s">
        <v>105</v>
      </c>
    </row>
    <row r="2350" spans="1:19">
      <c r="A2350" t="s">
        <v>346</v>
      </c>
      <c r="B2350" t="s">
        <v>347</v>
      </c>
      <c r="C2350" t="s">
        <v>120</v>
      </c>
      <c r="D2350" t="s">
        <v>97</v>
      </c>
      <c r="E2350" t="s">
        <v>348</v>
      </c>
      <c r="F2350" t="s">
        <v>14047</v>
      </c>
      <c r="G2350">
        <v>2349</v>
      </c>
      <c r="H2350" t="s">
        <v>15943</v>
      </c>
      <c r="I2350" t="s">
        <v>349</v>
      </c>
      <c r="J2350">
        <v>311.14999999999998</v>
      </c>
      <c r="K2350">
        <v>7.03</v>
      </c>
      <c r="L2350">
        <v>0.25</v>
      </c>
      <c r="M2350">
        <f>1.6*10^-8*10^7</f>
        <v>0.16</v>
      </c>
      <c r="N2350">
        <v>8.68</v>
      </c>
      <c r="O2350" t="s">
        <v>1496</v>
      </c>
      <c r="Q2350" t="s">
        <v>1486</v>
      </c>
      <c r="R2350" t="s">
        <v>1497</v>
      </c>
      <c r="S2350" t="s">
        <v>105</v>
      </c>
    </row>
    <row r="2351" spans="1:19">
      <c r="A2351" t="s">
        <v>346</v>
      </c>
      <c r="B2351" t="s">
        <v>347</v>
      </c>
      <c r="C2351" t="s">
        <v>120</v>
      </c>
      <c r="D2351" t="s">
        <v>97</v>
      </c>
      <c r="E2351" t="s">
        <v>348</v>
      </c>
      <c r="F2351" t="s">
        <v>14047</v>
      </c>
      <c r="G2351">
        <v>2350</v>
      </c>
      <c r="H2351" t="s">
        <v>15670</v>
      </c>
      <c r="I2351" t="s">
        <v>349</v>
      </c>
      <c r="J2351">
        <v>311.14999999999998</v>
      </c>
      <c r="K2351">
        <v>7.03</v>
      </c>
      <c r="L2351">
        <v>0.25</v>
      </c>
      <c r="N2351">
        <v>8.6999999999999993</v>
      </c>
      <c r="O2351" t="s">
        <v>1496</v>
      </c>
      <c r="Q2351" t="s">
        <v>1486</v>
      </c>
      <c r="R2351" t="s">
        <v>1497</v>
      </c>
      <c r="S2351" t="s">
        <v>105</v>
      </c>
    </row>
    <row r="2352" spans="1:19">
      <c r="A2352" t="s">
        <v>346</v>
      </c>
      <c r="B2352" t="s">
        <v>347</v>
      </c>
      <c r="C2352" t="s">
        <v>120</v>
      </c>
      <c r="D2352" t="s">
        <v>97</v>
      </c>
      <c r="E2352" t="s">
        <v>348</v>
      </c>
      <c r="F2352" t="s">
        <v>14047</v>
      </c>
      <c r="G2352">
        <v>2351</v>
      </c>
      <c r="H2352" t="s">
        <v>16532</v>
      </c>
      <c r="I2352" t="s">
        <v>349</v>
      </c>
      <c r="J2352">
        <v>311.14999999999998</v>
      </c>
      <c r="K2352">
        <v>7.03</v>
      </c>
      <c r="L2352">
        <v>0.25</v>
      </c>
      <c r="N2352">
        <v>9.68</v>
      </c>
      <c r="O2352" t="s">
        <v>1496</v>
      </c>
      <c r="Q2352" t="s">
        <v>1486</v>
      </c>
      <c r="R2352" t="s">
        <v>1497</v>
      </c>
      <c r="S2352" t="s">
        <v>105</v>
      </c>
    </row>
    <row r="2353" spans="1:19">
      <c r="A2353" t="s">
        <v>346</v>
      </c>
      <c r="B2353" t="s">
        <v>347</v>
      </c>
      <c r="C2353" t="s">
        <v>120</v>
      </c>
      <c r="D2353" t="s">
        <v>97</v>
      </c>
      <c r="E2353" t="s">
        <v>348</v>
      </c>
      <c r="F2353" t="s">
        <v>14047</v>
      </c>
      <c r="G2353">
        <v>2352</v>
      </c>
      <c r="H2353" t="s">
        <v>15668</v>
      </c>
      <c r="I2353" t="s">
        <v>349</v>
      </c>
      <c r="J2353">
        <v>311.14999999999998</v>
      </c>
      <c r="K2353">
        <v>7.03</v>
      </c>
      <c r="L2353">
        <v>0.25</v>
      </c>
      <c r="N2353">
        <v>9.74</v>
      </c>
      <c r="O2353" t="s">
        <v>1496</v>
      </c>
      <c r="Q2353" t="s">
        <v>1486</v>
      </c>
      <c r="R2353" t="s">
        <v>1497</v>
      </c>
      <c r="S2353" t="s">
        <v>105</v>
      </c>
    </row>
    <row r="2354" spans="1:19">
      <c r="A2354" t="s">
        <v>346</v>
      </c>
      <c r="B2354" t="s">
        <v>347</v>
      </c>
      <c r="C2354" t="s">
        <v>120</v>
      </c>
      <c r="D2354" t="s">
        <v>97</v>
      </c>
      <c r="E2354" t="s">
        <v>348</v>
      </c>
      <c r="F2354" t="s">
        <v>14047</v>
      </c>
      <c r="G2354">
        <v>2353</v>
      </c>
      <c r="H2354" t="s">
        <v>15669</v>
      </c>
      <c r="I2354" t="s">
        <v>349</v>
      </c>
      <c r="J2354">
        <v>311.14999999999998</v>
      </c>
      <c r="K2354">
        <v>7.03</v>
      </c>
      <c r="L2354">
        <v>0.25</v>
      </c>
      <c r="N2354">
        <v>9.8800000000000008</v>
      </c>
      <c r="O2354" t="s">
        <v>1498</v>
      </c>
      <c r="Q2354" t="s">
        <v>1486</v>
      </c>
      <c r="R2354" t="s">
        <v>1499</v>
      </c>
      <c r="S2354" t="s">
        <v>105</v>
      </c>
    </row>
    <row r="2355" spans="1:19">
      <c r="A2355" t="s">
        <v>346</v>
      </c>
      <c r="B2355" t="s">
        <v>347</v>
      </c>
      <c r="C2355" t="s">
        <v>120</v>
      </c>
      <c r="D2355" t="s">
        <v>97</v>
      </c>
      <c r="E2355" t="s">
        <v>348</v>
      </c>
      <c r="F2355" t="s">
        <v>14047</v>
      </c>
      <c r="G2355">
        <v>2354</v>
      </c>
      <c r="H2355" t="s">
        <v>15666</v>
      </c>
      <c r="I2355" t="s">
        <v>349</v>
      </c>
      <c r="J2355">
        <v>298.14999999999998</v>
      </c>
      <c r="K2355">
        <v>7</v>
      </c>
      <c r="L2355">
        <v>0.25</v>
      </c>
      <c r="N2355">
        <v>10.7</v>
      </c>
      <c r="O2355" t="s">
        <v>1500</v>
      </c>
      <c r="Q2355" t="s">
        <v>1486</v>
      </c>
      <c r="R2355" t="s">
        <v>1501</v>
      </c>
      <c r="S2355" t="s">
        <v>105</v>
      </c>
    </row>
    <row r="2356" spans="1:19">
      <c r="A2356" t="s">
        <v>346</v>
      </c>
      <c r="B2356" t="s">
        <v>347</v>
      </c>
      <c r="C2356" t="s">
        <v>120</v>
      </c>
      <c r="D2356" t="s">
        <v>97</v>
      </c>
      <c r="E2356" t="s">
        <v>348</v>
      </c>
      <c r="F2356" t="s">
        <v>14047</v>
      </c>
      <c r="G2356">
        <v>2355</v>
      </c>
      <c r="H2356" t="s">
        <v>15667</v>
      </c>
      <c r="I2356" t="s">
        <v>349</v>
      </c>
      <c r="J2356">
        <v>298.14999999999998</v>
      </c>
      <c r="K2356">
        <v>7</v>
      </c>
      <c r="L2356">
        <v>0.25</v>
      </c>
      <c r="N2356">
        <v>11.1</v>
      </c>
      <c r="O2356" t="s">
        <v>1500</v>
      </c>
      <c r="Q2356" t="s">
        <v>1486</v>
      </c>
      <c r="R2356" t="s">
        <v>1501</v>
      </c>
      <c r="S2356" t="s">
        <v>105</v>
      </c>
    </row>
    <row r="2357" spans="1:19">
      <c r="A2357" t="s">
        <v>346</v>
      </c>
      <c r="B2357" t="s">
        <v>347</v>
      </c>
      <c r="C2357" t="s">
        <v>120</v>
      </c>
      <c r="D2357" t="s">
        <v>97</v>
      </c>
      <c r="E2357" t="s">
        <v>348</v>
      </c>
      <c r="F2357" t="s">
        <v>14047</v>
      </c>
      <c r="G2357">
        <v>2356</v>
      </c>
      <c r="H2357" t="s">
        <v>18331</v>
      </c>
      <c r="I2357" t="s">
        <v>349</v>
      </c>
      <c r="J2357">
        <v>298.14999999999998</v>
      </c>
      <c r="K2357">
        <v>7</v>
      </c>
      <c r="L2357">
        <v>0.25</v>
      </c>
      <c r="N2357">
        <v>11.4</v>
      </c>
      <c r="O2357" t="s">
        <v>1500</v>
      </c>
      <c r="Q2357" t="s">
        <v>1486</v>
      </c>
      <c r="R2357" t="s">
        <v>1501</v>
      </c>
      <c r="S2357" t="s">
        <v>105</v>
      </c>
    </row>
    <row r="2358" spans="1:19">
      <c r="A2358" t="s">
        <v>346</v>
      </c>
      <c r="B2358" t="s">
        <v>347</v>
      </c>
      <c r="C2358" t="s">
        <v>120</v>
      </c>
      <c r="D2358" t="s">
        <v>97</v>
      </c>
      <c r="E2358" t="s">
        <v>348</v>
      </c>
      <c r="F2358" t="s">
        <v>14047</v>
      </c>
      <c r="G2358">
        <v>2357</v>
      </c>
      <c r="H2358" t="s">
        <v>15665</v>
      </c>
      <c r="I2358" t="s">
        <v>349</v>
      </c>
      <c r="J2358">
        <v>298.14999999999998</v>
      </c>
      <c r="K2358">
        <v>6.99</v>
      </c>
      <c r="L2358">
        <v>0.25</v>
      </c>
      <c r="N2358">
        <v>13.7</v>
      </c>
      <c r="O2358" t="s">
        <v>1500</v>
      </c>
      <c r="Q2358" t="s">
        <v>1486</v>
      </c>
      <c r="R2358" t="s">
        <v>1501</v>
      </c>
      <c r="S2358" t="s">
        <v>105</v>
      </c>
    </row>
    <row r="2359" spans="1:19">
      <c r="A2359" t="s">
        <v>346</v>
      </c>
      <c r="B2359" t="s">
        <v>347</v>
      </c>
      <c r="C2359" t="s">
        <v>120</v>
      </c>
      <c r="D2359" t="s">
        <v>97</v>
      </c>
      <c r="E2359" t="s">
        <v>348</v>
      </c>
      <c r="F2359" t="s">
        <v>14047</v>
      </c>
      <c r="G2359">
        <v>2358</v>
      </c>
      <c r="H2359" t="s">
        <v>14874</v>
      </c>
      <c r="I2359" t="s">
        <v>349</v>
      </c>
      <c r="J2359">
        <v>311.14999999999998</v>
      </c>
      <c r="K2359">
        <v>7</v>
      </c>
      <c r="L2359">
        <v>0.25</v>
      </c>
      <c r="N2359">
        <v>8.2899999999999991</v>
      </c>
      <c r="O2359" t="s">
        <v>1480</v>
      </c>
      <c r="Q2359" t="s">
        <v>1486</v>
      </c>
      <c r="R2359" t="s">
        <v>1482</v>
      </c>
      <c r="S2359" t="s">
        <v>105</v>
      </c>
    </row>
    <row r="2360" spans="1:19">
      <c r="A2360" t="s">
        <v>346</v>
      </c>
      <c r="B2360" t="s">
        <v>347</v>
      </c>
      <c r="C2360" t="s">
        <v>120</v>
      </c>
      <c r="D2360" t="s">
        <v>97</v>
      </c>
      <c r="E2360" t="s">
        <v>348</v>
      </c>
      <c r="F2360" t="s">
        <v>14047</v>
      </c>
      <c r="G2360">
        <v>2359</v>
      </c>
      <c r="H2360" t="s">
        <v>16413</v>
      </c>
      <c r="I2360" t="s">
        <v>349</v>
      </c>
      <c r="J2360">
        <v>311.14999999999998</v>
      </c>
      <c r="K2360">
        <v>7</v>
      </c>
      <c r="L2360">
        <v>0.25</v>
      </c>
      <c r="N2360">
        <v>8.4600000000000009</v>
      </c>
      <c r="O2360" t="s">
        <v>1502</v>
      </c>
      <c r="Q2360" t="s">
        <v>1486</v>
      </c>
      <c r="R2360" t="s">
        <v>1503</v>
      </c>
      <c r="S2360" t="s">
        <v>105</v>
      </c>
    </row>
    <row r="2361" spans="1:19">
      <c r="A2361" t="s">
        <v>346</v>
      </c>
      <c r="B2361" t="s">
        <v>347</v>
      </c>
      <c r="C2361" t="s">
        <v>120</v>
      </c>
      <c r="D2361" t="s">
        <v>97</v>
      </c>
      <c r="E2361" t="s">
        <v>348</v>
      </c>
      <c r="F2361" t="s">
        <v>14047</v>
      </c>
      <c r="G2361">
        <v>2360</v>
      </c>
      <c r="H2361" t="s">
        <v>15419</v>
      </c>
      <c r="I2361" t="s">
        <v>349</v>
      </c>
      <c r="J2361">
        <v>311.14999999999998</v>
      </c>
      <c r="K2361">
        <v>7</v>
      </c>
      <c r="L2361">
        <v>0.25</v>
      </c>
      <c r="N2361">
        <v>8.4499999999999993</v>
      </c>
      <c r="O2361" t="s">
        <v>1504</v>
      </c>
      <c r="Q2361" t="s">
        <v>1486</v>
      </c>
      <c r="R2361" t="s">
        <v>1505</v>
      </c>
      <c r="S2361" t="s">
        <v>105</v>
      </c>
    </row>
    <row r="2362" spans="1:19">
      <c r="A2362" t="s">
        <v>346</v>
      </c>
      <c r="B2362" t="s">
        <v>347</v>
      </c>
      <c r="C2362" t="s">
        <v>120</v>
      </c>
      <c r="D2362" t="s">
        <v>97</v>
      </c>
      <c r="E2362" t="s">
        <v>348</v>
      </c>
      <c r="F2362" t="s">
        <v>14047</v>
      </c>
      <c r="G2362">
        <v>2361</v>
      </c>
      <c r="H2362" t="s">
        <v>15418</v>
      </c>
      <c r="I2362" t="s">
        <v>349</v>
      </c>
      <c r="J2362">
        <v>298.14999999999998</v>
      </c>
      <c r="K2362">
        <v>7</v>
      </c>
      <c r="L2362">
        <v>0.25</v>
      </c>
      <c r="N2362">
        <v>11.6</v>
      </c>
      <c r="O2362" t="s">
        <v>1506</v>
      </c>
      <c r="Q2362" t="s">
        <v>1486</v>
      </c>
      <c r="R2362" t="s">
        <v>1507</v>
      </c>
      <c r="S2362" t="s">
        <v>105</v>
      </c>
    </row>
    <row r="2363" spans="1:19">
      <c r="A2363" t="s">
        <v>346</v>
      </c>
      <c r="B2363" t="s">
        <v>347</v>
      </c>
      <c r="C2363" t="s">
        <v>120</v>
      </c>
      <c r="D2363" t="s">
        <v>97</v>
      </c>
      <c r="E2363" t="s">
        <v>348</v>
      </c>
      <c r="F2363" t="s">
        <v>14047</v>
      </c>
      <c r="G2363">
        <v>2362</v>
      </c>
      <c r="H2363" t="s">
        <v>15417</v>
      </c>
      <c r="I2363" t="s">
        <v>349</v>
      </c>
      <c r="J2363">
        <v>311.14999999999998</v>
      </c>
      <c r="K2363">
        <v>6.97</v>
      </c>
      <c r="L2363">
        <v>0.25</v>
      </c>
      <c r="N2363">
        <v>11.5</v>
      </c>
      <c r="O2363" t="s">
        <v>1508</v>
      </c>
      <c r="Q2363" t="s">
        <v>1486</v>
      </c>
      <c r="R2363" t="s">
        <v>1509</v>
      </c>
      <c r="S2363" t="s">
        <v>105</v>
      </c>
    </row>
    <row r="2364" spans="1:19">
      <c r="A2364" t="s">
        <v>346</v>
      </c>
      <c r="B2364" t="s">
        <v>347</v>
      </c>
      <c r="C2364" t="s">
        <v>120</v>
      </c>
      <c r="D2364" t="s">
        <v>97</v>
      </c>
      <c r="E2364" t="s">
        <v>348</v>
      </c>
      <c r="F2364" t="s">
        <v>14047</v>
      </c>
      <c r="G2364">
        <v>2363</v>
      </c>
      <c r="H2364" t="s">
        <v>15416</v>
      </c>
      <c r="I2364" t="s">
        <v>349</v>
      </c>
      <c r="J2364">
        <v>311.14999999999998</v>
      </c>
      <c r="K2364">
        <v>7.06</v>
      </c>
      <c r="L2364">
        <v>0.25</v>
      </c>
      <c r="N2364">
        <v>9.82</v>
      </c>
      <c r="O2364" t="s">
        <v>1510</v>
      </c>
      <c r="Q2364" t="s">
        <v>1486</v>
      </c>
      <c r="R2364" t="s">
        <v>1511</v>
      </c>
      <c r="S2364" t="s">
        <v>105</v>
      </c>
    </row>
    <row r="2365" spans="1:19">
      <c r="A2365" t="s">
        <v>346</v>
      </c>
      <c r="B2365" t="s">
        <v>347</v>
      </c>
      <c r="C2365" t="s">
        <v>120</v>
      </c>
      <c r="D2365" t="s">
        <v>97</v>
      </c>
      <c r="E2365" t="s">
        <v>348</v>
      </c>
      <c r="F2365" t="s">
        <v>14047</v>
      </c>
      <c r="G2365">
        <v>2364</v>
      </c>
      <c r="H2365" t="s">
        <v>15421</v>
      </c>
      <c r="I2365" t="s">
        <v>349</v>
      </c>
      <c r="J2365">
        <v>311.14999999999998</v>
      </c>
      <c r="K2365">
        <v>7.53</v>
      </c>
      <c r="L2365">
        <v>0.25</v>
      </c>
      <c r="N2365">
        <v>18.8</v>
      </c>
      <c r="O2365" t="s">
        <v>1512</v>
      </c>
      <c r="Q2365" t="s">
        <v>1486</v>
      </c>
      <c r="R2365" t="s">
        <v>1513</v>
      </c>
      <c r="S2365" t="s">
        <v>105</v>
      </c>
    </row>
    <row r="2366" spans="1:19">
      <c r="A2366" t="s">
        <v>346</v>
      </c>
      <c r="B2366" t="s">
        <v>347</v>
      </c>
      <c r="C2366" t="s">
        <v>120</v>
      </c>
      <c r="D2366" t="s">
        <v>97</v>
      </c>
      <c r="E2366" t="s">
        <v>348</v>
      </c>
      <c r="F2366" t="s">
        <v>14047</v>
      </c>
      <c r="G2366">
        <v>2365</v>
      </c>
      <c r="H2366" t="s">
        <v>15420</v>
      </c>
      <c r="I2366" t="s">
        <v>349</v>
      </c>
      <c r="J2366">
        <v>311.14999999999998</v>
      </c>
      <c r="K2366">
        <v>7.53</v>
      </c>
      <c r="L2366">
        <v>0.25</v>
      </c>
      <c r="N2366">
        <v>19.399999999999999</v>
      </c>
      <c r="O2366" t="s">
        <v>1512</v>
      </c>
      <c r="Q2366" t="s">
        <v>1486</v>
      </c>
      <c r="R2366" t="s">
        <v>1513</v>
      </c>
      <c r="S2366" t="s">
        <v>105</v>
      </c>
    </row>
    <row r="2367" spans="1:19">
      <c r="A2367" t="s">
        <v>346</v>
      </c>
      <c r="B2367" t="s">
        <v>347</v>
      </c>
      <c r="C2367" t="s">
        <v>120</v>
      </c>
      <c r="D2367" t="s">
        <v>97</v>
      </c>
      <c r="E2367" t="s">
        <v>348</v>
      </c>
      <c r="F2367" t="s">
        <v>14047</v>
      </c>
      <c r="G2367">
        <v>2366</v>
      </c>
      <c r="H2367" t="s">
        <v>16825</v>
      </c>
      <c r="I2367" t="s">
        <v>349</v>
      </c>
      <c r="J2367">
        <v>311.14999999999998</v>
      </c>
      <c r="K2367">
        <v>7.53</v>
      </c>
      <c r="L2367">
        <v>0.25</v>
      </c>
      <c r="N2367">
        <v>19.399999999999999</v>
      </c>
      <c r="O2367" t="s">
        <v>1512</v>
      </c>
      <c r="Q2367" t="s">
        <v>1486</v>
      </c>
      <c r="R2367" t="s">
        <v>1513</v>
      </c>
      <c r="S2367" t="s">
        <v>105</v>
      </c>
    </row>
    <row r="2368" spans="1:19">
      <c r="A2368" t="s">
        <v>346</v>
      </c>
      <c r="B2368" t="s">
        <v>347</v>
      </c>
      <c r="C2368" t="s">
        <v>120</v>
      </c>
      <c r="D2368" t="s">
        <v>97</v>
      </c>
      <c r="E2368" t="s">
        <v>348</v>
      </c>
      <c r="F2368" t="s">
        <v>14047</v>
      </c>
      <c r="G2368">
        <v>2367</v>
      </c>
      <c r="H2368" t="s">
        <v>16804</v>
      </c>
      <c r="I2368" t="s">
        <v>349</v>
      </c>
      <c r="J2368">
        <v>311.14999999999998</v>
      </c>
      <c r="K2368">
        <v>7.4</v>
      </c>
      <c r="L2368">
        <v>0.25</v>
      </c>
      <c r="N2368">
        <v>14.4</v>
      </c>
      <c r="O2368" t="s">
        <v>1514</v>
      </c>
      <c r="Q2368" t="s">
        <v>1486</v>
      </c>
      <c r="R2368" t="s">
        <v>1513</v>
      </c>
      <c r="S2368" t="s">
        <v>105</v>
      </c>
    </row>
    <row r="2369" spans="1:19">
      <c r="A2369" t="s">
        <v>346</v>
      </c>
      <c r="B2369" t="s">
        <v>347</v>
      </c>
      <c r="C2369" t="s">
        <v>120</v>
      </c>
      <c r="D2369" t="s">
        <v>97</v>
      </c>
      <c r="E2369" t="s">
        <v>348</v>
      </c>
      <c r="F2369" t="s">
        <v>14047</v>
      </c>
      <c r="G2369">
        <v>2368</v>
      </c>
      <c r="H2369" t="s">
        <v>14701</v>
      </c>
      <c r="I2369" t="s">
        <v>349</v>
      </c>
      <c r="J2369">
        <v>311.14999999999998</v>
      </c>
      <c r="K2369">
        <v>7.41</v>
      </c>
      <c r="L2369">
        <v>0.25</v>
      </c>
      <c r="N2369">
        <v>14.9</v>
      </c>
      <c r="O2369" t="s">
        <v>1514</v>
      </c>
      <c r="Q2369" t="s">
        <v>1486</v>
      </c>
      <c r="R2369" t="s">
        <v>1513</v>
      </c>
      <c r="S2369" t="s">
        <v>105</v>
      </c>
    </row>
    <row r="2370" spans="1:19">
      <c r="A2370" t="s">
        <v>346</v>
      </c>
      <c r="B2370" t="s">
        <v>347</v>
      </c>
      <c r="C2370" t="s">
        <v>120</v>
      </c>
      <c r="D2370" t="s">
        <v>97</v>
      </c>
      <c r="E2370" t="s">
        <v>348</v>
      </c>
      <c r="F2370" t="s">
        <v>14047</v>
      </c>
      <c r="G2370">
        <v>2369</v>
      </c>
      <c r="H2370" t="s">
        <v>16658</v>
      </c>
      <c r="I2370" t="s">
        <v>349</v>
      </c>
      <c r="J2370">
        <v>311.14999999999998</v>
      </c>
      <c r="K2370">
        <v>7.39</v>
      </c>
      <c r="L2370">
        <v>0.25</v>
      </c>
      <c r="N2370">
        <v>15.7</v>
      </c>
      <c r="O2370" t="s">
        <v>1514</v>
      </c>
      <c r="Q2370" t="s">
        <v>1486</v>
      </c>
      <c r="R2370" t="s">
        <v>1513</v>
      </c>
      <c r="S2370" t="s">
        <v>105</v>
      </c>
    </row>
    <row r="2371" spans="1:19">
      <c r="A2371" t="s">
        <v>346</v>
      </c>
      <c r="B2371" t="s">
        <v>347</v>
      </c>
      <c r="C2371" t="s">
        <v>120</v>
      </c>
      <c r="D2371" t="s">
        <v>97</v>
      </c>
      <c r="E2371" t="s">
        <v>348</v>
      </c>
      <c r="F2371" t="s">
        <v>14047</v>
      </c>
      <c r="G2371">
        <v>2370</v>
      </c>
      <c r="H2371" t="s">
        <v>13815</v>
      </c>
      <c r="I2371" t="s">
        <v>349</v>
      </c>
      <c r="J2371">
        <v>311.14999999999998</v>
      </c>
      <c r="K2371">
        <v>6.89</v>
      </c>
      <c r="L2371">
        <v>0.25</v>
      </c>
      <c r="N2371">
        <v>15.2</v>
      </c>
      <c r="O2371" t="s">
        <v>1515</v>
      </c>
      <c r="Q2371" t="s">
        <v>1486</v>
      </c>
      <c r="R2371" t="s">
        <v>1516</v>
      </c>
      <c r="S2371" t="s">
        <v>105</v>
      </c>
    </row>
    <row r="2372" spans="1:19">
      <c r="A2372" t="s">
        <v>346</v>
      </c>
      <c r="B2372" t="s">
        <v>347</v>
      </c>
      <c r="C2372" t="s">
        <v>120</v>
      </c>
      <c r="D2372" t="s">
        <v>97</v>
      </c>
      <c r="E2372" t="s">
        <v>348</v>
      </c>
      <c r="F2372" t="s">
        <v>14047</v>
      </c>
      <c r="G2372">
        <v>2371</v>
      </c>
      <c r="H2372" t="s">
        <v>15175</v>
      </c>
      <c r="I2372" t="s">
        <v>349</v>
      </c>
      <c r="J2372">
        <v>311.14999999999998</v>
      </c>
      <c r="K2372">
        <v>6.89</v>
      </c>
      <c r="L2372">
        <v>0.25</v>
      </c>
      <c r="N2372">
        <v>15.5</v>
      </c>
      <c r="O2372" t="s">
        <v>1515</v>
      </c>
      <c r="Q2372" t="s">
        <v>1486</v>
      </c>
      <c r="R2372" t="s">
        <v>1516</v>
      </c>
      <c r="S2372" t="s">
        <v>105</v>
      </c>
    </row>
    <row r="2373" spans="1:19">
      <c r="A2373" t="s">
        <v>270</v>
      </c>
      <c r="B2373" t="s">
        <v>271</v>
      </c>
      <c r="C2373" t="s">
        <v>573</v>
      </c>
      <c r="D2373" t="s">
        <v>129</v>
      </c>
      <c r="E2373" t="s">
        <v>273</v>
      </c>
      <c r="F2373" t="s">
        <v>14009</v>
      </c>
      <c r="G2373">
        <v>2372</v>
      </c>
      <c r="H2373" t="s">
        <v>15176</v>
      </c>
      <c r="I2373" t="s">
        <v>274</v>
      </c>
      <c r="J2373">
        <v>298.14999999999998</v>
      </c>
      <c r="K2373">
        <v>7.4</v>
      </c>
      <c r="N2373">
        <v>0.55000000000000004</v>
      </c>
      <c r="O2373" t="s">
        <v>606</v>
      </c>
      <c r="P2373" t="s">
        <v>637</v>
      </c>
      <c r="Q2373" t="s">
        <v>1517</v>
      </c>
      <c r="R2373" t="s">
        <v>1518</v>
      </c>
      <c r="S2373" t="s">
        <v>105</v>
      </c>
    </row>
    <row r="2374" spans="1:19">
      <c r="A2374" t="s">
        <v>270</v>
      </c>
      <c r="B2374" t="s">
        <v>271</v>
      </c>
      <c r="C2374" t="s">
        <v>573</v>
      </c>
      <c r="D2374" t="s">
        <v>129</v>
      </c>
      <c r="E2374" t="s">
        <v>1519</v>
      </c>
      <c r="F2374" t="s">
        <v>14187</v>
      </c>
      <c r="G2374">
        <v>2373</v>
      </c>
      <c r="H2374" t="s">
        <v>13951</v>
      </c>
      <c r="I2374" t="s">
        <v>1520</v>
      </c>
      <c r="J2374">
        <v>298.14999999999998</v>
      </c>
      <c r="K2374">
        <v>7.4</v>
      </c>
      <c r="N2374">
        <v>0.90800000000000003</v>
      </c>
      <c r="O2374" t="s">
        <v>606</v>
      </c>
      <c r="P2374" t="s">
        <v>637</v>
      </c>
      <c r="Q2374" t="s">
        <v>1517</v>
      </c>
      <c r="R2374" t="s">
        <v>1518</v>
      </c>
      <c r="S2374" t="s">
        <v>105</v>
      </c>
    </row>
    <row r="2375" spans="1:19">
      <c r="A2375" t="s">
        <v>365</v>
      </c>
      <c r="B2375" t="s">
        <v>366</v>
      </c>
      <c r="C2375" t="s">
        <v>128</v>
      </c>
      <c r="D2375" t="s">
        <v>176</v>
      </c>
      <c r="E2375" t="s">
        <v>368</v>
      </c>
      <c r="F2375" t="s">
        <v>14188</v>
      </c>
      <c r="G2375">
        <v>2374</v>
      </c>
      <c r="H2375" t="s">
        <v>15177</v>
      </c>
      <c r="I2375" t="s">
        <v>369</v>
      </c>
      <c r="J2375">
        <v>310.14999999999998</v>
      </c>
      <c r="K2375">
        <v>6.5</v>
      </c>
      <c r="N2375">
        <v>5.9</v>
      </c>
      <c r="P2375" t="s">
        <v>5275</v>
      </c>
      <c r="Q2375" t="s">
        <v>5276</v>
      </c>
      <c r="R2375" t="s">
        <v>3807</v>
      </c>
      <c r="S2375" t="s">
        <v>105</v>
      </c>
    </row>
    <row r="2376" spans="1:19">
      <c r="A2376" t="s">
        <v>5277</v>
      </c>
      <c r="B2376" t="s">
        <v>5278</v>
      </c>
      <c r="C2376" t="s">
        <v>128</v>
      </c>
      <c r="D2376" t="s">
        <v>176</v>
      </c>
      <c r="E2376" t="s">
        <v>5279</v>
      </c>
      <c r="F2376" t="s">
        <v>14168</v>
      </c>
      <c r="G2376">
        <v>2375</v>
      </c>
      <c r="H2376" t="s">
        <v>13905</v>
      </c>
      <c r="I2376" t="s">
        <v>5280</v>
      </c>
      <c r="J2376">
        <v>303.14999999999998</v>
      </c>
      <c r="K2376">
        <v>8.1</v>
      </c>
      <c r="N2376">
        <v>1.33E-3</v>
      </c>
      <c r="P2376" t="s">
        <v>501</v>
      </c>
      <c r="Q2376" t="s">
        <v>5281</v>
      </c>
      <c r="R2376" t="s">
        <v>3807</v>
      </c>
      <c r="S2376" t="s">
        <v>105</v>
      </c>
    </row>
    <row r="2377" spans="1:19">
      <c r="A2377" t="s">
        <v>1160</v>
      </c>
      <c r="B2377" t="s">
        <v>1161</v>
      </c>
      <c r="C2377" t="s">
        <v>1521</v>
      </c>
      <c r="D2377" t="s">
        <v>97</v>
      </c>
      <c r="E2377" t="s">
        <v>1162</v>
      </c>
      <c r="F2377" t="s">
        <v>14005</v>
      </c>
      <c r="G2377">
        <v>2376</v>
      </c>
      <c r="H2377" t="s">
        <v>15179</v>
      </c>
      <c r="I2377" t="s">
        <v>1163</v>
      </c>
      <c r="J2377">
        <v>298.14999999999998</v>
      </c>
      <c r="K2377">
        <v>6.2</v>
      </c>
      <c r="N2377">
        <v>2.9000000000000001E-2</v>
      </c>
      <c r="P2377" t="s">
        <v>1522</v>
      </c>
      <c r="Q2377" t="s">
        <v>1523</v>
      </c>
      <c r="R2377" t="s">
        <v>1524</v>
      </c>
      <c r="S2377" t="s">
        <v>105</v>
      </c>
    </row>
    <row r="2378" spans="1:19">
      <c r="A2378" t="s">
        <v>1160</v>
      </c>
      <c r="B2378" t="s">
        <v>1161</v>
      </c>
      <c r="C2378" t="s">
        <v>1521</v>
      </c>
      <c r="D2378" t="s">
        <v>97</v>
      </c>
      <c r="E2378" t="s">
        <v>1162</v>
      </c>
      <c r="F2378" t="s">
        <v>14005</v>
      </c>
      <c r="G2378">
        <v>2377</v>
      </c>
      <c r="H2378" t="s">
        <v>15180</v>
      </c>
      <c r="I2378" t="s">
        <v>1163</v>
      </c>
      <c r="J2378">
        <v>298.14999999999998</v>
      </c>
      <c r="K2378">
        <v>6.5</v>
      </c>
      <c r="N2378">
        <v>3.5999999999999997E-2</v>
      </c>
      <c r="P2378" t="s">
        <v>1522</v>
      </c>
      <c r="Q2378" t="s">
        <v>1523</v>
      </c>
      <c r="R2378" t="s">
        <v>1524</v>
      </c>
      <c r="S2378" t="s">
        <v>105</v>
      </c>
    </row>
    <row r="2379" spans="1:19">
      <c r="A2379" t="s">
        <v>1160</v>
      </c>
      <c r="B2379" t="s">
        <v>1161</v>
      </c>
      <c r="C2379" t="s">
        <v>1521</v>
      </c>
      <c r="D2379" t="s">
        <v>97</v>
      </c>
      <c r="E2379" t="s">
        <v>1162</v>
      </c>
      <c r="F2379" t="s">
        <v>14005</v>
      </c>
      <c r="G2379">
        <v>2378</v>
      </c>
      <c r="H2379" t="s">
        <v>15171</v>
      </c>
      <c r="I2379" t="s">
        <v>1163</v>
      </c>
      <c r="J2379">
        <v>298.14999999999998</v>
      </c>
      <c r="K2379">
        <v>6.8</v>
      </c>
      <c r="N2379">
        <v>4.9000000000000002E-2</v>
      </c>
      <c r="P2379" t="s">
        <v>1522</v>
      </c>
      <c r="Q2379" t="s">
        <v>1523</v>
      </c>
      <c r="R2379" t="s">
        <v>1524</v>
      </c>
      <c r="S2379" t="s">
        <v>105</v>
      </c>
    </row>
    <row r="2380" spans="1:19">
      <c r="A2380" t="s">
        <v>1160</v>
      </c>
      <c r="B2380" t="s">
        <v>1161</v>
      </c>
      <c r="C2380" t="s">
        <v>1521</v>
      </c>
      <c r="D2380" t="s">
        <v>97</v>
      </c>
      <c r="E2380" t="s">
        <v>1162</v>
      </c>
      <c r="F2380" t="s">
        <v>14005</v>
      </c>
      <c r="G2380">
        <v>2379</v>
      </c>
      <c r="H2380" t="s">
        <v>15172</v>
      </c>
      <c r="I2380" t="s">
        <v>1163</v>
      </c>
      <c r="J2380">
        <v>298.14999999999998</v>
      </c>
      <c r="K2380">
        <v>7</v>
      </c>
      <c r="N2380">
        <v>6.5000000000000002E-2</v>
      </c>
      <c r="P2380" t="s">
        <v>1522</v>
      </c>
      <c r="Q2380" t="s">
        <v>1523</v>
      </c>
      <c r="R2380" t="s">
        <v>1524</v>
      </c>
      <c r="S2380" t="s">
        <v>105</v>
      </c>
    </row>
    <row r="2381" spans="1:19">
      <c r="A2381" t="s">
        <v>1160</v>
      </c>
      <c r="B2381" t="s">
        <v>1161</v>
      </c>
      <c r="C2381" t="s">
        <v>1521</v>
      </c>
      <c r="D2381" t="s">
        <v>97</v>
      </c>
      <c r="E2381" t="s">
        <v>1162</v>
      </c>
      <c r="F2381" t="s">
        <v>14005</v>
      </c>
      <c r="G2381">
        <v>2380</v>
      </c>
      <c r="H2381" t="s">
        <v>15355</v>
      </c>
      <c r="I2381" t="s">
        <v>1163</v>
      </c>
      <c r="J2381">
        <v>298.14999999999998</v>
      </c>
      <c r="K2381">
        <v>7.3</v>
      </c>
      <c r="N2381">
        <v>0.11600000000000001</v>
      </c>
      <c r="P2381" t="s">
        <v>1522</v>
      </c>
      <c r="Q2381" t="s">
        <v>1523</v>
      </c>
      <c r="R2381" t="s">
        <v>1524</v>
      </c>
      <c r="S2381" t="s">
        <v>105</v>
      </c>
    </row>
    <row r="2382" spans="1:19">
      <c r="A2382" t="s">
        <v>1160</v>
      </c>
      <c r="B2382" t="s">
        <v>1161</v>
      </c>
      <c r="C2382" t="s">
        <v>1521</v>
      </c>
      <c r="D2382" t="s">
        <v>97</v>
      </c>
      <c r="E2382" t="s">
        <v>1162</v>
      </c>
      <c r="F2382" t="s">
        <v>14005</v>
      </c>
      <c r="G2382">
        <v>2381</v>
      </c>
      <c r="H2382" t="s">
        <v>15354</v>
      </c>
      <c r="I2382" t="s">
        <v>1163</v>
      </c>
      <c r="J2382">
        <v>298.14999999999998</v>
      </c>
      <c r="K2382">
        <v>7.7</v>
      </c>
      <c r="N2382">
        <v>0.27</v>
      </c>
      <c r="P2382" t="s">
        <v>1522</v>
      </c>
      <c r="Q2382" t="s">
        <v>1523</v>
      </c>
      <c r="R2382" t="s">
        <v>1524</v>
      </c>
      <c r="S2382" t="s">
        <v>105</v>
      </c>
    </row>
    <row r="2383" spans="1:19">
      <c r="A2383" t="s">
        <v>270</v>
      </c>
      <c r="B2383" t="s">
        <v>271</v>
      </c>
      <c r="C2383" t="s">
        <v>573</v>
      </c>
      <c r="D2383" t="s">
        <v>97</v>
      </c>
      <c r="E2383" t="s">
        <v>273</v>
      </c>
      <c r="F2383" t="s">
        <v>14009</v>
      </c>
      <c r="G2383">
        <v>2382</v>
      </c>
      <c r="H2383" t="s">
        <v>15357</v>
      </c>
      <c r="I2383" t="s">
        <v>274</v>
      </c>
      <c r="J2383">
        <v>298.14999999999998</v>
      </c>
      <c r="K2383">
        <v>7.4</v>
      </c>
      <c r="L2383">
        <v>3.15</v>
      </c>
      <c r="N2383">
        <v>0.112</v>
      </c>
      <c r="O2383" t="s">
        <v>1525</v>
      </c>
      <c r="P2383" t="s">
        <v>1526</v>
      </c>
      <c r="Q2383" t="s">
        <v>1527</v>
      </c>
      <c r="R2383" t="s">
        <v>1528</v>
      </c>
      <c r="S2383" t="s">
        <v>105</v>
      </c>
    </row>
    <row r="2384" spans="1:19">
      <c r="A2384" t="s">
        <v>270</v>
      </c>
      <c r="B2384" t="s">
        <v>271</v>
      </c>
      <c r="C2384" t="s">
        <v>573</v>
      </c>
      <c r="D2384" t="s">
        <v>97</v>
      </c>
      <c r="E2384" t="s">
        <v>273</v>
      </c>
      <c r="F2384" t="s">
        <v>14009</v>
      </c>
      <c r="G2384">
        <v>2383</v>
      </c>
      <c r="H2384" t="s">
        <v>15356</v>
      </c>
      <c r="I2384" t="s">
        <v>274</v>
      </c>
      <c r="J2384">
        <v>298.14999999999998</v>
      </c>
      <c r="K2384">
        <v>7.4</v>
      </c>
      <c r="L2384">
        <v>3.15</v>
      </c>
      <c r="N2384">
        <v>0.109</v>
      </c>
      <c r="O2384" t="s">
        <v>1529</v>
      </c>
      <c r="P2384" t="s">
        <v>1526</v>
      </c>
      <c r="Q2384" t="s">
        <v>1527</v>
      </c>
      <c r="R2384" t="s">
        <v>1528</v>
      </c>
      <c r="S2384" t="s">
        <v>105</v>
      </c>
    </row>
    <row r="2385" spans="1:19">
      <c r="A2385" t="s">
        <v>270</v>
      </c>
      <c r="B2385" t="s">
        <v>271</v>
      </c>
      <c r="C2385" t="s">
        <v>573</v>
      </c>
      <c r="D2385" t="s">
        <v>97</v>
      </c>
      <c r="E2385" t="s">
        <v>273</v>
      </c>
      <c r="F2385" t="s">
        <v>14009</v>
      </c>
      <c r="G2385">
        <v>2384</v>
      </c>
      <c r="H2385" t="s">
        <v>15351</v>
      </c>
      <c r="I2385" t="s">
        <v>274</v>
      </c>
      <c r="J2385">
        <v>298.14999999999998</v>
      </c>
      <c r="K2385">
        <v>7.4</v>
      </c>
      <c r="L2385">
        <v>1.65</v>
      </c>
      <c r="N2385">
        <v>0.123</v>
      </c>
      <c r="O2385" t="s">
        <v>1530</v>
      </c>
      <c r="P2385" t="s">
        <v>1526</v>
      </c>
      <c r="Q2385" t="s">
        <v>1527</v>
      </c>
      <c r="R2385" t="s">
        <v>1531</v>
      </c>
      <c r="S2385" t="s">
        <v>105</v>
      </c>
    </row>
    <row r="2386" spans="1:19">
      <c r="A2386" t="s">
        <v>270</v>
      </c>
      <c r="B2386" t="s">
        <v>271</v>
      </c>
      <c r="C2386" t="s">
        <v>573</v>
      </c>
      <c r="D2386" t="s">
        <v>97</v>
      </c>
      <c r="E2386" t="s">
        <v>273</v>
      </c>
      <c r="F2386" t="s">
        <v>14009</v>
      </c>
      <c r="G2386">
        <v>2385</v>
      </c>
      <c r="H2386" t="s">
        <v>15350</v>
      </c>
      <c r="I2386" t="s">
        <v>274</v>
      </c>
      <c r="J2386">
        <v>298.14999999999998</v>
      </c>
      <c r="K2386">
        <v>7.4</v>
      </c>
      <c r="L2386">
        <v>1.65</v>
      </c>
      <c r="N2386">
        <v>0.121</v>
      </c>
      <c r="O2386" t="s">
        <v>1532</v>
      </c>
      <c r="P2386" t="s">
        <v>1526</v>
      </c>
      <c r="Q2386" t="s">
        <v>1527</v>
      </c>
      <c r="R2386" t="s">
        <v>1531</v>
      </c>
      <c r="S2386" t="s">
        <v>105</v>
      </c>
    </row>
    <row r="2387" spans="1:19">
      <c r="A2387" t="s">
        <v>270</v>
      </c>
      <c r="B2387" t="s">
        <v>271</v>
      </c>
      <c r="C2387" t="s">
        <v>573</v>
      </c>
      <c r="D2387" t="s">
        <v>97</v>
      </c>
      <c r="E2387" t="s">
        <v>273</v>
      </c>
      <c r="F2387" t="s">
        <v>14009</v>
      </c>
      <c r="G2387">
        <v>2386</v>
      </c>
      <c r="H2387" t="s">
        <v>15353</v>
      </c>
      <c r="I2387" t="s">
        <v>274</v>
      </c>
      <c r="J2387">
        <v>298.14999999999998</v>
      </c>
      <c r="K2387">
        <v>8.4</v>
      </c>
      <c r="L2387">
        <v>0.65400000000000003</v>
      </c>
      <c r="N2387">
        <v>0.153</v>
      </c>
      <c r="O2387" t="s">
        <v>1533</v>
      </c>
      <c r="P2387" t="s">
        <v>1526</v>
      </c>
      <c r="Q2387" t="s">
        <v>1527</v>
      </c>
      <c r="R2387" t="s">
        <v>1534</v>
      </c>
      <c r="S2387" t="s">
        <v>105</v>
      </c>
    </row>
    <row r="2388" spans="1:19">
      <c r="A2388" t="s">
        <v>270</v>
      </c>
      <c r="B2388" t="s">
        <v>271</v>
      </c>
      <c r="C2388" t="s">
        <v>573</v>
      </c>
      <c r="D2388" t="s">
        <v>97</v>
      </c>
      <c r="E2388" t="s">
        <v>273</v>
      </c>
      <c r="F2388" t="s">
        <v>14009</v>
      </c>
      <c r="G2388">
        <v>2387</v>
      </c>
      <c r="H2388" t="s">
        <v>15352</v>
      </c>
      <c r="I2388" t="s">
        <v>274</v>
      </c>
      <c r="J2388">
        <v>298.14999999999998</v>
      </c>
      <c r="K2388">
        <v>8.4</v>
      </c>
      <c r="L2388">
        <v>0.65400000000000003</v>
      </c>
      <c r="N2388">
        <v>0.16700000000000001</v>
      </c>
      <c r="O2388" t="s">
        <v>1533</v>
      </c>
      <c r="P2388" t="s">
        <v>1526</v>
      </c>
      <c r="Q2388" t="s">
        <v>1527</v>
      </c>
      <c r="R2388" t="s">
        <v>1534</v>
      </c>
      <c r="S2388" t="s">
        <v>105</v>
      </c>
    </row>
    <row r="2389" spans="1:19">
      <c r="A2389" t="s">
        <v>270</v>
      </c>
      <c r="B2389" t="s">
        <v>271</v>
      </c>
      <c r="C2389" t="s">
        <v>573</v>
      </c>
      <c r="D2389" t="s">
        <v>97</v>
      </c>
      <c r="E2389" t="s">
        <v>273</v>
      </c>
      <c r="F2389" t="s">
        <v>14009</v>
      </c>
      <c r="G2389">
        <v>2388</v>
      </c>
      <c r="H2389" t="s">
        <v>15361</v>
      </c>
      <c r="I2389" t="s">
        <v>274</v>
      </c>
      <c r="J2389">
        <v>298.14999999999998</v>
      </c>
      <c r="K2389">
        <v>6.4</v>
      </c>
      <c r="L2389">
        <v>0.77700000000000002</v>
      </c>
      <c r="N2389">
        <v>0.2</v>
      </c>
      <c r="O2389" t="s">
        <v>1533</v>
      </c>
      <c r="P2389" t="s">
        <v>1526</v>
      </c>
      <c r="Q2389" t="s">
        <v>1527</v>
      </c>
      <c r="R2389" t="s">
        <v>1535</v>
      </c>
      <c r="S2389" t="s">
        <v>105</v>
      </c>
    </row>
    <row r="2390" spans="1:19">
      <c r="A2390" t="s">
        <v>270</v>
      </c>
      <c r="B2390" t="s">
        <v>271</v>
      </c>
      <c r="C2390" t="s">
        <v>573</v>
      </c>
      <c r="D2390" t="s">
        <v>97</v>
      </c>
      <c r="E2390" t="s">
        <v>273</v>
      </c>
      <c r="F2390" t="s">
        <v>14009</v>
      </c>
      <c r="G2390">
        <v>2389</v>
      </c>
      <c r="H2390" t="s">
        <v>15360</v>
      </c>
      <c r="I2390" t="s">
        <v>274</v>
      </c>
      <c r="J2390">
        <v>298.14999999999998</v>
      </c>
      <c r="K2390">
        <v>6.4</v>
      </c>
      <c r="L2390">
        <v>0.77700000000000002</v>
      </c>
      <c r="N2390">
        <v>0.22</v>
      </c>
      <c r="O2390" t="s">
        <v>1536</v>
      </c>
      <c r="P2390" t="s">
        <v>1526</v>
      </c>
      <c r="Q2390" t="s">
        <v>1527</v>
      </c>
      <c r="R2390" t="s">
        <v>1535</v>
      </c>
      <c r="S2390" t="s">
        <v>105</v>
      </c>
    </row>
    <row r="2391" spans="1:19">
      <c r="A2391" t="s">
        <v>270</v>
      </c>
      <c r="B2391" t="s">
        <v>271</v>
      </c>
      <c r="C2391" t="s">
        <v>573</v>
      </c>
      <c r="D2391" t="s">
        <v>97</v>
      </c>
      <c r="E2391" t="s">
        <v>273</v>
      </c>
      <c r="F2391" t="s">
        <v>14009</v>
      </c>
      <c r="G2391">
        <v>2390</v>
      </c>
      <c r="H2391" t="s">
        <v>15099</v>
      </c>
      <c r="I2391" t="s">
        <v>274</v>
      </c>
      <c r="J2391">
        <v>298.14999999999998</v>
      </c>
      <c r="K2391">
        <v>7.4</v>
      </c>
      <c r="L2391">
        <v>0.748</v>
      </c>
      <c r="N2391">
        <v>0.14299999999999999</v>
      </c>
      <c r="O2391" t="s">
        <v>1537</v>
      </c>
      <c r="P2391" t="s">
        <v>1526</v>
      </c>
      <c r="Q2391" t="s">
        <v>1527</v>
      </c>
      <c r="R2391" t="s">
        <v>1538</v>
      </c>
      <c r="S2391" t="s">
        <v>105</v>
      </c>
    </row>
    <row r="2392" spans="1:19">
      <c r="A2392" t="s">
        <v>270</v>
      </c>
      <c r="B2392" t="s">
        <v>271</v>
      </c>
      <c r="C2392" t="s">
        <v>573</v>
      </c>
      <c r="D2392" t="s">
        <v>97</v>
      </c>
      <c r="E2392" t="s">
        <v>273</v>
      </c>
      <c r="F2392" t="s">
        <v>14009</v>
      </c>
      <c r="G2392">
        <v>2391</v>
      </c>
      <c r="H2392" t="s">
        <v>15100</v>
      </c>
      <c r="I2392" t="s">
        <v>274</v>
      </c>
      <c r="J2392">
        <v>298.14999999999998</v>
      </c>
      <c r="K2392">
        <v>7.4</v>
      </c>
      <c r="L2392">
        <v>0.748</v>
      </c>
      <c r="N2392">
        <v>0.14499999999999999</v>
      </c>
      <c r="O2392" t="s">
        <v>1539</v>
      </c>
      <c r="P2392" t="s">
        <v>1526</v>
      </c>
      <c r="Q2392" t="s">
        <v>1527</v>
      </c>
      <c r="R2392" t="s">
        <v>1538</v>
      </c>
      <c r="S2392" t="s">
        <v>105</v>
      </c>
    </row>
    <row r="2393" spans="1:19">
      <c r="A2393" t="s">
        <v>270</v>
      </c>
      <c r="B2393" t="s">
        <v>271</v>
      </c>
      <c r="C2393" t="s">
        <v>573</v>
      </c>
      <c r="D2393" t="s">
        <v>97</v>
      </c>
      <c r="E2393" t="s">
        <v>273</v>
      </c>
      <c r="F2393" t="s">
        <v>14009</v>
      </c>
      <c r="G2393">
        <v>2392</v>
      </c>
      <c r="H2393" t="s">
        <v>15097</v>
      </c>
      <c r="I2393" t="s">
        <v>274</v>
      </c>
      <c r="J2393">
        <v>298.14999999999998</v>
      </c>
      <c r="K2393">
        <v>7.4</v>
      </c>
      <c r="L2393">
        <v>0.54100000000000004</v>
      </c>
      <c r="N2393">
        <v>0.20599999999999999</v>
      </c>
      <c r="O2393" t="s">
        <v>1540</v>
      </c>
      <c r="P2393" t="s">
        <v>1526</v>
      </c>
      <c r="Q2393" t="s">
        <v>1527</v>
      </c>
      <c r="R2393" t="s">
        <v>1541</v>
      </c>
      <c r="S2393" t="s">
        <v>105</v>
      </c>
    </row>
    <row r="2394" spans="1:19">
      <c r="A2394" t="s">
        <v>270</v>
      </c>
      <c r="B2394" t="s">
        <v>271</v>
      </c>
      <c r="C2394" t="s">
        <v>573</v>
      </c>
      <c r="D2394" t="s">
        <v>97</v>
      </c>
      <c r="E2394" t="s">
        <v>273</v>
      </c>
      <c r="F2394" t="s">
        <v>14009</v>
      </c>
      <c r="G2394">
        <v>2393</v>
      </c>
      <c r="H2394" t="s">
        <v>15098</v>
      </c>
      <c r="I2394" t="s">
        <v>274</v>
      </c>
      <c r="J2394">
        <v>298.14999999999998</v>
      </c>
      <c r="K2394">
        <v>7.4</v>
      </c>
      <c r="L2394">
        <v>0.70399999999999996</v>
      </c>
      <c r="N2394">
        <v>0.182</v>
      </c>
      <c r="O2394" t="s">
        <v>1542</v>
      </c>
      <c r="P2394" t="s">
        <v>1526</v>
      </c>
      <c r="Q2394" t="s">
        <v>1527</v>
      </c>
      <c r="R2394" t="s">
        <v>1543</v>
      </c>
      <c r="S2394" t="s">
        <v>105</v>
      </c>
    </row>
    <row r="2395" spans="1:19">
      <c r="A2395" t="s">
        <v>270</v>
      </c>
      <c r="B2395" t="s">
        <v>271</v>
      </c>
      <c r="C2395" t="s">
        <v>573</v>
      </c>
      <c r="D2395" t="s">
        <v>97</v>
      </c>
      <c r="E2395" t="s">
        <v>273</v>
      </c>
      <c r="F2395" t="s">
        <v>14009</v>
      </c>
      <c r="G2395">
        <v>2394</v>
      </c>
      <c r="H2395" t="s">
        <v>15103</v>
      </c>
      <c r="I2395" t="s">
        <v>274</v>
      </c>
      <c r="J2395">
        <v>298.14999999999998</v>
      </c>
      <c r="K2395">
        <v>7.4</v>
      </c>
      <c r="L2395">
        <v>0.54</v>
      </c>
      <c r="N2395">
        <v>0.186</v>
      </c>
      <c r="O2395" t="s">
        <v>1544</v>
      </c>
      <c r="P2395" t="s">
        <v>1526</v>
      </c>
      <c r="Q2395" t="s">
        <v>1527</v>
      </c>
      <c r="R2395" t="s">
        <v>1545</v>
      </c>
      <c r="S2395" t="s">
        <v>105</v>
      </c>
    </row>
    <row r="2396" spans="1:19">
      <c r="A2396" t="s">
        <v>270</v>
      </c>
      <c r="B2396" t="s">
        <v>271</v>
      </c>
      <c r="C2396" t="s">
        <v>573</v>
      </c>
      <c r="D2396" t="s">
        <v>97</v>
      </c>
      <c r="E2396" t="s">
        <v>273</v>
      </c>
      <c r="F2396" t="s">
        <v>14009</v>
      </c>
      <c r="G2396">
        <v>2395</v>
      </c>
      <c r="H2396" t="s">
        <v>15104</v>
      </c>
      <c r="I2396" t="s">
        <v>274</v>
      </c>
      <c r="J2396">
        <v>298.14999999999998</v>
      </c>
      <c r="K2396">
        <v>6.4</v>
      </c>
      <c r="L2396">
        <v>0.48199999999999998</v>
      </c>
      <c r="N2396">
        <v>0.25900000000000001</v>
      </c>
      <c r="O2396" t="s">
        <v>1546</v>
      </c>
      <c r="P2396" t="s">
        <v>1526</v>
      </c>
      <c r="Q2396" t="s">
        <v>1527</v>
      </c>
      <c r="R2396" t="s">
        <v>1547</v>
      </c>
      <c r="S2396" t="s">
        <v>105</v>
      </c>
    </row>
    <row r="2397" spans="1:19">
      <c r="A2397" t="s">
        <v>270</v>
      </c>
      <c r="B2397" t="s">
        <v>271</v>
      </c>
      <c r="C2397" t="s">
        <v>573</v>
      </c>
      <c r="D2397" t="s">
        <v>97</v>
      </c>
      <c r="E2397" t="s">
        <v>273</v>
      </c>
      <c r="F2397" t="s">
        <v>14009</v>
      </c>
      <c r="G2397">
        <v>2396</v>
      </c>
      <c r="H2397" t="s">
        <v>15101</v>
      </c>
      <c r="I2397" t="s">
        <v>274</v>
      </c>
      <c r="J2397">
        <v>298.14999999999998</v>
      </c>
      <c r="K2397">
        <v>6.4</v>
      </c>
      <c r="L2397">
        <v>0.48299999999999998</v>
      </c>
      <c r="N2397">
        <v>0.29199999999999998</v>
      </c>
      <c r="O2397" t="s">
        <v>1548</v>
      </c>
      <c r="P2397" t="s">
        <v>1526</v>
      </c>
      <c r="Q2397" t="s">
        <v>1527</v>
      </c>
      <c r="R2397" t="s">
        <v>1549</v>
      </c>
      <c r="S2397" t="s">
        <v>105</v>
      </c>
    </row>
    <row r="2398" spans="1:19">
      <c r="A2398" t="s">
        <v>270</v>
      </c>
      <c r="B2398" t="s">
        <v>271</v>
      </c>
      <c r="C2398" t="s">
        <v>573</v>
      </c>
      <c r="D2398" t="s">
        <v>97</v>
      </c>
      <c r="E2398" t="s">
        <v>273</v>
      </c>
      <c r="F2398" t="s">
        <v>14009</v>
      </c>
      <c r="G2398">
        <v>2397</v>
      </c>
      <c r="H2398" t="s">
        <v>15102</v>
      </c>
      <c r="I2398" t="s">
        <v>274</v>
      </c>
      <c r="J2398">
        <v>298.14999999999998</v>
      </c>
      <c r="K2398">
        <v>7.4</v>
      </c>
      <c r="L2398">
        <v>0.39500000000000002</v>
      </c>
      <c r="N2398">
        <v>0.23300000000000001</v>
      </c>
      <c r="O2398" t="s">
        <v>1550</v>
      </c>
      <c r="P2398" t="s">
        <v>1526</v>
      </c>
      <c r="Q2398" t="s">
        <v>1527</v>
      </c>
      <c r="R2398" t="s">
        <v>1551</v>
      </c>
      <c r="S2398" t="s">
        <v>105</v>
      </c>
    </row>
    <row r="2399" spans="1:19">
      <c r="A2399" t="s">
        <v>270</v>
      </c>
      <c r="B2399" t="s">
        <v>271</v>
      </c>
      <c r="C2399" t="s">
        <v>573</v>
      </c>
      <c r="D2399" t="s">
        <v>97</v>
      </c>
      <c r="E2399" t="s">
        <v>273</v>
      </c>
      <c r="F2399" t="s">
        <v>14009</v>
      </c>
      <c r="G2399">
        <v>2398</v>
      </c>
      <c r="H2399" t="s">
        <v>15105</v>
      </c>
      <c r="I2399" t="s">
        <v>274</v>
      </c>
      <c r="J2399">
        <v>298.14999999999998</v>
      </c>
      <c r="K2399">
        <v>7.4</v>
      </c>
      <c r="L2399">
        <v>0.39500000000000002</v>
      </c>
      <c r="N2399">
        <v>0.23300000000000001</v>
      </c>
      <c r="O2399" t="s">
        <v>1552</v>
      </c>
      <c r="P2399" t="s">
        <v>1526</v>
      </c>
      <c r="Q2399" t="s">
        <v>1527</v>
      </c>
      <c r="R2399" t="s">
        <v>1553</v>
      </c>
      <c r="S2399" t="s">
        <v>105</v>
      </c>
    </row>
    <row r="2400" spans="1:19">
      <c r="A2400" t="s">
        <v>270</v>
      </c>
      <c r="B2400" t="s">
        <v>271</v>
      </c>
      <c r="C2400" t="s">
        <v>573</v>
      </c>
      <c r="D2400" t="s">
        <v>97</v>
      </c>
      <c r="E2400" t="s">
        <v>273</v>
      </c>
      <c r="F2400" t="s">
        <v>14009</v>
      </c>
      <c r="G2400">
        <v>2399</v>
      </c>
      <c r="H2400" t="s">
        <v>15106</v>
      </c>
      <c r="I2400" t="s">
        <v>274</v>
      </c>
      <c r="J2400">
        <v>298.14999999999998</v>
      </c>
      <c r="K2400">
        <v>7.4</v>
      </c>
      <c r="L2400">
        <v>0.47199999999999998</v>
      </c>
      <c r="N2400">
        <v>0.313</v>
      </c>
      <c r="O2400" t="s">
        <v>1554</v>
      </c>
      <c r="P2400" t="s">
        <v>1526</v>
      </c>
      <c r="Q2400" t="s">
        <v>1527</v>
      </c>
      <c r="R2400" t="s">
        <v>1555</v>
      </c>
      <c r="S2400" t="s">
        <v>105</v>
      </c>
    </row>
    <row r="2401" spans="1:19">
      <c r="A2401" t="s">
        <v>270</v>
      </c>
      <c r="B2401" t="s">
        <v>271</v>
      </c>
      <c r="C2401" t="s">
        <v>573</v>
      </c>
      <c r="D2401" t="s">
        <v>97</v>
      </c>
      <c r="E2401" t="s">
        <v>273</v>
      </c>
      <c r="F2401" t="s">
        <v>14009</v>
      </c>
      <c r="G2401">
        <v>2400</v>
      </c>
      <c r="H2401" t="s">
        <v>14943</v>
      </c>
      <c r="I2401" t="s">
        <v>274</v>
      </c>
      <c r="J2401">
        <v>298.14999999999998</v>
      </c>
      <c r="K2401">
        <v>7.4</v>
      </c>
      <c r="L2401">
        <v>0.47199999999999998</v>
      </c>
      <c r="N2401">
        <v>0.313</v>
      </c>
      <c r="O2401" t="s">
        <v>1554</v>
      </c>
      <c r="P2401" t="s">
        <v>1526</v>
      </c>
      <c r="Q2401" t="s">
        <v>1527</v>
      </c>
      <c r="R2401" t="s">
        <v>1555</v>
      </c>
      <c r="S2401" t="s">
        <v>105</v>
      </c>
    </row>
    <row r="2402" spans="1:19">
      <c r="A2402" t="s">
        <v>270</v>
      </c>
      <c r="B2402" t="s">
        <v>271</v>
      </c>
      <c r="C2402" t="s">
        <v>573</v>
      </c>
      <c r="D2402" t="s">
        <v>97</v>
      </c>
      <c r="E2402" t="s">
        <v>273</v>
      </c>
      <c r="F2402" t="s">
        <v>14009</v>
      </c>
      <c r="G2402">
        <v>2401</v>
      </c>
      <c r="H2402" t="s">
        <v>14944</v>
      </c>
      <c r="I2402" t="s">
        <v>274</v>
      </c>
      <c r="J2402">
        <v>298.14999999999998</v>
      </c>
      <c r="K2402">
        <v>7.4</v>
      </c>
      <c r="L2402">
        <v>0.72299999999999998</v>
      </c>
      <c r="N2402">
        <v>0.28699999999999998</v>
      </c>
      <c r="O2402" t="s">
        <v>1556</v>
      </c>
      <c r="P2402" t="s">
        <v>1526</v>
      </c>
      <c r="Q2402" t="s">
        <v>1527</v>
      </c>
      <c r="R2402" t="s">
        <v>1557</v>
      </c>
      <c r="S2402" t="s">
        <v>105</v>
      </c>
    </row>
    <row r="2403" spans="1:19">
      <c r="A2403" t="s">
        <v>270</v>
      </c>
      <c r="B2403" t="s">
        <v>271</v>
      </c>
      <c r="C2403" t="s">
        <v>573</v>
      </c>
      <c r="D2403" t="s">
        <v>97</v>
      </c>
      <c r="E2403" t="s">
        <v>273</v>
      </c>
      <c r="F2403" t="s">
        <v>14009</v>
      </c>
      <c r="G2403">
        <v>2402</v>
      </c>
      <c r="H2403" t="s">
        <v>14941</v>
      </c>
      <c r="I2403" t="s">
        <v>274</v>
      </c>
      <c r="J2403">
        <v>298.14999999999998</v>
      </c>
      <c r="K2403">
        <v>7.4</v>
      </c>
      <c r="L2403">
        <v>0.47399999999999998</v>
      </c>
      <c r="N2403">
        <v>0.32200000000000001</v>
      </c>
      <c r="O2403" t="s">
        <v>1558</v>
      </c>
      <c r="P2403" t="s">
        <v>1526</v>
      </c>
      <c r="Q2403" t="s">
        <v>1527</v>
      </c>
      <c r="R2403" t="s">
        <v>1559</v>
      </c>
      <c r="S2403" t="s">
        <v>105</v>
      </c>
    </row>
    <row r="2404" spans="1:19">
      <c r="A2404" t="s">
        <v>270</v>
      </c>
      <c r="B2404" t="s">
        <v>271</v>
      </c>
      <c r="C2404" t="s">
        <v>573</v>
      </c>
      <c r="D2404" t="s">
        <v>97</v>
      </c>
      <c r="E2404" t="s">
        <v>273</v>
      </c>
      <c r="F2404" t="s">
        <v>14009</v>
      </c>
      <c r="G2404">
        <v>2403</v>
      </c>
      <c r="H2404" t="s">
        <v>14942</v>
      </c>
      <c r="I2404" t="s">
        <v>274</v>
      </c>
      <c r="J2404">
        <v>298.14999999999998</v>
      </c>
      <c r="K2404">
        <v>6.4</v>
      </c>
      <c r="L2404">
        <v>0.34300000000000003</v>
      </c>
      <c r="N2404">
        <v>0.42899999999999999</v>
      </c>
      <c r="O2404" t="s">
        <v>1560</v>
      </c>
      <c r="P2404" t="s">
        <v>1526</v>
      </c>
      <c r="Q2404" t="s">
        <v>1527</v>
      </c>
      <c r="R2404" t="s">
        <v>1561</v>
      </c>
      <c r="S2404" t="s">
        <v>105</v>
      </c>
    </row>
    <row r="2405" spans="1:19">
      <c r="A2405" t="s">
        <v>270</v>
      </c>
      <c r="B2405" t="s">
        <v>271</v>
      </c>
      <c r="C2405" t="s">
        <v>573</v>
      </c>
      <c r="D2405" t="s">
        <v>97</v>
      </c>
      <c r="E2405" t="s">
        <v>273</v>
      </c>
      <c r="F2405" t="s">
        <v>14009</v>
      </c>
      <c r="G2405">
        <v>2404</v>
      </c>
      <c r="H2405" t="s">
        <v>14947</v>
      </c>
      <c r="I2405" t="s">
        <v>274</v>
      </c>
      <c r="J2405">
        <v>298.14999999999998</v>
      </c>
      <c r="K2405">
        <v>6.4</v>
      </c>
      <c r="L2405">
        <v>0.34300000000000003</v>
      </c>
      <c r="N2405">
        <v>0.45900000000000002</v>
      </c>
      <c r="O2405" t="s">
        <v>1562</v>
      </c>
      <c r="P2405" t="s">
        <v>1526</v>
      </c>
      <c r="Q2405" t="s">
        <v>1527</v>
      </c>
      <c r="R2405" t="s">
        <v>1563</v>
      </c>
      <c r="S2405" t="s">
        <v>105</v>
      </c>
    </row>
    <row r="2406" spans="1:19">
      <c r="A2406" t="s">
        <v>270</v>
      </c>
      <c r="B2406" t="s">
        <v>271</v>
      </c>
      <c r="C2406" t="s">
        <v>573</v>
      </c>
      <c r="D2406" t="s">
        <v>97</v>
      </c>
      <c r="E2406" t="s">
        <v>273</v>
      </c>
      <c r="F2406" t="s">
        <v>14009</v>
      </c>
      <c r="G2406">
        <v>2405</v>
      </c>
      <c r="H2406" t="s">
        <v>14948</v>
      </c>
      <c r="I2406" t="s">
        <v>274</v>
      </c>
      <c r="J2406">
        <v>298.14999999999998</v>
      </c>
      <c r="K2406">
        <v>8.4</v>
      </c>
      <c r="L2406">
        <v>0.216</v>
      </c>
      <c r="N2406">
        <v>0.26500000000000001</v>
      </c>
      <c r="O2406" t="s">
        <v>1564</v>
      </c>
      <c r="P2406" t="s">
        <v>1526</v>
      </c>
      <c r="Q2406" t="s">
        <v>1527</v>
      </c>
      <c r="R2406" t="s">
        <v>1565</v>
      </c>
      <c r="S2406" t="s">
        <v>105</v>
      </c>
    </row>
    <row r="2407" spans="1:19">
      <c r="A2407" t="s">
        <v>270</v>
      </c>
      <c r="B2407" t="s">
        <v>271</v>
      </c>
      <c r="C2407" t="s">
        <v>573</v>
      </c>
      <c r="D2407" t="s">
        <v>97</v>
      </c>
      <c r="E2407" t="s">
        <v>273</v>
      </c>
      <c r="F2407" t="s">
        <v>14009</v>
      </c>
      <c r="G2407">
        <v>2406</v>
      </c>
      <c r="H2407" t="s">
        <v>14945</v>
      </c>
      <c r="I2407" t="s">
        <v>274</v>
      </c>
      <c r="J2407">
        <v>298.14999999999998</v>
      </c>
      <c r="K2407">
        <v>8.4</v>
      </c>
      <c r="L2407">
        <v>0.216</v>
      </c>
      <c r="N2407">
        <v>0.27400000000000002</v>
      </c>
      <c r="O2407" t="s">
        <v>1566</v>
      </c>
      <c r="P2407" t="s">
        <v>1526</v>
      </c>
      <c r="Q2407" t="s">
        <v>1527</v>
      </c>
      <c r="R2407" t="s">
        <v>1567</v>
      </c>
      <c r="S2407" t="s">
        <v>105</v>
      </c>
    </row>
    <row r="2408" spans="1:19">
      <c r="A2408" t="s">
        <v>270</v>
      </c>
      <c r="B2408" t="s">
        <v>271</v>
      </c>
      <c r="C2408" t="s">
        <v>573</v>
      </c>
      <c r="D2408" t="s">
        <v>97</v>
      </c>
      <c r="E2408" t="s">
        <v>273</v>
      </c>
      <c r="F2408" t="s">
        <v>14009</v>
      </c>
      <c r="G2408">
        <v>2407</v>
      </c>
      <c r="H2408" t="s">
        <v>14946</v>
      </c>
      <c r="I2408" t="s">
        <v>274</v>
      </c>
      <c r="J2408">
        <v>298.14999999999998</v>
      </c>
      <c r="K2408">
        <v>7.4</v>
      </c>
      <c r="L2408">
        <v>0.28599999999999998</v>
      </c>
      <c r="N2408">
        <v>0.34799999999999998</v>
      </c>
      <c r="O2408" t="s">
        <v>1568</v>
      </c>
      <c r="P2408" t="s">
        <v>1526</v>
      </c>
      <c r="Q2408" t="s">
        <v>1527</v>
      </c>
      <c r="R2408" t="s">
        <v>1569</v>
      </c>
      <c r="S2408" t="s">
        <v>105</v>
      </c>
    </row>
    <row r="2409" spans="1:19">
      <c r="A2409" t="s">
        <v>270</v>
      </c>
      <c r="B2409" t="s">
        <v>271</v>
      </c>
      <c r="C2409" t="s">
        <v>573</v>
      </c>
      <c r="D2409" t="s">
        <v>97</v>
      </c>
      <c r="E2409" t="s">
        <v>273</v>
      </c>
      <c r="F2409" t="s">
        <v>14009</v>
      </c>
      <c r="G2409">
        <v>2408</v>
      </c>
      <c r="H2409" t="s">
        <v>14949</v>
      </c>
      <c r="I2409" t="s">
        <v>274</v>
      </c>
      <c r="J2409">
        <v>298.14999999999998</v>
      </c>
      <c r="K2409">
        <v>7.4</v>
      </c>
      <c r="L2409">
        <v>0.28699999999999998</v>
      </c>
      <c r="N2409">
        <v>0.35699999999999998</v>
      </c>
      <c r="O2409" t="s">
        <v>1570</v>
      </c>
      <c r="P2409" t="s">
        <v>1526</v>
      </c>
      <c r="Q2409" t="s">
        <v>1527</v>
      </c>
      <c r="R2409" t="s">
        <v>1571</v>
      </c>
      <c r="S2409" t="s">
        <v>105</v>
      </c>
    </row>
    <row r="2410" spans="1:19">
      <c r="A2410" t="s">
        <v>270</v>
      </c>
      <c r="B2410" t="s">
        <v>271</v>
      </c>
      <c r="C2410" t="s">
        <v>573</v>
      </c>
      <c r="D2410" t="s">
        <v>97</v>
      </c>
      <c r="E2410" t="s">
        <v>273</v>
      </c>
      <c r="F2410" t="s">
        <v>14009</v>
      </c>
      <c r="G2410">
        <v>2409</v>
      </c>
      <c r="H2410" t="s">
        <v>14950</v>
      </c>
      <c r="I2410" t="s">
        <v>274</v>
      </c>
      <c r="J2410">
        <v>298.14999999999998</v>
      </c>
      <c r="K2410">
        <v>7.4</v>
      </c>
      <c r="L2410">
        <v>0.26600000000000001</v>
      </c>
      <c r="N2410">
        <v>0.50800000000000001</v>
      </c>
      <c r="O2410" t="s">
        <v>1572</v>
      </c>
      <c r="P2410" t="s">
        <v>1526</v>
      </c>
      <c r="Q2410" t="s">
        <v>1527</v>
      </c>
      <c r="R2410" t="s">
        <v>1573</v>
      </c>
      <c r="S2410" t="s">
        <v>105</v>
      </c>
    </row>
    <row r="2411" spans="1:19">
      <c r="A2411" t="s">
        <v>270</v>
      </c>
      <c r="B2411" t="s">
        <v>271</v>
      </c>
      <c r="C2411" t="s">
        <v>573</v>
      </c>
      <c r="D2411" t="s">
        <v>97</v>
      </c>
      <c r="E2411" t="s">
        <v>273</v>
      </c>
      <c r="F2411" t="s">
        <v>14009</v>
      </c>
      <c r="G2411">
        <v>2410</v>
      </c>
      <c r="H2411" t="s">
        <v>15204</v>
      </c>
      <c r="I2411" t="s">
        <v>274</v>
      </c>
      <c r="J2411">
        <v>298.14999999999998</v>
      </c>
      <c r="K2411">
        <v>7.4</v>
      </c>
      <c r="L2411">
        <v>0.26800000000000002</v>
      </c>
      <c r="N2411">
        <v>0.505</v>
      </c>
      <c r="O2411" t="s">
        <v>1574</v>
      </c>
      <c r="P2411" t="s">
        <v>1526</v>
      </c>
      <c r="Q2411" t="s">
        <v>1527</v>
      </c>
      <c r="R2411" t="s">
        <v>1575</v>
      </c>
      <c r="S2411" t="s">
        <v>105</v>
      </c>
    </row>
    <row r="2412" spans="1:19">
      <c r="A2412" t="s">
        <v>270</v>
      </c>
      <c r="B2412" t="s">
        <v>271</v>
      </c>
      <c r="C2412" t="s">
        <v>573</v>
      </c>
      <c r="D2412" t="s">
        <v>97</v>
      </c>
      <c r="E2412" t="s">
        <v>273</v>
      </c>
      <c r="F2412" t="s">
        <v>14009</v>
      </c>
      <c r="G2412">
        <v>2411</v>
      </c>
      <c r="H2412" t="s">
        <v>15203</v>
      </c>
      <c r="I2412" t="s">
        <v>274</v>
      </c>
      <c r="J2412">
        <v>298.14999999999998</v>
      </c>
      <c r="K2412">
        <v>6.4</v>
      </c>
      <c r="L2412">
        <v>0.28399999999999997</v>
      </c>
      <c r="N2412">
        <v>0.75800000000000001</v>
      </c>
      <c r="O2412" t="s">
        <v>1576</v>
      </c>
      <c r="P2412" t="s">
        <v>1526</v>
      </c>
      <c r="Q2412" t="s">
        <v>1527</v>
      </c>
      <c r="R2412" t="s">
        <v>1577</v>
      </c>
      <c r="S2412" t="s">
        <v>105</v>
      </c>
    </row>
    <row r="2413" spans="1:19">
      <c r="A2413" t="s">
        <v>270</v>
      </c>
      <c r="B2413" t="s">
        <v>271</v>
      </c>
      <c r="C2413" t="s">
        <v>573</v>
      </c>
      <c r="D2413" t="s">
        <v>97</v>
      </c>
      <c r="E2413" t="s">
        <v>273</v>
      </c>
      <c r="F2413" t="s">
        <v>14009</v>
      </c>
      <c r="G2413">
        <v>2412</v>
      </c>
      <c r="H2413" t="s">
        <v>15206</v>
      </c>
      <c r="I2413" t="s">
        <v>274</v>
      </c>
      <c r="J2413">
        <v>298.14999999999998</v>
      </c>
      <c r="K2413">
        <v>6.4</v>
      </c>
      <c r="L2413">
        <v>0.28699999999999998</v>
      </c>
      <c r="N2413">
        <v>0.70899999999999996</v>
      </c>
      <c r="O2413" t="s">
        <v>1578</v>
      </c>
      <c r="P2413" t="s">
        <v>1526</v>
      </c>
      <c r="Q2413" t="s">
        <v>1527</v>
      </c>
      <c r="R2413" t="s">
        <v>1579</v>
      </c>
      <c r="S2413" t="s">
        <v>105</v>
      </c>
    </row>
    <row r="2414" spans="1:19">
      <c r="A2414" t="s">
        <v>270</v>
      </c>
      <c r="B2414" t="s">
        <v>271</v>
      </c>
      <c r="C2414" t="s">
        <v>573</v>
      </c>
      <c r="D2414" t="s">
        <v>97</v>
      </c>
      <c r="E2414" t="s">
        <v>273</v>
      </c>
      <c r="F2414" t="s">
        <v>14009</v>
      </c>
      <c r="G2414">
        <v>2413</v>
      </c>
      <c r="H2414" t="s">
        <v>15205</v>
      </c>
      <c r="I2414" t="s">
        <v>274</v>
      </c>
      <c r="J2414">
        <v>298.14999999999998</v>
      </c>
      <c r="K2414">
        <v>7.4</v>
      </c>
      <c r="L2414">
        <v>1.55</v>
      </c>
      <c r="N2414">
        <v>0.52600000000000002</v>
      </c>
      <c r="O2414" t="s">
        <v>1580</v>
      </c>
      <c r="P2414" t="s">
        <v>1526</v>
      </c>
      <c r="Q2414" t="s">
        <v>1527</v>
      </c>
      <c r="R2414" t="s">
        <v>1581</v>
      </c>
      <c r="S2414" t="s">
        <v>105</v>
      </c>
    </row>
    <row r="2415" spans="1:19">
      <c r="A2415" t="s">
        <v>270</v>
      </c>
      <c r="B2415" t="s">
        <v>271</v>
      </c>
      <c r="C2415" t="s">
        <v>573</v>
      </c>
      <c r="D2415" t="s">
        <v>97</v>
      </c>
      <c r="E2415" t="s">
        <v>273</v>
      </c>
      <c r="F2415" t="s">
        <v>14009</v>
      </c>
      <c r="G2415">
        <v>2414</v>
      </c>
      <c r="H2415" t="s">
        <v>15200</v>
      </c>
      <c r="I2415" t="s">
        <v>274</v>
      </c>
      <c r="J2415">
        <v>298.14999999999998</v>
      </c>
      <c r="K2415">
        <v>7.4</v>
      </c>
      <c r="L2415">
        <v>0.45400000000000001</v>
      </c>
      <c r="N2415">
        <v>0.66700000000000004</v>
      </c>
      <c r="O2415" t="s">
        <v>1582</v>
      </c>
      <c r="P2415" t="s">
        <v>1526</v>
      </c>
      <c r="Q2415" t="s">
        <v>1527</v>
      </c>
      <c r="R2415" t="s">
        <v>1583</v>
      </c>
      <c r="S2415" t="s">
        <v>105</v>
      </c>
    </row>
    <row r="2416" spans="1:19">
      <c r="A2416" t="s">
        <v>270</v>
      </c>
      <c r="B2416" t="s">
        <v>271</v>
      </c>
      <c r="C2416" t="s">
        <v>573</v>
      </c>
      <c r="D2416" t="s">
        <v>97</v>
      </c>
      <c r="E2416" t="s">
        <v>273</v>
      </c>
      <c r="F2416" t="s">
        <v>14009</v>
      </c>
      <c r="G2416">
        <v>2415</v>
      </c>
      <c r="H2416" t="s">
        <v>15199</v>
      </c>
      <c r="I2416" t="s">
        <v>274</v>
      </c>
      <c r="J2416">
        <v>298.14999999999998</v>
      </c>
      <c r="K2416">
        <v>7.4</v>
      </c>
      <c r="L2416">
        <v>0.46100000000000002</v>
      </c>
      <c r="N2416">
        <v>0.64500000000000002</v>
      </c>
      <c r="O2416" t="s">
        <v>1584</v>
      </c>
      <c r="P2416" t="s">
        <v>1526</v>
      </c>
      <c r="Q2416" t="s">
        <v>1527</v>
      </c>
      <c r="R2416" t="s">
        <v>1585</v>
      </c>
      <c r="S2416" t="s">
        <v>105</v>
      </c>
    </row>
    <row r="2417" spans="1:19">
      <c r="A2417" t="s">
        <v>270</v>
      </c>
      <c r="B2417" t="s">
        <v>271</v>
      </c>
      <c r="C2417" t="s">
        <v>573</v>
      </c>
      <c r="D2417" t="s">
        <v>97</v>
      </c>
      <c r="E2417" t="s">
        <v>273</v>
      </c>
      <c r="F2417" t="s">
        <v>14009</v>
      </c>
      <c r="G2417">
        <v>2416</v>
      </c>
      <c r="H2417" t="s">
        <v>15202</v>
      </c>
      <c r="I2417" t="s">
        <v>274</v>
      </c>
      <c r="J2417">
        <v>298.14999999999998</v>
      </c>
      <c r="K2417">
        <v>7.4</v>
      </c>
      <c r="L2417">
        <v>1.67</v>
      </c>
      <c r="N2417">
        <v>0.50800000000000001</v>
      </c>
      <c r="O2417" t="s">
        <v>1586</v>
      </c>
      <c r="P2417" t="s">
        <v>1526</v>
      </c>
      <c r="Q2417" t="s">
        <v>1527</v>
      </c>
      <c r="R2417" t="s">
        <v>1587</v>
      </c>
      <c r="S2417" t="s">
        <v>105</v>
      </c>
    </row>
    <row r="2418" spans="1:19">
      <c r="A2418" t="s">
        <v>270</v>
      </c>
      <c r="B2418" t="s">
        <v>271</v>
      </c>
      <c r="C2418" t="s">
        <v>573</v>
      </c>
      <c r="D2418" t="s">
        <v>97</v>
      </c>
      <c r="E2418" t="s">
        <v>273</v>
      </c>
      <c r="F2418" t="s">
        <v>14009</v>
      </c>
      <c r="G2418">
        <v>2417</v>
      </c>
      <c r="H2418" t="s">
        <v>15201</v>
      </c>
      <c r="I2418" t="s">
        <v>274</v>
      </c>
      <c r="J2418">
        <v>298.14999999999998</v>
      </c>
      <c r="K2418">
        <v>6.4</v>
      </c>
      <c r="L2418">
        <v>0.28299999999999997</v>
      </c>
      <c r="N2418">
        <v>0.76300000000000001</v>
      </c>
      <c r="O2418" t="s">
        <v>1588</v>
      </c>
      <c r="P2418" t="s">
        <v>1526</v>
      </c>
      <c r="Q2418" t="s">
        <v>1527</v>
      </c>
      <c r="R2418" t="s">
        <v>1589</v>
      </c>
      <c r="S2418" t="s">
        <v>105</v>
      </c>
    </row>
    <row r="2419" spans="1:19">
      <c r="A2419" t="s">
        <v>270</v>
      </c>
      <c r="B2419" t="s">
        <v>271</v>
      </c>
      <c r="C2419" t="s">
        <v>573</v>
      </c>
      <c r="D2419" t="s">
        <v>97</v>
      </c>
      <c r="E2419" t="s">
        <v>273</v>
      </c>
      <c r="F2419" t="s">
        <v>14009</v>
      </c>
      <c r="G2419">
        <v>2418</v>
      </c>
      <c r="H2419" t="s">
        <v>15208</v>
      </c>
      <c r="I2419" t="s">
        <v>274</v>
      </c>
      <c r="J2419">
        <v>298.14999999999998</v>
      </c>
      <c r="K2419">
        <v>6.4</v>
      </c>
      <c r="L2419">
        <v>0.28799999999999998</v>
      </c>
      <c r="N2419">
        <v>0.67100000000000004</v>
      </c>
      <c r="O2419" t="s">
        <v>1590</v>
      </c>
      <c r="P2419" t="s">
        <v>1526</v>
      </c>
      <c r="Q2419" t="s">
        <v>1527</v>
      </c>
      <c r="R2419" t="s">
        <v>1591</v>
      </c>
      <c r="S2419" t="s">
        <v>105</v>
      </c>
    </row>
    <row r="2420" spans="1:19">
      <c r="A2420" t="s">
        <v>270</v>
      </c>
      <c r="B2420" t="s">
        <v>271</v>
      </c>
      <c r="C2420" t="s">
        <v>573</v>
      </c>
      <c r="D2420" t="s">
        <v>97</v>
      </c>
      <c r="E2420" t="s">
        <v>273</v>
      </c>
      <c r="F2420" t="s">
        <v>14009</v>
      </c>
      <c r="G2420">
        <v>2419</v>
      </c>
      <c r="H2420" t="s">
        <v>15207</v>
      </c>
      <c r="I2420" t="s">
        <v>274</v>
      </c>
      <c r="J2420">
        <v>298.14999999999998</v>
      </c>
      <c r="K2420">
        <v>7.4</v>
      </c>
      <c r="L2420">
        <v>0.26300000000000001</v>
      </c>
      <c r="N2420">
        <v>0.75800000000000001</v>
      </c>
      <c r="O2420" t="s">
        <v>1592</v>
      </c>
      <c r="P2420" t="s">
        <v>1526</v>
      </c>
      <c r="Q2420" t="s">
        <v>1527</v>
      </c>
      <c r="R2420" t="s">
        <v>1593</v>
      </c>
      <c r="S2420" t="s">
        <v>105</v>
      </c>
    </row>
    <row r="2421" spans="1:19">
      <c r="A2421" t="s">
        <v>270</v>
      </c>
      <c r="B2421" t="s">
        <v>271</v>
      </c>
      <c r="C2421" t="s">
        <v>573</v>
      </c>
      <c r="D2421" t="s">
        <v>97</v>
      </c>
      <c r="E2421" t="s">
        <v>273</v>
      </c>
      <c r="F2421" t="s">
        <v>14009</v>
      </c>
      <c r="G2421">
        <v>2420</v>
      </c>
      <c r="H2421" t="s">
        <v>18284</v>
      </c>
      <c r="I2421" t="s">
        <v>274</v>
      </c>
      <c r="J2421">
        <v>298.14999999999998</v>
      </c>
      <c r="K2421">
        <v>7.4</v>
      </c>
      <c r="L2421">
        <v>0.26800000000000002</v>
      </c>
      <c r="N2421">
        <v>0.75800000000000001</v>
      </c>
      <c r="O2421" t="s">
        <v>1594</v>
      </c>
      <c r="P2421" t="s">
        <v>1526</v>
      </c>
      <c r="Q2421" t="s">
        <v>1527</v>
      </c>
      <c r="R2421" t="s">
        <v>1595</v>
      </c>
      <c r="S2421" t="s">
        <v>105</v>
      </c>
    </row>
    <row r="2422" spans="1:19">
      <c r="A2422" t="s">
        <v>270</v>
      </c>
      <c r="B2422" t="s">
        <v>271</v>
      </c>
      <c r="C2422" t="s">
        <v>573</v>
      </c>
      <c r="D2422" t="s">
        <v>97</v>
      </c>
      <c r="E2422" t="s">
        <v>273</v>
      </c>
      <c r="F2422" t="s">
        <v>14009</v>
      </c>
      <c r="G2422">
        <v>2421</v>
      </c>
      <c r="H2422" t="s">
        <v>18285</v>
      </c>
      <c r="I2422" t="s">
        <v>274</v>
      </c>
      <c r="J2422">
        <v>298.14999999999998</v>
      </c>
      <c r="K2422">
        <v>7.4</v>
      </c>
      <c r="L2422">
        <v>0.27200000000000002</v>
      </c>
      <c r="N2422">
        <v>0.74099999999999999</v>
      </c>
      <c r="O2422" t="s">
        <v>1596</v>
      </c>
      <c r="P2422" t="s">
        <v>1526</v>
      </c>
      <c r="Q2422" t="s">
        <v>1527</v>
      </c>
      <c r="R2422" t="s">
        <v>1597</v>
      </c>
      <c r="S2422" t="s">
        <v>105</v>
      </c>
    </row>
    <row r="2423" spans="1:19">
      <c r="A2423" t="s">
        <v>270</v>
      </c>
      <c r="B2423" t="s">
        <v>271</v>
      </c>
      <c r="C2423" t="s">
        <v>573</v>
      </c>
      <c r="D2423" t="s">
        <v>97</v>
      </c>
      <c r="E2423" t="s">
        <v>273</v>
      </c>
      <c r="F2423" t="s">
        <v>14009</v>
      </c>
      <c r="G2423">
        <v>2422</v>
      </c>
      <c r="H2423" t="s">
        <v>18286</v>
      </c>
      <c r="I2423" t="s">
        <v>274</v>
      </c>
      <c r="J2423">
        <v>298.14999999999998</v>
      </c>
      <c r="K2423">
        <v>7.4</v>
      </c>
      <c r="L2423">
        <v>0.27400000000000002</v>
      </c>
      <c r="N2423">
        <v>0.72499999999999998</v>
      </c>
      <c r="O2423" t="s">
        <v>1598</v>
      </c>
      <c r="P2423" t="s">
        <v>1526</v>
      </c>
      <c r="Q2423" t="s">
        <v>1527</v>
      </c>
      <c r="R2423" t="s">
        <v>1599</v>
      </c>
      <c r="S2423" t="s">
        <v>105</v>
      </c>
    </row>
    <row r="2424" spans="1:19">
      <c r="A2424" t="s">
        <v>270</v>
      </c>
      <c r="B2424" t="s">
        <v>271</v>
      </c>
      <c r="C2424" t="s">
        <v>573</v>
      </c>
      <c r="D2424" t="s">
        <v>97</v>
      </c>
      <c r="E2424" t="s">
        <v>273</v>
      </c>
      <c r="F2424" t="s">
        <v>14009</v>
      </c>
      <c r="G2424">
        <v>2423</v>
      </c>
      <c r="H2424" t="s">
        <v>18019</v>
      </c>
      <c r="I2424" t="s">
        <v>274</v>
      </c>
      <c r="J2424">
        <v>298.14999999999998</v>
      </c>
      <c r="K2424">
        <v>8.4</v>
      </c>
      <c r="L2424">
        <v>0.17899999999999999</v>
      </c>
      <c r="N2424">
        <v>0.76900000000000002</v>
      </c>
      <c r="O2424" t="s">
        <v>1600</v>
      </c>
      <c r="P2424" t="s">
        <v>1526</v>
      </c>
      <c r="Q2424" t="s">
        <v>1527</v>
      </c>
      <c r="R2424" t="s">
        <v>1601</v>
      </c>
      <c r="S2424" t="s">
        <v>105</v>
      </c>
    </row>
    <row r="2425" spans="1:19">
      <c r="A2425" t="s">
        <v>270</v>
      </c>
      <c r="B2425" t="s">
        <v>271</v>
      </c>
      <c r="C2425" t="s">
        <v>573</v>
      </c>
      <c r="D2425" t="s">
        <v>97</v>
      </c>
      <c r="E2425" t="s">
        <v>273</v>
      </c>
      <c r="F2425" t="s">
        <v>14009</v>
      </c>
      <c r="G2425">
        <v>2424</v>
      </c>
      <c r="H2425" t="s">
        <v>18280</v>
      </c>
      <c r="I2425" t="s">
        <v>274</v>
      </c>
      <c r="J2425">
        <v>298.14999999999998</v>
      </c>
      <c r="K2425">
        <v>8.4</v>
      </c>
      <c r="L2425">
        <v>0.183</v>
      </c>
      <c r="N2425">
        <v>0.70399999999999996</v>
      </c>
      <c r="O2425" t="s">
        <v>1602</v>
      </c>
      <c r="P2425" t="s">
        <v>1526</v>
      </c>
      <c r="Q2425" t="s">
        <v>1527</v>
      </c>
      <c r="R2425" t="s">
        <v>1603</v>
      </c>
      <c r="S2425" t="s">
        <v>105</v>
      </c>
    </row>
    <row r="2426" spans="1:19">
      <c r="A2426" t="s">
        <v>270</v>
      </c>
      <c r="B2426" t="s">
        <v>271</v>
      </c>
      <c r="C2426" t="s">
        <v>573</v>
      </c>
      <c r="D2426" t="s">
        <v>97</v>
      </c>
      <c r="E2426" t="s">
        <v>273</v>
      </c>
      <c r="F2426" t="s">
        <v>14009</v>
      </c>
      <c r="G2426">
        <v>2425</v>
      </c>
      <c r="H2426" t="s">
        <v>18052</v>
      </c>
      <c r="I2426" t="s">
        <v>274</v>
      </c>
      <c r="J2426">
        <v>298.14999999999998</v>
      </c>
      <c r="K2426">
        <v>6.4</v>
      </c>
      <c r="L2426">
        <v>0.28799999999999998</v>
      </c>
      <c r="N2426">
        <v>0.59499999999999997</v>
      </c>
      <c r="O2426" t="s">
        <v>1604</v>
      </c>
      <c r="P2426" t="s">
        <v>1526</v>
      </c>
      <c r="Q2426" t="s">
        <v>1527</v>
      </c>
      <c r="R2426" t="s">
        <v>1605</v>
      </c>
      <c r="S2426" t="s">
        <v>105</v>
      </c>
    </row>
    <row r="2427" spans="1:19">
      <c r="A2427" t="s">
        <v>270</v>
      </c>
      <c r="B2427" t="s">
        <v>271</v>
      </c>
      <c r="C2427" t="s">
        <v>573</v>
      </c>
      <c r="D2427" t="s">
        <v>97</v>
      </c>
      <c r="E2427" t="s">
        <v>273</v>
      </c>
      <c r="F2427" t="s">
        <v>14009</v>
      </c>
      <c r="G2427">
        <v>2426</v>
      </c>
      <c r="H2427" t="s">
        <v>18282</v>
      </c>
      <c r="I2427" t="s">
        <v>274</v>
      </c>
      <c r="J2427">
        <v>298.14999999999998</v>
      </c>
      <c r="K2427">
        <v>6.4</v>
      </c>
      <c r="L2427">
        <v>0.29799999999999999</v>
      </c>
      <c r="N2427">
        <v>0.51300000000000001</v>
      </c>
      <c r="O2427" t="s">
        <v>1606</v>
      </c>
      <c r="P2427" t="s">
        <v>1526</v>
      </c>
      <c r="Q2427" t="s">
        <v>1527</v>
      </c>
      <c r="R2427" t="s">
        <v>1607</v>
      </c>
      <c r="S2427" t="s">
        <v>105</v>
      </c>
    </row>
    <row r="2428" spans="1:19">
      <c r="A2428" t="s">
        <v>270</v>
      </c>
      <c r="B2428" t="s">
        <v>271</v>
      </c>
      <c r="C2428" t="s">
        <v>573</v>
      </c>
      <c r="D2428" t="s">
        <v>97</v>
      </c>
      <c r="E2428" t="s">
        <v>273</v>
      </c>
      <c r="F2428" t="s">
        <v>14009</v>
      </c>
      <c r="G2428">
        <v>2427</v>
      </c>
      <c r="H2428" t="s">
        <v>18014</v>
      </c>
      <c r="I2428" t="s">
        <v>274</v>
      </c>
      <c r="J2428">
        <v>298.14999999999998</v>
      </c>
      <c r="K2428">
        <v>7.4</v>
      </c>
      <c r="L2428">
        <v>0.27600000000000002</v>
      </c>
      <c r="N2428">
        <v>0.65800000000000003</v>
      </c>
      <c r="O2428" t="s">
        <v>1608</v>
      </c>
      <c r="P2428" t="s">
        <v>1526</v>
      </c>
      <c r="Q2428" t="s">
        <v>1527</v>
      </c>
      <c r="R2428" t="s">
        <v>1609</v>
      </c>
      <c r="S2428" t="s">
        <v>105</v>
      </c>
    </row>
    <row r="2429" spans="1:19">
      <c r="A2429" t="s">
        <v>270</v>
      </c>
      <c r="B2429" t="s">
        <v>271</v>
      </c>
      <c r="C2429" t="s">
        <v>573</v>
      </c>
      <c r="D2429" t="s">
        <v>97</v>
      </c>
      <c r="E2429" t="s">
        <v>273</v>
      </c>
      <c r="F2429" t="s">
        <v>14009</v>
      </c>
      <c r="G2429">
        <v>2428</v>
      </c>
      <c r="H2429" t="s">
        <v>18277</v>
      </c>
      <c r="I2429" t="s">
        <v>274</v>
      </c>
      <c r="J2429">
        <v>298.14999999999998</v>
      </c>
      <c r="K2429">
        <v>7.4</v>
      </c>
      <c r="L2429">
        <v>0.27600000000000002</v>
      </c>
      <c r="N2429">
        <v>0.66200000000000003</v>
      </c>
      <c r="O2429" t="s">
        <v>1610</v>
      </c>
      <c r="P2429" t="s">
        <v>1526</v>
      </c>
      <c r="Q2429" t="s">
        <v>1527</v>
      </c>
      <c r="R2429" t="s">
        <v>1611</v>
      </c>
      <c r="S2429" t="s">
        <v>105</v>
      </c>
    </row>
    <row r="2430" spans="1:19">
      <c r="A2430" t="s">
        <v>270</v>
      </c>
      <c r="B2430" t="s">
        <v>271</v>
      </c>
      <c r="C2430" t="s">
        <v>573</v>
      </c>
      <c r="D2430" t="s">
        <v>97</v>
      </c>
      <c r="E2430" t="s">
        <v>273</v>
      </c>
      <c r="F2430" t="s">
        <v>14009</v>
      </c>
      <c r="G2430">
        <v>2429</v>
      </c>
      <c r="H2430" t="s">
        <v>18278</v>
      </c>
      <c r="I2430" t="s">
        <v>274</v>
      </c>
      <c r="J2430">
        <v>298.14999999999998</v>
      </c>
      <c r="K2430">
        <v>7.4</v>
      </c>
      <c r="L2430">
        <v>0.27600000000000002</v>
      </c>
      <c r="N2430">
        <v>0.66200000000000003</v>
      </c>
      <c r="O2430" t="s">
        <v>1610</v>
      </c>
      <c r="P2430" t="s">
        <v>1526</v>
      </c>
      <c r="Q2430" t="s">
        <v>1527</v>
      </c>
      <c r="R2430" t="s">
        <v>1611</v>
      </c>
      <c r="S2430" t="s">
        <v>105</v>
      </c>
    </row>
    <row r="2431" spans="1:19">
      <c r="A2431" t="s">
        <v>270</v>
      </c>
      <c r="B2431" t="s">
        <v>271</v>
      </c>
      <c r="C2431" t="s">
        <v>573</v>
      </c>
      <c r="D2431" t="s">
        <v>97</v>
      </c>
      <c r="E2431" t="s">
        <v>273</v>
      </c>
      <c r="F2431" t="s">
        <v>14009</v>
      </c>
      <c r="G2431">
        <v>2430</v>
      </c>
      <c r="H2431" t="s">
        <v>14764</v>
      </c>
      <c r="I2431" t="s">
        <v>274</v>
      </c>
      <c r="J2431">
        <v>298.14999999999998</v>
      </c>
      <c r="K2431">
        <v>7.4</v>
      </c>
      <c r="L2431">
        <v>0.28299999999999997</v>
      </c>
      <c r="N2431">
        <v>0.54900000000000004</v>
      </c>
      <c r="O2431" t="s">
        <v>1612</v>
      </c>
      <c r="P2431" t="s">
        <v>1526</v>
      </c>
      <c r="Q2431" t="s">
        <v>1527</v>
      </c>
      <c r="R2431" t="s">
        <v>1613</v>
      </c>
      <c r="S2431" t="s">
        <v>105</v>
      </c>
    </row>
    <row r="2432" spans="1:19">
      <c r="A2432" t="s">
        <v>270</v>
      </c>
      <c r="B2432" t="s">
        <v>271</v>
      </c>
      <c r="C2432" t="s">
        <v>573</v>
      </c>
      <c r="D2432" t="s">
        <v>97</v>
      </c>
      <c r="E2432" t="s">
        <v>273</v>
      </c>
      <c r="F2432" t="s">
        <v>14009</v>
      </c>
      <c r="G2432">
        <v>2431</v>
      </c>
      <c r="H2432" t="s">
        <v>14763</v>
      </c>
      <c r="I2432" t="s">
        <v>274</v>
      </c>
      <c r="J2432">
        <v>298.14999999999998</v>
      </c>
      <c r="K2432">
        <v>7.4</v>
      </c>
      <c r="L2432">
        <v>0.28599999999999998</v>
      </c>
      <c r="N2432">
        <v>0.54100000000000004</v>
      </c>
      <c r="O2432" t="s">
        <v>1614</v>
      </c>
      <c r="P2432" t="s">
        <v>1526</v>
      </c>
      <c r="Q2432" t="s">
        <v>1527</v>
      </c>
      <c r="R2432" t="s">
        <v>1615</v>
      </c>
      <c r="S2432" t="s">
        <v>105</v>
      </c>
    </row>
    <row r="2433" spans="1:19">
      <c r="A2433" t="s">
        <v>270</v>
      </c>
      <c r="B2433" t="s">
        <v>271</v>
      </c>
      <c r="C2433" t="s">
        <v>573</v>
      </c>
      <c r="D2433" t="s">
        <v>97</v>
      </c>
      <c r="E2433" t="s">
        <v>273</v>
      </c>
      <c r="F2433" t="s">
        <v>14009</v>
      </c>
      <c r="G2433">
        <v>2432</v>
      </c>
      <c r="H2433" t="s">
        <v>15752</v>
      </c>
      <c r="I2433" t="s">
        <v>274</v>
      </c>
      <c r="J2433">
        <v>298.14999999999998</v>
      </c>
      <c r="K2433">
        <v>8.4</v>
      </c>
      <c r="L2433">
        <v>0.191</v>
      </c>
      <c r="N2433">
        <v>0.53800000000000003</v>
      </c>
      <c r="O2433" t="s">
        <v>1616</v>
      </c>
      <c r="P2433" t="s">
        <v>1526</v>
      </c>
      <c r="Q2433" t="s">
        <v>1527</v>
      </c>
      <c r="R2433" t="s">
        <v>1617</v>
      </c>
      <c r="S2433" t="s">
        <v>105</v>
      </c>
    </row>
    <row r="2434" spans="1:19">
      <c r="A2434" t="s">
        <v>270</v>
      </c>
      <c r="B2434" t="s">
        <v>271</v>
      </c>
      <c r="C2434" t="s">
        <v>573</v>
      </c>
      <c r="D2434" t="s">
        <v>97</v>
      </c>
      <c r="E2434" t="s">
        <v>273</v>
      </c>
      <c r="F2434" t="s">
        <v>14009</v>
      </c>
      <c r="G2434">
        <v>2433</v>
      </c>
      <c r="H2434" t="s">
        <v>14762</v>
      </c>
      <c r="I2434" t="s">
        <v>274</v>
      </c>
      <c r="J2434">
        <v>298.14999999999998</v>
      </c>
      <c r="K2434">
        <v>8.4</v>
      </c>
      <c r="L2434">
        <v>0.193</v>
      </c>
      <c r="N2434">
        <v>0.56799999999999995</v>
      </c>
      <c r="O2434" t="s">
        <v>1618</v>
      </c>
      <c r="P2434" t="s">
        <v>1526</v>
      </c>
      <c r="Q2434" t="s">
        <v>1527</v>
      </c>
      <c r="R2434" t="s">
        <v>1619</v>
      </c>
      <c r="S2434" t="s">
        <v>105</v>
      </c>
    </row>
    <row r="2435" spans="1:19">
      <c r="A2435" t="s">
        <v>270</v>
      </c>
      <c r="B2435" t="s">
        <v>271</v>
      </c>
      <c r="C2435" t="s">
        <v>573</v>
      </c>
      <c r="D2435" t="s">
        <v>97</v>
      </c>
      <c r="E2435" t="s">
        <v>273</v>
      </c>
      <c r="F2435" t="s">
        <v>14009</v>
      </c>
      <c r="G2435">
        <v>2434</v>
      </c>
      <c r="H2435" t="s">
        <v>14761</v>
      </c>
      <c r="I2435" t="s">
        <v>274</v>
      </c>
      <c r="J2435">
        <v>298.14999999999998</v>
      </c>
      <c r="K2435">
        <v>6.4</v>
      </c>
      <c r="L2435">
        <v>0.29599999999999999</v>
      </c>
      <c r="N2435">
        <v>0.49</v>
      </c>
      <c r="O2435" t="s">
        <v>1620</v>
      </c>
      <c r="P2435" t="s">
        <v>1526</v>
      </c>
      <c r="Q2435" t="s">
        <v>1527</v>
      </c>
      <c r="R2435" t="s">
        <v>1621</v>
      </c>
      <c r="S2435" t="s">
        <v>105</v>
      </c>
    </row>
    <row r="2436" spans="1:19">
      <c r="A2436" t="s">
        <v>270</v>
      </c>
      <c r="B2436" t="s">
        <v>271</v>
      </c>
      <c r="C2436" t="s">
        <v>573</v>
      </c>
      <c r="D2436" t="s">
        <v>97</v>
      </c>
      <c r="E2436" t="s">
        <v>273</v>
      </c>
      <c r="F2436" t="s">
        <v>14009</v>
      </c>
      <c r="G2436">
        <v>2435</v>
      </c>
      <c r="H2436" t="s">
        <v>14760</v>
      </c>
      <c r="I2436" t="s">
        <v>274</v>
      </c>
      <c r="J2436">
        <v>298.14999999999998</v>
      </c>
      <c r="K2436">
        <v>7.4</v>
      </c>
      <c r="L2436">
        <v>0.59199999999999997</v>
      </c>
      <c r="N2436">
        <v>0.49</v>
      </c>
      <c r="O2436" t="s">
        <v>1622</v>
      </c>
      <c r="P2436" t="s">
        <v>1526</v>
      </c>
      <c r="Q2436" t="s">
        <v>1527</v>
      </c>
      <c r="R2436" t="s">
        <v>1623</v>
      </c>
      <c r="S2436" t="s">
        <v>105</v>
      </c>
    </row>
    <row r="2437" spans="1:19">
      <c r="A2437" t="s">
        <v>270</v>
      </c>
      <c r="B2437" t="s">
        <v>271</v>
      </c>
      <c r="C2437" t="s">
        <v>573</v>
      </c>
      <c r="D2437" t="s">
        <v>97</v>
      </c>
      <c r="E2437" t="s">
        <v>273</v>
      </c>
      <c r="F2437" t="s">
        <v>14009</v>
      </c>
      <c r="G2437">
        <v>2436</v>
      </c>
      <c r="H2437" t="s">
        <v>14759</v>
      </c>
      <c r="I2437" t="s">
        <v>274</v>
      </c>
      <c r="J2437">
        <v>298.14999999999998</v>
      </c>
      <c r="K2437">
        <v>6.4</v>
      </c>
      <c r="L2437">
        <v>0.311</v>
      </c>
      <c r="N2437">
        <v>0.51500000000000001</v>
      </c>
      <c r="O2437" t="s">
        <v>1624</v>
      </c>
      <c r="P2437" t="s">
        <v>1526</v>
      </c>
      <c r="Q2437" t="s">
        <v>1527</v>
      </c>
      <c r="R2437" t="s">
        <v>1625</v>
      </c>
      <c r="S2437" t="s">
        <v>105</v>
      </c>
    </row>
    <row r="2438" spans="1:19">
      <c r="A2438" t="s">
        <v>270</v>
      </c>
      <c r="B2438" t="s">
        <v>271</v>
      </c>
      <c r="C2438" t="s">
        <v>573</v>
      </c>
      <c r="D2438" t="s">
        <v>97</v>
      </c>
      <c r="E2438" t="s">
        <v>273</v>
      </c>
      <c r="F2438" t="s">
        <v>14009</v>
      </c>
      <c r="G2438">
        <v>2437</v>
      </c>
      <c r="H2438" t="s">
        <v>14758</v>
      </c>
      <c r="I2438" t="s">
        <v>274</v>
      </c>
      <c r="J2438">
        <v>298.14999999999998</v>
      </c>
      <c r="K2438">
        <v>7.4</v>
      </c>
      <c r="L2438">
        <v>0.59399999999999997</v>
      </c>
      <c r="N2438">
        <v>0.51</v>
      </c>
      <c r="O2438" t="s">
        <v>1626</v>
      </c>
      <c r="P2438" t="s">
        <v>1526</v>
      </c>
      <c r="Q2438" t="s">
        <v>1527</v>
      </c>
      <c r="R2438" t="s">
        <v>1627</v>
      </c>
      <c r="S2438" t="s">
        <v>105</v>
      </c>
    </row>
    <row r="2439" spans="1:19">
      <c r="A2439" t="s">
        <v>270</v>
      </c>
      <c r="B2439" t="s">
        <v>271</v>
      </c>
      <c r="C2439" t="s">
        <v>573</v>
      </c>
      <c r="D2439" t="s">
        <v>97</v>
      </c>
      <c r="E2439" t="s">
        <v>273</v>
      </c>
      <c r="F2439" t="s">
        <v>14009</v>
      </c>
      <c r="G2439">
        <v>2438</v>
      </c>
      <c r="H2439" t="s">
        <v>14757</v>
      </c>
      <c r="I2439" t="s">
        <v>274</v>
      </c>
      <c r="J2439">
        <v>298.14999999999998</v>
      </c>
      <c r="K2439">
        <v>8.4</v>
      </c>
      <c r="L2439">
        <v>0.20799999999999999</v>
      </c>
      <c r="N2439">
        <v>0.46500000000000002</v>
      </c>
      <c r="O2439" t="s">
        <v>1628</v>
      </c>
      <c r="P2439" t="s">
        <v>1526</v>
      </c>
      <c r="Q2439" t="s">
        <v>1527</v>
      </c>
      <c r="R2439" t="s">
        <v>1629</v>
      </c>
      <c r="S2439" t="s">
        <v>105</v>
      </c>
    </row>
    <row r="2440" spans="1:19">
      <c r="A2440" t="s">
        <v>270</v>
      </c>
      <c r="B2440" t="s">
        <v>271</v>
      </c>
      <c r="C2440" t="s">
        <v>573</v>
      </c>
      <c r="D2440" t="s">
        <v>97</v>
      </c>
      <c r="E2440" t="s">
        <v>273</v>
      </c>
      <c r="F2440" t="s">
        <v>14009</v>
      </c>
      <c r="G2440">
        <v>2439</v>
      </c>
      <c r="H2440" t="s">
        <v>14756</v>
      </c>
      <c r="I2440" t="s">
        <v>274</v>
      </c>
      <c r="J2440">
        <v>298.14999999999998</v>
      </c>
      <c r="K2440">
        <v>8.4</v>
      </c>
      <c r="L2440">
        <v>0.214</v>
      </c>
      <c r="N2440">
        <v>0.46500000000000002</v>
      </c>
      <c r="O2440" t="s">
        <v>1630</v>
      </c>
      <c r="P2440" t="s">
        <v>1526</v>
      </c>
      <c r="Q2440" t="s">
        <v>1527</v>
      </c>
      <c r="R2440" t="s">
        <v>1631</v>
      </c>
      <c r="S2440" t="s">
        <v>105</v>
      </c>
    </row>
    <row r="2441" spans="1:19">
      <c r="A2441" t="s">
        <v>270</v>
      </c>
      <c r="B2441" t="s">
        <v>271</v>
      </c>
      <c r="C2441" t="s">
        <v>573</v>
      </c>
      <c r="D2441" t="s">
        <v>97</v>
      </c>
      <c r="E2441" t="s">
        <v>273</v>
      </c>
      <c r="F2441" t="s">
        <v>14009</v>
      </c>
      <c r="G2441">
        <v>2440</v>
      </c>
      <c r="H2441" t="s">
        <v>17686</v>
      </c>
      <c r="I2441" t="s">
        <v>274</v>
      </c>
      <c r="J2441">
        <v>298.14999999999998</v>
      </c>
      <c r="K2441">
        <v>8.4</v>
      </c>
      <c r="L2441">
        <v>0.216</v>
      </c>
      <c r="N2441">
        <v>0.41699999999999998</v>
      </c>
      <c r="O2441" t="s">
        <v>1632</v>
      </c>
      <c r="P2441" t="s">
        <v>1526</v>
      </c>
      <c r="Q2441" t="s">
        <v>1527</v>
      </c>
      <c r="R2441" t="s">
        <v>1633</v>
      </c>
      <c r="S2441" t="s">
        <v>105</v>
      </c>
    </row>
    <row r="2442" spans="1:19">
      <c r="A2442" t="s">
        <v>270</v>
      </c>
      <c r="B2442" t="s">
        <v>271</v>
      </c>
      <c r="C2442" t="s">
        <v>573</v>
      </c>
      <c r="D2442" t="s">
        <v>97</v>
      </c>
      <c r="E2442" t="s">
        <v>273</v>
      </c>
      <c r="F2442" t="s">
        <v>14009</v>
      </c>
      <c r="G2442">
        <v>2441</v>
      </c>
      <c r="H2442" t="s">
        <v>17687</v>
      </c>
      <c r="I2442" t="s">
        <v>274</v>
      </c>
      <c r="J2442">
        <v>298.14999999999998</v>
      </c>
      <c r="K2442">
        <v>8.4</v>
      </c>
      <c r="L2442">
        <v>0.22700000000000001</v>
      </c>
      <c r="N2442">
        <v>0.42699999999999999</v>
      </c>
      <c r="O2442" t="s">
        <v>1634</v>
      </c>
      <c r="P2442" t="s">
        <v>1526</v>
      </c>
      <c r="Q2442" t="s">
        <v>1527</v>
      </c>
      <c r="R2442" t="s">
        <v>1635</v>
      </c>
      <c r="S2442" t="s">
        <v>105</v>
      </c>
    </row>
    <row r="2443" spans="1:19">
      <c r="A2443" t="s">
        <v>270</v>
      </c>
      <c r="B2443" t="s">
        <v>271</v>
      </c>
      <c r="C2443" t="s">
        <v>573</v>
      </c>
      <c r="D2443" t="s">
        <v>97</v>
      </c>
      <c r="E2443" t="s">
        <v>273</v>
      </c>
      <c r="F2443" t="s">
        <v>14009</v>
      </c>
      <c r="G2443">
        <v>2442</v>
      </c>
      <c r="H2443" t="s">
        <v>17684</v>
      </c>
      <c r="I2443" t="s">
        <v>274</v>
      </c>
      <c r="J2443">
        <v>298.14999999999998</v>
      </c>
      <c r="K2443">
        <v>8.4</v>
      </c>
      <c r="L2443">
        <v>0.22700000000000001</v>
      </c>
      <c r="N2443">
        <v>0.42699999999999999</v>
      </c>
      <c r="O2443" t="s">
        <v>1634</v>
      </c>
      <c r="P2443" t="s">
        <v>1526</v>
      </c>
      <c r="Q2443" t="s">
        <v>1527</v>
      </c>
      <c r="R2443" t="s">
        <v>1635</v>
      </c>
      <c r="S2443" t="s">
        <v>105</v>
      </c>
    </row>
    <row r="2444" spans="1:19">
      <c r="A2444" t="s">
        <v>270</v>
      </c>
      <c r="B2444" t="s">
        <v>271</v>
      </c>
      <c r="C2444" t="s">
        <v>573</v>
      </c>
      <c r="D2444" t="s">
        <v>97</v>
      </c>
      <c r="E2444" t="s">
        <v>273</v>
      </c>
      <c r="F2444" t="s">
        <v>14009</v>
      </c>
      <c r="G2444">
        <v>2443</v>
      </c>
      <c r="H2444" t="s">
        <v>17685</v>
      </c>
      <c r="I2444" t="s">
        <v>274</v>
      </c>
      <c r="J2444">
        <v>298.14999999999998</v>
      </c>
      <c r="K2444">
        <v>7.4</v>
      </c>
      <c r="L2444" t="s">
        <v>1636</v>
      </c>
      <c r="N2444">
        <v>0.48299999999999998</v>
      </c>
      <c r="O2444" t="s">
        <v>606</v>
      </c>
      <c r="P2444" t="s">
        <v>1526</v>
      </c>
      <c r="Q2444" t="s">
        <v>1527</v>
      </c>
      <c r="R2444" t="s">
        <v>1637</v>
      </c>
      <c r="S2444" t="s">
        <v>105</v>
      </c>
    </row>
    <row r="2445" spans="1:19">
      <c r="A2445" t="s">
        <v>270</v>
      </c>
      <c r="B2445" t="s">
        <v>271</v>
      </c>
      <c r="C2445" t="s">
        <v>573</v>
      </c>
      <c r="D2445" t="s">
        <v>97</v>
      </c>
      <c r="E2445" t="s">
        <v>273</v>
      </c>
      <c r="F2445" t="s">
        <v>14009</v>
      </c>
      <c r="G2445">
        <v>2444</v>
      </c>
      <c r="H2445" t="s">
        <v>17683</v>
      </c>
      <c r="I2445" t="s">
        <v>274</v>
      </c>
      <c r="J2445">
        <v>298.14999999999998</v>
      </c>
      <c r="K2445">
        <v>7.4</v>
      </c>
      <c r="L2445" t="s">
        <v>1636</v>
      </c>
      <c r="N2445">
        <v>0.48499999999999999</v>
      </c>
      <c r="O2445" t="s">
        <v>606</v>
      </c>
      <c r="P2445" t="s">
        <v>1526</v>
      </c>
      <c r="Q2445" t="s">
        <v>1527</v>
      </c>
      <c r="R2445" t="s">
        <v>1637</v>
      </c>
      <c r="S2445" t="s">
        <v>105</v>
      </c>
    </row>
    <row r="2446" spans="1:19">
      <c r="A2446" t="s">
        <v>270</v>
      </c>
      <c r="B2446" t="s">
        <v>271</v>
      </c>
      <c r="C2446" t="s">
        <v>573</v>
      </c>
      <c r="D2446" t="s">
        <v>97</v>
      </c>
      <c r="E2446" t="s">
        <v>273</v>
      </c>
      <c r="F2446" t="s">
        <v>14009</v>
      </c>
      <c r="G2446">
        <v>2445</v>
      </c>
      <c r="H2446" t="s">
        <v>14849</v>
      </c>
      <c r="I2446" t="s">
        <v>274</v>
      </c>
      <c r="J2446">
        <v>298.14999999999998</v>
      </c>
      <c r="K2446">
        <v>7.4</v>
      </c>
      <c r="L2446" t="s">
        <v>1636</v>
      </c>
      <c r="N2446">
        <v>0.55900000000000005</v>
      </c>
      <c r="O2446" t="s">
        <v>606</v>
      </c>
      <c r="P2446" t="s">
        <v>1526</v>
      </c>
      <c r="Q2446" t="s">
        <v>1527</v>
      </c>
      <c r="R2446" t="s">
        <v>1637</v>
      </c>
      <c r="S2446" t="s">
        <v>105</v>
      </c>
    </row>
    <row r="2447" spans="1:19">
      <c r="A2447" t="s">
        <v>270</v>
      </c>
      <c r="B2447" t="s">
        <v>271</v>
      </c>
      <c r="C2447" t="s">
        <v>573</v>
      </c>
      <c r="D2447" t="s">
        <v>97</v>
      </c>
      <c r="E2447" t="s">
        <v>273</v>
      </c>
      <c r="F2447" t="s">
        <v>14009</v>
      </c>
      <c r="G2447">
        <v>2446</v>
      </c>
      <c r="H2447" t="s">
        <v>17681</v>
      </c>
      <c r="I2447" t="s">
        <v>274</v>
      </c>
      <c r="J2447">
        <v>298.14999999999998</v>
      </c>
      <c r="K2447">
        <v>7.4</v>
      </c>
      <c r="L2447" t="s">
        <v>1636</v>
      </c>
      <c r="N2447">
        <v>0.56200000000000006</v>
      </c>
      <c r="O2447" t="s">
        <v>606</v>
      </c>
      <c r="P2447" t="s">
        <v>1526</v>
      </c>
      <c r="Q2447" t="s">
        <v>1527</v>
      </c>
      <c r="R2447" t="s">
        <v>1637</v>
      </c>
      <c r="S2447" t="s">
        <v>105</v>
      </c>
    </row>
    <row r="2448" spans="1:19">
      <c r="A2448" t="s">
        <v>270</v>
      </c>
      <c r="B2448" t="s">
        <v>271</v>
      </c>
      <c r="C2448" t="s">
        <v>573</v>
      </c>
      <c r="D2448" t="s">
        <v>97</v>
      </c>
      <c r="E2448" t="s">
        <v>273</v>
      </c>
      <c r="F2448" t="s">
        <v>14009</v>
      </c>
      <c r="G2448">
        <v>2447</v>
      </c>
      <c r="H2448" t="s">
        <v>17682</v>
      </c>
      <c r="I2448" t="s">
        <v>274</v>
      </c>
      <c r="J2448">
        <v>298.14999999999998</v>
      </c>
      <c r="K2448">
        <v>7.4</v>
      </c>
      <c r="L2448" t="s">
        <v>1636</v>
      </c>
      <c r="N2448">
        <v>0.57499999999999996</v>
      </c>
      <c r="O2448" t="s">
        <v>606</v>
      </c>
      <c r="P2448" t="s">
        <v>1526</v>
      </c>
      <c r="Q2448" t="s">
        <v>1527</v>
      </c>
      <c r="R2448" t="s">
        <v>1637</v>
      </c>
      <c r="S2448" t="s">
        <v>105</v>
      </c>
    </row>
    <row r="2449" spans="1:19">
      <c r="A2449" t="s">
        <v>270</v>
      </c>
      <c r="B2449" t="s">
        <v>271</v>
      </c>
      <c r="C2449" t="s">
        <v>573</v>
      </c>
      <c r="D2449" t="s">
        <v>97</v>
      </c>
      <c r="E2449" t="s">
        <v>273</v>
      </c>
      <c r="F2449" t="s">
        <v>14009</v>
      </c>
      <c r="G2449">
        <v>2448</v>
      </c>
      <c r="H2449" t="s">
        <v>17693</v>
      </c>
      <c r="I2449" t="s">
        <v>274</v>
      </c>
      <c r="J2449">
        <v>298.14999999999998</v>
      </c>
      <c r="K2449">
        <v>7.4</v>
      </c>
      <c r="L2449" t="s">
        <v>1636</v>
      </c>
      <c r="N2449">
        <v>0.60599999999999998</v>
      </c>
      <c r="O2449" t="s">
        <v>606</v>
      </c>
      <c r="P2449" t="s">
        <v>1526</v>
      </c>
      <c r="Q2449" t="s">
        <v>1527</v>
      </c>
      <c r="R2449" t="s">
        <v>1637</v>
      </c>
      <c r="S2449" t="s">
        <v>105</v>
      </c>
    </row>
    <row r="2450" spans="1:19">
      <c r="A2450" t="s">
        <v>270</v>
      </c>
      <c r="B2450" t="s">
        <v>271</v>
      </c>
      <c r="C2450" t="s">
        <v>573</v>
      </c>
      <c r="D2450" t="s">
        <v>97</v>
      </c>
      <c r="E2450" t="s">
        <v>273</v>
      </c>
      <c r="F2450" t="s">
        <v>14009</v>
      </c>
      <c r="G2450">
        <v>2449</v>
      </c>
      <c r="H2450" t="s">
        <v>17694</v>
      </c>
      <c r="I2450" t="s">
        <v>274</v>
      </c>
      <c r="J2450">
        <v>298.14999999999998</v>
      </c>
      <c r="K2450">
        <v>7.4</v>
      </c>
      <c r="L2450">
        <v>9.2999999999999999E-2</v>
      </c>
      <c r="N2450">
        <v>0.78100000000000003</v>
      </c>
      <c r="O2450" t="s">
        <v>1638</v>
      </c>
      <c r="P2450" t="s">
        <v>1639</v>
      </c>
      <c r="Q2450" t="s">
        <v>1527</v>
      </c>
      <c r="R2450" t="s">
        <v>1640</v>
      </c>
      <c r="S2450" t="s">
        <v>105</v>
      </c>
    </row>
    <row r="2451" spans="1:19">
      <c r="A2451" t="s">
        <v>270</v>
      </c>
      <c r="B2451" t="s">
        <v>271</v>
      </c>
      <c r="C2451" t="s">
        <v>573</v>
      </c>
      <c r="D2451" t="s">
        <v>97</v>
      </c>
      <c r="E2451" t="s">
        <v>273</v>
      </c>
      <c r="F2451" t="s">
        <v>14009</v>
      </c>
      <c r="G2451">
        <v>2450</v>
      </c>
      <c r="H2451" t="s">
        <v>17966</v>
      </c>
      <c r="I2451" t="s">
        <v>274</v>
      </c>
      <c r="J2451">
        <v>298.14999999999998</v>
      </c>
      <c r="K2451">
        <v>7.4</v>
      </c>
      <c r="L2451">
        <v>9.2999999999999999E-2</v>
      </c>
      <c r="N2451">
        <v>0.77500000000000002</v>
      </c>
      <c r="O2451" t="s">
        <v>1641</v>
      </c>
      <c r="P2451" t="s">
        <v>1639</v>
      </c>
      <c r="Q2451" t="s">
        <v>1527</v>
      </c>
      <c r="R2451" t="s">
        <v>1642</v>
      </c>
      <c r="S2451" t="s">
        <v>105</v>
      </c>
    </row>
    <row r="2452" spans="1:19">
      <c r="A2452" t="s">
        <v>270</v>
      </c>
      <c r="B2452" t="s">
        <v>271</v>
      </c>
      <c r="C2452" t="s">
        <v>573</v>
      </c>
      <c r="D2452" t="s">
        <v>97</v>
      </c>
      <c r="E2452" t="s">
        <v>273</v>
      </c>
      <c r="F2452" t="s">
        <v>14009</v>
      </c>
      <c r="G2452">
        <v>2451</v>
      </c>
      <c r="H2452" t="s">
        <v>17965</v>
      </c>
      <c r="I2452" t="s">
        <v>274</v>
      </c>
      <c r="J2452">
        <v>298.14999999999998</v>
      </c>
      <c r="K2452">
        <v>7.4</v>
      </c>
      <c r="L2452">
        <v>9.2999999999999999E-2</v>
      </c>
      <c r="N2452">
        <v>0.66700000000000004</v>
      </c>
      <c r="O2452" t="s">
        <v>1643</v>
      </c>
      <c r="P2452" t="s">
        <v>1639</v>
      </c>
      <c r="Q2452" t="s">
        <v>1527</v>
      </c>
      <c r="R2452" t="s">
        <v>1644</v>
      </c>
      <c r="S2452" t="s">
        <v>105</v>
      </c>
    </row>
    <row r="2453" spans="1:19">
      <c r="A2453" t="s">
        <v>270</v>
      </c>
      <c r="B2453" t="s">
        <v>271</v>
      </c>
      <c r="C2453" t="s">
        <v>573</v>
      </c>
      <c r="D2453" t="s">
        <v>97</v>
      </c>
      <c r="E2453" t="s">
        <v>273</v>
      </c>
      <c r="F2453" t="s">
        <v>14009</v>
      </c>
      <c r="G2453">
        <v>2452</v>
      </c>
      <c r="H2453" t="s">
        <v>17968</v>
      </c>
      <c r="I2453" t="s">
        <v>274</v>
      </c>
      <c r="J2453">
        <v>298.14999999999998</v>
      </c>
      <c r="K2453">
        <v>7.4</v>
      </c>
      <c r="L2453">
        <v>9.2999999999999999E-2</v>
      </c>
      <c r="N2453">
        <v>0.83299999999999996</v>
      </c>
      <c r="O2453" t="s">
        <v>1645</v>
      </c>
      <c r="P2453" t="s">
        <v>1639</v>
      </c>
      <c r="Q2453" t="s">
        <v>1527</v>
      </c>
      <c r="R2453" t="s">
        <v>1646</v>
      </c>
      <c r="S2453" t="s">
        <v>105</v>
      </c>
    </row>
    <row r="2454" spans="1:19">
      <c r="A2454" t="s">
        <v>270</v>
      </c>
      <c r="B2454" t="s">
        <v>271</v>
      </c>
      <c r="C2454" t="s">
        <v>573</v>
      </c>
      <c r="D2454" t="s">
        <v>97</v>
      </c>
      <c r="E2454" t="s">
        <v>273</v>
      </c>
      <c r="F2454" t="s">
        <v>14009</v>
      </c>
      <c r="G2454">
        <v>2453</v>
      </c>
      <c r="H2454" t="s">
        <v>17967</v>
      </c>
      <c r="I2454" t="s">
        <v>274</v>
      </c>
      <c r="J2454">
        <v>298.14999999999998</v>
      </c>
      <c r="K2454">
        <v>7.4</v>
      </c>
      <c r="L2454">
        <v>1.2999999999999999E-2</v>
      </c>
      <c r="N2454">
        <v>1.56</v>
      </c>
      <c r="O2454" t="s">
        <v>1647</v>
      </c>
      <c r="P2454" t="s">
        <v>1648</v>
      </c>
      <c r="Q2454" t="s">
        <v>1527</v>
      </c>
      <c r="R2454" t="s">
        <v>1649</v>
      </c>
      <c r="S2454" t="s">
        <v>105</v>
      </c>
    </row>
    <row r="2455" spans="1:19">
      <c r="A2455" t="s">
        <v>270</v>
      </c>
      <c r="B2455" t="s">
        <v>271</v>
      </c>
      <c r="C2455" t="s">
        <v>573</v>
      </c>
      <c r="D2455" t="s">
        <v>97</v>
      </c>
      <c r="E2455" t="s">
        <v>273</v>
      </c>
      <c r="F2455" t="s">
        <v>14009</v>
      </c>
      <c r="G2455">
        <v>2454</v>
      </c>
      <c r="H2455" t="s">
        <v>17970</v>
      </c>
      <c r="I2455" t="s">
        <v>274</v>
      </c>
      <c r="J2455">
        <v>298.14999999999998</v>
      </c>
      <c r="K2455">
        <v>7.4</v>
      </c>
      <c r="L2455">
        <v>1.2999999999999999E-2</v>
      </c>
      <c r="N2455">
        <v>1.41</v>
      </c>
      <c r="O2455" t="s">
        <v>1650</v>
      </c>
      <c r="P2455" t="s">
        <v>1648</v>
      </c>
      <c r="Q2455" t="s">
        <v>1527</v>
      </c>
      <c r="R2455" t="s">
        <v>1651</v>
      </c>
      <c r="S2455" t="s">
        <v>105</v>
      </c>
    </row>
    <row r="2456" spans="1:19">
      <c r="A2456" t="s">
        <v>270</v>
      </c>
      <c r="B2456" t="s">
        <v>271</v>
      </c>
      <c r="C2456" t="s">
        <v>573</v>
      </c>
      <c r="D2456" t="s">
        <v>97</v>
      </c>
      <c r="E2456" t="s">
        <v>273</v>
      </c>
      <c r="F2456" t="s">
        <v>14009</v>
      </c>
      <c r="G2456">
        <v>2455</v>
      </c>
      <c r="H2456" t="s">
        <v>17969</v>
      </c>
      <c r="I2456" t="s">
        <v>274</v>
      </c>
      <c r="J2456">
        <v>298.14999999999998</v>
      </c>
      <c r="K2456">
        <v>7.4</v>
      </c>
      <c r="L2456">
        <v>1.2999999999999999E-2</v>
      </c>
      <c r="N2456">
        <v>1.72</v>
      </c>
      <c r="O2456" t="s">
        <v>1652</v>
      </c>
      <c r="P2456" t="s">
        <v>1648</v>
      </c>
      <c r="Q2456" t="s">
        <v>1527</v>
      </c>
      <c r="R2456" t="s">
        <v>1653</v>
      </c>
      <c r="S2456" t="s">
        <v>105</v>
      </c>
    </row>
    <row r="2457" spans="1:19">
      <c r="A2457" t="s">
        <v>270</v>
      </c>
      <c r="B2457" t="s">
        <v>271</v>
      </c>
      <c r="C2457" t="s">
        <v>573</v>
      </c>
      <c r="D2457" t="s">
        <v>97</v>
      </c>
      <c r="E2457" t="s">
        <v>273</v>
      </c>
      <c r="F2457" t="s">
        <v>14009</v>
      </c>
      <c r="G2457">
        <v>2456</v>
      </c>
      <c r="H2457" t="s">
        <v>17972</v>
      </c>
      <c r="I2457" t="s">
        <v>274</v>
      </c>
      <c r="J2457">
        <v>298.14999999999998</v>
      </c>
      <c r="K2457">
        <v>7.4</v>
      </c>
      <c r="L2457">
        <v>1.2999999999999999E-2</v>
      </c>
      <c r="N2457">
        <v>1.54</v>
      </c>
      <c r="O2457" t="s">
        <v>1654</v>
      </c>
      <c r="P2457" t="s">
        <v>1648</v>
      </c>
      <c r="Q2457" t="s">
        <v>1527</v>
      </c>
      <c r="R2457" t="s">
        <v>1655</v>
      </c>
      <c r="S2457" t="s">
        <v>105</v>
      </c>
    </row>
    <row r="2458" spans="1:19">
      <c r="A2458" t="s">
        <v>270</v>
      </c>
      <c r="B2458" t="s">
        <v>271</v>
      </c>
      <c r="C2458" t="s">
        <v>573</v>
      </c>
      <c r="D2458" t="s">
        <v>97</v>
      </c>
      <c r="E2458" t="s">
        <v>273</v>
      </c>
      <c r="F2458" t="s">
        <v>14009</v>
      </c>
      <c r="G2458">
        <v>2457</v>
      </c>
      <c r="H2458" t="s">
        <v>17971</v>
      </c>
      <c r="I2458" t="s">
        <v>274</v>
      </c>
      <c r="J2458">
        <v>298.14999999999998</v>
      </c>
      <c r="K2458">
        <v>7.4</v>
      </c>
      <c r="L2458">
        <v>0.28199999999999997</v>
      </c>
      <c r="N2458">
        <v>0.32600000000000001</v>
      </c>
      <c r="O2458" t="s">
        <v>1656</v>
      </c>
      <c r="P2458" t="s">
        <v>1657</v>
      </c>
      <c r="Q2458" t="s">
        <v>1527</v>
      </c>
      <c r="R2458" t="s">
        <v>1658</v>
      </c>
      <c r="S2458" t="s">
        <v>105</v>
      </c>
    </row>
    <row r="2459" spans="1:19">
      <c r="A2459" t="s">
        <v>270</v>
      </c>
      <c r="B2459" t="s">
        <v>271</v>
      </c>
      <c r="C2459" t="s">
        <v>573</v>
      </c>
      <c r="D2459" t="s">
        <v>97</v>
      </c>
      <c r="E2459" t="s">
        <v>273</v>
      </c>
      <c r="F2459" t="s">
        <v>14009</v>
      </c>
      <c r="G2459">
        <v>2458</v>
      </c>
      <c r="H2459" t="s">
        <v>17963</v>
      </c>
      <c r="I2459" t="s">
        <v>274</v>
      </c>
      <c r="J2459">
        <v>298.14999999999998</v>
      </c>
      <c r="K2459">
        <v>7.4</v>
      </c>
      <c r="L2459">
        <v>0.28199999999999997</v>
      </c>
      <c r="N2459">
        <v>0.33400000000000002</v>
      </c>
      <c r="O2459" t="s">
        <v>1659</v>
      </c>
      <c r="P2459" t="s">
        <v>1657</v>
      </c>
      <c r="Q2459" t="s">
        <v>1527</v>
      </c>
      <c r="R2459" t="s">
        <v>1660</v>
      </c>
      <c r="S2459" t="s">
        <v>105</v>
      </c>
    </row>
    <row r="2460" spans="1:19">
      <c r="A2460" t="s">
        <v>270</v>
      </c>
      <c r="B2460" t="s">
        <v>271</v>
      </c>
      <c r="C2460" t="s">
        <v>573</v>
      </c>
      <c r="D2460" t="s">
        <v>97</v>
      </c>
      <c r="E2460" t="s">
        <v>273</v>
      </c>
      <c r="F2460" t="s">
        <v>14009</v>
      </c>
      <c r="G2460">
        <v>2459</v>
      </c>
      <c r="H2460" t="s">
        <v>17962</v>
      </c>
      <c r="I2460" t="s">
        <v>274</v>
      </c>
      <c r="J2460">
        <v>298.14999999999998</v>
      </c>
      <c r="K2460">
        <v>7.4</v>
      </c>
      <c r="L2460">
        <v>0.255</v>
      </c>
      <c r="N2460">
        <v>0.73499999999999999</v>
      </c>
      <c r="O2460" t="s">
        <v>1661</v>
      </c>
      <c r="P2460" t="s">
        <v>1657</v>
      </c>
      <c r="Q2460" t="s">
        <v>1527</v>
      </c>
      <c r="R2460" t="s">
        <v>1662</v>
      </c>
      <c r="S2460" t="s">
        <v>105</v>
      </c>
    </row>
    <row r="2461" spans="1:19">
      <c r="A2461" t="s">
        <v>270</v>
      </c>
      <c r="B2461" t="s">
        <v>271</v>
      </c>
      <c r="C2461" t="s">
        <v>573</v>
      </c>
      <c r="D2461" t="s">
        <v>97</v>
      </c>
      <c r="E2461" t="s">
        <v>273</v>
      </c>
      <c r="F2461" t="s">
        <v>14009</v>
      </c>
      <c r="G2461">
        <v>2460</v>
      </c>
      <c r="H2461" t="s">
        <v>17161</v>
      </c>
      <c r="I2461" t="s">
        <v>274</v>
      </c>
      <c r="J2461">
        <v>298.14999999999998</v>
      </c>
      <c r="K2461">
        <v>7.4</v>
      </c>
      <c r="L2461">
        <v>0.25800000000000001</v>
      </c>
      <c r="N2461">
        <v>0.87</v>
      </c>
      <c r="O2461" t="s">
        <v>1663</v>
      </c>
      <c r="P2461" t="s">
        <v>1657</v>
      </c>
      <c r="Q2461" t="s">
        <v>1527</v>
      </c>
      <c r="R2461" t="s">
        <v>1664</v>
      </c>
      <c r="S2461" t="s">
        <v>105</v>
      </c>
    </row>
    <row r="2462" spans="1:19">
      <c r="A2462" t="s">
        <v>270</v>
      </c>
      <c r="B2462" t="s">
        <v>271</v>
      </c>
      <c r="C2462" t="s">
        <v>573</v>
      </c>
      <c r="D2462" t="s">
        <v>97</v>
      </c>
      <c r="E2462" t="s">
        <v>273</v>
      </c>
      <c r="F2462" t="s">
        <v>14009</v>
      </c>
      <c r="G2462">
        <v>2461</v>
      </c>
      <c r="H2462" t="s">
        <v>17162</v>
      </c>
      <c r="I2462" t="s">
        <v>274</v>
      </c>
      <c r="J2462">
        <v>298.14999999999998</v>
      </c>
      <c r="K2462">
        <v>7.4</v>
      </c>
      <c r="L2462">
        <v>0.28100000000000003</v>
      </c>
      <c r="N2462">
        <v>0.53800000000000003</v>
      </c>
      <c r="O2462" t="s">
        <v>1665</v>
      </c>
      <c r="P2462" t="s">
        <v>1657</v>
      </c>
      <c r="Q2462" t="s">
        <v>1527</v>
      </c>
      <c r="R2462" t="s">
        <v>1666</v>
      </c>
      <c r="S2462" t="s">
        <v>105</v>
      </c>
    </row>
    <row r="2463" spans="1:19">
      <c r="A2463" t="s">
        <v>270</v>
      </c>
      <c r="B2463" t="s">
        <v>271</v>
      </c>
      <c r="C2463" t="s">
        <v>573</v>
      </c>
      <c r="D2463" t="s">
        <v>97</v>
      </c>
      <c r="E2463" t="s">
        <v>273</v>
      </c>
      <c r="F2463" t="s">
        <v>14009</v>
      </c>
      <c r="G2463">
        <v>2462</v>
      </c>
      <c r="H2463" t="s">
        <v>17163</v>
      </c>
      <c r="I2463" t="s">
        <v>274</v>
      </c>
      <c r="J2463">
        <v>298.14999999999998</v>
      </c>
      <c r="K2463">
        <v>7.4</v>
      </c>
      <c r="L2463">
        <v>0.28299999999999997</v>
      </c>
      <c r="N2463">
        <v>0.63300000000000001</v>
      </c>
      <c r="O2463" t="s">
        <v>1667</v>
      </c>
      <c r="P2463" t="s">
        <v>1657</v>
      </c>
      <c r="Q2463" t="s">
        <v>1527</v>
      </c>
      <c r="R2463" t="s">
        <v>1668</v>
      </c>
      <c r="S2463" t="s">
        <v>105</v>
      </c>
    </row>
    <row r="2464" spans="1:19">
      <c r="A2464" t="s">
        <v>270</v>
      </c>
      <c r="B2464" t="s">
        <v>271</v>
      </c>
      <c r="C2464" t="s">
        <v>573</v>
      </c>
      <c r="D2464" t="s">
        <v>97</v>
      </c>
      <c r="E2464" t="s">
        <v>273</v>
      </c>
      <c r="F2464" t="s">
        <v>14009</v>
      </c>
      <c r="G2464">
        <v>2463</v>
      </c>
      <c r="H2464" t="s">
        <v>17164</v>
      </c>
      <c r="I2464" t="s">
        <v>274</v>
      </c>
      <c r="J2464">
        <v>298.14999999999998</v>
      </c>
      <c r="K2464">
        <v>7.4</v>
      </c>
      <c r="L2464">
        <v>1.2E-2</v>
      </c>
      <c r="N2464">
        <v>1.33</v>
      </c>
      <c r="O2464" t="s">
        <v>1669</v>
      </c>
      <c r="P2464" t="s">
        <v>1670</v>
      </c>
      <c r="Q2464" t="s">
        <v>1527</v>
      </c>
      <c r="R2464" t="s">
        <v>1671</v>
      </c>
      <c r="S2464" t="s">
        <v>105</v>
      </c>
    </row>
    <row r="2465" spans="1:19">
      <c r="A2465" t="s">
        <v>270</v>
      </c>
      <c r="B2465" t="s">
        <v>271</v>
      </c>
      <c r="C2465" t="s">
        <v>573</v>
      </c>
      <c r="D2465" t="s">
        <v>97</v>
      </c>
      <c r="E2465" t="s">
        <v>273</v>
      </c>
      <c r="F2465" t="s">
        <v>14009</v>
      </c>
      <c r="G2465">
        <v>2464</v>
      </c>
      <c r="H2465" t="s">
        <v>17165</v>
      </c>
      <c r="I2465" t="s">
        <v>274</v>
      </c>
      <c r="J2465">
        <v>298.14999999999998</v>
      </c>
      <c r="K2465">
        <v>7.4</v>
      </c>
      <c r="L2465">
        <v>1.2E-2</v>
      </c>
      <c r="N2465">
        <v>1.25</v>
      </c>
      <c r="O2465" t="s">
        <v>1672</v>
      </c>
      <c r="P2465" t="s">
        <v>1670</v>
      </c>
      <c r="Q2465" t="s">
        <v>1527</v>
      </c>
      <c r="R2465" t="s">
        <v>1673</v>
      </c>
      <c r="S2465" t="s">
        <v>105</v>
      </c>
    </row>
    <row r="2466" spans="1:19">
      <c r="A2466" t="s">
        <v>270</v>
      </c>
      <c r="B2466" t="s">
        <v>271</v>
      </c>
      <c r="C2466" t="s">
        <v>573</v>
      </c>
      <c r="D2466" t="s">
        <v>97</v>
      </c>
      <c r="E2466" t="s">
        <v>273</v>
      </c>
      <c r="F2466" t="s">
        <v>14009</v>
      </c>
      <c r="G2466">
        <v>2465</v>
      </c>
      <c r="H2466" t="s">
        <v>17166</v>
      </c>
      <c r="I2466" t="s">
        <v>274</v>
      </c>
      <c r="J2466">
        <v>298.14999999999998</v>
      </c>
      <c r="K2466">
        <v>7.4</v>
      </c>
      <c r="L2466">
        <v>1.2E-2</v>
      </c>
      <c r="N2466">
        <v>1.25</v>
      </c>
      <c r="O2466" t="s">
        <v>1672</v>
      </c>
      <c r="P2466" t="s">
        <v>1670</v>
      </c>
      <c r="Q2466" t="s">
        <v>1527</v>
      </c>
      <c r="R2466" t="s">
        <v>1673</v>
      </c>
      <c r="S2466" t="s">
        <v>105</v>
      </c>
    </row>
    <row r="2467" spans="1:19">
      <c r="A2467" t="s">
        <v>270</v>
      </c>
      <c r="B2467" t="s">
        <v>271</v>
      </c>
      <c r="C2467" t="s">
        <v>573</v>
      </c>
      <c r="D2467" t="s">
        <v>97</v>
      </c>
      <c r="E2467" t="s">
        <v>273</v>
      </c>
      <c r="F2467" t="s">
        <v>14009</v>
      </c>
      <c r="G2467">
        <v>2466</v>
      </c>
      <c r="H2467" t="s">
        <v>17167</v>
      </c>
      <c r="I2467" t="s">
        <v>274</v>
      </c>
      <c r="J2467">
        <v>298.14999999999998</v>
      </c>
      <c r="K2467">
        <v>7.4</v>
      </c>
      <c r="L2467">
        <v>1.2E-2</v>
      </c>
      <c r="N2467">
        <v>1.61</v>
      </c>
      <c r="O2467" t="s">
        <v>1674</v>
      </c>
      <c r="P2467" t="s">
        <v>1670</v>
      </c>
      <c r="Q2467" t="s">
        <v>1527</v>
      </c>
      <c r="R2467" t="s">
        <v>1675</v>
      </c>
      <c r="S2467" t="s">
        <v>105</v>
      </c>
    </row>
    <row r="2468" spans="1:19">
      <c r="A2468" t="s">
        <v>270</v>
      </c>
      <c r="B2468" t="s">
        <v>271</v>
      </c>
      <c r="C2468" t="s">
        <v>573</v>
      </c>
      <c r="D2468" t="s">
        <v>97</v>
      </c>
      <c r="E2468" t="s">
        <v>273</v>
      </c>
      <c r="F2468" t="s">
        <v>14009</v>
      </c>
      <c r="G2468">
        <v>2467</v>
      </c>
      <c r="H2468" t="s">
        <v>17168</v>
      </c>
      <c r="I2468" t="s">
        <v>274</v>
      </c>
      <c r="J2468">
        <v>298.14999999999998</v>
      </c>
      <c r="K2468">
        <v>7.4</v>
      </c>
      <c r="L2468">
        <v>1.2E-2</v>
      </c>
      <c r="N2468">
        <v>1.59</v>
      </c>
      <c r="O2468" t="s">
        <v>1676</v>
      </c>
      <c r="P2468" t="s">
        <v>1670</v>
      </c>
      <c r="Q2468" t="s">
        <v>1527</v>
      </c>
      <c r="R2468" t="s">
        <v>1677</v>
      </c>
      <c r="S2468" t="s">
        <v>105</v>
      </c>
    </row>
    <row r="2469" spans="1:19">
      <c r="A2469" t="s">
        <v>270</v>
      </c>
      <c r="B2469" t="s">
        <v>271</v>
      </c>
      <c r="C2469" t="s">
        <v>573</v>
      </c>
      <c r="D2469" t="s">
        <v>97</v>
      </c>
      <c r="E2469" t="s">
        <v>273</v>
      </c>
      <c r="F2469" t="s">
        <v>14009</v>
      </c>
      <c r="G2469">
        <v>2468</v>
      </c>
      <c r="H2469" t="s">
        <v>17169</v>
      </c>
      <c r="I2469" t="s">
        <v>274</v>
      </c>
      <c r="J2469">
        <v>298.14999999999998</v>
      </c>
      <c r="K2469">
        <v>7.4</v>
      </c>
      <c r="L2469">
        <v>0.16300000000000001</v>
      </c>
      <c r="N2469">
        <v>0.26100000000000001</v>
      </c>
      <c r="O2469" t="s">
        <v>1678</v>
      </c>
      <c r="P2469" t="s">
        <v>1679</v>
      </c>
      <c r="Q2469" t="s">
        <v>1527</v>
      </c>
      <c r="R2469" t="s">
        <v>1680</v>
      </c>
      <c r="S2469" t="s">
        <v>105</v>
      </c>
    </row>
    <row r="2470" spans="1:19">
      <c r="A2470" t="s">
        <v>270</v>
      </c>
      <c r="B2470" t="s">
        <v>271</v>
      </c>
      <c r="C2470" t="s">
        <v>573</v>
      </c>
      <c r="D2470" t="s">
        <v>97</v>
      </c>
      <c r="E2470" t="s">
        <v>273</v>
      </c>
      <c r="F2470" t="s">
        <v>14009</v>
      </c>
      <c r="G2470">
        <v>2469</v>
      </c>
      <c r="H2470" t="s">
        <v>17170</v>
      </c>
      <c r="I2470" t="s">
        <v>274</v>
      </c>
      <c r="J2470">
        <v>298.14999999999998</v>
      </c>
      <c r="K2470">
        <v>7.4</v>
      </c>
      <c r="L2470">
        <v>0.17199999999999999</v>
      </c>
      <c r="N2470">
        <v>0.29299999999999998</v>
      </c>
      <c r="O2470" t="s">
        <v>1681</v>
      </c>
      <c r="P2470" t="s">
        <v>1679</v>
      </c>
      <c r="Q2470" t="s">
        <v>1527</v>
      </c>
      <c r="R2470" t="s">
        <v>1682</v>
      </c>
      <c r="S2470" t="s">
        <v>105</v>
      </c>
    </row>
    <row r="2471" spans="1:19">
      <c r="A2471" t="s">
        <v>270</v>
      </c>
      <c r="B2471" t="s">
        <v>271</v>
      </c>
      <c r="C2471" t="s">
        <v>573</v>
      </c>
      <c r="D2471" t="s">
        <v>97</v>
      </c>
      <c r="E2471" t="s">
        <v>273</v>
      </c>
      <c r="F2471" t="s">
        <v>14009</v>
      </c>
      <c r="G2471">
        <v>2470</v>
      </c>
      <c r="H2471" t="s">
        <v>18097</v>
      </c>
      <c r="I2471" t="s">
        <v>274</v>
      </c>
      <c r="J2471">
        <v>298.14999999999998</v>
      </c>
      <c r="K2471">
        <v>7.4</v>
      </c>
      <c r="L2471">
        <v>0.11</v>
      </c>
      <c r="N2471">
        <v>0.48799999999999999</v>
      </c>
      <c r="O2471" t="s">
        <v>1683</v>
      </c>
      <c r="P2471" t="s">
        <v>1679</v>
      </c>
      <c r="Q2471" t="s">
        <v>1527</v>
      </c>
      <c r="R2471" t="s">
        <v>1684</v>
      </c>
      <c r="S2471" t="s">
        <v>105</v>
      </c>
    </row>
    <row r="2472" spans="1:19">
      <c r="A2472" t="s">
        <v>270</v>
      </c>
      <c r="B2472" t="s">
        <v>271</v>
      </c>
      <c r="C2472" t="s">
        <v>573</v>
      </c>
      <c r="D2472" t="s">
        <v>97</v>
      </c>
      <c r="E2472" t="s">
        <v>273</v>
      </c>
      <c r="F2472" t="s">
        <v>14009</v>
      </c>
      <c r="G2472">
        <v>2471</v>
      </c>
      <c r="H2472" t="s">
        <v>17413</v>
      </c>
      <c r="I2472" t="s">
        <v>274</v>
      </c>
      <c r="J2472">
        <v>298.14999999999998</v>
      </c>
      <c r="K2472">
        <v>7.4</v>
      </c>
      <c r="L2472">
        <v>0.129</v>
      </c>
      <c r="N2472">
        <v>0.64500000000000002</v>
      </c>
      <c r="O2472" t="s">
        <v>1685</v>
      </c>
      <c r="P2472" t="s">
        <v>1679</v>
      </c>
      <c r="Q2472" t="s">
        <v>1527</v>
      </c>
      <c r="R2472" t="s">
        <v>1686</v>
      </c>
      <c r="S2472" t="s">
        <v>105</v>
      </c>
    </row>
    <row r="2473" spans="1:19">
      <c r="A2473" t="s">
        <v>270</v>
      </c>
      <c r="B2473" t="s">
        <v>271</v>
      </c>
      <c r="C2473" t="s">
        <v>573</v>
      </c>
      <c r="D2473" t="s">
        <v>97</v>
      </c>
      <c r="E2473" t="s">
        <v>273</v>
      </c>
      <c r="F2473" t="s">
        <v>14009</v>
      </c>
      <c r="G2473">
        <v>2472</v>
      </c>
      <c r="H2473" t="s">
        <v>14901</v>
      </c>
      <c r="I2473" t="s">
        <v>274</v>
      </c>
      <c r="J2473">
        <v>298.14999999999998</v>
      </c>
      <c r="K2473">
        <v>7.4</v>
      </c>
      <c r="L2473">
        <v>0.16</v>
      </c>
      <c r="N2473">
        <v>0.47399999999999998</v>
      </c>
      <c r="O2473" t="s">
        <v>1687</v>
      </c>
      <c r="P2473" t="s">
        <v>1679</v>
      </c>
      <c r="Q2473" t="s">
        <v>1527</v>
      </c>
      <c r="R2473" t="s">
        <v>1688</v>
      </c>
      <c r="S2473" t="s">
        <v>105</v>
      </c>
    </row>
    <row r="2474" spans="1:19">
      <c r="A2474" t="s">
        <v>270</v>
      </c>
      <c r="B2474" t="s">
        <v>271</v>
      </c>
      <c r="C2474" t="s">
        <v>573</v>
      </c>
      <c r="D2474" t="s">
        <v>97</v>
      </c>
      <c r="E2474" t="s">
        <v>273</v>
      </c>
      <c r="F2474" t="s">
        <v>14009</v>
      </c>
      <c r="G2474">
        <v>2473</v>
      </c>
      <c r="H2474" t="s">
        <v>17411</v>
      </c>
      <c r="I2474" t="s">
        <v>274</v>
      </c>
      <c r="J2474">
        <v>298.14999999999998</v>
      </c>
      <c r="K2474">
        <v>7.4</v>
      </c>
      <c r="L2474">
        <v>0.17</v>
      </c>
      <c r="N2474">
        <v>0.44400000000000001</v>
      </c>
      <c r="O2474" t="s">
        <v>1689</v>
      </c>
      <c r="P2474" t="s">
        <v>1679</v>
      </c>
      <c r="Q2474" t="s">
        <v>1527</v>
      </c>
      <c r="R2474" t="s">
        <v>1690</v>
      </c>
      <c r="S2474" t="s">
        <v>105</v>
      </c>
    </row>
    <row r="2475" spans="1:19">
      <c r="A2475" t="s">
        <v>394</v>
      </c>
      <c r="B2475" t="s">
        <v>395</v>
      </c>
      <c r="C2475" t="s">
        <v>573</v>
      </c>
      <c r="D2475" t="s">
        <v>97</v>
      </c>
      <c r="E2475" t="s">
        <v>396</v>
      </c>
      <c r="F2475" t="s">
        <v>14237</v>
      </c>
      <c r="G2475">
        <v>2474</v>
      </c>
      <c r="H2475" t="s">
        <v>17418</v>
      </c>
      <c r="I2475" t="s">
        <v>397</v>
      </c>
      <c r="J2475">
        <v>298.14999999999998</v>
      </c>
      <c r="K2475">
        <v>7.4</v>
      </c>
      <c r="N2475">
        <v>2.9199999999999999E-3</v>
      </c>
      <c r="O2475" t="s">
        <v>1691</v>
      </c>
      <c r="P2475" t="s">
        <v>1692</v>
      </c>
      <c r="Q2475" t="s">
        <v>1527</v>
      </c>
      <c r="R2475" t="s">
        <v>1693</v>
      </c>
      <c r="S2475" t="s">
        <v>105</v>
      </c>
    </row>
    <row r="2476" spans="1:19">
      <c r="A2476" t="s">
        <v>394</v>
      </c>
      <c r="B2476" t="s">
        <v>395</v>
      </c>
      <c r="C2476" t="s">
        <v>573</v>
      </c>
      <c r="D2476" t="s">
        <v>97</v>
      </c>
      <c r="E2476" t="s">
        <v>396</v>
      </c>
      <c r="F2476" t="s">
        <v>14237</v>
      </c>
      <c r="G2476">
        <v>2475</v>
      </c>
      <c r="H2476" t="s">
        <v>17417</v>
      </c>
      <c r="I2476" t="s">
        <v>397</v>
      </c>
      <c r="J2476">
        <v>298.14999999999998</v>
      </c>
      <c r="K2476">
        <v>7.4</v>
      </c>
      <c r="N2476">
        <v>2.5100000000000001E-3</v>
      </c>
      <c r="O2476" t="s">
        <v>1694</v>
      </c>
      <c r="P2476" t="s">
        <v>1692</v>
      </c>
      <c r="Q2476" t="s">
        <v>1527</v>
      </c>
      <c r="R2476" t="s">
        <v>1695</v>
      </c>
      <c r="S2476" t="s">
        <v>105</v>
      </c>
    </row>
    <row r="2477" spans="1:19">
      <c r="A2477" t="s">
        <v>394</v>
      </c>
      <c r="B2477" t="s">
        <v>395</v>
      </c>
      <c r="C2477" t="s">
        <v>573</v>
      </c>
      <c r="D2477" t="s">
        <v>97</v>
      </c>
      <c r="E2477" t="s">
        <v>396</v>
      </c>
      <c r="F2477" t="s">
        <v>14237</v>
      </c>
      <c r="G2477">
        <v>2476</v>
      </c>
      <c r="H2477" t="s">
        <v>17416</v>
      </c>
      <c r="I2477" t="s">
        <v>397</v>
      </c>
      <c r="J2477">
        <v>298.14999999999998</v>
      </c>
      <c r="K2477">
        <v>7.4</v>
      </c>
      <c r="N2477">
        <v>2.7599999999999999E-3</v>
      </c>
      <c r="O2477" t="s">
        <v>1696</v>
      </c>
      <c r="P2477" t="s">
        <v>1692</v>
      </c>
      <c r="Q2477" t="s">
        <v>1527</v>
      </c>
      <c r="R2477" t="s">
        <v>1697</v>
      </c>
      <c r="S2477" t="s">
        <v>105</v>
      </c>
    </row>
    <row r="2478" spans="1:19">
      <c r="A2478" t="s">
        <v>394</v>
      </c>
      <c r="B2478" t="s">
        <v>395</v>
      </c>
      <c r="C2478" t="s">
        <v>573</v>
      </c>
      <c r="D2478" t="s">
        <v>97</v>
      </c>
      <c r="E2478" t="s">
        <v>396</v>
      </c>
      <c r="F2478" t="s">
        <v>14237</v>
      </c>
      <c r="G2478">
        <v>2477</v>
      </c>
      <c r="H2478" t="s">
        <v>17415</v>
      </c>
      <c r="I2478" t="s">
        <v>397</v>
      </c>
      <c r="J2478">
        <v>298.14999999999998</v>
      </c>
      <c r="K2478">
        <v>7.4</v>
      </c>
      <c r="N2478">
        <v>2.8800000000000002E-3</v>
      </c>
      <c r="O2478" t="s">
        <v>1698</v>
      </c>
      <c r="P2478" t="s">
        <v>1692</v>
      </c>
      <c r="Q2478" t="s">
        <v>1527</v>
      </c>
      <c r="R2478" t="s">
        <v>1699</v>
      </c>
      <c r="S2478" t="s">
        <v>105</v>
      </c>
    </row>
    <row r="2479" spans="1:19">
      <c r="A2479" t="s">
        <v>394</v>
      </c>
      <c r="B2479" t="s">
        <v>395</v>
      </c>
      <c r="C2479" t="s">
        <v>573</v>
      </c>
      <c r="D2479" t="s">
        <v>97</v>
      </c>
      <c r="E2479" t="s">
        <v>396</v>
      </c>
      <c r="F2479" t="s">
        <v>14237</v>
      </c>
      <c r="G2479">
        <v>2478</v>
      </c>
      <c r="H2479" t="s">
        <v>17421</v>
      </c>
      <c r="I2479" t="s">
        <v>397</v>
      </c>
      <c r="J2479">
        <v>298.14999999999998</v>
      </c>
      <c r="K2479">
        <v>7.4</v>
      </c>
      <c r="N2479">
        <v>2.7899999999999999E-3</v>
      </c>
      <c r="O2479" t="s">
        <v>1700</v>
      </c>
      <c r="P2479" t="s">
        <v>1692</v>
      </c>
      <c r="Q2479" t="s">
        <v>1527</v>
      </c>
      <c r="R2479" t="s">
        <v>1701</v>
      </c>
      <c r="S2479" t="s">
        <v>105</v>
      </c>
    </row>
    <row r="2480" spans="1:19">
      <c r="A2480" t="s">
        <v>394</v>
      </c>
      <c r="B2480" t="s">
        <v>395</v>
      </c>
      <c r="C2480" t="s">
        <v>573</v>
      </c>
      <c r="D2480" t="s">
        <v>97</v>
      </c>
      <c r="E2480" t="s">
        <v>396</v>
      </c>
      <c r="F2480" t="s">
        <v>14237</v>
      </c>
      <c r="G2480">
        <v>2479</v>
      </c>
      <c r="H2480" t="s">
        <v>17420</v>
      </c>
      <c r="I2480" t="s">
        <v>397</v>
      </c>
      <c r="J2480">
        <v>298.14999999999998</v>
      </c>
      <c r="K2480">
        <v>7.4</v>
      </c>
      <c r="N2480">
        <v>2.82E-3</v>
      </c>
      <c r="O2480" t="s">
        <v>1702</v>
      </c>
      <c r="P2480" t="s">
        <v>1692</v>
      </c>
      <c r="Q2480" t="s">
        <v>1527</v>
      </c>
      <c r="R2480" t="s">
        <v>1703</v>
      </c>
      <c r="S2480" t="s">
        <v>105</v>
      </c>
    </row>
    <row r="2481" spans="1:19">
      <c r="A2481" t="s">
        <v>394</v>
      </c>
      <c r="B2481" t="s">
        <v>395</v>
      </c>
      <c r="C2481" t="s">
        <v>573</v>
      </c>
      <c r="D2481" t="s">
        <v>97</v>
      </c>
      <c r="E2481" t="s">
        <v>396</v>
      </c>
      <c r="F2481" t="s">
        <v>14237</v>
      </c>
      <c r="G2481">
        <v>2480</v>
      </c>
      <c r="H2481" t="s">
        <v>16580</v>
      </c>
      <c r="I2481" t="s">
        <v>397</v>
      </c>
      <c r="J2481">
        <v>298.14999999999998</v>
      </c>
      <c r="K2481">
        <v>7.4</v>
      </c>
      <c r="N2481">
        <v>2.5500000000000002E-3</v>
      </c>
      <c r="O2481" t="s">
        <v>1704</v>
      </c>
      <c r="P2481" t="s">
        <v>1692</v>
      </c>
      <c r="Q2481" t="s">
        <v>1527</v>
      </c>
      <c r="R2481" t="s">
        <v>1705</v>
      </c>
      <c r="S2481" t="s">
        <v>105</v>
      </c>
    </row>
    <row r="2482" spans="1:19">
      <c r="A2482" t="s">
        <v>394</v>
      </c>
      <c r="B2482" t="s">
        <v>395</v>
      </c>
      <c r="C2482" t="s">
        <v>573</v>
      </c>
      <c r="D2482" t="s">
        <v>97</v>
      </c>
      <c r="E2482" t="s">
        <v>396</v>
      </c>
      <c r="F2482" t="s">
        <v>14237</v>
      </c>
      <c r="G2482">
        <v>2481</v>
      </c>
      <c r="H2482" t="s">
        <v>16581</v>
      </c>
      <c r="I2482" t="s">
        <v>397</v>
      </c>
      <c r="J2482">
        <v>298.14999999999998</v>
      </c>
      <c r="K2482">
        <v>7.4</v>
      </c>
      <c r="N2482">
        <v>2.7000000000000001E-3</v>
      </c>
      <c r="O2482" t="s">
        <v>1706</v>
      </c>
      <c r="P2482" t="s">
        <v>1692</v>
      </c>
      <c r="Q2482" t="s">
        <v>1527</v>
      </c>
      <c r="R2482" t="s">
        <v>1707</v>
      </c>
      <c r="S2482" t="s">
        <v>105</v>
      </c>
    </row>
    <row r="2483" spans="1:19">
      <c r="A2483" t="s">
        <v>394</v>
      </c>
      <c r="B2483" t="s">
        <v>395</v>
      </c>
      <c r="C2483" t="s">
        <v>573</v>
      </c>
      <c r="D2483" t="s">
        <v>97</v>
      </c>
      <c r="E2483" t="s">
        <v>396</v>
      </c>
      <c r="F2483" t="s">
        <v>14237</v>
      </c>
      <c r="G2483">
        <v>2482</v>
      </c>
      <c r="H2483" t="s">
        <v>16578</v>
      </c>
      <c r="I2483" t="s">
        <v>397</v>
      </c>
      <c r="J2483">
        <v>298.14999999999998</v>
      </c>
      <c r="K2483">
        <v>7.4</v>
      </c>
      <c r="N2483">
        <v>2.6800000000000001E-3</v>
      </c>
      <c r="O2483" t="s">
        <v>1708</v>
      </c>
      <c r="P2483" t="s">
        <v>1692</v>
      </c>
      <c r="Q2483" t="s">
        <v>1527</v>
      </c>
      <c r="R2483" t="s">
        <v>1709</v>
      </c>
      <c r="S2483" t="s">
        <v>105</v>
      </c>
    </row>
    <row r="2484" spans="1:19">
      <c r="A2484" t="s">
        <v>394</v>
      </c>
      <c r="B2484" t="s">
        <v>395</v>
      </c>
      <c r="C2484" t="s">
        <v>573</v>
      </c>
      <c r="D2484" t="s">
        <v>97</v>
      </c>
      <c r="E2484" t="s">
        <v>396</v>
      </c>
      <c r="F2484" t="s">
        <v>14237</v>
      </c>
      <c r="G2484">
        <v>2483</v>
      </c>
      <c r="H2484" t="s">
        <v>16579</v>
      </c>
      <c r="I2484" t="s">
        <v>397</v>
      </c>
      <c r="J2484">
        <v>298.14999999999998</v>
      </c>
      <c r="K2484">
        <v>7.4</v>
      </c>
      <c r="N2484">
        <v>4.0800000000000003E-3</v>
      </c>
      <c r="O2484" t="s">
        <v>1710</v>
      </c>
      <c r="P2484" t="s">
        <v>1692</v>
      </c>
      <c r="Q2484" t="s">
        <v>1527</v>
      </c>
      <c r="R2484" t="s">
        <v>1711</v>
      </c>
      <c r="S2484" t="s">
        <v>105</v>
      </c>
    </row>
    <row r="2485" spans="1:19">
      <c r="A2485" t="s">
        <v>394</v>
      </c>
      <c r="B2485" t="s">
        <v>395</v>
      </c>
      <c r="C2485" t="s">
        <v>573</v>
      </c>
      <c r="D2485" t="s">
        <v>97</v>
      </c>
      <c r="E2485" t="s">
        <v>396</v>
      </c>
      <c r="F2485" t="s">
        <v>14237</v>
      </c>
      <c r="G2485">
        <v>2484</v>
      </c>
      <c r="H2485" t="s">
        <v>16584</v>
      </c>
      <c r="I2485" t="s">
        <v>397</v>
      </c>
      <c r="J2485">
        <v>298.14999999999998</v>
      </c>
      <c r="K2485">
        <v>7.4</v>
      </c>
      <c r="N2485">
        <v>3.5999999999999999E-3</v>
      </c>
      <c r="O2485" t="s">
        <v>1712</v>
      </c>
      <c r="P2485" t="s">
        <v>1692</v>
      </c>
      <c r="Q2485" t="s">
        <v>1527</v>
      </c>
      <c r="R2485" t="s">
        <v>1713</v>
      </c>
      <c r="S2485" t="s">
        <v>105</v>
      </c>
    </row>
    <row r="2486" spans="1:19">
      <c r="A2486" t="s">
        <v>394</v>
      </c>
      <c r="B2486" t="s">
        <v>395</v>
      </c>
      <c r="C2486" t="s">
        <v>573</v>
      </c>
      <c r="D2486" t="s">
        <v>97</v>
      </c>
      <c r="E2486" t="s">
        <v>396</v>
      </c>
      <c r="F2486" t="s">
        <v>14237</v>
      </c>
      <c r="G2486">
        <v>2485</v>
      </c>
      <c r="H2486" t="s">
        <v>16585</v>
      </c>
      <c r="I2486" t="s">
        <v>397</v>
      </c>
      <c r="J2486">
        <v>298.14999999999998</v>
      </c>
      <c r="K2486">
        <v>7.4</v>
      </c>
      <c r="N2486">
        <v>4.6499999999999996E-3</v>
      </c>
      <c r="O2486" t="s">
        <v>1714</v>
      </c>
      <c r="P2486" t="s">
        <v>1692</v>
      </c>
      <c r="Q2486" t="s">
        <v>1527</v>
      </c>
      <c r="R2486" t="s">
        <v>1715</v>
      </c>
      <c r="S2486" t="s">
        <v>105</v>
      </c>
    </row>
    <row r="2487" spans="1:19">
      <c r="A2487" t="s">
        <v>394</v>
      </c>
      <c r="B2487" t="s">
        <v>395</v>
      </c>
      <c r="C2487" t="s">
        <v>573</v>
      </c>
      <c r="D2487" t="s">
        <v>97</v>
      </c>
      <c r="E2487" t="s">
        <v>396</v>
      </c>
      <c r="F2487" t="s">
        <v>14237</v>
      </c>
      <c r="G2487">
        <v>2486</v>
      </c>
      <c r="H2487" t="s">
        <v>16582</v>
      </c>
      <c r="I2487" t="s">
        <v>397</v>
      </c>
      <c r="J2487">
        <v>298.14999999999998</v>
      </c>
      <c r="K2487">
        <v>7.4</v>
      </c>
      <c r="N2487">
        <v>5.4900000000000001E-3</v>
      </c>
      <c r="O2487" t="s">
        <v>1716</v>
      </c>
      <c r="P2487" t="s">
        <v>1692</v>
      </c>
      <c r="Q2487" t="s">
        <v>1527</v>
      </c>
      <c r="R2487" t="s">
        <v>1717</v>
      </c>
      <c r="S2487" t="s">
        <v>105</v>
      </c>
    </row>
    <row r="2488" spans="1:19">
      <c r="A2488" t="s">
        <v>394</v>
      </c>
      <c r="B2488" t="s">
        <v>395</v>
      </c>
      <c r="C2488" t="s">
        <v>573</v>
      </c>
      <c r="D2488" t="s">
        <v>97</v>
      </c>
      <c r="E2488" t="s">
        <v>396</v>
      </c>
      <c r="F2488" t="s">
        <v>14237</v>
      </c>
      <c r="G2488">
        <v>2487</v>
      </c>
      <c r="H2488" t="s">
        <v>16583</v>
      </c>
      <c r="I2488" t="s">
        <v>397</v>
      </c>
      <c r="J2488">
        <v>298.14999999999998</v>
      </c>
      <c r="K2488">
        <v>7.4</v>
      </c>
      <c r="N2488">
        <v>5.6499999999999996E-3</v>
      </c>
      <c r="O2488" t="s">
        <v>1718</v>
      </c>
      <c r="P2488" t="s">
        <v>1692</v>
      </c>
      <c r="Q2488" t="s">
        <v>1527</v>
      </c>
      <c r="R2488" t="s">
        <v>1719</v>
      </c>
      <c r="S2488" t="s">
        <v>105</v>
      </c>
    </row>
    <row r="2489" spans="1:19">
      <c r="A2489" t="s">
        <v>394</v>
      </c>
      <c r="B2489" t="s">
        <v>395</v>
      </c>
      <c r="C2489" t="s">
        <v>573</v>
      </c>
      <c r="D2489" t="s">
        <v>97</v>
      </c>
      <c r="E2489" t="s">
        <v>396</v>
      </c>
      <c r="F2489" t="s">
        <v>14237</v>
      </c>
      <c r="G2489">
        <v>2488</v>
      </c>
      <c r="H2489" t="s">
        <v>16575</v>
      </c>
      <c r="I2489" t="s">
        <v>397</v>
      </c>
      <c r="J2489">
        <v>298.14999999999998</v>
      </c>
      <c r="K2489">
        <v>7.4</v>
      </c>
      <c r="N2489">
        <v>6.2500000000000003E-3</v>
      </c>
      <c r="O2489" t="s">
        <v>1720</v>
      </c>
      <c r="P2489" t="s">
        <v>1692</v>
      </c>
      <c r="Q2489" t="s">
        <v>1527</v>
      </c>
      <c r="R2489" t="s">
        <v>1721</v>
      </c>
      <c r="S2489" t="s">
        <v>105</v>
      </c>
    </row>
    <row r="2490" spans="1:19">
      <c r="A2490" t="s">
        <v>394</v>
      </c>
      <c r="B2490" t="s">
        <v>395</v>
      </c>
      <c r="C2490" t="s">
        <v>573</v>
      </c>
      <c r="D2490" t="s">
        <v>97</v>
      </c>
      <c r="E2490" t="s">
        <v>396</v>
      </c>
      <c r="F2490" t="s">
        <v>14237</v>
      </c>
      <c r="G2490">
        <v>2489</v>
      </c>
      <c r="H2490" t="s">
        <v>16576</v>
      </c>
      <c r="I2490" t="s">
        <v>397</v>
      </c>
      <c r="J2490">
        <v>298.14999999999998</v>
      </c>
      <c r="K2490">
        <v>7.4</v>
      </c>
      <c r="N2490">
        <v>8.5500000000000003E-3</v>
      </c>
      <c r="O2490" t="s">
        <v>1722</v>
      </c>
      <c r="P2490" t="s">
        <v>1692</v>
      </c>
      <c r="Q2490" t="s">
        <v>1527</v>
      </c>
      <c r="R2490" t="s">
        <v>1723</v>
      </c>
      <c r="S2490" t="s">
        <v>105</v>
      </c>
    </row>
    <row r="2491" spans="1:19">
      <c r="A2491" t="s">
        <v>394</v>
      </c>
      <c r="B2491" t="s">
        <v>395</v>
      </c>
      <c r="C2491" t="s">
        <v>573</v>
      </c>
      <c r="D2491" t="s">
        <v>97</v>
      </c>
      <c r="E2491" t="s">
        <v>396</v>
      </c>
      <c r="F2491" t="s">
        <v>14237</v>
      </c>
      <c r="G2491">
        <v>2490</v>
      </c>
      <c r="H2491" t="s">
        <v>17587</v>
      </c>
      <c r="I2491" t="s">
        <v>397</v>
      </c>
      <c r="J2491">
        <v>298.14999999999998</v>
      </c>
      <c r="K2491">
        <v>7.4</v>
      </c>
      <c r="N2491">
        <v>7.8700000000000003E-3</v>
      </c>
      <c r="O2491" t="s">
        <v>1724</v>
      </c>
      <c r="P2491" t="s">
        <v>1692</v>
      </c>
      <c r="Q2491" t="s">
        <v>1527</v>
      </c>
      <c r="R2491" t="s">
        <v>1725</v>
      </c>
      <c r="S2491" t="s">
        <v>105</v>
      </c>
    </row>
    <row r="2492" spans="1:19">
      <c r="A2492" t="s">
        <v>394</v>
      </c>
      <c r="B2492" t="s">
        <v>395</v>
      </c>
      <c r="C2492" t="s">
        <v>573</v>
      </c>
      <c r="D2492" t="s">
        <v>97</v>
      </c>
      <c r="E2492" t="s">
        <v>396</v>
      </c>
      <c r="F2492" t="s">
        <v>14237</v>
      </c>
      <c r="G2492">
        <v>2491</v>
      </c>
      <c r="H2492" t="s">
        <v>16886</v>
      </c>
      <c r="I2492" t="s">
        <v>397</v>
      </c>
      <c r="J2492">
        <v>298.14999999999998</v>
      </c>
      <c r="K2492">
        <v>7.4</v>
      </c>
      <c r="N2492">
        <v>2.1000000000000001E-2</v>
      </c>
      <c r="O2492" t="s">
        <v>1726</v>
      </c>
      <c r="P2492" t="s">
        <v>1692</v>
      </c>
      <c r="Q2492" t="s">
        <v>1527</v>
      </c>
      <c r="R2492" t="s">
        <v>1727</v>
      </c>
      <c r="S2492" t="s">
        <v>105</v>
      </c>
    </row>
    <row r="2493" spans="1:19">
      <c r="A2493" t="s">
        <v>394</v>
      </c>
      <c r="B2493" t="s">
        <v>395</v>
      </c>
      <c r="C2493" t="s">
        <v>573</v>
      </c>
      <c r="D2493" t="s">
        <v>97</v>
      </c>
      <c r="E2493" t="s">
        <v>396</v>
      </c>
      <c r="F2493" t="s">
        <v>14237</v>
      </c>
      <c r="G2493">
        <v>2492</v>
      </c>
      <c r="H2493" t="s">
        <v>15921</v>
      </c>
      <c r="I2493" t="s">
        <v>397</v>
      </c>
      <c r="J2493">
        <v>298.14999999999998</v>
      </c>
      <c r="K2493">
        <v>7.4</v>
      </c>
      <c r="N2493">
        <v>2.07E-2</v>
      </c>
      <c r="O2493" t="s">
        <v>1728</v>
      </c>
      <c r="P2493" t="s">
        <v>1692</v>
      </c>
      <c r="Q2493" t="s">
        <v>1527</v>
      </c>
      <c r="R2493" t="s">
        <v>1729</v>
      </c>
      <c r="S2493" t="s">
        <v>105</v>
      </c>
    </row>
    <row r="2494" spans="1:19">
      <c r="A2494" t="s">
        <v>301</v>
      </c>
      <c r="B2494" t="s">
        <v>302</v>
      </c>
      <c r="C2494" t="s">
        <v>3177</v>
      </c>
      <c r="D2494" t="s">
        <v>129</v>
      </c>
      <c r="E2494" t="s">
        <v>898</v>
      </c>
      <c r="F2494" t="s">
        <v>14030</v>
      </c>
      <c r="G2494">
        <v>2493</v>
      </c>
      <c r="H2494" t="s">
        <v>17890</v>
      </c>
      <c r="I2494" t="s">
        <v>899</v>
      </c>
      <c r="J2494">
        <v>323.14999999999998</v>
      </c>
      <c r="K2494">
        <v>7</v>
      </c>
      <c r="N2494">
        <v>0.83</v>
      </c>
      <c r="Q2494" t="s">
        <v>5282</v>
      </c>
      <c r="S2494" t="s">
        <v>105</v>
      </c>
    </row>
    <row r="2495" spans="1:19">
      <c r="A2495" t="s">
        <v>301</v>
      </c>
      <c r="B2495" t="s">
        <v>302</v>
      </c>
      <c r="C2495" t="s">
        <v>3177</v>
      </c>
      <c r="D2495" t="s">
        <v>129</v>
      </c>
      <c r="E2495" t="s">
        <v>898</v>
      </c>
      <c r="F2495" t="s">
        <v>14030</v>
      </c>
      <c r="G2495">
        <v>2494</v>
      </c>
      <c r="H2495" t="s">
        <v>16883</v>
      </c>
      <c r="I2495" t="s">
        <v>899</v>
      </c>
      <c r="J2495">
        <v>343.15</v>
      </c>
      <c r="K2495">
        <v>7</v>
      </c>
      <c r="N2495">
        <v>1.05</v>
      </c>
      <c r="Q2495" t="s">
        <v>5282</v>
      </c>
      <c r="S2495" t="s">
        <v>105</v>
      </c>
    </row>
    <row r="2496" spans="1:19">
      <c r="A2496" t="s">
        <v>301</v>
      </c>
      <c r="B2496" t="s">
        <v>302</v>
      </c>
      <c r="C2496" t="s">
        <v>3177</v>
      </c>
      <c r="D2496" t="s">
        <v>129</v>
      </c>
      <c r="E2496" t="s">
        <v>898</v>
      </c>
      <c r="F2496" t="s">
        <v>14030</v>
      </c>
      <c r="G2496">
        <v>2495</v>
      </c>
      <c r="H2496" t="s">
        <v>16882</v>
      </c>
      <c r="I2496" t="s">
        <v>899</v>
      </c>
      <c r="J2496">
        <v>353.15</v>
      </c>
      <c r="K2496">
        <v>7</v>
      </c>
      <c r="N2496">
        <v>1.1000000000000001</v>
      </c>
      <c r="Q2496" t="s">
        <v>5282</v>
      </c>
      <c r="S2496" t="s">
        <v>105</v>
      </c>
    </row>
    <row r="2497" spans="1:19">
      <c r="A2497" t="s">
        <v>301</v>
      </c>
      <c r="B2497" t="s">
        <v>302</v>
      </c>
      <c r="C2497" t="s">
        <v>3177</v>
      </c>
      <c r="D2497" t="s">
        <v>129</v>
      </c>
      <c r="E2497" t="s">
        <v>898</v>
      </c>
      <c r="F2497" t="s">
        <v>14030</v>
      </c>
      <c r="G2497">
        <v>2496</v>
      </c>
      <c r="H2497" t="s">
        <v>16885</v>
      </c>
      <c r="I2497" t="s">
        <v>899</v>
      </c>
      <c r="J2497">
        <v>333.15</v>
      </c>
      <c r="K2497">
        <v>7.2</v>
      </c>
      <c r="N2497">
        <v>1.1299999999999999</v>
      </c>
      <c r="Q2497" t="s">
        <v>5282</v>
      </c>
      <c r="S2497" t="s">
        <v>105</v>
      </c>
    </row>
    <row r="2498" spans="1:19">
      <c r="A2498" t="s">
        <v>301</v>
      </c>
      <c r="B2498" t="s">
        <v>302</v>
      </c>
      <c r="C2498" t="s">
        <v>3177</v>
      </c>
      <c r="D2498" t="s">
        <v>129</v>
      </c>
      <c r="E2498" t="s">
        <v>898</v>
      </c>
      <c r="F2498" t="s">
        <v>14030</v>
      </c>
      <c r="G2498">
        <v>2497</v>
      </c>
      <c r="H2498" t="s">
        <v>16884</v>
      </c>
      <c r="I2498" t="s">
        <v>899</v>
      </c>
      <c r="J2498">
        <v>333.15</v>
      </c>
      <c r="K2498">
        <v>7</v>
      </c>
      <c r="N2498">
        <v>1.32</v>
      </c>
      <c r="Q2498" t="s">
        <v>5282</v>
      </c>
      <c r="S2498" t="s">
        <v>105</v>
      </c>
    </row>
    <row r="2499" spans="1:19">
      <c r="A2499" t="s">
        <v>301</v>
      </c>
      <c r="B2499" t="s">
        <v>302</v>
      </c>
      <c r="C2499" t="s">
        <v>3177</v>
      </c>
      <c r="D2499" t="s">
        <v>129</v>
      </c>
      <c r="E2499" t="s">
        <v>898</v>
      </c>
      <c r="F2499" t="s">
        <v>14030</v>
      </c>
      <c r="G2499">
        <v>2498</v>
      </c>
      <c r="H2499" t="s">
        <v>16881</v>
      </c>
      <c r="I2499" t="s">
        <v>899</v>
      </c>
      <c r="J2499">
        <v>343.15</v>
      </c>
      <c r="K2499">
        <v>7.2</v>
      </c>
      <c r="N2499">
        <v>1.33</v>
      </c>
      <c r="Q2499" t="s">
        <v>5282</v>
      </c>
      <c r="S2499" t="s">
        <v>105</v>
      </c>
    </row>
    <row r="2500" spans="1:19">
      <c r="A2500" t="s">
        <v>301</v>
      </c>
      <c r="B2500" t="s">
        <v>302</v>
      </c>
      <c r="D2500" t="s">
        <v>176</v>
      </c>
      <c r="E2500" t="s">
        <v>898</v>
      </c>
      <c r="F2500" t="s">
        <v>14030</v>
      </c>
      <c r="G2500">
        <v>2499</v>
      </c>
      <c r="H2500" t="s">
        <v>16880</v>
      </c>
      <c r="I2500" t="s">
        <v>899</v>
      </c>
      <c r="J2500">
        <v>340.15</v>
      </c>
      <c r="K2500">
        <v>7.1</v>
      </c>
      <c r="N2500">
        <v>1.04</v>
      </c>
      <c r="P2500" t="s">
        <v>5283</v>
      </c>
      <c r="Q2500" t="s">
        <v>5284</v>
      </c>
      <c r="R2500" t="s">
        <v>3564</v>
      </c>
      <c r="S2500" t="s">
        <v>105</v>
      </c>
    </row>
    <row r="2501" spans="1:19">
      <c r="A2501" t="s">
        <v>301</v>
      </c>
      <c r="B2501" t="s">
        <v>302</v>
      </c>
      <c r="D2501" t="s">
        <v>176</v>
      </c>
      <c r="E2501" t="s">
        <v>898</v>
      </c>
      <c r="F2501" t="s">
        <v>14030</v>
      </c>
      <c r="G2501">
        <v>2500</v>
      </c>
      <c r="H2501" t="s">
        <v>17645</v>
      </c>
      <c r="I2501" t="s">
        <v>899</v>
      </c>
      <c r="J2501">
        <v>350.15</v>
      </c>
      <c r="K2501">
        <v>7.1</v>
      </c>
      <c r="N2501">
        <v>1.0900000000000001</v>
      </c>
      <c r="P2501" t="s">
        <v>5283</v>
      </c>
      <c r="Q2501" t="s">
        <v>5284</v>
      </c>
      <c r="R2501" t="s">
        <v>3564</v>
      </c>
      <c r="S2501" t="s">
        <v>105</v>
      </c>
    </row>
    <row r="2502" spans="1:19">
      <c r="A2502" t="s">
        <v>301</v>
      </c>
      <c r="B2502" t="s">
        <v>302</v>
      </c>
      <c r="D2502" t="s">
        <v>176</v>
      </c>
      <c r="E2502" t="s">
        <v>898</v>
      </c>
      <c r="F2502" t="s">
        <v>14030</v>
      </c>
      <c r="G2502">
        <v>2501</v>
      </c>
      <c r="H2502" t="s">
        <v>14717</v>
      </c>
      <c r="I2502" t="s">
        <v>899</v>
      </c>
      <c r="J2502">
        <v>360.15</v>
      </c>
      <c r="K2502">
        <v>7.1</v>
      </c>
      <c r="N2502">
        <v>1.1599999999999999</v>
      </c>
      <c r="P2502" t="s">
        <v>5283</v>
      </c>
      <c r="Q2502" t="s">
        <v>5284</v>
      </c>
      <c r="R2502" t="s">
        <v>3564</v>
      </c>
      <c r="S2502" t="s">
        <v>105</v>
      </c>
    </row>
    <row r="2503" spans="1:19">
      <c r="A2503" t="s">
        <v>597</v>
      </c>
      <c r="B2503" t="s">
        <v>598</v>
      </c>
      <c r="C2503" t="s">
        <v>128</v>
      </c>
      <c r="D2503" t="s">
        <v>176</v>
      </c>
      <c r="E2503" t="s">
        <v>600</v>
      </c>
      <c r="F2503" t="s">
        <v>14166</v>
      </c>
      <c r="G2503">
        <v>2502</v>
      </c>
      <c r="H2503" t="s">
        <v>17643</v>
      </c>
      <c r="I2503" t="s">
        <v>601</v>
      </c>
      <c r="J2503">
        <v>305.14999999999998</v>
      </c>
      <c r="K2503">
        <v>7.8</v>
      </c>
      <c r="N2503">
        <v>0.16</v>
      </c>
      <c r="P2503" t="s">
        <v>1730</v>
      </c>
      <c r="Q2503" t="s">
        <v>1731</v>
      </c>
      <c r="R2503" t="s">
        <v>1732</v>
      </c>
      <c r="S2503" t="s">
        <v>105</v>
      </c>
    </row>
    <row r="2504" spans="1:19">
      <c r="A2504" t="s">
        <v>4221</v>
      </c>
      <c r="B2504" t="s">
        <v>4222</v>
      </c>
      <c r="C2504" t="s">
        <v>4972</v>
      </c>
      <c r="D2504" t="s">
        <v>176</v>
      </c>
      <c r="E2504" t="s">
        <v>4223</v>
      </c>
      <c r="F2504" t="s">
        <v>14413</v>
      </c>
      <c r="G2504">
        <v>2503</v>
      </c>
      <c r="H2504" t="s">
        <v>17642</v>
      </c>
      <c r="I2504" t="s">
        <v>4224</v>
      </c>
      <c r="J2504">
        <v>298.14999999999998</v>
      </c>
      <c r="K2504">
        <v>6.8</v>
      </c>
      <c r="N2504">
        <v>390</v>
      </c>
      <c r="P2504" t="s">
        <v>5285</v>
      </c>
      <c r="Q2504" t="s">
        <v>5286</v>
      </c>
      <c r="R2504" t="s">
        <v>5287</v>
      </c>
      <c r="S2504" t="s">
        <v>105</v>
      </c>
    </row>
    <row r="2505" spans="1:19">
      <c r="A2505" t="s">
        <v>4221</v>
      </c>
      <c r="B2505" t="s">
        <v>4222</v>
      </c>
      <c r="C2505" t="s">
        <v>4972</v>
      </c>
      <c r="D2505" t="s">
        <v>176</v>
      </c>
      <c r="E2505" t="s">
        <v>4223</v>
      </c>
      <c r="F2505" t="s">
        <v>14413</v>
      </c>
      <c r="G2505">
        <v>2504</v>
      </c>
      <c r="H2505" t="s">
        <v>13730</v>
      </c>
      <c r="I2505" t="s">
        <v>4224</v>
      </c>
      <c r="J2505">
        <v>303.14999999999998</v>
      </c>
      <c r="K2505">
        <v>6.8</v>
      </c>
      <c r="N2505">
        <v>395</v>
      </c>
      <c r="P2505" t="s">
        <v>5285</v>
      </c>
      <c r="Q2505" t="s">
        <v>5286</v>
      </c>
      <c r="R2505" t="s">
        <v>5287</v>
      </c>
      <c r="S2505" t="s">
        <v>105</v>
      </c>
    </row>
    <row r="2506" spans="1:19">
      <c r="A2506" t="s">
        <v>4221</v>
      </c>
      <c r="B2506" t="s">
        <v>4222</v>
      </c>
      <c r="C2506" t="s">
        <v>4972</v>
      </c>
      <c r="D2506" t="s">
        <v>176</v>
      </c>
      <c r="E2506" t="s">
        <v>4223</v>
      </c>
      <c r="F2506" t="s">
        <v>14413</v>
      </c>
      <c r="G2506">
        <v>2505</v>
      </c>
      <c r="H2506" t="s">
        <v>16513</v>
      </c>
      <c r="I2506" t="s">
        <v>4224</v>
      </c>
      <c r="J2506">
        <v>303.14999999999998</v>
      </c>
      <c r="K2506">
        <v>8.6</v>
      </c>
      <c r="N2506">
        <v>25000</v>
      </c>
      <c r="P2506" t="s">
        <v>5285</v>
      </c>
      <c r="Q2506" t="s">
        <v>5286</v>
      </c>
      <c r="R2506" t="s">
        <v>5287</v>
      </c>
      <c r="S2506" t="s">
        <v>105</v>
      </c>
    </row>
    <row r="2507" spans="1:19">
      <c r="A2507" t="s">
        <v>675</v>
      </c>
      <c r="B2507" t="s">
        <v>676</v>
      </c>
      <c r="C2507" t="s">
        <v>292</v>
      </c>
      <c r="D2507" t="s">
        <v>129</v>
      </c>
      <c r="E2507" t="s">
        <v>677</v>
      </c>
      <c r="F2507" t="s">
        <v>14290</v>
      </c>
      <c r="G2507">
        <v>2506</v>
      </c>
      <c r="H2507" t="s">
        <v>18111</v>
      </c>
      <c r="I2507" t="s">
        <v>678</v>
      </c>
      <c r="J2507">
        <v>300.14999999999998</v>
      </c>
      <c r="K2507">
        <v>8.5</v>
      </c>
      <c r="N2507">
        <v>2.1</v>
      </c>
      <c r="P2507" t="s">
        <v>5288</v>
      </c>
      <c r="Q2507" t="s">
        <v>5289</v>
      </c>
      <c r="R2507" t="s">
        <v>5290</v>
      </c>
      <c r="S2507" t="s">
        <v>105</v>
      </c>
    </row>
    <row r="2508" spans="1:19">
      <c r="A2508" t="s">
        <v>1356</v>
      </c>
      <c r="B2508" t="s">
        <v>1357</v>
      </c>
      <c r="C2508" t="s">
        <v>2596</v>
      </c>
      <c r="D2508" t="s">
        <v>176</v>
      </c>
      <c r="E2508" t="s">
        <v>1359</v>
      </c>
      <c r="F2508" t="s">
        <v>14292</v>
      </c>
      <c r="G2508">
        <v>2507</v>
      </c>
      <c r="H2508" t="s">
        <v>17646</v>
      </c>
      <c r="I2508" t="s">
        <v>1360</v>
      </c>
      <c r="J2508">
        <v>298.14999999999998</v>
      </c>
      <c r="K2508">
        <v>7</v>
      </c>
      <c r="N2508">
        <v>800</v>
      </c>
      <c r="P2508" t="s">
        <v>501</v>
      </c>
      <c r="Q2508" t="s">
        <v>5291</v>
      </c>
      <c r="R2508" t="s">
        <v>3807</v>
      </c>
      <c r="S2508" t="s">
        <v>105</v>
      </c>
    </row>
    <row r="2509" spans="1:19">
      <c r="A2509" t="s">
        <v>1356</v>
      </c>
      <c r="B2509" t="s">
        <v>1357</v>
      </c>
      <c r="C2509" t="s">
        <v>2596</v>
      </c>
      <c r="D2509" t="s">
        <v>176</v>
      </c>
      <c r="E2509" t="s">
        <v>1359</v>
      </c>
      <c r="F2509" t="s">
        <v>14292</v>
      </c>
      <c r="G2509">
        <v>2508</v>
      </c>
      <c r="H2509" t="s">
        <v>13612</v>
      </c>
      <c r="I2509" t="s">
        <v>1360</v>
      </c>
      <c r="J2509">
        <v>303.14999999999998</v>
      </c>
      <c r="K2509">
        <v>7</v>
      </c>
      <c r="N2509">
        <v>1000</v>
      </c>
      <c r="P2509" t="s">
        <v>501</v>
      </c>
      <c r="Q2509" t="s">
        <v>5291</v>
      </c>
      <c r="R2509" t="s">
        <v>3807</v>
      </c>
      <c r="S2509" t="s">
        <v>105</v>
      </c>
    </row>
    <row r="2510" spans="1:19">
      <c r="A2510" t="s">
        <v>1356</v>
      </c>
      <c r="B2510" t="s">
        <v>1357</v>
      </c>
      <c r="C2510" t="s">
        <v>2596</v>
      </c>
      <c r="D2510" t="s">
        <v>176</v>
      </c>
      <c r="E2510" t="s">
        <v>1359</v>
      </c>
      <c r="F2510" t="s">
        <v>14292</v>
      </c>
      <c r="G2510">
        <v>2509</v>
      </c>
      <c r="H2510" t="s">
        <v>18253</v>
      </c>
      <c r="I2510" t="s">
        <v>1360</v>
      </c>
      <c r="J2510">
        <v>310.14999999999998</v>
      </c>
      <c r="K2510">
        <v>7</v>
      </c>
      <c r="N2510">
        <v>2700</v>
      </c>
      <c r="P2510" t="s">
        <v>501</v>
      </c>
      <c r="Q2510" t="s">
        <v>5291</v>
      </c>
      <c r="R2510" t="s">
        <v>3807</v>
      </c>
      <c r="S2510" t="s">
        <v>105</v>
      </c>
    </row>
    <row r="2511" spans="1:19">
      <c r="A2511" t="s">
        <v>1356</v>
      </c>
      <c r="B2511" t="s">
        <v>1357</v>
      </c>
      <c r="C2511" t="s">
        <v>2596</v>
      </c>
      <c r="D2511" t="s">
        <v>176</v>
      </c>
      <c r="E2511" t="s">
        <v>1359</v>
      </c>
      <c r="F2511" t="s">
        <v>14292</v>
      </c>
      <c r="G2511">
        <v>2510</v>
      </c>
      <c r="H2511" t="s">
        <v>17375</v>
      </c>
      <c r="I2511" t="s">
        <v>1360</v>
      </c>
      <c r="J2511">
        <v>298.14999999999998</v>
      </c>
      <c r="K2511">
        <v>8</v>
      </c>
      <c r="N2511">
        <v>2800</v>
      </c>
      <c r="P2511" t="s">
        <v>501</v>
      </c>
      <c r="Q2511" t="s">
        <v>5291</v>
      </c>
      <c r="R2511" t="s">
        <v>3807</v>
      </c>
      <c r="S2511" t="s">
        <v>105</v>
      </c>
    </row>
    <row r="2512" spans="1:19">
      <c r="A2512" t="s">
        <v>1356</v>
      </c>
      <c r="B2512" t="s">
        <v>1357</v>
      </c>
      <c r="C2512" t="s">
        <v>2596</v>
      </c>
      <c r="D2512" t="s">
        <v>176</v>
      </c>
      <c r="E2512" t="s">
        <v>1359</v>
      </c>
      <c r="F2512" t="s">
        <v>14292</v>
      </c>
      <c r="G2512">
        <v>2511</v>
      </c>
      <c r="H2512" t="s">
        <v>17376</v>
      </c>
      <c r="I2512" t="s">
        <v>1360</v>
      </c>
      <c r="J2512">
        <v>303.14999999999998</v>
      </c>
      <c r="K2512">
        <v>8</v>
      </c>
      <c r="N2512">
        <v>2900</v>
      </c>
      <c r="P2512" t="s">
        <v>501</v>
      </c>
      <c r="Q2512" t="s">
        <v>5291</v>
      </c>
      <c r="R2512" t="s">
        <v>3807</v>
      </c>
      <c r="S2512" t="s">
        <v>105</v>
      </c>
    </row>
    <row r="2513" spans="1:19">
      <c r="A2513" t="s">
        <v>1356</v>
      </c>
      <c r="B2513" t="s">
        <v>1357</v>
      </c>
      <c r="C2513" t="s">
        <v>2596</v>
      </c>
      <c r="D2513" t="s">
        <v>176</v>
      </c>
      <c r="E2513" t="s">
        <v>1359</v>
      </c>
      <c r="F2513" t="s">
        <v>14292</v>
      </c>
      <c r="G2513">
        <v>2512</v>
      </c>
      <c r="H2513" t="s">
        <v>17377</v>
      </c>
      <c r="I2513" t="s">
        <v>1360</v>
      </c>
      <c r="J2513">
        <v>310.14999999999998</v>
      </c>
      <c r="K2513">
        <v>8</v>
      </c>
      <c r="N2513">
        <v>4800</v>
      </c>
      <c r="P2513" t="s">
        <v>501</v>
      </c>
      <c r="Q2513" t="s">
        <v>5291</v>
      </c>
      <c r="R2513" t="s">
        <v>3807</v>
      </c>
      <c r="S2513" t="s">
        <v>105</v>
      </c>
    </row>
    <row r="2514" spans="1:19">
      <c r="A2514" t="s">
        <v>5292</v>
      </c>
      <c r="B2514" t="s">
        <v>5293</v>
      </c>
      <c r="C2514" t="s">
        <v>128</v>
      </c>
      <c r="D2514" t="s">
        <v>129</v>
      </c>
      <c r="E2514" t="s">
        <v>5294</v>
      </c>
      <c r="F2514" t="s">
        <v>14515</v>
      </c>
      <c r="G2514">
        <v>2513</v>
      </c>
      <c r="H2514" t="s">
        <v>13851</v>
      </c>
      <c r="I2514" t="s">
        <v>5295</v>
      </c>
      <c r="J2514">
        <v>298.14999999999998</v>
      </c>
      <c r="K2514">
        <v>6</v>
      </c>
      <c r="N2514">
        <v>6.5000000000000002E-2</v>
      </c>
      <c r="P2514" t="s">
        <v>5296</v>
      </c>
      <c r="Q2514" t="s">
        <v>5297</v>
      </c>
      <c r="R2514" t="s">
        <v>5298</v>
      </c>
      <c r="S2514" t="s">
        <v>105</v>
      </c>
    </row>
    <row r="2515" spans="1:19">
      <c r="A2515" t="s">
        <v>5292</v>
      </c>
      <c r="B2515" t="s">
        <v>5293</v>
      </c>
      <c r="C2515" t="s">
        <v>128</v>
      </c>
      <c r="D2515" t="s">
        <v>129</v>
      </c>
      <c r="E2515" t="s">
        <v>5294</v>
      </c>
      <c r="F2515" t="s">
        <v>14515</v>
      </c>
      <c r="G2515">
        <v>2514</v>
      </c>
      <c r="H2515" t="s">
        <v>17378</v>
      </c>
      <c r="I2515" t="s">
        <v>5295</v>
      </c>
      <c r="J2515">
        <v>298.14999999999998</v>
      </c>
      <c r="K2515">
        <v>7</v>
      </c>
      <c r="N2515">
        <v>0.65</v>
      </c>
      <c r="P2515" t="s">
        <v>5296</v>
      </c>
      <c r="Q2515" t="s">
        <v>5297</v>
      </c>
      <c r="R2515" t="s">
        <v>5298</v>
      </c>
      <c r="S2515" t="s">
        <v>105</v>
      </c>
    </row>
    <row r="2516" spans="1:19">
      <c r="A2516" t="s">
        <v>5292</v>
      </c>
      <c r="B2516" t="s">
        <v>5293</v>
      </c>
      <c r="C2516" t="s">
        <v>128</v>
      </c>
      <c r="D2516" t="s">
        <v>129</v>
      </c>
      <c r="E2516" t="s">
        <v>5294</v>
      </c>
      <c r="F2516" t="s">
        <v>14515</v>
      </c>
      <c r="G2516">
        <v>2515</v>
      </c>
      <c r="H2516" t="s">
        <v>17379</v>
      </c>
      <c r="I2516" t="s">
        <v>5295</v>
      </c>
      <c r="J2516">
        <v>298.14999999999998</v>
      </c>
      <c r="K2516">
        <v>8</v>
      </c>
      <c r="N2516">
        <v>6.5</v>
      </c>
      <c r="P2516" t="s">
        <v>5296</v>
      </c>
      <c r="Q2516" t="s">
        <v>5297</v>
      </c>
      <c r="R2516" t="s">
        <v>5298</v>
      </c>
      <c r="S2516" t="s">
        <v>105</v>
      </c>
    </row>
    <row r="2517" spans="1:19">
      <c r="A2517" t="s">
        <v>5299</v>
      </c>
      <c r="B2517" t="s">
        <v>5300</v>
      </c>
      <c r="C2517" t="s">
        <v>128</v>
      </c>
      <c r="D2517" t="s">
        <v>97</v>
      </c>
      <c r="E2517" t="s">
        <v>5301</v>
      </c>
      <c r="F2517" t="s">
        <v>14190</v>
      </c>
      <c r="G2517">
        <v>2516</v>
      </c>
      <c r="H2517" t="s">
        <v>17380</v>
      </c>
      <c r="I2517" t="s">
        <v>5302</v>
      </c>
      <c r="J2517">
        <v>277.14999999999998</v>
      </c>
      <c r="K2517">
        <v>7.5</v>
      </c>
      <c r="N2517">
        <v>35.5</v>
      </c>
      <c r="P2517" t="s">
        <v>282</v>
      </c>
      <c r="Q2517" t="s">
        <v>5303</v>
      </c>
      <c r="R2517" t="s">
        <v>5304</v>
      </c>
      <c r="S2517" t="s">
        <v>105</v>
      </c>
    </row>
    <row r="2518" spans="1:19">
      <c r="A2518" t="s">
        <v>5299</v>
      </c>
      <c r="B2518" t="s">
        <v>5300</v>
      </c>
      <c r="C2518" t="s">
        <v>128</v>
      </c>
      <c r="D2518" t="s">
        <v>97</v>
      </c>
      <c r="E2518" t="s">
        <v>5301</v>
      </c>
      <c r="F2518" t="s">
        <v>14190</v>
      </c>
      <c r="G2518">
        <v>2517</v>
      </c>
      <c r="H2518" t="s">
        <v>17381</v>
      </c>
      <c r="I2518" t="s">
        <v>5302</v>
      </c>
      <c r="J2518">
        <v>288.14999999999998</v>
      </c>
      <c r="K2518">
        <v>7.5</v>
      </c>
      <c r="N2518">
        <v>49.1</v>
      </c>
      <c r="P2518" t="s">
        <v>282</v>
      </c>
      <c r="Q2518" t="s">
        <v>5303</v>
      </c>
      <c r="R2518" t="s">
        <v>5304</v>
      </c>
      <c r="S2518" t="s">
        <v>105</v>
      </c>
    </row>
    <row r="2519" spans="1:19">
      <c r="A2519" t="s">
        <v>5299</v>
      </c>
      <c r="B2519" t="s">
        <v>5300</v>
      </c>
      <c r="C2519" t="s">
        <v>128</v>
      </c>
      <c r="D2519" t="s">
        <v>97</v>
      </c>
      <c r="E2519" t="s">
        <v>5301</v>
      </c>
      <c r="F2519" t="s">
        <v>14190</v>
      </c>
      <c r="G2519">
        <v>2518</v>
      </c>
      <c r="H2519" t="s">
        <v>13561</v>
      </c>
      <c r="I2519" t="s">
        <v>5302</v>
      </c>
      <c r="J2519">
        <v>293.14999999999998</v>
      </c>
      <c r="K2519">
        <v>7.5</v>
      </c>
      <c r="N2519">
        <v>58.2</v>
      </c>
      <c r="P2519" t="s">
        <v>282</v>
      </c>
      <c r="Q2519" t="s">
        <v>5303</v>
      </c>
      <c r="R2519" t="s">
        <v>5304</v>
      </c>
      <c r="S2519" t="s">
        <v>105</v>
      </c>
    </row>
    <row r="2520" spans="1:19">
      <c r="A2520" t="s">
        <v>5299</v>
      </c>
      <c r="B2520" t="s">
        <v>5300</v>
      </c>
      <c r="C2520" t="s">
        <v>128</v>
      </c>
      <c r="D2520" t="s">
        <v>97</v>
      </c>
      <c r="E2520" t="s">
        <v>5301</v>
      </c>
      <c r="F2520" t="s">
        <v>14190</v>
      </c>
      <c r="G2520">
        <v>2519</v>
      </c>
      <c r="H2520" t="s">
        <v>17370</v>
      </c>
      <c r="I2520" t="s">
        <v>5302</v>
      </c>
      <c r="J2520">
        <v>298.14999999999998</v>
      </c>
      <c r="K2520">
        <v>7.5</v>
      </c>
      <c r="N2520">
        <v>69.8</v>
      </c>
      <c r="P2520" t="s">
        <v>282</v>
      </c>
      <c r="Q2520" t="s">
        <v>5303</v>
      </c>
      <c r="R2520" t="s">
        <v>5304</v>
      </c>
      <c r="S2520" t="s">
        <v>105</v>
      </c>
    </row>
    <row r="2521" spans="1:19">
      <c r="A2521" t="s">
        <v>5299</v>
      </c>
      <c r="B2521" t="s">
        <v>5300</v>
      </c>
      <c r="C2521" t="s">
        <v>128</v>
      </c>
      <c r="D2521" t="s">
        <v>97</v>
      </c>
      <c r="E2521" t="s">
        <v>5301</v>
      </c>
      <c r="F2521" t="s">
        <v>14190</v>
      </c>
      <c r="G2521">
        <v>2520</v>
      </c>
      <c r="H2521" t="s">
        <v>16695</v>
      </c>
      <c r="I2521" t="s">
        <v>5302</v>
      </c>
      <c r="J2521">
        <v>300.14999999999998</v>
      </c>
      <c r="K2521">
        <v>7.5</v>
      </c>
      <c r="N2521">
        <v>77.8</v>
      </c>
      <c r="P2521" t="s">
        <v>282</v>
      </c>
      <c r="Q2521" t="s">
        <v>5303</v>
      </c>
      <c r="R2521" t="s">
        <v>5304</v>
      </c>
      <c r="S2521" t="s">
        <v>105</v>
      </c>
    </row>
    <row r="2522" spans="1:19">
      <c r="A2522" t="s">
        <v>5299</v>
      </c>
      <c r="B2522" t="s">
        <v>5300</v>
      </c>
      <c r="C2522" t="s">
        <v>128</v>
      </c>
      <c r="D2522" t="s">
        <v>97</v>
      </c>
      <c r="E2522" t="s">
        <v>5301</v>
      </c>
      <c r="F2522" t="s">
        <v>14190</v>
      </c>
      <c r="G2522">
        <v>2521</v>
      </c>
      <c r="H2522" t="s">
        <v>15182</v>
      </c>
      <c r="I2522" t="s">
        <v>5302</v>
      </c>
      <c r="J2522">
        <v>310.14999999999998</v>
      </c>
      <c r="K2522">
        <v>7.5</v>
      </c>
      <c r="N2522">
        <v>91.2</v>
      </c>
      <c r="P2522" t="s">
        <v>282</v>
      </c>
      <c r="Q2522" t="s">
        <v>5303</v>
      </c>
      <c r="R2522" t="s">
        <v>5304</v>
      </c>
      <c r="S2522" t="s">
        <v>105</v>
      </c>
    </row>
    <row r="2523" spans="1:19">
      <c r="A2523" t="s">
        <v>4346</v>
      </c>
      <c r="B2523" t="s">
        <v>4347</v>
      </c>
      <c r="C2523" t="s">
        <v>128</v>
      </c>
      <c r="D2523" t="s">
        <v>97</v>
      </c>
      <c r="E2523" t="s">
        <v>4349</v>
      </c>
      <c r="F2523" t="s">
        <v>13993</v>
      </c>
      <c r="G2523">
        <v>2522</v>
      </c>
      <c r="H2523" t="s">
        <v>15793</v>
      </c>
      <c r="I2523" t="s">
        <v>4350</v>
      </c>
      <c r="J2523">
        <v>298.14999999999998</v>
      </c>
      <c r="K2523">
        <v>7</v>
      </c>
      <c r="N2523">
        <v>5.4000000000000003E-3</v>
      </c>
      <c r="P2523" t="s">
        <v>5305</v>
      </c>
      <c r="Q2523" t="s">
        <v>5306</v>
      </c>
      <c r="R2523" t="s">
        <v>5307</v>
      </c>
      <c r="S2523" t="s">
        <v>105</v>
      </c>
    </row>
    <row r="2524" spans="1:19">
      <c r="A2524" t="s">
        <v>4346</v>
      </c>
      <c r="B2524" t="s">
        <v>4347</v>
      </c>
      <c r="C2524" t="s">
        <v>128</v>
      </c>
      <c r="D2524" t="s">
        <v>97</v>
      </c>
      <c r="E2524" t="s">
        <v>4349</v>
      </c>
      <c r="F2524" t="s">
        <v>13993</v>
      </c>
      <c r="G2524">
        <v>2523</v>
      </c>
      <c r="H2524" t="s">
        <v>15893</v>
      </c>
      <c r="I2524" t="s">
        <v>4350</v>
      </c>
      <c r="J2524">
        <v>298.14999999999998</v>
      </c>
      <c r="K2524">
        <v>7.82</v>
      </c>
      <c r="N2524">
        <v>3.73E-2</v>
      </c>
      <c r="P2524" t="s">
        <v>5305</v>
      </c>
      <c r="Q2524" t="s">
        <v>5306</v>
      </c>
      <c r="R2524" t="s">
        <v>5307</v>
      </c>
      <c r="S2524" t="s">
        <v>105</v>
      </c>
    </row>
    <row r="2525" spans="1:19">
      <c r="A2525" t="s">
        <v>4346</v>
      </c>
      <c r="B2525" t="s">
        <v>4347</v>
      </c>
      <c r="C2525" t="s">
        <v>128</v>
      </c>
      <c r="D2525" t="s">
        <v>97</v>
      </c>
      <c r="E2525" t="s">
        <v>4349</v>
      </c>
      <c r="F2525" t="s">
        <v>13993</v>
      </c>
      <c r="G2525">
        <v>2524</v>
      </c>
      <c r="H2525" t="s">
        <v>15820</v>
      </c>
      <c r="I2525" t="s">
        <v>4350</v>
      </c>
      <c r="J2525">
        <v>298.14999999999998</v>
      </c>
      <c r="K2525">
        <v>8</v>
      </c>
      <c r="N2525">
        <v>4.9000000000000002E-2</v>
      </c>
      <c r="P2525" t="s">
        <v>5305</v>
      </c>
      <c r="Q2525" t="s">
        <v>5306</v>
      </c>
      <c r="R2525" t="s">
        <v>5307</v>
      </c>
      <c r="S2525" t="s">
        <v>105</v>
      </c>
    </row>
    <row r="2526" spans="1:19">
      <c r="A2526" t="s">
        <v>4346</v>
      </c>
      <c r="B2526" t="s">
        <v>4347</v>
      </c>
      <c r="C2526" t="s">
        <v>128</v>
      </c>
      <c r="D2526" t="s">
        <v>97</v>
      </c>
      <c r="E2526" t="s">
        <v>4349</v>
      </c>
      <c r="F2526" t="s">
        <v>13993</v>
      </c>
      <c r="G2526">
        <v>2525</v>
      </c>
      <c r="H2526" t="s">
        <v>17822</v>
      </c>
      <c r="I2526" t="s">
        <v>4350</v>
      </c>
      <c r="J2526">
        <v>298.14999999999998</v>
      </c>
      <c r="K2526">
        <v>8.4700000000000006</v>
      </c>
      <c r="N2526">
        <v>0.13800000000000001</v>
      </c>
      <c r="P2526" t="s">
        <v>5305</v>
      </c>
      <c r="Q2526" t="s">
        <v>5306</v>
      </c>
      <c r="R2526" t="s">
        <v>5307</v>
      </c>
      <c r="S2526" t="s">
        <v>105</v>
      </c>
    </row>
    <row r="2527" spans="1:19">
      <c r="A2527" t="s">
        <v>233</v>
      </c>
      <c r="B2527" t="s">
        <v>234</v>
      </c>
      <c r="C2527" t="s">
        <v>5308</v>
      </c>
      <c r="D2527" t="s">
        <v>176</v>
      </c>
      <c r="E2527" t="s">
        <v>235</v>
      </c>
      <c r="F2527" t="s">
        <v>14025</v>
      </c>
      <c r="G2527">
        <v>2526</v>
      </c>
      <c r="H2527" t="s">
        <v>17171</v>
      </c>
      <c r="I2527" t="s">
        <v>236</v>
      </c>
      <c r="J2527">
        <v>310.14999999999998</v>
      </c>
      <c r="K2527">
        <v>6.8</v>
      </c>
      <c r="N2527">
        <v>5</v>
      </c>
      <c r="P2527" t="s">
        <v>753</v>
      </c>
      <c r="Q2527" t="s">
        <v>5309</v>
      </c>
      <c r="S2527" t="s">
        <v>239</v>
      </c>
    </row>
    <row r="2528" spans="1:19">
      <c r="A2528" t="s">
        <v>233</v>
      </c>
      <c r="B2528" t="s">
        <v>234</v>
      </c>
      <c r="C2528" t="s">
        <v>5308</v>
      </c>
      <c r="D2528" t="s">
        <v>176</v>
      </c>
      <c r="E2528" t="s">
        <v>235</v>
      </c>
      <c r="F2528" t="s">
        <v>14025</v>
      </c>
      <c r="G2528">
        <v>2527</v>
      </c>
      <c r="H2528" t="s">
        <v>17015</v>
      </c>
      <c r="I2528" t="s">
        <v>236</v>
      </c>
      <c r="J2528">
        <v>298.14999999999998</v>
      </c>
      <c r="K2528" t="s">
        <v>5310</v>
      </c>
      <c r="N2528">
        <v>5.0999999999999996</v>
      </c>
      <c r="P2528" t="s">
        <v>753</v>
      </c>
      <c r="Q2528" t="s">
        <v>5309</v>
      </c>
      <c r="S2528" t="s">
        <v>239</v>
      </c>
    </row>
    <row r="2529" spans="1:19">
      <c r="A2529" t="s">
        <v>233</v>
      </c>
      <c r="B2529" t="s">
        <v>234</v>
      </c>
      <c r="C2529" t="s">
        <v>5308</v>
      </c>
      <c r="D2529" t="s">
        <v>176</v>
      </c>
      <c r="E2529" t="s">
        <v>235</v>
      </c>
      <c r="F2529" t="s">
        <v>14025</v>
      </c>
      <c r="G2529">
        <v>2528</v>
      </c>
      <c r="H2529" t="s">
        <v>14673</v>
      </c>
      <c r="I2529" t="s">
        <v>236</v>
      </c>
      <c r="J2529">
        <v>303.14999999999998</v>
      </c>
      <c r="K2529" t="s">
        <v>5311</v>
      </c>
      <c r="N2529">
        <v>6.3</v>
      </c>
      <c r="P2529" t="s">
        <v>753</v>
      </c>
      <c r="Q2529" t="s">
        <v>5309</v>
      </c>
      <c r="S2529" t="s">
        <v>239</v>
      </c>
    </row>
    <row r="2530" spans="1:19">
      <c r="A2530" t="s">
        <v>2487</v>
      </c>
      <c r="B2530" t="s">
        <v>2488</v>
      </c>
      <c r="D2530" t="s">
        <v>129</v>
      </c>
      <c r="E2530" t="s">
        <v>2489</v>
      </c>
      <c r="F2530" t="s">
        <v>14304</v>
      </c>
      <c r="G2530">
        <v>2529</v>
      </c>
      <c r="H2530" t="s">
        <v>15873</v>
      </c>
      <c r="I2530" t="s">
        <v>2490</v>
      </c>
      <c r="J2530">
        <v>310.14999999999998</v>
      </c>
      <c r="K2530">
        <v>7.5</v>
      </c>
      <c r="N2530">
        <v>0.39</v>
      </c>
      <c r="P2530" t="s">
        <v>2908</v>
      </c>
      <c r="Q2530" t="s">
        <v>5312</v>
      </c>
      <c r="R2530" t="s">
        <v>5313</v>
      </c>
      <c r="S2530" t="s">
        <v>105</v>
      </c>
    </row>
    <row r="2531" spans="1:19">
      <c r="A2531" t="s">
        <v>2816</v>
      </c>
      <c r="B2531" t="s">
        <v>2817</v>
      </c>
      <c r="C2531" t="s">
        <v>444</v>
      </c>
      <c r="D2531" t="s">
        <v>176</v>
      </c>
      <c r="E2531" t="s">
        <v>2823</v>
      </c>
      <c r="F2531" t="s">
        <v>14140</v>
      </c>
      <c r="G2531">
        <v>2530</v>
      </c>
      <c r="H2531" t="s">
        <v>17937</v>
      </c>
      <c r="I2531" t="s">
        <v>2824</v>
      </c>
      <c r="J2531">
        <v>310.14999999999998</v>
      </c>
      <c r="K2531">
        <v>7.1</v>
      </c>
      <c r="N2531">
        <v>1.7500000000000002E-2</v>
      </c>
      <c r="P2531" t="s">
        <v>5314</v>
      </c>
      <c r="Q2531" t="s">
        <v>5315</v>
      </c>
      <c r="R2531" t="s">
        <v>5316</v>
      </c>
      <c r="S2531" t="s">
        <v>105</v>
      </c>
    </row>
    <row r="2532" spans="1:19">
      <c r="A2532" t="s">
        <v>5317</v>
      </c>
      <c r="B2532" t="s">
        <v>5318</v>
      </c>
      <c r="C2532" t="s">
        <v>336</v>
      </c>
      <c r="D2532" t="s">
        <v>176</v>
      </c>
      <c r="E2532">
        <v>0</v>
      </c>
      <c r="G2532">
        <v>2531</v>
      </c>
      <c r="H2532" t="s">
        <v>18401</v>
      </c>
      <c r="J2532">
        <v>293.14999999999998</v>
      </c>
      <c r="K2532">
        <v>4.5999999999999996</v>
      </c>
      <c r="N2532">
        <v>1.3</v>
      </c>
      <c r="P2532" t="s">
        <v>5190</v>
      </c>
      <c r="Q2532" t="s">
        <v>5319</v>
      </c>
      <c r="S2532" t="s">
        <v>239</v>
      </c>
    </row>
    <row r="2533" spans="1:19">
      <c r="A2533" t="s">
        <v>5317</v>
      </c>
      <c r="B2533" t="s">
        <v>5318</v>
      </c>
      <c r="C2533" t="s">
        <v>336</v>
      </c>
      <c r="D2533" t="s">
        <v>176</v>
      </c>
      <c r="E2533">
        <v>0</v>
      </c>
      <c r="G2533">
        <v>2532</v>
      </c>
      <c r="H2533" t="s">
        <v>18402</v>
      </c>
      <c r="J2533">
        <v>293.14999999999998</v>
      </c>
      <c r="K2533">
        <v>4.5999999999999996</v>
      </c>
      <c r="N2533">
        <v>4.7</v>
      </c>
      <c r="P2533" t="s">
        <v>5190</v>
      </c>
      <c r="Q2533" t="s">
        <v>5319</v>
      </c>
      <c r="S2533" t="s">
        <v>239</v>
      </c>
    </row>
    <row r="2534" spans="1:19">
      <c r="A2534" t="s">
        <v>5317</v>
      </c>
      <c r="B2534" t="s">
        <v>5318</v>
      </c>
      <c r="C2534" t="s">
        <v>336</v>
      </c>
      <c r="D2534" t="s">
        <v>176</v>
      </c>
      <c r="E2534" t="s">
        <v>5320</v>
      </c>
      <c r="F2534" t="s">
        <v>14571</v>
      </c>
      <c r="G2534">
        <v>2533</v>
      </c>
      <c r="H2534" t="s">
        <v>17936</v>
      </c>
      <c r="I2534" t="s">
        <v>5321</v>
      </c>
      <c r="J2534">
        <v>293.14999999999998</v>
      </c>
      <c r="K2534">
        <v>4.0999999999999996</v>
      </c>
      <c r="N2534">
        <v>2.2999999999999998</v>
      </c>
      <c r="P2534" t="s">
        <v>5190</v>
      </c>
      <c r="Q2534" t="s">
        <v>5319</v>
      </c>
      <c r="R2534" t="s">
        <v>5183</v>
      </c>
      <c r="S2534" t="s">
        <v>105</v>
      </c>
    </row>
    <row r="2535" spans="1:19">
      <c r="A2535" t="s">
        <v>1101</v>
      </c>
      <c r="B2535" t="s">
        <v>1102</v>
      </c>
      <c r="C2535" t="s">
        <v>128</v>
      </c>
      <c r="D2535" t="s">
        <v>176</v>
      </c>
      <c r="E2535" t="s">
        <v>1103</v>
      </c>
      <c r="F2535" t="s">
        <v>14082</v>
      </c>
      <c r="G2535">
        <v>2534</v>
      </c>
      <c r="H2535" t="s">
        <v>16169</v>
      </c>
      <c r="I2535" t="s">
        <v>1104</v>
      </c>
      <c r="J2535">
        <v>298.14999999999998</v>
      </c>
      <c r="K2535">
        <v>7.5</v>
      </c>
      <c r="N2535">
        <v>19</v>
      </c>
      <c r="P2535" t="s">
        <v>5322</v>
      </c>
      <c r="Q2535" t="s">
        <v>5323</v>
      </c>
      <c r="R2535" t="s">
        <v>5324</v>
      </c>
      <c r="S2535" t="s">
        <v>105</v>
      </c>
    </row>
    <row r="2536" spans="1:19">
      <c r="A2536" t="s">
        <v>800</v>
      </c>
      <c r="B2536" t="s">
        <v>801</v>
      </c>
      <c r="D2536" t="s">
        <v>176</v>
      </c>
      <c r="E2536" t="s">
        <v>803</v>
      </c>
      <c r="F2536" t="s">
        <v>14081</v>
      </c>
      <c r="G2536">
        <v>2535</v>
      </c>
      <c r="H2536" t="s">
        <v>16352</v>
      </c>
      <c r="I2536" t="s">
        <v>804</v>
      </c>
      <c r="J2536">
        <v>282.14999999999998</v>
      </c>
      <c r="K2536">
        <v>8.8000000000000007</v>
      </c>
      <c r="N2536">
        <v>6.3999999999999997E-5</v>
      </c>
      <c r="P2536" t="s">
        <v>4331</v>
      </c>
      <c r="Q2536" t="s">
        <v>5325</v>
      </c>
      <c r="S2536" t="s">
        <v>105</v>
      </c>
    </row>
    <row r="2537" spans="1:19">
      <c r="A2537" t="s">
        <v>800</v>
      </c>
      <c r="B2537" t="s">
        <v>801</v>
      </c>
      <c r="D2537" t="s">
        <v>176</v>
      </c>
      <c r="E2537" t="s">
        <v>803</v>
      </c>
      <c r="F2537" t="s">
        <v>14081</v>
      </c>
      <c r="G2537">
        <v>2536</v>
      </c>
      <c r="H2537" t="s">
        <v>17932</v>
      </c>
      <c r="I2537" t="s">
        <v>804</v>
      </c>
      <c r="J2537">
        <v>296.14999999999998</v>
      </c>
      <c r="K2537">
        <v>8.8000000000000007</v>
      </c>
      <c r="N2537">
        <v>3.8999999999999999E-4</v>
      </c>
      <c r="P2537" t="s">
        <v>4331</v>
      </c>
      <c r="Q2537" t="s">
        <v>5325</v>
      </c>
      <c r="S2537" t="s">
        <v>105</v>
      </c>
    </row>
    <row r="2538" spans="1:19">
      <c r="A2538" t="s">
        <v>800</v>
      </c>
      <c r="B2538" t="s">
        <v>801</v>
      </c>
      <c r="D2538" t="s">
        <v>176</v>
      </c>
      <c r="E2538" t="s">
        <v>803</v>
      </c>
      <c r="F2538" t="s">
        <v>14081</v>
      </c>
      <c r="G2538">
        <v>2537</v>
      </c>
      <c r="H2538" t="s">
        <v>16786</v>
      </c>
      <c r="I2538" t="s">
        <v>804</v>
      </c>
      <c r="J2538">
        <v>313.14999999999998</v>
      </c>
      <c r="K2538">
        <v>8.8000000000000007</v>
      </c>
      <c r="N2538">
        <v>5.1999999999999995E-4</v>
      </c>
      <c r="P2538" t="s">
        <v>4331</v>
      </c>
      <c r="Q2538" t="s">
        <v>5325</v>
      </c>
      <c r="S2538" t="s">
        <v>105</v>
      </c>
    </row>
    <row r="2539" spans="1:19">
      <c r="A2539" t="s">
        <v>800</v>
      </c>
      <c r="B2539" t="s">
        <v>801</v>
      </c>
      <c r="D2539" t="s">
        <v>176</v>
      </c>
      <c r="E2539" t="s">
        <v>803</v>
      </c>
      <c r="F2539" t="s">
        <v>14081</v>
      </c>
      <c r="G2539">
        <v>2538</v>
      </c>
      <c r="H2539" t="s">
        <v>16174</v>
      </c>
      <c r="I2539" t="s">
        <v>804</v>
      </c>
      <c r="J2539">
        <v>303.14999999999998</v>
      </c>
      <c r="K2539">
        <v>8.8000000000000007</v>
      </c>
      <c r="N2539">
        <v>6.0999999999999997E-4</v>
      </c>
      <c r="P2539" t="s">
        <v>4331</v>
      </c>
      <c r="Q2539" t="s">
        <v>5325</v>
      </c>
      <c r="S2539" t="s">
        <v>105</v>
      </c>
    </row>
    <row r="2540" spans="1:19">
      <c r="A2540" t="s">
        <v>800</v>
      </c>
      <c r="B2540" t="s">
        <v>801</v>
      </c>
      <c r="D2540" t="s">
        <v>176</v>
      </c>
      <c r="E2540" t="s">
        <v>3689</v>
      </c>
      <c r="F2540" t="s">
        <v>14141</v>
      </c>
      <c r="G2540">
        <v>2539</v>
      </c>
      <c r="H2540" t="s">
        <v>16179</v>
      </c>
      <c r="I2540" t="s">
        <v>3690</v>
      </c>
      <c r="J2540">
        <v>282.14999999999998</v>
      </c>
      <c r="K2540">
        <v>8.8000000000000007</v>
      </c>
      <c r="N2540">
        <v>2.0999999999999998E-6</v>
      </c>
      <c r="P2540" t="s">
        <v>4331</v>
      </c>
      <c r="Q2540" t="s">
        <v>5325</v>
      </c>
      <c r="S2540" t="s">
        <v>105</v>
      </c>
    </row>
    <row r="2541" spans="1:19">
      <c r="A2541" t="s">
        <v>800</v>
      </c>
      <c r="B2541" t="s">
        <v>801</v>
      </c>
      <c r="D2541" t="s">
        <v>176</v>
      </c>
      <c r="E2541" t="s">
        <v>3689</v>
      </c>
      <c r="F2541" t="s">
        <v>14141</v>
      </c>
      <c r="G2541">
        <v>2540</v>
      </c>
      <c r="H2541" t="s">
        <v>14921</v>
      </c>
      <c r="I2541" t="s">
        <v>3690</v>
      </c>
      <c r="J2541">
        <v>313.14999999999998</v>
      </c>
      <c r="K2541">
        <v>8.8000000000000007</v>
      </c>
      <c r="N2541">
        <v>2.7999999999999999E-6</v>
      </c>
      <c r="P2541" t="s">
        <v>4331</v>
      </c>
      <c r="Q2541" t="s">
        <v>5325</v>
      </c>
      <c r="S2541" t="s">
        <v>105</v>
      </c>
    </row>
    <row r="2542" spans="1:19">
      <c r="A2542" t="s">
        <v>800</v>
      </c>
      <c r="B2542" t="s">
        <v>801</v>
      </c>
      <c r="D2542" t="s">
        <v>176</v>
      </c>
      <c r="E2542" t="s">
        <v>3689</v>
      </c>
      <c r="F2542" t="s">
        <v>14141</v>
      </c>
      <c r="G2542">
        <v>2541</v>
      </c>
      <c r="H2542" t="s">
        <v>14920</v>
      </c>
      <c r="I2542" t="s">
        <v>3690</v>
      </c>
      <c r="J2542">
        <v>296.14999999999998</v>
      </c>
      <c r="K2542">
        <v>8.8000000000000007</v>
      </c>
      <c r="N2542">
        <v>4.0999999999999997E-6</v>
      </c>
      <c r="P2542" t="s">
        <v>4331</v>
      </c>
      <c r="Q2542" t="s">
        <v>5325</v>
      </c>
      <c r="S2542" t="s">
        <v>105</v>
      </c>
    </row>
    <row r="2543" spans="1:19">
      <c r="A2543" t="s">
        <v>800</v>
      </c>
      <c r="B2543" t="s">
        <v>801</v>
      </c>
      <c r="D2543" t="s">
        <v>176</v>
      </c>
      <c r="E2543" t="s">
        <v>3689</v>
      </c>
      <c r="F2543" t="s">
        <v>14141</v>
      </c>
      <c r="G2543">
        <v>2542</v>
      </c>
      <c r="H2543" t="s">
        <v>13648</v>
      </c>
      <c r="I2543" t="s">
        <v>3690</v>
      </c>
      <c r="J2543">
        <v>303.14999999999998</v>
      </c>
      <c r="K2543">
        <v>8.8000000000000007</v>
      </c>
      <c r="N2543">
        <v>6.1999999999999999E-6</v>
      </c>
      <c r="P2543" t="s">
        <v>4331</v>
      </c>
      <c r="Q2543" t="s">
        <v>5325</v>
      </c>
      <c r="S2543" t="s">
        <v>105</v>
      </c>
    </row>
    <row r="2544" spans="1:19">
      <c r="A2544" t="s">
        <v>2816</v>
      </c>
      <c r="B2544" t="s">
        <v>2817</v>
      </c>
      <c r="C2544" t="s">
        <v>128</v>
      </c>
      <c r="D2544" t="s">
        <v>129</v>
      </c>
      <c r="E2544" t="s">
        <v>2823</v>
      </c>
      <c r="F2544" t="s">
        <v>14140</v>
      </c>
      <c r="G2544">
        <v>2543</v>
      </c>
      <c r="H2544" t="s">
        <v>14919</v>
      </c>
      <c r="I2544" t="s">
        <v>2824</v>
      </c>
      <c r="J2544">
        <v>310.14999999999998</v>
      </c>
      <c r="K2544">
        <v>7.5</v>
      </c>
      <c r="N2544">
        <v>4.8000000000000001E-2</v>
      </c>
      <c r="P2544" t="s">
        <v>156</v>
      </c>
      <c r="Q2544" t="s">
        <v>5326</v>
      </c>
      <c r="R2544" t="s">
        <v>3807</v>
      </c>
      <c r="S2544" t="s">
        <v>105</v>
      </c>
    </row>
    <row r="2545" spans="1:19">
      <c r="A2545" t="s">
        <v>4640</v>
      </c>
      <c r="B2545" t="s">
        <v>4641</v>
      </c>
      <c r="C2545" t="s">
        <v>128</v>
      </c>
      <c r="D2545" t="s">
        <v>97</v>
      </c>
      <c r="E2545" t="s">
        <v>4642</v>
      </c>
      <c r="F2545" t="s">
        <v>14006</v>
      </c>
      <c r="G2545">
        <v>2544</v>
      </c>
      <c r="H2545" t="s">
        <v>17242</v>
      </c>
      <c r="I2545" t="s">
        <v>4643</v>
      </c>
      <c r="J2545">
        <v>298.14999999999998</v>
      </c>
      <c r="K2545">
        <v>7.03</v>
      </c>
      <c r="L2545">
        <v>0.25</v>
      </c>
      <c r="N2545">
        <v>11.7</v>
      </c>
      <c r="P2545" t="s">
        <v>1431</v>
      </c>
      <c r="Q2545" t="s">
        <v>5327</v>
      </c>
      <c r="R2545" t="s">
        <v>4801</v>
      </c>
      <c r="S2545" t="s">
        <v>105</v>
      </c>
    </row>
    <row r="2546" spans="1:19">
      <c r="A2546" t="s">
        <v>4640</v>
      </c>
      <c r="B2546" t="s">
        <v>4641</v>
      </c>
      <c r="C2546" t="s">
        <v>128</v>
      </c>
      <c r="D2546" t="s">
        <v>97</v>
      </c>
      <c r="E2546" t="s">
        <v>4642</v>
      </c>
      <c r="F2546" t="s">
        <v>14006</v>
      </c>
      <c r="G2546">
        <v>2545</v>
      </c>
      <c r="H2546" t="s">
        <v>17237</v>
      </c>
      <c r="I2546" t="s">
        <v>4643</v>
      </c>
      <c r="J2546">
        <v>311.14999999999998</v>
      </c>
      <c r="K2546">
        <v>7.03</v>
      </c>
      <c r="L2546">
        <v>0.25</v>
      </c>
      <c r="N2546">
        <v>12.3</v>
      </c>
      <c r="P2546" t="s">
        <v>1431</v>
      </c>
      <c r="Q2546" t="s">
        <v>5327</v>
      </c>
      <c r="R2546" t="s">
        <v>4801</v>
      </c>
      <c r="S2546" t="s">
        <v>105</v>
      </c>
    </row>
    <row r="2547" spans="1:19">
      <c r="A2547" t="s">
        <v>4321</v>
      </c>
      <c r="B2547" t="s">
        <v>4322</v>
      </c>
      <c r="C2547" t="s">
        <v>128</v>
      </c>
      <c r="D2547" t="s">
        <v>97</v>
      </c>
      <c r="E2547" t="s">
        <v>4323</v>
      </c>
      <c r="F2547" t="s">
        <v>14139</v>
      </c>
      <c r="G2547">
        <v>2546</v>
      </c>
      <c r="H2547" t="s">
        <v>14916</v>
      </c>
      <c r="I2547" t="s">
        <v>4324</v>
      </c>
      <c r="J2547">
        <v>298.14999999999998</v>
      </c>
      <c r="K2547">
        <v>7</v>
      </c>
      <c r="L2547">
        <v>0.25</v>
      </c>
      <c r="N2547">
        <v>1.6</v>
      </c>
      <c r="P2547" t="s">
        <v>1431</v>
      </c>
      <c r="Q2547" t="s">
        <v>5327</v>
      </c>
      <c r="R2547" t="s">
        <v>4801</v>
      </c>
      <c r="S2547" t="s">
        <v>105</v>
      </c>
    </row>
    <row r="2548" spans="1:19">
      <c r="A2548" t="s">
        <v>4321</v>
      </c>
      <c r="B2548" t="s">
        <v>4322</v>
      </c>
      <c r="C2548" t="s">
        <v>128</v>
      </c>
      <c r="D2548" t="s">
        <v>97</v>
      </c>
      <c r="E2548" t="s">
        <v>4323</v>
      </c>
      <c r="F2548" t="s">
        <v>14139</v>
      </c>
      <c r="G2548">
        <v>2547</v>
      </c>
      <c r="H2548" t="s">
        <v>14915</v>
      </c>
      <c r="I2548" t="s">
        <v>4324</v>
      </c>
      <c r="J2548">
        <v>311.14999999999998</v>
      </c>
      <c r="K2548">
        <v>7</v>
      </c>
      <c r="L2548">
        <v>0.25</v>
      </c>
      <c r="N2548">
        <v>1.73</v>
      </c>
      <c r="P2548" t="s">
        <v>1431</v>
      </c>
      <c r="Q2548" t="s">
        <v>5327</v>
      </c>
      <c r="R2548" t="s">
        <v>4801</v>
      </c>
      <c r="S2548" t="s">
        <v>105</v>
      </c>
    </row>
    <row r="2549" spans="1:19">
      <c r="A2549" t="s">
        <v>5292</v>
      </c>
      <c r="B2549" t="s">
        <v>5293</v>
      </c>
      <c r="C2549" t="s">
        <v>128</v>
      </c>
      <c r="D2549" t="s">
        <v>176</v>
      </c>
      <c r="E2549" t="s">
        <v>5328</v>
      </c>
      <c r="F2549" t="s">
        <v>14143</v>
      </c>
      <c r="G2549">
        <v>2548</v>
      </c>
      <c r="H2549" t="s">
        <v>13850</v>
      </c>
      <c r="I2549" t="s">
        <v>5329</v>
      </c>
      <c r="J2549">
        <v>298.14999999999998</v>
      </c>
      <c r="K2549">
        <v>7</v>
      </c>
      <c r="N2549">
        <v>177</v>
      </c>
      <c r="P2549" t="s">
        <v>350</v>
      </c>
      <c r="Q2549" t="s">
        <v>5330</v>
      </c>
      <c r="R2549" t="s">
        <v>3866</v>
      </c>
      <c r="S2549" t="s">
        <v>105</v>
      </c>
    </row>
    <row r="2550" spans="1:19">
      <c r="A2550" t="s">
        <v>5292</v>
      </c>
      <c r="B2550" t="s">
        <v>5293</v>
      </c>
      <c r="C2550" t="s">
        <v>128</v>
      </c>
      <c r="D2550" t="s">
        <v>176</v>
      </c>
      <c r="E2550" t="s">
        <v>5328</v>
      </c>
      <c r="F2550" t="s">
        <v>14143</v>
      </c>
      <c r="G2550">
        <v>2549</v>
      </c>
      <c r="H2550" t="s">
        <v>18403</v>
      </c>
      <c r="I2550" t="s">
        <v>5329</v>
      </c>
      <c r="J2550">
        <v>298.14999999999998</v>
      </c>
      <c r="K2550">
        <v>8</v>
      </c>
      <c r="N2550">
        <v>1770</v>
      </c>
      <c r="P2550" t="s">
        <v>350</v>
      </c>
      <c r="Q2550" t="s">
        <v>5330</v>
      </c>
      <c r="S2550" t="s">
        <v>1208</v>
      </c>
    </row>
    <row r="2551" spans="1:19">
      <c r="A2551" t="s">
        <v>285</v>
      </c>
      <c r="B2551" t="s">
        <v>286</v>
      </c>
      <c r="C2551" t="s">
        <v>128</v>
      </c>
      <c r="D2551" t="s">
        <v>97</v>
      </c>
      <c r="E2551" t="s">
        <v>287</v>
      </c>
      <c r="F2551" t="s">
        <v>14048</v>
      </c>
      <c r="G2551">
        <v>2550</v>
      </c>
      <c r="H2551" t="s">
        <v>14740</v>
      </c>
      <c r="I2551" t="s">
        <v>288</v>
      </c>
      <c r="J2551">
        <v>298.14999999999998</v>
      </c>
      <c r="K2551">
        <v>9.3000000000000007</v>
      </c>
      <c r="N2551">
        <v>1.17E-3</v>
      </c>
      <c r="Q2551" t="s">
        <v>1737</v>
      </c>
      <c r="R2551" t="s">
        <v>3414</v>
      </c>
      <c r="S2551" t="s">
        <v>105</v>
      </c>
    </row>
    <row r="2552" spans="1:19">
      <c r="A2552" t="s">
        <v>1733</v>
      </c>
      <c r="B2552" t="s">
        <v>1734</v>
      </c>
      <c r="C2552" t="s">
        <v>128</v>
      </c>
      <c r="D2552" t="s">
        <v>129</v>
      </c>
      <c r="E2552" t="s">
        <v>1735</v>
      </c>
      <c r="F2552" t="s">
        <v>14068</v>
      </c>
      <c r="G2552">
        <v>2551</v>
      </c>
      <c r="H2552" t="s">
        <v>13684</v>
      </c>
      <c r="I2552" t="s">
        <v>1736</v>
      </c>
      <c r="J2552">
        <v>298.14999999999998</v>
      </c>
      <c r="K2552">
        <v>7.1</v>
      </c>
      <c r="N2552">
        <v>3.1E-2</v>
      </c>
      <c r="Q2552" t="s">
        <v>1737</v>
      </c>
      <c r="R2552" t="s">
        <v>1738</v>
      </c>
      <c r="S2552" t="s">
        <v>105</v>
      </c>
    </row>
    <row r="2553" spans="1:19">
      <c r="A2553" t="s">
        <v>1739</v>
      </c>
      <c r="B2553" t="s">
        <v>1740</v>
      </c>
      <c r="C2553" t="s">
        <v>336</v>
      </c>
      <c r="D2553" t="s">
        <v>176</v>
      </c>
      <c r="E2553" t="s">
        <v>1741</v>
      </c>
      <c r="F2553" t="s">
        <v>14069</v>
      </c>
      <c r="G2553">
        <v>2552</v>
      </c>
      <c r="H2553" t="s">
        <v>13954</v>
      </c>
      <c r="I2553" t="s">
        <v>1742</v>
      </c>
      <c r="J2553">
        <v>310.14999999999998</v>
      </c>
      <c r="K2553">
        <v>7.8</v>
      </c>
      <c r="N2553">
        <v>0.46</v>
      </c>
      <c r="P2553" t="s">
        <v>631</v>
      </c>
      <c r="Q2553" t="s">
        <v>1743</v>
      </c>
      <c r="R2553" t="s">
        <v>1744</v>
      </c>
      <c r="S2553" t="s">
        <v>105</v>
      </c>
    </row>
    <row r="2554" spans="1:19">
      <c r="A2554" t="s">
        <v>5331</v>
      </c>
      <c r="B2554" t="s">
        <v>5332</v>
      </c>
      <c r="C2554" t="s">
        <v>128</v>
      </c>
      <c r="D2554" t="s">
        <v>176</v>
      </c>
      <c r="E2554" t="s">
        <v>5333</v>
      </c>
      <c r="F2554" t="s">
        <v>14066</v>
      </c>
      <c r="G2554">
        <v>2553</v>
      </c>
      <c r="H2554" t="s">
        <v>14741</v>
      </c>
      <c r="I2554" t="s">
        <v>5334</v>
      </c>
      <c r="J2554">
        <v>303.14999999999998</v>
      </c>
      <c r="K2554">
        <v>7.8</v>
      </c>
      <c r="N2554">
        <v>0.18</v>
      </c>
      <c r="P2554" t="s">
        <v>5335</v>
      </c>
      <c r="Q2554" t="s">
        <v>5336</v>
      </c>
      <c r="R2554" t="s">
        <v>3959</v>
      </c>
      <c r="S2554" t="s">
        <v>105</v>
      </c>
    </row>
    <row r="2555" spans="1:19">
      <c r="A2555" t="s">
        <v>5331</v>
      </c>
      <c r="B2555" t="s">
        <v>5332</v>
      </c>
      <c r="C2555" t="s">
        <v>128</v>
      </c>
      <c r="D2555" t="s">
        <v>176</v>
      </c>
      <c r="E2555" t="s">
        <v>5333</v>
      </c>
      <c r="F2555" t="s">
        <v>14066</v>
      </c>
      <c r="G2555">
        <v>2554</v>
      </c>
      <c r="H2555" t="s">
        <v>13856</v>
      </c>
      <c r="I2555" t="s">
        <v>5334</v>
      </c>
      <c r="J2555">
        <v>303.14999999999998</v>
      </c>
      <c r="K2555">
        <v>8</v>
      </c>
      <c r="N2555">
        <v>0.28000000000000003</v>
      </c>
      <c r="P2555" t="s">
        <v>5335</v>
      </c>
      <c r="Q2555" t="s">
        <v>5336</v>
      </c>
      <c r="R2555" t="s">
        <v>3959</v>
      </c>
      <c r="S2555" t="s">
        <v>105</v>
      </c>
    </row>
    <row r="2556" spans="1:19">
      <c r="A2556" t="s">
        <v>5331</v>
      </c>
      <c r="B2556" t="s">
        <v>5332</v>
      </c>
      <c r="C2556" t="s">
        <v>128</v>
      </c>
      <c r="D2556" t="s">
        <v>176</v>
      </c>
      <c r="E2556" t="s">
        <v>5333</v>
      </c>
      <c r="F2556" t="s">
        <v>14066</v>
      </c>
      <c r="G2556">
        <v>2555</v>
      </c>
      <c r="H2556" t="s">
        <v>14738</v>
      </c>
      <c r="I2556" t="s">
        <v>5334</v>
      </c>
      <c r="J2556">
        <v>303.14999999999998</v>
      </c>
      <c r="K2556">
        <v>8.8000000000000007</v>
      </c>
      <c r="N2556">
        <v>1.8</v>
      </c>
      <c r="P2556" t="s">
        <v>5335</v>
      </c>
      <c r="Q2556" t="s">
        <v>5336</v>
      </c>
      <c r="R2556" t="s">
        <v>3959</v>
      </c>
      <c r="S2556" t="s">
        <v>105</v>
      </c>
    </row>
    <row r="2557" spans="1:19">
      <c r="A2557" t="s">
        <v>5337</v>
      </c>
      <c r="B2557" t="s">
        <v>5338</v>
      </c>
      <c r="D2557" t="s">
        <v>176</v>
      </c>
      <c r="E2557" t="s">
        <v>5339</v>
      </c>
      <c r="F2557" t="s">
        <v>14067</v>
      </c>
      <c r="G2557">
        <v>2556</v>
      </c>
      <c r="H2557" t="s">
        <v>13588</v>
      </c>
      <c r="I2557" t="s">
        <v>5340</v>
      </c>
      <c r="J2557">
        <v>298.14999999999998</v>
      </c>
      <c r="K2557">
        <v>5</v>
      </c>
      <c r="N2557">
        <v>3.0000000000000001E-3</v>
      </c>
      <c r="Q2557" t="s">
        <v>5341</v>
      </c>
      <c r="S2557" t="s">
        <v>105</v>
      </c>
    </row>
    <row r="2558" spans="1:19">
      <c r="A2558" t="s">
        <v>5337</v>
      </c>
      <c r="B2558" t="s">
        <v>5338</v>
      </c>
      <c r="D2558" t="s">
        <v>176</v>
      </c>
      <c r="E2558" t="s">
        <v>5339</v>
      </c>
      <c r="F2558" t="s">
        <v>14067</v>
      </c>
      <c r="G2558">
        <v>2557</v>
      </c>
      <c r="H2558" t="s">
        <v>14739</v>
      </c>
      <c r="I2558" t="s">
        <v>5340</v>
      </c>
      <c r="J2558">
        <v>298.14999999999998</v>
      </c>
      <c r="K2558">
        <v>6</v>
      </c>
      <c r="N2558">
        <v>2.1999999999999999E-2</v>
      </c>
      <c r="Q2558" t="s">
        <v>5341</v>
      </c>
      <c r="S2558" t="s">
        <v>105</v>
      </c>
    </row>
    <row r="2559" spans="1:19">
      <c r="A2559" t="s">
        <v>5342</v>
      </c>
      <c r="B2559" t="s">
        <v>5343</v>
      </c>
      <c r="C2559" t="s">
        <v>5344</v>
      </c>
      <c r="D2559" t="s">
        <v>176</v>
      </c>
      <c r="E2559" t="s">
        <v>5345</v>
      </c>
      <c r="F2559" t="s">
        <v>14070</v>
      </c>
      <c r="G2559">
        <v>2558</v>
      </c>
      <c r="H2559" t="s">
        <v>13794</v>
      </c>
      <c r="I2559" t="s">
        <v>5346</v>
      </c>
      <c r="J2559">
        <v>298.14999999999998</v>
      </c>
      <c r="K2559">
        <v>7.15</v>
      </c>
      <c r="L2559">
        <v>0.22</v>
      </c>
      <c r="N2559">
        <v>2.7</v>
      </c>
      <c r="P2559" t="s">
        <v>123</v>
      </c>
      <c r="Q2559" t="s">
        <v>5347</v>
      </c>
      <c r="R2559" t="s">
        <v>5348</v>
      </c>
      <c r="S2559" t="s">
        <v>105</v>
      </c>
    </row>
    <row r="2560" spans="1:19">
      <c r="A2560" t="s">
        <v>591</v>
      </c>
      <c r="B2560" t="s">
        <v>592</v>
      </c>
      <c r="C2560" t="s">
        <v>336</v>
      </c>
      <c r="D2560" t="s">
        <v>129</v>
      </c>
      <c r="E2560" t="s">
        <v>1745</v>
      </c>
      <c r="F2560" t="s">
        <v>14071</v>
      </c>
      <c r="G2560">
        <v>2559</v>
      </c>
      <c r="H2560" t="s">
        <v>13760</v>
      </c>
      <c r="I2560" t="s">
        <v>1746</v>
      </c>
      <c r="J2560">
        <v>303.14999999999998</v>
      </c>
      <c r="K2560">
        <v>8</v>
      </c>
      <c r="N2560">
        <v>2.5000000000000001E-9</v>
      </c>
      <c r="P2560" t="s">
        <v>981</v>
      </c>
      <c r="Q2560" t="s">
        <v>1747</v>
      </c>
      <c r="R2560" t="s">
        <v>1748</v>
      </c>
      <c r="S2560" t="s">
        <v>105</v>
      </c>
    </row>
    <row r="2561" spans="1:19">
      <c r="A2561" t="s">
        <v>704</v>
      </c>
      <c r="B2561" t="s">
        <v>705</v>
      </c>
      <c r="C2561" t="s">
        <v>128</v>
      </c>
      <c r="D2561" t="s">
        <v>97</v>
      </c>
      <c r="E2561" t="s">
        <v>1749</v>
      </c>
      <c r="F2561" t="s">
        <v>14186</v>
      </c>
      <c r="G2561">
        <v>2560</v>
      </c>
      <c r="H2561" t="s">
        <v>15408</v>
      </c>
      <c r="I2561" t="s">
        <v>1750</v>
      </c>
      <c r="J2561">
        <v>311.14999999999998</v>
      </c>
      <c r="K2561">
        <v>6.85</v>
      </c>
      <c r="L2561">
        <v>0.25</v>
      </c>
      <c r="N2561">
        <v>40</v>
      </c>
      <c r="O2561" t="s">
        <v>1751</v>
      </c>
      <c r="P2561" t="s">
        <v>981</v>
      </c>
      <c r="Q2561" t="s">
        <v>1752</v>
      </c>
      <c r="R2561" t="s">
        <v>1753</v>
      </c>
      <c r="S2561" t="s">
        <v>105</v>
      </c>
    </row>
    <row r="2562" spans="1:19">
      <c r="A2562" t="s">
        <v>704</v>
      </c>
      <c r="B2562" t="s">
        <v>705</v>
      </c>
      <c r="C2562" t="s">
        <v>128</v>
      </c>
      <c r="D2562" t="s">
        <v>97</v>
      </c>
      <c r="E2562" t="s">
        <v>1749</v>
      </c>
      <c r="F2562" t="s">
        <v>14186</v>
      </c>
      <c r="G2562">
        <v>2561</v>
      </c>
      <c r="H2562" t="s">
        <v>15407</v>
      </c>
      <c r="I2562" t="s">
        <v>1750</v>
      </c>
      <c r="J2562">
        <v>311.14999999999998</v>
      </c>
      <c r="K2562">
        <v>6.86</v>
      </c>
      <c r="L2562">
        <v>0.25</v>
      </c>
      <c r="N2562">
        <v>39.299999999999997</v>
      </c>
      <c r="O2562" t="s">
        <v>1754</v>
      </c>
      <c r="P2562" t="s">
        <v>981</v>
      </c>
      <c r="Q2562" t="s">
        <v>1752</v>
      </c>
      <c r="R2562" t="s">
        <v>1755</v>
      </c>
      <c r="S2562" t="s">
        <v>105</v>
      </c>
    </row>
    <row r="2563" spans="1:19">
      <c r="A2563" t="s">
        <v>704</v>
      </c>
      <c r="B2563" t="s">
        <v>705</v>
      </c>
      <c r="C2563" t="s">
        <v>128</v>
      </c>
      <c r="D2563" t="s">
        <v>97</v>
      </c>
      <c r="E2563" t="s">
        <v>1749</v>
      </c>
      <c r="F2563" t="s">
        <v>14186</v>
      </c>
      <c r="G2563">
        <v>2562</v>
      </c>
      <c r="H2563" t="s">
        <v>15410</v>
      </c>
      <c r="I2563" t="s">
        <v>1750</v>
      </c>
      <c r="J2563">
        <v>311.14999999999998</v>
      </c>
      <c r="K2563">
        <v>6.95</v>
      </c>
      <c r="L2563">
        <v>0.25</v>
      </c>
      <c r="N2563">
        <v>37.4</v>
      </c>
      <c r="O2563" t="s">
        <v>1756</v>
      </c>
      <c r="P2563" t="s">
        <v>981</v>
      </c>
      <c r="Q2563" t="s">
        <v>1752</v>
      </c>
      <c r="R2563" t="s">
        <v>1757</v>
      </c>
      <c r="S2563" t="s">
        <v>105</v>
      </c>
    </row>
    <row r="2564" spans="1:19">
      <c r="A2564" t="s">
        <v>704</v>
      </c>
      <c r="B2564" t="s">
        <v>705</v>
      </c>
      <c r="C2564" t="s">
        <v>128</v>
      </c>
      <c r="D2564" t="s">
        <v>97</v>
      </c>
      <c r="E2564" t="s">
        <v>1749</v>
      </c>
      <c r="F2564" t="s">
        <v>14186</v>
      </c>
      <c r="G2564">
        <v>2563</v>
      </c>
      <c r="H2564" t="s">
        <v>15409</v>
      </c>
      <c r="I2564" t="s">
        <v>1750</v>
      </c>
      <c r="J2564">
        <v>311.14999999999998</v>
      </c>
      <c r="K2564">
        <v>6.9</v>
      </c>
      <c r="L2564">
        <v>0.25</v>
      </c>
      <c r="N2564">
        <v>38.299999999999997</v>
      </c>
      <c r="O2564" t="s">
        <v>186</v>
      </c>
      <c r="P2564" t="s">
        <v>981</v>
      </c>
      <c r="Q2564" t="s">
        <v>1752</v>
      </c>
      <c r="R2564" t="s">
        <v>1758</v>
      </c>
      <c r="S2564" t="s">
        <v>105</v>
      </c>
    </row>
    <row r="2565" spans="1:19">
      <c r="A2565" t="s">
        <v>704</v>
      </c>
      <c r="B2565" t="s">
        <v>705</v>
      </c>
      <c r="C2565" t="s">
        <v>128</v>
      </c>
      <c r="D2565" t="s">
        <v>97</v>
      </c>
      <c r="E2565" t="s">
        <v>1749</v>
      </c>
      <c r="F2565" t="s">
        <v>14186</v>
      </c>
      <c r="G2565">
        <v>2564</v>
      </c>
      <c r="H2565" t="s">
        <v>15404</v>
      </c>
      <c r="I2565" t="s">
        <v>1750</v>
      </c>
      <c r="J2565">
        <v>311.14999999999998</v>
      </c>
      <c r="K2565">
        <v>6.88</v>
      </c>
      <c r="L2565">
        <v>0.25</v>
      </c>
      <c r="N2565">
        <v>38.9</v>
      </c>
      <c r="O2565" t="s">
        <v>1759</v>
      </c>
      <c r="P2565" t="s">
        <v>981</v>
      </c>
      <c r="Q2565" t="s">
        <v>1752</v>
      </c>
      <c r="R2565" t="s">
        <v>1760</v>
      </c>
      <c r="S2565" t="s">
        <v>105</v>
      </c>
    </row>
    <row r="2566" spans="1:19">
      <c r="A2566" t="s">
        <v>704</v>
      </c>
      <c r="B2566" t="s">
        <v>705</v>
      </c>
      <c r="C2566" t="s">
        <v>128</v>
      </c>
      <c r="D2566" t="s">
        <v>97</v>
      </c>
      <c r="E2566" t="s">
        <v>1749</v>
      </c>
      <c r="F2566" t="s">
        <v>14186</v>
      </c>
      <c r="G2566">
        <v>2565</v>
      </c>
      <c r="H2566" t="s">
        <v>15403</v>
      </c>
      <c r="I2566" t="s">
        <v>1750</v>
      </c>
      <c r="J2566">
        <v>311.14999999999998</v>
      </c>
      <c r="K2566">
        <v>6.87</v>
      </c>
      <c r="L2566">
        <v>0.25</v>
      </c>
      <c r="N2566">
        <v>35.700000000000003</v>
      </c>
      <c r="O2566" t="s">
        <v>1761</v>
      </c>
      <c r="P2566" t="s">
        <v>981</v>
      </c>
      <c r="Q2566" t="s">
        <v>1752</v>
      </c>
      <c r="R2566" t="s">
        <v>1762</v>
      </c>
      <c r="S2566" t="s">
        <v>105</v>
      </c>
    </row>
    <row r="2567" spans="1:19">
      <c r="A2567" t="s">
        <v>704</v>
      </c>
      <c r="B2567" t="s">
        <v>705</v>
      </c>
      <c r="C2567" t="s">
        <v>128</v>
      </c>
      <c r="D2567" t="s">
        <v>97</v>
      </c>
      <c r="E2567" t="s">
        <v>1749</v>
      </c>
      <c r="F2567" t="s">
        <v>14186</v>
      </c>
      <c r="G2567">
        <v>2566</v>
      </c>
      <c r="H2567" t="s">
        <v>15406</v>
      </c>
      <c r="I2567" t="s">
        <v>1750</v>
      </c>
      <c r="J2567">
        <v>311.14999999999998</v>
      </c>
      <c r="K2567">
        <v>6.9</v>
      </c>
      <c r="L2567">
        <v>0.25</v>
      </c>
      <c r="N2567">
        <v>37.299999999999997</v>
      </c>
      <c r="O2567" t="s">
        <v>1763</v>
      </c>
      <c r="P2567" t="s">
        <v>981</v>
      </c>
      <c r="Q2567" t="s">
        <v>1752</v>
      </c>
      <c r="R2567" t="s">
        <v>1764</v>
      </c>
      <c r="S2567" t="s">
        <v>105</v>
      </c>
    </row>
    <row r="2568" spans="1:19">
      <c r="A2568" t="s">
        <v>704</v>
      </c>
      <c r="B2568" t="s">
        <v>705</v>
      </c>
      <c r="C2568" t="s">
        <v>128</v>
      </c>
      <c r="D2568" t="s">
        <v>97</v>
      </c>
      <c r="E2568" t="s">
        <v>1749</v>
      </c>
      <c r="F2568" t="s">
        <v>14186</v>
      </c>
      <c r="G2568">
        <v>2567</v>
      </c>
      <c r="H2568" t="s">
        <v>15405</v>
      </c>
      <c r="I2568" t="s">
        <v>1750</v>
      </c>
      <c r="J2568">
        <v>311.14999999999998</v>
      </c>
      <c r="K2568">
        <v>6.9</v>
      </c>
      <c r="L2568">
        <v>0.25</v>
      </c>
      <c r="N2568">
        <v>51.4</v>
      </c>
      <c r="O2568" t="s">
        <v>1765</v>
      </c>
      <c r="P2568" t="s">
        <v>981</v>
      </c>
      <c r="Q2568" t="s">
        <v>1752</v>
      </c>
      <c r="R2568" t="s">
        <v>1766</v>
      </c>
      <c r="S2568" t="s">
        <v>105</v>
      </c>
    </row>
    <row r="2569" spans="1:19">
      <c r="A2569" t="s">
        <v>704</v>
      </c>
      <c r="B2569" t="s">
        <v>705</v>
      </c>
      <c r="C2569" t="s">
        <v>128</v>
      </c>
      <c r="D2569" t="s">
        <v>97</v>
      </c>
      <c r="E2569" t="s">
        <v>1749</v>
      </c>
      <c r="F2569" t="s">
        <v>14186</v>
      </c>
      <c r="G2569">
        <v>2568</v>
      </c>
      <c r="H2569" t="s">
        <v>15402</v>
      </c>
      <c r="I2569" t="s">
        <v>1750</v>
      </c>
      <c r="J2569">
        <v>311.14999999999998</v>
      </c>
      <c r="K2569">
        <v>6.9</v>
      </c>
      <c r="L2569">
        <v>0.25</v>
      </c>
      <c r="N2569">
        <v>43.3</v>
      </c>
      <c r="O2569" t="s">
        <v>1767</v>
      </c>
      <c r="P2569" t="s">
        <v>981</v>
      </c>
      <c r="Q2569" t="s">
        <v>1752</v>
      </c>
      <c r="R2569" t="s">
        <v>1768</v>
      </c>
      <c r="S2569" t="s">
        <v>105</v>
      </c>
    </row>
    <row r="2570" spans="1:19">
      <c r="A2570" t="s">
        <v>704</v>
      </c>
      <c r="B2570" t="s">
        <v>705</v>
      </c>
      <c r="C2570" t="s">
        <v>128</v>
      </c>
      <c r="D2570" t="s">
        <v>97</v>
      </c>
      <c r="E2570" t="s">
        <v>1749</v>
      </c>
      <c r="F2570" t="s">
        <v>14186</v>
      </c>
      <c r="G2570">
        <v>2569</v>
      </c>
      <c r="H2570" t="s">
        <v>15401</v>
      </c>
      <c r="I2570" t="s">
        <v>1750</v>
      </c>
      <c r="J2570">
        <v>311.14999999999998</v>
      </c>
      <c r="K2570">
        <v>7.32</v>
      </c>
      <c r="L2570">
        <v>0.25</v>
      </c>
      <c r="M2570" t="s">
        <v>1769</v>
      </c>
      <c r="N2570">
        <v>33.5</v>
      </c>
      <c r="O2570" t="s">
        <v>606</v>
      </c>
      <c r="P2570" t="s">
        <v>981</v>
      </c>
      <c r="Q2570" t="s">
        <v>1752</v>
      </c>
      <c r="R2570" t="s">
        <v>1770</v>
      </c>
      <c r="S2570" t="s">
        <v>105</v>
      </c>
    </row>
    <row r="2571" spans="1:19">
      <c r="A2571" t="s">
        <v>704</v>
      </c>
      <c r="B2571" t="s">
        <v>705</v>
      </c>
      <c r="C2571" t="s">
        <v>128</v>
      </c>
      <c r="D2571" t="s">
        <v>97</v>
      </c>
      <c r="E2571" t="s">
        <v>1749</v>
      </c>
      <c r="F2571" t="s">
        <v>14186</v>
      </c>
      <c r="G2571">
        <v>2570</v>
      </c>
      <c r="H2571" t="s">
        <v>15165</v>
      </c>
      <c r="I2571" t="s">
        <v>1750</v>
      </c>
      <c r="J2571">
        <v>311.14999999999998</v>
      </c>
      <c r="K2571">
        <v>7.35</v>
      </c>
      <c r="L2571">
        <v>0.25</v>
      </c>
      <c r="N2571">
        <v>33.6</v>
      </c>
      <c r="O2571" t="s">
        <v>606</v>
      </c>
      <c r="P2571" t="s">
        <v>981</v>
      </c>
      <c r="Q2571" t="s">
        <v>1752</v>
      </c>
      <c r="R2571" t="s">
        <v>1770</v>
      </c>
      <c r="S2571" t="s">
        <v>105</v>
      </c>
    </row>
    <row r="2572" spans="1:19">
      <c r="A2572" t="s">
        <v>704</v>
      </c>
      <c r="B2572" t="s">
        <v>705</v>
      </c>
      <c r="C2572" t="s">
        <v>128</v>
      </c>
      <c r="D2572" t="s">
        <v>97</v>
      </c>
      <c r="E2572" t="s">
        <v>1749</v>
      </c>
      <c r="F2572" t="s">
        <v>14186</v>
      </c>
      <c r="G2572">
        <v>2571</v>
      </c>
      <c r="H2572" t="s">
        <v>15166</v>
      </c>
      <c r="I2572" t="s">
        <v>1750</v>
      </c>
      <c r="J2572">
        <v>311.14999999999998</v>
      </c>
      <c r="K2572">
        <v>7.16</v>
      </c>
      <c r="L2572">
        <v>0.25</v>
      </c>
      <c r="N2572">
        <v>34</v>
      </c>
      <c r="O2572" t="s">
        <v>606</v>
      </c>
      <c r="P2572" t="s">
        <v>981</v>
      </c>
      <c r="Q2572" t="s">
        <v>1752</v>
      </c>
      <c r="R2572" t="s">
        <v>1770</v>
      </c>
      <c r="S2572" t="s">
        <v>105</v>
      </c>
    </row>
    <row r="2573" spans="1:19">
      <c r="A2573" t="s">
        <v>704</v>
      </c>
      <c r="B2573" t="s">
        <v>705</v>
      </c>
      <c r="C2573" t="s">
        <v>128</v>
      </c>
      <c r="D2573" t="s">
        <v>97</v>
      </c>
      <c r="E2573" t="s">
        <v>1749</v>
      </c>
      <c r="F2573" t="s">
        <v>14186</v>
      </c>
      <c r="G2573">
        <v>2572</v>
      </c>
      <c r="H2573" t="s">
        <v>15163</v>
      </c>
      <c r="I2573" t="s">
        <v>1750</v>
      </c>
      <c r="J2573">
        <v>311.14999999999998</v>
      </c>
      <c r="K2573">
        <v>6.9</v>
      </c>
      <c r="L2573">
        <v>0.25</v>
      </c>
      <c r="N2573">
        <v>34.4</v>
      </c>
      <c r="O2573" t="s">
        <v>606</v>
      </c>
      <c r="P2573" t="s">
        <v>981</v>
      </c>
      <c r="Q2573" t="s">
        <v>1752</v>
      </c>
      <c r="R2573" t="s">
        <v>1770</v>
      </c>
      <c r="S2573" t="s">
        <v>105</v>
      </c>
    </row>
    <row r="2574" spans="1:19">
      <c r="A2574" t="s">
        <v>704</v>
      </c>
      <c r="B2574" t="s">
        <v>705</v>
      </c>
      <c r="C2574" t="s">
        <v>128</v>
      </c>
      <c r="D2574" t="s">
        <v>97</v>
      </c>
      <c r="E2574" t="s">
        <v>1749</v>
      </c>
      <c r="F2574" t="s">
        <v>14186</v>
      </c>
      <c r="G2574">
        <v>2573</v>
      </c>
      <c r="H2574" t="s">
        <v>15164</v>
      </c>
      <c r="I2574" t="s">
        <v>1750</v>
      </c>
      <c r="J2574">
        <v>311.14999999999998</v>
      </c>
      <c r="K2574">
        <v>7.32</v>
      </c>
      <c r="L2574">
        <v>0.25</v>
      </c>
      <c r="N2574">
        <v>34.4</v>
      </c>
      <c r="O2574" t="s">
        <v>606</v>
      </c>
      <c r="P2574" t="s">
        <v>981</v>
      </c>
      <c r="Q2574" t="s">
        <v>1752</v>
      </c>
      <c r="R2574" t="s">
        <v>1770</v>
      </c>
      <c r="S2574" t="s">
        <v>105</v>
      </c>
    </row>
    <row r="2575" spans="1:19">
      <c r="A2575" t="s">
        <v>704</v>
      </c>
      <c r="B2575" t="s">
        <v>705</v>
      </c>
      <c r="C2575" t="s">
        <v>128</v>
      </c>
      <c r="D2575" t="s">
        <v>97</v>
      </c>
      <c r="E2575" t="s">
        <v>1749</v>
      </c>
      <c r="F2575" t="s">
        <v>14186</v>
      </c>
      <c r="G2575">
        <v>2574</v>
      </c>
      <c r="H2575" t="s">
        <v>15169</v>
      </c>
      <c r="I2575" t="s">
        <v>1750</v>
      </c>
      <c r="J2575">
        <v>311.14999999999998</v>
      </c>
      <c r="K2575">
        <v>7.15</v>
      </c>
      <c r="L2575">
        <v>0.25</v>
      </c>
      <c r="N2575">
        <v>35.9</v>
      </c>
      <c r="O2575" t="s">
        <v>606</v>
      </c>
      <c r="P2575" t="s">
        <v>981</v>
      </c>
      <c r="Q2575" t="s">
        <v>1752</v>
      </c>
      <c r="R2575" t="s">
        <v>1770</v>
      </c>
      <c r="S2575" t="s">
        <v>105</v>
      </c>
    </row>
    <row r="2576" spans="1:19">
      <c r="A2576" t="s">
        <v>704</v>
      </c>
      <c r="B2576" t="s">
        <v>705</v>
      </c>
      <c r="C2576" t="s">
        <v>128</v>
      </c>
      <c r="D2576" t="s">
        <v>97</v>
      </c>
      <c r="E2576" t="s">
        <v>1749</v>
      </c>
      <c r="F2576" t="s">
        <v>14186</v>
      </c>
      <c r="G2576">
        <v>2575</v>
      </c>
      <c r="H2576" t="s">
        <v>15170</v>
      </c>
      <c r="I2576" t="s">
        <v>1750</v>
      </c>
      <c r="J2576">
        <v>311.14999999999998</v>
      </c>
      <c r="K2576">
        <v>7.35</v>
      </c>
      <c r="L2576">
        <v>0.25</v>
      </c>
      <c r="N2576">
        <v>36.799999999999997</v>
      </c>
      <c r="O2576" t="s">
        <v>606</v>
      </c>
      <c r="P2576" t="s">
        <v>981</v>
      </c>
      <c r="Q2576" t="s">
        <v>1752</v>
      </c>
      <c r="R2576" t="s">
        <v>1770</v>
      </c>
      <c r="S2576" t="s">
        <v>105</v>
      </c>
    </row>
    <row r="2577" spans="1:19">
      <c r="A2577" t="s">
        <v>704</v>
      </c>
      <c r="B2577" t="s">
        <v>705</v>
      </c>
      <c r="C2577" t="s">
        <v>128</v>
      </c>
      <c r="D2577" t="s">
        <v>97</v>
      </c>
      <c r="E2577" t="s">
        <v>1749</v>
      </c>
      <c r="F2577" t="s">
        <v>14186</v>
      </c>
      <c r="G2577">
        <v>2576</v>
      </c>
      <c r="H2577" t="s">
        <v>15167</v>
      </c>
      <c r="I2577" t="s">
        <v>1750</v>
      </c>
      <c r="J2577">
        <v>311.14999999999998</v>
      </c>
      <c r="K2577">
        <v>7.15</v>
      </c>
      <c r="L2577">
        <v>0.25</v>
      </c>
      <c r="N2577">
        <v>36.9</v>
      </c>
      <c r="O2577" t="s">
        <v>606</v>
      </c>
      <c r="P2577" t="s">
        <v>981</v>
      </c>
      <c r="Q2577" t="s">
        <v>1752</v>
      </c>
      <c r="R2577" t="s">
        <v>1770</v>
      </c>
      <c r="S2577" t="s">
        <v>105</v>
      </c>
    </row>
    <row r="2578" spans="1:19">
      <c r="A2578" t="s">
        <v>704</v>
      </c>
      <c r="B2578" t="s">
        <v>705</v>
      </c>
      <c r="C2578" t="s">
        <v>128</v>
      </c>
      <c r="D2578" t="s">
        <v>97</v>
      </c>
      <c r="E2578" t="s">
        <v>1749</v>
      </c>
      <c r="F2578" t="s">
        <v>14186</v>
      </c>
      <c r="G2578">
        <v>2577</v>
      </c>
      <c r="H2578" t="s">
        <v>15168</v>
      </c>
      <c r="I2578" t="s">
        <v>1750</v>
      </c>
      <c r="J2578">
        <v>311.14999999999998</v>
      </c>
      <c r="K2578">
        <v>6.89</v>
      </c>
      <c r="L2578">
        <v>0.25</v>
      </c>
      <c r="N2578">
        <v>39.9</v>
      </c>
      <c r="O2578" t="s">
        <v>606</v>
      </c>
      <c r="P2578" t="s">
        <v>981</v>
      </c>
      <c r="Q2578" t="s">
        <v>1752</v>
      </c>
      <c r="R2578" t="s">
        <v>1770</v>
      </c>
      <c r="S2578" t="s">
        <v>105</v>
      </c>
    </row>
    <row r="2579" spans="1:19">
      <c r="A2579" t="s">
        <v>704</v>
      </c>
      <c r="B2579" t="s">
        <v>705</v>
      </c>
      <c r="C2579" t="s">
        <v>128</v>
      </c>
      <c r="D2579" t="s">
        <v>97</v>
      </c>
      <c r="E2579" t="s">
        <v>1749</v>
      </c>
      <c r="F2579" t="s">
        <v>14186</v>
      </c>
      <c r="G2579">
        <v>2578</v>
      </c>
      <c r="H2579" t="s">
        <v>13968</v>
      </c>
      <c r="I2579" t="s">
        <v>1750</v>
      </c>
      <c r="J2579">
        <v>311.14999999999998</v>
      </c>
      <c r="K2579">
        <v>6.88</v>
      </c>
      <c r="L2579">
        <v>0.25</v>
      </c>
      <c r="N2579">
        <v>41.3</v>
      </c>
      <c r="O2579" t="s">
        <v>606</v>
      </c>
      <c r="P2579" t="s">
        <v>981</v>
      </c>
      <c r="Q2579" t="s">
        <v>1752</v>
      </c>
      <c r="R2579" t="s">
        <v>1770</v>
      </c>
      <c r="S2579" t="s">
        <v>105</v>
      </c>
    </row>
    <row r="2580" spans="1:19">
      <c r="A2580" t="s">
        <v>704</v>
      </c>
      <c r="B2580" t="s">
        <v>705</v>
      </c>
      <c r="C2580" t="s">
        <v>128</v>
      </c>
      <c r="D2580" t="s">
        <v>97</v>
      </c>
      <c r="E2580" t="s">
        <v>1749</v>
      </c>
      <c r="F2580" t="s">
        <v>14186</v>
      </c>
      <c r="G2580">
        <v>2579</v>
      </c>
      <c r="H2580" t="s">
        <v>15162</v>
      </c>
      <c r="I2580" t="s">
        <v>1750</v>
      </c>
      <c r="J2580">
        <v>311.14999999999998</v>
      </c>
      <c r="K2580">
        <v>6.88</v>
      </c>
      <c r="L2580">
        <v>0.25</v>
      </c>
      <c r="N2580">
        <v>43.1</v>
      </c>
      <c r="O2580" t="s">
        <v>606</v>
      </c>
      <c r="P2580" t="s">
        <v>981</v>
      </c>
      <c r="Q2580" t="s">
        <v>1752</v>
      </c>
      <c r="R2580" t="s">
        <v>1770</v>
      </c>
      <c r="S2580" t="s">
        <v>105</v>
      </c>
    </row>
    <row r="2581" spans="1:19">
      <c r="A2581" t="s">
        <v>704</v>
      </c>
      <c r="B2581" t="s">
        <v>705</v>
      </c>
      <c r="C2581" t="s">
        <v>128</v>
      </c>
      <c r="D2581" t="s">
        <v>97</v>
      </c>
      <c r="E2581" t="s">
        <v>1749</v>
      </c>
      <c r="F2581" t="s">
        <v>14186</v>
      </c>
      <c r="G2581">
        <v>2580</v>
      </c>
      <c r="H2581" t="s">
        <v>15927</v>
      </c>
      <c r="I2581" t="s">
        <v>1750</v>
      </c>
      <c r="J2581">
        <v>311.14999999999998</v>
      </c>
      <c r="K2581">
        <v>6.88</v>
      </c>
      <c r="L2581">
        <v>0.25</v>
      </c>
      <c r="N2581">
        <v>44.5</v>
      </c>
      <c r="O2581" t="s">
        <v>606</v>
      </c>
      <c r="P2581" t="s">
        <v>981</v>
      </c>
      <c r="Q2581" t="s">
        <v>1752</v>
      </c>
      <c r="R2581" t="s">
        <v>1770</v>
      </c>
      <c r="S2581" t="s">
        <v>105</v>
      </c>
    </row>
    <row r="2582" spans="1:19">
      <c r="A2582" t="s">
        <v>704</v>
      </c>
      <c r="B2582" t="s">
        <v>705</v>
      </c>
      <c r="C2582" t="s">
        <v>128</v>
      </c>
      <c r="D2582" t="s">
        <v>97</v>
      </c>
      <c r="E2582" t="s">
        <v>1749</v>
      </c>
      <c r="F2582" t="s">
        <v>14186</v>
      </c>
      <c r="G2582">
        <v>2581</v>
      </c>
      <c r="H2582" t="s">
        <v>15926</v>
      </c>
      <c r="I2582" t="s">
        <v>1750</v>
      </c>
      <c r="J2582">
        <v>311.14999999999998</v>
      </c>
      <c r="K2582">
        <v>6.88</v>
      </c>
      <c r="L2582">
        <v>0.25</v>
      </c>
      <c r="N2582">
        <v>44.7</v>
      </c>
      <c r="O2582" t="s">
        <v>606</v>
      </c>
      <c r="P2582" t="s">
        <v>981</v>
      </c>
      <c r="Q2582" t="s">
        <v>1752</v>
      </c>
      <c r="R2582" t="s">
        <v>1770</v>
      </c>
      <c r="S2582" t="s">
        <v>105</v>
      </c>
    </row>
    <row r="2583" spans="1:19">
      <c r="A2583" t="s">
        <v>704</v>
      </c>
      <c r="B2583" t="s">
        <v>705</v>
      </c>
      <c r="C2583" t="s">
        <v>128</v>
      </c>
      <c r="D2583" t="s">
        <v>97</v>
      </c>
      <c r="E2583" t="s">
        <v>1749</v>
      </c>
      <c r="F2583" t="s">
        <v>14186</v>
      </c>
      <c r="G2583">
        <v>2582</v>
      </c>
      <c r="H2583" t="s">
        <v>15925</v>
      </c>
      <c r="I2583" t="s">
        <v>1750</v>
      </c>
      <c r="J2583">
        <v>311.14999999999998</v>
      </c>
      <c r="K2583">
        <v>6.92</v>
      </c>
      <c r="L2583">
        <v>0.25</v>
      </c>
      <c r="N2583">
        <v>36.799999999999997</v>
      </c>
      <c r="O2583" t="s">
        <v>1771</v>
      </c>
      <c r="P2583" t="s">
        <v>981</v>
      </c>
      <c r="Q2583" t="s">
        <v>1752</v>
      </c>
      <c r="R2583" t="s">
        <v>1772</v>
      </c>
      <c r="S2583" t="s">
        <v>105</v>
      </c>
    </row>
    <row r="2584" spans="1:19">
      <c r="A2584" t="s">
        <v>704</v>
      </c>
      <c r="B2584" t="s">
        <v>705</v>
      </c>
      <c r="C2584" t="s">
        <v>128</v>
      </c>
      <c r="D2584" t="s">
        <v>97</v>
      </c>
      <c r="E2584" t="s">
        <v>1749</v>
      </c>
      <c r="F2584" t="s">
        <v>14186</v>
      </c>
      <c r="G2584">
        <v>2583</v>
      </c>
      <c r="H2584" t="s">
        <v>15924</v>
      </c>
      <c r="I2584" t="s">
        <v>1750</v>
      </c>
      <c r="J2584">
        <v>311.14999999999998</v>
      </c>
      <c r="K2584">
        <v>6.92</v>
      </c>
      <c r="L2584">
        <v>0.25</v>
      </c>
      <c r="N2584">
        <v>36.799999999999997</v>
      </c>
      <c r="O2584" t="s">
        <v>1771</v>
      </c>
      <c r="P2584" t="s">
        <v>981</v>
      </c>
      <c r="Q2584" t="s">
        <v>1752</v>
      </c>
      <c r="R2584" t="s">
        <v>1772</v>
      </c>
      <c r="S2584" t="s">
        <v>105</v>
      </c>
    </row>
    <row r="2585" spans="1:19">
      <c r="A2585" t="s">
        <v>704</v>
      </c>
      <c r="B2585" t="s">
        <v>705</v>
      </c>
      <c r="C2585" t="s">
        <v>128</v>
      </c>
      <c r="D2585" t="s">
        <v>97</v>
      </c>
      <c r="E2585" t="s">
        <v>1749</v>
      </c>
      <c r="F2585" t="s">
        <v>14186</v>
      </c>
      <c r="G2585">
        <v>2584</v>
      </c>
      <c r="H2585" t="s">
        <v>15931</v>
      </c>
      <c r="I2585" t="s">
        <v>1750</v>
      </c>
      <c r="J2585">
        <v>311.14999999999998</v>
      </c>
      <c r="K2585">
        <v>6.9</v>
      </c>
      <c r="L2585">
        <v>0.25</v>
      </c>
      <c r="N2585">
        <v>49.9</v>
      </c>
      <c r="O2585" t="s">
        <v>1773</v>
      </c>
      <c r="P2585" t="s">
        <v>981</v>
      </c>
      <c r="Q2585" t="s">
        <v>1752</v>
      </c>
      <c r="R2585" t="s">
        <v>1774</v>
      </c>
      <c r="S2585" t="s">
        <v>105</v>
      </c>
    </row>
    <row r="2586" spans="1:19">
      <c r="A2586" t="s">
        <v>704</v>
      </c>
      <c r="B2586" t="s">
        <v>705</v>
      </c>
      <c r="C2586" t="s">
        <v>128</v>
      </c>
      <c r="D2586" t="s">
        <v>97</v>
      </c>
      <c r="E2586" t="s">
        <v>1749</v>
      </c>
      <c r="F2586" t="s">
        <v>14186</v>
      </c>
      <c r="G2586">
        <v>2585</v>
      </c>
      <c r="H2586" t="s">
        <v>15930</v>
      </c>
      <c r="I2586" t="s">
        <v>1750</v>
      </c>
      <c r="J2586">
        <v>311.14999999999998</v>
      </c>
      <c r="K2586">
        <v>6.9</v>
      </c>
      <c r="L2586">
        <v>0.25</v>
      </c>
      <c r="N2586">
        <v>45</v>
      </c>
      <c r="O2586" t="s">
        <v>1775</v>
      </c>
      <c r="P2586" t="s">
        <v>981</v>
      </c>
      <c r="Q2586" t="s">
        <v>1752</v>
      </c>
      <c r="R2586" t="s">
        <v>1776</v>
      </c>
      <c r="S2586" t="s">
        <v>105</v>
      </c>
    </row>
    <row r="2587" spans="1:19">
      <c r="A2587" t="s">
        <v>704</v>
      </c>
      <c r="B2587" t="s">
        <v>705</v>
      </c>
      <c r="C2587" t="s">
        <v>128</v>
      </c>
      <c r="D2587" t="s">
        <v>97</v>
      </c>
      <c r="E2587" t="s">
        <v>1749</v>
      </c>
      <c r="F2587" t="s">
        <v>14186</v>
      </c>
      <c r="G2587">
        <v>2586</v>
      </c>
      <c r="H2587" t="s">
        <v>15929</v>
      </c>
      <c r="I2587" t="s">
        <v>1750</v>
      </c>
      <c r="J2587">
        <v>311.14999999999998</v>
      </c>
      <c r="K2587">
        <v>6.94</v>
      </c>
      <c r="L2587">
        <v>0.25</v>
      </c>
      <c r="N2587">
        <v>39</v>
      </c>
      <c r="O2587" t="s">
        <v>1777</v>
      </c>
      <c r="P2587" t="s">
        <v>981</v>
      </c>
      <c r="Q2587" t="s">
        <v>1752</v>
      </c>
      <c r="R2587" t="s">
        <v>1778</v>
      </c>
      <c r="S2587" t="s">
        <v>105</v>
      </c>
    </row>
    <row r="2588" spans="1:19">
      <c r="A2588" t="s">
        <v>704</v>
      </c>
      <c r="B2588" t="s">
        <v>705</v>
      </c>
      <c r="C2588" t="s">
        <v>128</v>
      </c>
      <c r="D2588" t="s">
        <v>97</v>
      </c>
      <c r="E2588" t="s">
        <v>1749</v>
      </c>
      <c r="F2588" t="s">
        <v>14186</v>
      </c>
      <c r="G2588">
        <v>2587</v>
      </c>
      <c r="H2588" t="s">
        <v>15928</v>
      </c>
      <c r="I2588" t="s">
        <v>1750</v>
      </c>
      <c r="J2588">
        <v>311.14999999999998</v>
      </c>
      <c r="K2588">
        <v>6.9</v>
      </c>
      <c r="L2588">
        <v>0.25</v>
      </c>
      <c r="N2588">
        <v>44.6</v>
      </c>
      <c r="O2588" t="s">
        <v>1779</v>
      </c>
      <c r="P2588" t="s">
        <v>981</v>
      </c>
      <c r="Q2588" t="s">
        <v>1752</v>
      </c>
      <c r="R2588" t="s">
        <v>1780</v>
      </c>
      <c r="S2588" t="s">
        <v>105</v>
      </c>
    </row>
    <row r="2589" spans="1:19">
      <c r="A2589" t="s">
        <v>704</v>
      </c>
      <c r="B2589" t="s">
        <v>705</v>
      </c>
      <c r="C2589" t="s">
        <v>128</v>
      </c>
      <c r="D2589" t="s">
        <v>97</v>
      </c>
      <c r="E2589" t="s">
        <v>1749</v>
      </c>
      <c r="F2589" t="s">
        <v>14186</v>
      </c>
      <c r="G2589">
        <v>2588</v>
      </c>
      <c r="H2589" t="s">
        <v>15934</v>
      </c>
      <c r="I2589" t="s">
        <v>1750</v>
      </c>
      <c r="J2589">
        <v>311.14999999999998</v>
      </c>
      <c r="K2589">
        <v>6.9</v>
      </c>
      <c r="L2589">
        <v>0.25</v>
      </c>
      <c r="N2589">
        <v>49.6</v>
      </c>
      <c r="O2589" t="s">
        <v>1781</v>
      </c>
      <c r="P2589" t="s">
        <v>981</v>
      </c>
      <c r="Q2589" t="s">
        <v>1752</v>
      </c>
      <c r="R2589" t="s">
        <v>1782</v>
      </c>
      <c r="S2589" t="s">
        <v>105</v>
      </c>
    </row>
    <row r="2590" spans="1:19">
      <c r="A2590" t="s">
        <v>704</v>
      </c>
      <c r="B2590" t="s">
        <v>705</v>
      </c>
      <c r="C2590" t="s">
        <v>128</v>
      </c>
      <c r="D2590" t="s">
        <v>97</v>
      </c>
      <c r="E2590" t="s">
        <v>1749</v>
      </c>
      <c r="F2590" t="s">
        <v>14186</v>
      </c>
      <c r="G2590">
        <v>2589</v>
      </c>
      <c r="H2590" t="s">
        <v>15933</v>
      </c>
      <c r="I2590" t="s">
        <v>1750</v>
      </c>
      <c r="J2590">
        <v>311.14999999999998</v>
      </c>
      <c r="K2590">
        <v>7.99</v>
      </c>
      <c r="L2590">
        <v>0.25</v>
      </c>
      <c r="N2590">
        <v>21.6</v>
      </c>
      <c r="O2590" t="s">
        <v>1066</v>
      </c>
      <c r="P2590" t="s">
        <v>981</v>
      </c>
      <c r="Q2590" t="s">
        <v>1752</v>
      </c>
      <c r="R2590" t="s">
        <v>1783</v>
      </c>
      <c r="S2590" t="s">
        <v>105</v>
      </c>
    </row>
    <row r="2591" spans="1:19">
      <c r="A2591" t="s">
        <v>704</v>
      </c>
      <c r="B2591" t="s">
        <v>705</v>
      </c>
      <c r="C2591" t="s">
        <v>128</v>
      </c>
      <c r="D2591" t="s">
        <v>97</v>
      </c>
      <c r="E2591" t="s">
        <v>1749</v>
      </c>
      <c r="F2591" t="s">
        <v>14186</v>
      </c>
      <c r="G2591">
        <v>2590</v>
      </c>
      <c r="H2591" t="s">
        <v>15646</v>
      </c>
      <c r="I2591" t="s">
        <v>1750</v>
      </c>
      <c r="J2591">
        <v>311.14999999999998</v>
      </c>
      <c r="K2591">
        <v>7.92</v>
      </c>
      <c r="L2591">
        <v>0.25</v>
      </c>
      <c r="N2591">
        <v>24.1</v>
      </c>
      <c r="O2591" t="s">
        <v>1066</v>
      </c>
      <c r="P2591" t="s">
        <v>981</v>
      </c>
      <c r="Q2591" t="s">
        <v>1752</v>
      </c>
      <c r="R2591" t="s">
        <v>1783</v>
      </c>
      <c r="S2591" t="s">
        <v>105</v>
      </c>
    </row>
    <row r="2592" spans="1:19">
      <c r="A2592" t="s">
        <v>704</v>
      </c>
      <c r="B2592" t="s">
        <v>705</v>
      </c>
      <c r="C2592" t="s">
        <v>128</v>
      </c>
      <c r="D2592" t="s">
        <v>97</v>
      </c>
      <c r="E2592" t="s">
        <v>1749</v>
      </c>
      <c r="F2592" t="s">
        <v>14186</v>
      </c>
      <c r="G2592">
        <v>2591</v>
      </c>
      <c r="H2592" t="s">
        <v>15647</v>
      </c>
      <c r="I2592" t="s">
        <v>1750</v>
      </c>
      <c r="J2592">
        <v>311.14999999999998</v>
      </c>
      <c r="K2592">
        <v>7.92</v>
      </c>
      <c r="L2592">
        <v>0.25</v>
      </c>
      <c r="N2592">
        <v>25.5</v>
      </c>
      <c r="O2592" t="s">
        <v>1066</v>
      </c>
      <c r="P2592" t="s">
        <v>981</v>
      </c>
      <c r="Q2592" t="s">
        <v>1752</v>
      </c>
      <c r="R2592" t="s">
        <v>1783</v>
      </c>
      <c r="S2592" t="s">
        <v>105</v>
      </c>
    </row>
    <row r="2593" spans="1:19">
      <c r="A2593" t="s">
        <v>704</v>
      </c>
      <c r="B2593" t="s">
        <v>705</v>
      </c>
      <c r="C2593" t="s">
        <v>128</v>
      </c>
      <c r="D2593" t="s">
        <v>97</v>
      </c>
      <c r="E2593" t="s">
        <v>1749</v>
      </c>
      <c r="F2593" t="s">
        <v>14186</v>
      </c>
      <c r="G2593">
        <v>2592</v>
      </c>
      <c r="H2593" t="s">
        <v>15648</v>
      </c>
      <c r="I2593" t="s">
        <v>1750</v>
      </c>
      <c r="J2593">
        <v>311.14999999999998</v>
      </c>
      <c r="K2593">
        <v>7.22</v>
      </c>
      <c r="L2593">
        <v>0.25</v>
      </c>
      <c r="N2593">
        <v>26.7</v>
      </c>
      <c r="O2593" t="s">
        <v>1066</v>
      </c>
      <c r="P2593" t="s">
        <v>981</v>
      </c>
      <c r="Q2593" t="s">
        <v>1752</v>
      </c>
      <c r="R2593" t="s">
        <v>1783</v>
      </c>
      <c r="S2593" t="s">
        <v>105</v>
      </c>
    </row>
    <row r="2594" spans="1:19">
      <c r="A2594" t="s">
        <v>704</v>
      </c>
      <c r="B2594" t="s">
        <v>705</v>
      </c>
      <c r="C2594" t="s">
        <v>128</v>
      </c>
      <c r="D2594" t="s">
        <v>97</v>
      </c>
      <c r="E2594" t="s">
        <v>1749</v>
      </c>
      <c r="F2594" t="s">
        <v>14186</v>
      </c>
      <c r="G2594">
        <v>2593</v>
      </c>
      <c r="H2594" t="s">
        <v>15649</v>
      </c>
      <c r="I2594" t="s">
        <v>1750</v>
      </c>
      <c r="J2594">
        <v>311.14999999999998</v>
      </c>
      <c r="K2594">
        <v>7.09</v>
      </c>
      <c r="L2594">
        <v>0.25</v>
      </c>
      <c r="N2594">
        <v>28.2</v>
      </c>
      <c r="O2594" t="s">
        <v>1066</v>
      </c>
      <c r="P2594" t="s">
        <v>981</v>
      </c>
      <c r="Q2594" t="s">
        <v>1752</v>
      </c>
      <c r="R2594" t="s">
        <v>1783</v>
      </c>
      <c r="S2594" t="s">
        <v>105</v>
      </c>
    </row>
    <row r="2595" spans="1:19">
      <c r="A2595" t="s">
        <v>704</v>
      </c>
      <c r="B2595" t="s">
        <v>705</v>
      </c>
      <c r="C2595" t="s">
        <v>128</v>
      </c>
      <c r="D2595" t="s">
        <v>97</v>
      </c>
      <c r="E2595" t="s">
        <v>1749</v>
      </c>
      <c r="F2595" t="s">
        <v>14186</v>
      </c>
      <c r="G2595">
        <v>2594</v>
      </c>
      <c r="H2595" t="s">
        <v>15650</v>
      </c>
      <c r="I2595" t="s">
        <v>1750</v>
      </c>
      <c r="J2595">
        <v>311.14999999999998</v>
      </c>
      <c r="K2595">
        <v>7.99</v>
      </c>
      <c r="L2595">
        <v>0.25</v>
      </c>
      <c r="N2595">
        <v>28.9</v>
      </c>
      <c r="O2595" t="s">
        <v>1066</v>
      </c>
      <c r="P2595" t="s">
        <v>981</v>
      </c>
      <c r="Q2595" t="s">
        <v>1752</v>
      </c>
      <c r="R2595" t="s">
        <v>1783</v>
      </c>
      <c r="S2595" t="s">
        <v>105</v>
      </c>
    </row>
    <row r="2596" spans="1:19">
      <c r="A2596" t="s">
        <v>704</v>
      </c>
      <c r="B2596" t="s">
        <v>705</v>
      </c>
      <c r="C2596" t="s">
        <v>128</v>
      </c>
      <c r="D2596" t="s">
        <v>97</v>
      </c>
      <c r="E2596" t="s">
        <v>1749</v>
      </c>
      <c r="F2596" t="s">
        <v>14186</v>
      </c>
      <c r="G2596">
        <v>2595</v>
      </c>
      <c r="H2596" t="s">
        <v>15651</v>
      </c>
      <c r="I2596" t="s">
        <v>1750</v>
      </c>
      <c r="J2596">
        <v>311.14999999999998</v>
      </c>
      <c r="K2596">
        <v>6.91</v>
      </c>
      <c r="L2596">
        <v>0.25</v>
      </c>
      <c r="N2596">
        <v>29.9</v>
      </c>
      <c r="O2596" t="s">
        <v>1066</v>
      </c>
      <c r="P2596" t="s">
        <v>981</v>
      </c>
      <c r="Q2596" t="s">
        <v>1752</v>
      </c>
      <c r="R2596" t="s">
        <v>1783</v>
      </c>
      <c r="S2596" t="s">
        <v>105</v>
      </c>
    </row>
    <row r="2597" spans="1:19">
      <c r="A2597" t="s">
        <v>704</v>
      </c>
      <c r="B2597" t="s">
        <v>705</v>
      </c>
      <c r="C2597" t="s">
        <v>128</v>
      </c>
      <c r="D2597" t="s">
        <v>97</v>
      </c>
      <c r="E2597" t="s">
        <v>1749</v>
      </c>
      <c r="F2597" t="s">
        <v>14186</v>
      </c>
      <c r="G2597">
        <v>2596</v>
      </c>
      <c r="H2597" t="s">
        <v>15652</v>
      </c>
      <c r="I2597" t="s">
        <v>1750</v>
      </c>
      <c r="J2597">
        <v>311.14999999999998</v>
      </c>
      <c r="K2597">
        <v>7.09</v>
      </c>
      <c r="L2597">
        <v>0.25</v>
      </c>
      <c r="N2597">
        <v>30.4</v>
      </c>
      <c r="O2597" t="s">
        <v>1066</v>
      </c>
      <c r="P2597" t="s">
        <v>981</v>
      </c>
      <c r="Q2597" t="s">
        <v>1752</v>
      </c>
      <c r="R2597" t="s">
        <v>1783</v>
      </c>
      <c r="S2597" t="s">
        <v>105</v>
      </c>
    </row>
    <row r="2598" spans="1:19">
      <c r="A2598" t="s">
        <v>704</v>
      </c>
      <c r="B2598" t="s">
        <v>705</v>
      </c>
      <c r="C2598" t="s">
        <v>128</v>
      </c>
      <c r="D2598" t="s">
        <v>97</v>
      </c>
      <c r="E2598" t="s">
        <v>1749</v>
      </c>
      <c r="F2598" t="s">
        <v>14186</v>
      </c>
      <c r="G2598">
        <v>2597</v>
      </c>
      <c r="H2598" t="s">
        <v>15653</v>
      </c>
      <c r="I2598" t="s">
        <v>1750</v>
      </c>
      <c r="J2598">
        <v>311.14999999999998</v>
      </c>
      <c r="K2598">
        <v>7.23</v>
      </c>
      <c r="L2598">
        <v>0.25</v>
      </c>
      <c r="N2598">
        <v>31.3</v>
      </c>
      <c r="O2598" t="s">
        <v>1066</v>
      </c>
      <c r="P2598" t="s">
        <v>981</v>
      </c>
      <c r="Q2598" t="s">
        <v>1752</v>
      </c>
      <c r="R2598" t="s">
        <v>1783</v>
      </c>
      <c r="S2598" t="s">
        <v>105</v>
      </c>
    </row>
    <row r="2599" spans="1:19">
      <c r="A2599" t="s">
        <v>704</v>
      </c>
      <c r="B2599" t="s">
        <v>705</v>
      </c>
      <c r="C2599" t="s">
        <v>128</v>
      </c>
      <c r="D2599" t="s">
        <v>97</v>
      </c>
      <c r="E2599" t="s">
        <v>1749</v>
      </c>
      <c r="F2599" t="s">
        <v>14186</v>
      </c>
      <c r="G2599">
        <v>2598</v>
      </c>
      <c r="H2599" t="s">
        <v>15654</v>
      </c>
      <c r="I2599" t="s">
        <v>1750</v>
      </c>
      <c r="J2599">
        <v>311.14999999999998</v>
      </c>
      <c r="K2599">
        <v>7.23</v>
      </c>
      <c r="L2599">
        <v>0.25</v>
      </c>
      <c r="N2599">
        <v>31.3</v>
      </c>
      <c r="O2599" t="s">
        <v>1066</v>
      </c>
      <c r="P2599" t="s">
        <v>981</v>
      </c>
      <c r="Q2599" t="s">
        <v>1752</v>
      </c>
      <c r="R2599" t="s">
        <v>1783</v>
      </c>
      <c r="S2599" t="s">
        <v>105</v>
      </c>
    </row>
    <row r="2600" spans="1:19">
      <c r="A2600" t="s">
        <v>704</v>
      </c>
      <c r="B2600" t="s">
        <v>705</v>
      </c>
      <c r="C2600" t="s">
        <v>128</v>
      </c>
      <c r="D2600" t="s">
        <v>97</v>
      </c>
      <c r="E2600" t="s">
        <v>1749</v>
      </c>
      <c r="F2600" t="s">
        <v>14186</v>
      </c>
      <c r="G2600">
        <v>2599</v>
      </c>
      <c r="H2600" t="s">
        <v>15655</v>
      </c>
      <c r="I2600" t="s">
        <v>1750</v>
      </c>
      <c r="J2600">
        <v>311.14999999999998</v>
      </c>
      <c r="K2600">
        <v>7.08</v>
      </c>
      <c r="L2600">
        <v>0.25</v>
      </c>
      <c r="N2600">
        <v>31.6</v>
      </c>
      <c r="O2600" t="s">
        <v>1066</v>
      </c>
      <c r="P2600" t="s">
        <v>981</v>
      </c>
      <c r="Q2600" t="s">
        <v>1752</v>
      </c>
      <c r="R2600" t="s">
        <v>1783</v>
      </c>
      <c r="S2600" t="s">
        <v>105</v>
      </c>
    </row>
    <row r="2601" spans="1:19">
      <c r="A2601" t="s">
        <v>704</v>
      </c>
      <c r="B2601" t="s">
        <v>705</v>
      </c>
      <c r="C2601" t="s">
        <v>128</v>
      </c>
      <c r="D2601" t="s">
        <v>97</v>
      </c>
      <c r="E2601" t="s">
        <v>1749</v>
      </c>
      <c r="F2601" t="s">
        <v>14186</v>
      </c>
      <c r="G2601">
        <v>2600</v>
      </c>
      <c r="H2601" t="s">
        <v>15522</v>
      </c>
      <c r="I2601" t="s">
        <v>1750</v>
      </c>
      <c r="J2601">
        <v>311.14999999999998</v>
      </c>
      <c r="K2601">
        <v>7.08</v>
      </c>
      <c r="L2601">
        <v>0.25</v>
      </c>
      <c r="N2601">
        <v>32.4</v>
      </c>
      <c r="O2601" t="s">
        <v>1066</v>
      </c>
      <c r="P2601" t="s">
        <v>981</v>
      </c>
      <c r="Q2601" t="s">
        <v>1752</v>
      </c>
      <c r="R2601" t="s">
        <v>1783</v>
      </c>
      <c r="S2601" t="s">
        <v>105</v>
      </c>
    </row>
    <row r="2602" spans="1:19">
      <c r="A2602" t="s">
        <v>704</v>
      </c>
      <c r="B2602" t="s">
        <v>705</v>
      </c>
      <c r="C2602" t="s">
        <v>128</v>
      </c>
      <c r="D2602" t="s">
        <v>97</v>
      </c>
      <c r="E2602" t="s">
        <v>1749</v>
      </c>
      <c r="F2602" t="s">
        <v>14186</v>
      </c>
      <c r="G2602">
        <v>2601</v>
      </c>
      <c r="H2602" t="s">
        <v>15523</v>
      </c>
      <c r="I2602" t="s">
        <v>1750</v>
      </c>
      <c r="J2602">
        <v>311.14999999999998</v>
      </c>
      <c r="K2602">
        <v>7.23</v>
      </c>
      <c r="L2602">
        <v>0.25</v>
      </c>
      <c r="N2602">
        <v>34.1</v>
      </c>
      <c r="O2602" t="s">
        <v>1066</v>
      </c>
      <c r="P2602" t="s">
        <v>981</v>
      </c>
      <c r="Q2602" t="s">
        <v>1752</v>
      </c>
      <c r="R2602" t="s">
        <v>1783</v>
      </c>
      <c r="S2602" t="s">
        <v>105</v>
      </c>
    </row>
    <row r="2603" spans="1:19">
      <c r="A2603" t="s">
        <v>704</v>
      </c>
      <c r="B2603" t="s">
        <v>705</v>
      </c>
      <c r="C2603" t="s">
        <v>128</v>
      </c>
      <c r="D2603" t="s">
        <v>97</v>
      </c>
      <c r="E2603" t="s">
        <v>1749</v>
      </c>
      <c r="F2603" t="s">
        <v>14186</v>
      </c>
      <c r="G2603">
        <v>2602</v>
      </c>
      <c r="H2603" t="s">
        <v>15524</v>
      </c>
      <c r="I2603" t="s">
        <v>1750</v>
      </c>
      <c r="J2603">
        <v>311.14999999999998</v>
      </c>
      <c r="K2603">
        <v>6.95</v>
      </c>
      <c r="L2603">
        <v>0.25</v>
      </c>
      <c r="N2603">
        <v>34.6</v>
      </c>
      <c r="O2603" t="s">
        <v>1066</v>
      </c>
      <c r="P2603" t="s">
        <v>981</v>
      </c>
      <c r="Q2603" t="s">
        <v>1752</v>
      </c>
      <c r="R2603" t="s">
        <v>1783</v>
      </c>
      <c r="S2603" t="s">
        <v>105</v>
      </c>
    </row>
    <row r="2604" spans="1:19">
      <c r="A2604" t="s">
        <v>704</v>
      </c>
      <c r="B2604" t="s">
        <v>705</v>
      </c>
      <c r="C2604" t="s">
        <v>128</v>
      </c>
      <c r="D2604" t="s">
        <v>97</v>
      </c>
      <c r="E2604" t="s">
        <v>1749</v>
      </c>
      <c r="F2604" t="s">
        <v>14186</v>
      </c>
      <c r="G2604">
        <v>2603</v>
      </c>
      <c r="H2604" t="s">
        <v>15525</v>
      </c>
      <c r="I2604" t="s">
        <v>1750</v>
      </c>
      <c r="J2604">
        <v>311.14999999999998</v>
      </c>
      <c r="K2604">
        <v>6.94</v>
      </c>
      <c r="L2604">
        <v>0.25</v>
      </c>
      <c r="N2604">
        <v>36.1</v>
      </c>
      <c r="O2604" t="s">
        <v>1066</v>
      </c>
      <c r="P2604" t="s">
        <v>981</v>
      </c>
      <c r="Q2604" t="s">
        <v>1752</v>
      </c>
      <c r="R2604" t="s">
        <v>1783</v>
      </c>
      <c r="S2604" t="s">
        <v>105</v>
      </c>
    </row>
    <row r="2605" spans="1:19">
      <c r="A2605" t="s">
        <v>704</v>
      </c>
      <c r="B2605" t="s">
        <v>705</v>
      </c>
      <c r="C2605" t="s">
        <v>128</v>
      </c>
      <c r="D2605" t="s">
        <v>97</v>
      </c>
      <c r="E2605" t="s">
        <v>1749</v>
      </c>
      <c r="F2605" t="s">
        <v>14186</v>
      </c>
      <c r="G2605">
        <v>2604</v>
      </c>
      <c r="H2605" t="s">
        <v>15526</v>
      </c>
      <c r="I2605" t="s">
        <v>1750</v>
      </c>
      <c r="J2605">
        <v>311.14999999999998</v>
      </c>
      <c r="K2605">
        <v>6.94</v>
      </c>
      <c r="L2605">
        <v>0.25</v>
      </c>
      <c r="N2605">
        <v>36.5</v>
      </c>
      <c r="O2605" t="s">
        <v>1066</v>
      </c>
      <c r="P2605" t="s">
        <v>981</v>
      </c>
      <c r="Q2605" t="s">
        <v>1752</v>
      </c>
      <c r="R2605" t="s">
        <v>1783</v>
      </c>
      <c r="S2605" t="s">
        <v>105</v>
      </c>
    </row>
    <row r="2606" spans="1:19">
      <c r="A2606" t="s">
        <v>704</v>
      </c>
      <c r="B2606" t="s">
        <v>705</v>
      </c>
      <c r="C2606" t="s">
        <v>128</v>
      </c>
      <c r="D2606" t="s">
        <v>97</v>
      </c>
      <c r="E2606" t="s">
        <v>1749</v>
      </c>
      <c r="F2606" t="s">
        <v>14186</v>
      </c>
      <c r="G2606">
        <v>2605</v>
      </c>
      <c r="H2606" t="s">
        <v>15527</v>
      </c>
      <c r="I2606" t="s">
        <v>1750</v>
      </c>
      <c r="J2606">
        <v>311.14999999999998</v>
      </c>
      <c r="K2606">
        <v>6.94</v>
      </c>
      <c r="L2606">
        <v>0.25</v>
      </c>
      <c r="N2606">
        <v>37.6</v>
      </c>
      <c r="O2606" t="s">
        <v>1066</v>
      </c>
      <c r="P2606" t="s">
        <v>981</v>
      </c>
      <c r="Q2606" t="s">
        <v>1752</v>
      </c>
      <c r="R2606" t="s">
        <v>1783</v>
      </c>
      <c r="S2606" t="s">
        <v>105</v>
      </c>
    </row>
    <row r="2607" spans="1:19">
      <c r="A2607" t="s">
        <v>704</v>
      </c>
      <c r="B2607" t="s">
        <v>705</v>
      </c>
      <c r="C2607" t="s">
        <v>128</v>
      </c>
      <c r="D2607" t="s">
        <v>97</v>
      </c>
      <c r="E2607" t="s">
        <v>1749</v>
      </c>
      <c r="F2607" t="s">
        <v>14186</v>
      </c>
      <c r="G2607">
        <v>2606</v>
      </c>
      <c r="H2607" t="s">
        <v>15528</v>
      </c>
      <c r="I2607" t="s">
        <v>1750</v>
      </c>
      <c r="J2607">
        <v>311.14999999999998</v>
      </c>
      <c r="K2607">
        <v>6.95</v>
      </c>
      <c r="L2607">
        <v>0.25</v>
      </c>
      <c r="N2607">
        <v>39.4</v>
      </c>
      <c r="O2607" t="s">
        <v>1066</v>
      </c>
      <c r="P2607" t="s">
        <v>981</v>
      </c>
      <c r="Q2607" t="s">
        <v>1752</v>
      </c>
      <c r="R2607" t="s">
        <v>1783</v>
      </c>
      <c r="S2607" t="s">
        <v>105</v>
      </c>
    </row>
    <row r="2608" spans="1:19">
      <c r="A2608" t="s">
        <v>704</v>
      </c>
      <c r="B2608" t="s">
        <v>705</v>
      </c>
      <c r="C2608" t="s">
        <v>128</v>
      </c>
      <c r="D2608" t="s">
        <v>97</v>
      </c>
      <c r="E2608" t="s">
        <v>1749</v>
      </c>
      <c r="F2608" t="s">
        <v>14186</v>
      </c>
      <c r="G2608">
        <v>2607</v>
      </c>
      <c r="H2608" t="s">
        <v>15529</v>
      </c>
      <c r="I2608" t="s">
        <v>1750</v>
      </c>
      <c r="J2608">
        <v>311.14999999999998</v>
      </c>
      <c r="K2608">
        <v>6.95</v>
      </c>
      <c r="L2608">
        <v>0.25</v>
      </c>
      <c r="N2608">
        <v>39.9</v>
      </c>
      <c r="O2608" t="s">
        <v>1066</v>
      </c>
      <c r="P2608" t="s">
        <v>981</v>
      </c>
      <c r="Q2608" t="s">
        <v>1752</v>
      </c>
      <c r="R2608" t="s">
        <v>1783</v>
      </c>
      <c r="S2608" t="s">
        <v>105</v>
      </c>
    </row>
    <row r="2609" spans="1:19">
      <c r="A2609" t="s">
        <v>704</v>
      </c>
      <c r="B2609" t="s">
        <v>705</v>
      </c>
      <c r="C2609" t="s">
        <v>128</v>
      </c>
      <c r="D2609" t="s">
        <v>97</v>
      </c>
      <c r="E2609" t="s">
        <v>1749</v>
      </c>
      <c r="F2609" t="s">
        <v>14186</v>
      </c>
      <c r="G2609">
        <v>2608</v>
      </c>
      <c r="H2609" t="s">
        <v>15530</v>
      </c>
      <c r="I2609" t="s">
        <v>1750</v>
      </c>
      <c r="J2609">
        <v>311.14999999999998</v>
      </c>
      <c r="K2609">
        <v>6.95</v>
      </c>
      <c r="L2609">
        <v>0.25</v>
      </c>
      <c r="N2609">
        <v>40.1</v>
      </c>
      <c r="O2609" t="s">
        <v>1066</v>
      </c>
      <c r="P2609" t="s">
        <v>981</v>
      </c>
      <c r="Q2609" t="s">
        <v>1752</v>
      </c>
      <c r="R2609" t="s">
        <v>1783</v>
      </c>
      <c r="S2609" t="s">
        <v>105</v>
      </c>
    </row>
    <row r="2610" spans="1:19">
      <c r="A2610" t="s">
        <v>704</v>
      </c>
      <c r="B2610" t="s">
        <v>705</v>
      </c>
      <c r="C2610" t="s">
        <v>128</v>
      </c>
      <c r="D2610" t="s">
        <v>97</v>
      </c>
      <c r="E2610" t="s">
        <v>1749</v>
      </c>
      <c r="F2610" t="s">
        <v>14186</v>
      </c>
      <c r="G2610">
        <v>2609</v>
      </c>
      <c r="H2610" t="s">
        <v>15531</v>
      </c>
      <c r="I2610" t="s">
        <v>1750</v>
      </c>
      <c r="J2610">
        <v>311.14999999999998</v>
      </c>
      <c r="K2610">
        <v>6.9</v>
      </c>
      <c r="L2610">
        <v>0.25</v>
      </c>
      <c r="N2610">
        <v>46.9</v>
      </c>
      <c r="O2610" t="s">
        <v>1066</v>
      </c>
      <c r="P2610" t="s">
        <v>981</v>
      </c>
      <c r="Q2610" t="s">
        <v>1752</v>
      </c>
      <c r="R2610" t="s">
        <v>1783</v>
      </c>
      <c r="S2610" t="s">
        <v>105</v>
      </c>
    </row>
    <row r="2611" spans="1:19">
      <c r="A2611" t="s">
        <v>704</v>
      </c>
      <c r="B2611" t="s">
        <v>705</v>
      </c>
      <c r="C2611" t="s">
        <v>128</v>
      </c>
      <c r="D2611" t="s">
        <v>97</v>
      </c>
      <c r="E2611" t="s">
        <v>1749</v>
      </c>
      <c r="F2611" t="s">
        <v>14186</v>
      </c>
      <c r="G2611">
        <v>2610</v>
      </c>
      <c r="H2611" t="s">
        <v>15780</v>
      </c>
      <c r="I2611" t="s">
        <v>1750</v>
      </c>
      <c r="J2611">
        <v>311.14999999999998</v>
      </c>
      <c r="K2611">
        <v>6.9</v>
      </c>
      <c r="L2611">
        <v>0.25</v>
      </c>
      <c r="N2611">
        <v>49</v>
      </c>
      <c r="O2611" t="s">
        <v>1066</v>
      </c>
      <c r="P2611" t="s">
        <v>981</v>
      </c>
      <c r="Q2611" t="s">
        <v>1752</v>
      </c>
      <c r="R2611" t="s">
        <v>1783</v>
      </c>
      <c r="S2611" t="s">
        <v>105</v>
      </c>
    </row>
    <row r="2612" spans="1:19">
      <c r="A2612" t="s">
        <v>233</v>
      </c>
      <c r="B2612" t="s">
        <v>234</v>
      </c>
      <c r="C2612" t="s">
        <v>573</v>
      </c>
      <c r="D2612" t="s">
        <v>129</v>
      </c>
      <c r="E2612" t="s">
        <v>235</v>
      </c>
      <c r="F2612" t="s">
        <v>14025</v>
      </c>
      <c r="G2612">
        <v>2611</v>
      </c>
      <c r="H2612" t="s">
        <v>15779</v>
      </c>
      <c r="I2612" t="s">
        <v>236</v>
      </c>
      <c r="J2612">
        <v>303.14999999999998</v>
      </c>
      <c r="K2612">
        <v>7.3</v>
      </c>
      <c r="N2612">
        <v>11.3</v>
      </c>
      <c r="P2612" t="s">
        <v>1074</v>
      </c>
      <c r="Q2612" t="s">
        <v>1784</v>
      </c>
      <c r="R2612" t="s">
        <v>1785</v>
      </c>
      <c r="S2612" t="s">
        <v>105</v>
      </c>
    </row>
    <row r="2613" spans="1:19">
      <c r="A2613" t="s">
        <v>270</v>
      </c>
      <c r="B2613" t="s">
        <v>271</v>
      </c>
      <c r="C2613" t="s">
        <v>1358</v>
      </c>
      <c r="D2613" t="s">
        <v>97</v>
      </c>
      <c r="E2613" t="s">
        <v>273</v>
      </c>
      <c r="F2613" t="s">
        <v>14009</v>
      </c>
      <c r="G2613">
        <v>2612</v>
      </c>
      <c r="H2613" t="s">
        <v>15778</v>
      </c>
      <c r="I2613" t="s">
        <v>274</v>
      </c>
      <c r="J2613">
        <v>310.14999999999998</v>
      </c>
      <c r="K2613">
        <v>6.99</v>
      </c>
      <c r="L2613">
        <v>0.25</v>
      </c>
      <c r="N2613">
        <v>0.70799999999999996</v>
      </c>
      <c r="O2613" t="s">
        <v>1786</v>
      </c>
      <c r="P2613" t="s">
        <v>1787</v>
      </c>
      <c r="Q2613" t="s">
        <v>1788</v>
      </c>
      <c r="R2613" t="s">
        <v>1789</v>
      </c>
      <c r="S2613" t="s">
        <v>105</v>
      </c>
    </row>
    <row r="2614" spans="1:19">
      <c r="A2614" t="s">
        <v>270</v>
      </c>
      <c r="B2614" t="s">
        <v>271</v>
      </c>
      <c r="C2614" t="s">
        <v>1358</v>
      </c>
      <c r="D2614" t="s">
        <v>97</v>
      </c>
      <c r="E2614" t="s">
        <v>273</v>
      </c>
      <c r="F2614" t="s">
        <v>14009</v>
      </c>
      <c r="G2614">
        <v>2613</v>
      </c>
      <c r="H2614" t="s">
        <v>15777</v>
      </c>
      <c r="I2614" t="s">
        <v>274</v>
      </c>
      <c r="J2614">
        <v>310.14999999999998</v>
      </c>
      <c r="K2614">
        <v>6.99</v>
      </c>
      <c r="L2614">
        <v>0.25</v>
      </c>
      <c r="N2614">
        <v>0.89900000000000002</v>
      </c>
      <c r="O2614" t="s">
        <v>1790</v>
      </c>
      <c r="P2614" t="s">
        <v>1787</v>
      </c>
      <c r="Q2614" t="s">
        <v>1788</v>
      </c>
      <c r="R2614" t="s">
        <v>1791</v>
      </c>
      <c r="S2614" t="s">
        <v>105</v>
      </c>
    </row>
    <row r="2615" spans="1:19">
      <c r="A2615" t="s">
        <v>270</v>
      </c>
      <c r="B2615" t="s">
        <v>271</v>
      </c>
      <c r="C2615" t="s">
        <v>1358</v>
      </c>
      <c r="D2615" t="s">
        <v>97</v>
      </c>
      <c r="E2615" t="s">
        <v>273</v>
      </c>
      <c r="F2615" t="s">
        <v>14009</v>
      </c>
      <c r="G2615">
        <v>2614</v>
      </c>
      <c r="H2615" t="s">
        <v>15784</v>
      </c>
      <c r="I2615" t="s">
        <v>274</v>
      </c>
      <c r="J2615">
        <v>310.14999999999998</v>
      </c>
      <c r="K2615">
        <v>6.98</v>
      </c>
      <c r="L2615">
        <v>0.25</v>
      </c>
      <c r="N2615">
        <v>0.871</v>
      </c>
      <c r="O2615" t="s">
        <v>1792</v>
      </c>
      <c r="P2615" t="s">
        <v>1787</v>
      </c>
      <c r="Q2615" t="s">
        <v>1788</v>
      </c>
      <c r="R2615" t="s">
        <v>1793</v>
      </c>
      <c r="S2615" t="s">
        <v>105</v>
      </c>
    </row>
    <row r="2616" spans="1:19">
      <c r="A2616" t="s">
        <v>270</v>
      </c>
      <c r="B2616" t="s">
        <v>271</v>
      </c>
      <c r="C2616" t="s">
        <v>1358</v>
      </c>
      <c r="D2616" t="s">
        <v>97</v>
      </c>
      <c r="E2616" t="s">
        <v>273</v>
      </c>
      <c r="F2616" t="s">
        <v>14009</v>
      </c>
      <c r="G2616">
        <v>2615</v>
      </c>
      <c r="H2616" t="s">
        <v>15783</v>
      </c>
      <c r="I2616" t="s">
        <v>274</v>
      </c>
      <c r="J2616">
        <v>310.14999999999998</v>
      </c>
      <c r="K2616">
        <v>6.98</v>
      </c>
      <c r="L2616">
        <v>0.25</v>
      </c>
      <c r="N2616">
        <v>0.94599999999999995</v>
      </c>
      <c r="O2616" t="s">
        <v>1794</v>
      </c>
      <c r="P2616" t="s">
        <v>1787</v>
      </c>
      <c r="Q2616" t="s">
        <v>1788</v>
      </c>
      <c r="R2616" t="s">
        <v>1795</v>
      </c>
      <c r="S2616" t="s">
        <v>105</v>
      </c>
    </row>
    <row r="2617" spans="1:19">
      <c r="A2617" t="s">
        <v>270</v>
      </c>
      <c r="B2617" t="s">
        <v>271</v>
      </c>
      <c r="C2617" t="s">
        <v>1358</v>
      </c>
      <c r="D2617" t="s">
        <v>97</v>
      </c>
      <c r="E2617" t="s">
        <v>273</v>
      </c>
      <c r="F2617" t="s">
        <v>14009</v>
      </c>
      <c r="G2617">
        <v>2616</v>
      </c>
      <c r="H2617" t="s">
        <v>15782</v>
      </c>
      <c r="I2617" t="s">
        <v>274</v>
      </c>
      <c r="J2617">
        <v>310.14999999999998</v>
      </c>
      <c r="K2617">
        <v>6.97</v>
      </c>
      <c r="L2617">
        <v>0.25</v>
      </c>
      <c r="N2617">
        <v>0.92900000000000005</v>
      </c>
      <c r="O2617" t="s">
        <v>1796</v>
      </c>
      <c r="P2617" t="s">
        <v>1787</v>
      </c>
      <c r="Q2617" t="s">
        <v>1788</v>
      </c>
      <c r="R2617" t="s">
        <v>1797</v>
      </c>
      <c r="S2617" t="s">
        <v>105</v>
      </c>
    </row>
    <row r="2618" spans="1:19">
      <c r="A2618" t="s">
        <v>270</v>
      </c>
      <c r="B2618" t="s">
        <v>271</v>
      </c>
      <c r="C2618" t="s">
        <v>1358</v>
      </c>
      <c r="D2618" t="s">
        <v>97</v>
      </c>
      <c r="E2618" t="s">
        <v>273</v>
      </c>
      <c r="F2618" t="s">
        <v>14009</v>
      </c>
      <c r="G2618">
        <v>2617</v>
      </c>
      <c r="H2618" t="s">
        <v>15781</v>
      </c>
      <c r="I2618" t="s">
        <v>274</v>
      </c>
      <c r="J2618">
        <v>310.14999999999998</v>
      </c>
      <c r="K2618">
        <v>6.97</v>
      </c>
      <c r="L2618">
        <v>0.25</v>
      </c>
      <c r="N2618">
        <v>0.98099999999999998</v>
      </c>
      <c r="O2618" t="s">
        <v>1796</v>
      </c>
      <c r="P2618" t="s">
        <v>1787</v>
      </c>
      <c r="Q2618" t="s">
        <v>1788</v>
      </c>
      <c r="R2618" t="s">
        <v>1797</v>
      </c>
      <c r="S2618" t="s">
        <v>105</v>
      </c>
    </row>
    <row r="2619" spans="1:19">
      <c r="A2619" t="s">
        <v>270</v>
      </c>
      <c r="B2619" t="s">
        <v>271</v>
      </c>
      <c r="C2619" t="s">
        <v>1358</v>
      </c>
      <c r="D2619" t="s">
        <v>97</v>
      </c>
      <c r="E2619" t="s">
        <v>273</v>
      </c>
      <c r="F2619" t="s">
        <v>14009</v>
      </c>
      <c r="G2619">
        <v>2618</v>
      </c>
      <c r="H2619" t="s">
        <v>15786</v>
      </c>
      <c r="I2619" t="s">
        <v>274</v>
      </c>
      <c r="J2619">
        <v>310.14999999999998</v>
      </c>
      <c r="K2619">
        <v>6.99</v>
      </c>
      <c r="L2619">
        <v>0.25</v>
      </c>
      <c r="N2619">
        <v>1.014</v>
      </c>
      <c r="O2619" t="s">
        <v>1798</v>
      </c>
      <c r="P2619" t="s">
        <v>1787</v>
      </c>
      <c r="Q2619" t="s">
        <v>1788</v>
      </c>
      <c r="R2619" t="s">
        <v>1799</v>
      </c>
      <c r="S2619" t="s">
        <v>105</v>
      </c>
    </row>
    <row r="2620" spans="1:19">
      <c r="A2620" t="s">
        <v>270</v>
      </c>
      <c r="B2620" t="s">
        <v>271</v>
      </c>
      <c r="C2620" t="s">
        <v>1358</v>
      </c>
      <c r="D2620" t="s">
        <v>97</v>
      </c>
      <c r="E2620" t="s">
        <v>273</v>
      </c>
      <c r="F2620" t="s">
        <v>14009</v>
      </c>
      <c r="G2620">
        <v>2619</v>
      </c>
      <c r="H2620" t="s">
        <v>15785</v>
      </c>
      <c r="I2620" t="s">
        <v>274</v>
      </c>
      <c r="J2620">
        <v>310.14999999999998</v>
      </c>
      <c r="K2620">
        <v>6.99</v>
      </c>
      <c r="L2620">
        <v>0.25</v>
      </c>
      <c r="N2620">
        <v>1.044</v>
      </c>
      <c r="O2620" t="s">
        <v>1800</v>
      </c>
      <c r="P2620" t="s">
        <v>1787</v>
      </c>
      <c r="Q2620" t="s">
        <v>1788</v>
      </c>
      <c r="R2620" t="s">
        <v>1801</v>
      </c>
      <c r="S2620" t="s">
        <v>105</v>
      </c>
    </row>
    <row r="2621" spans="1:19">
      <c r="A2621" t="s">
        <v>270</v>
      </c>
      <c r="B2621" t="s">
        <v>271</v>
      </c>
      <c r="C2621" t="s">
        <v>1358</v>
      </c>
      <c r="D2621" t="s">
        <v>97</v>
      </c>
      <c r="E2621" t="s">
        <v>273</v>
      </c>
      <c r="F2621" t="s">
        <v>14009</v>
      </c>
      <c r="G2621">
        <v>2620</v>
      </c>
      <c r="H2621" t="s">
        <v>16053</v>
      </c>
      <c r="I2621" t="s">
        <v>274</v>
      </c>
      <c r="J2621">
        <v>310.14999999999998</v>
      </c>
      <c r="K2621">
        <v>6.99</v>
      </c>
      <c r="L2621">
        <v>0.25</v>
      </c>
      <c r="N2621">
        <v>1.06</v>
      </c>
      <c r="O2621" t="s">
        <v>1504</v>
      </c>
      <c r="P2621" t="s">
        <v>1787</v>
      </c>
      <c r="Q2621" t="s">
        <v>1788</v>
      </c>
      <c r="R2621" t="s">
        <v>1802</v>
      </c>
      <c r="S2621" t="s">
        <v>105</v>
      </c>
    </row>
    <row r="2622" spans="1:19">
      <c r="A2622" t="s">
        <v>270</v>
      </c>
      <c r="B2622" t="s">
        <v>271</v>
      </c>
      <c r="C2622" t="s">
        <v>1358</v>
      </c>
      <c r="D2622" t="s">
        <v>97</v>
      </c>
      <c r="E2622" t="s">
        <v>273</v>
      </c>
      <c r="F2622" t="s">
        <v>14009</v>
      </c>
      <c r="G2622">
        <v>2621</v>
      </c>
      <c r="H2622" t="s">
        <v>16054</v>
      </c>
      <c r="I2622" t="s">
        <v>274</v>
      </c>
      <c r="J2622">
        <v>310.14999999999998</v>
      </c>
      <c r="K2622">
        <v>6.91</v>
      </c>
      <c r="L2622">
        <v>0.25</v>
      </c>
      <c r="N2622">
        <v>0.98</v>
      </c>
      <c r="O2622" t="s">
        <v>1803</v>
      </c>
      <c r="P2622" t="s">
        <v>1787</v>
      </c>
      <c r="Q2622" t="s">
        <v>1788</v>
      </c>
      <c r="R2622" t="s">
        <v>1804</v>
      </c>
      <c r="S2622" t="s">
        <v>105</v>
      </c>
    </row>
    <row r="2623" spans="1:19">
      <c r="A2623" t="s">
        <v>270</v>
      </c>
      <c r="B2623" t="s">
        <v>271</v>
      </c>
      <c r="C2623" t="s">
        <v>1358</v>
      </c>
      <c r="D2623" t="s">
        <v>97</v>
      </c>
      <c r="E2623" t="s">
        <v>273</v>
      </c>
      <c r="F2623" t="s">
        <v>14009</v>
      </c>
      <c r="G2623">
        <v>2622</v>
      </c>
      <c r="H2623" t="s">
        <v>16051</v>
      </c>
      <c r="I2623" t="s">
        <v>274</v>
      </c>
      <c r="J2623">
        <v>310.14999999999998</v>
      </c>
      <c r="K2623">
        <v>6.9</v>
      </c>
      <c r="L2623">
        <v>0.25</v>
      </c>
      <c r="N2623">
        <v>0.98199999999999998</v>
      </c>
      <c r="O2623" t="s">
        <v>1803</v>
      </c>
      <c r="P2623" t="s">
        <v>1787</v>
      </c>
      <c r="Q2623" t="s">
        <v>1788</v>
      </c>
      <c r="R2623" t="s">
        <v>1804</v>
      </c>
      <c r="S2623" t="s">
        <v>105</v>
      </c>
    </row>
    <row r="2624" spans="1:19">
      <c r="A2624" t="s">
        <v>270</v>
      </c>
      <c r="B2624" t="s">
        <v>271</v>
      </c>
      <c r="C2624" t="s">
        <v>1358</v>
      </c>
      <c r="D2624" t="s">
        <v>97</v>
      </c>
      <c r="E2624" t="s">
        <v>273</v>
      </c>
      <c r="F2624" t="s">
        <v>14009</v>
      </c>
      <c r="G2624">
        <v>2623</v>
      </c>
      <c r="H2624" t="s">
        <v>16052</v>
      </c>
      <c r="I2624" t="s">
        <v>274</v>
      </c>
      <c r="J2624">
        <v>310.14999999999998</v>
      </c>
      <c r="K2624">
        <v>6.91</v>
      </c>
      <c r="L2624">
        <v>0.25</v>
      </c>
      <c r="N2624">
        <v>0.98299999999999998</v>
      </c>
      <c r="O2624" t="s">
        <v>1803</v>
      </c>
      <c r="P2624" t="s">
        <v>1787</v>
      </c>
      <c r="Q2624" t="s">
        <v>1788</v>
      </c>
      <c r="R2624" t="s">
        <v>1804</v>
      </c>
      <c r="S2624" t="s">
        <v>105</v>
      </c>
    </row>
    <row r="2625" spans="1:19">
      <c r="A2625" t="s">
        <v>270</v>
      </c>
      <c r="B2625" t="s">
        <v>271</v>
      </c>
      <c r="C2625" t="s">
        <v>1358</v>
      </c>
      <c r="D2625" t="s">
        <v>97</v>
      </c>
      <c r="E2625" t="s">
        <v>273</v>
      </c>
      <c r="F2625" t="s">
        <v>14009</v>
      </c>
      <c r="G2625">
        <v>2624</v>
      </c>
      <c r="H2625" t="s">
        <v>16049</v>
      </c>
      <c r="I2625" t="s">
        <v>274</v>
      </c>
      <c r="J2625">
        <v>310.14999999999998</v>
      </c>
      <c r="K2625">
        <v>6.89</v>
      </c>
      <c r="L2625">
        <v>0.25</v>
      </c>
      <c r="N2625">
        <v>0.96399999999999997</v>
      </c>
      <c r="O2625" t="s">
        <v>1805</v>
      </c>
      <c r="P2625" t="s">
        <v>1787</v>
      </c>
      <c r="Q2625" t="s">
        <v>1788</v>
      </c>
      <c r="R2625" t="s">
        <v>1806</v>
      </c>
      <c r="S2625" t="s">
        <v>105</v>
      </c>
    </row>
    <row r="2626" spans="1:19">
      <c r="A2626" t="s">
        <v>270</v>
      </c>
      <c r="B2626" t="s">
        <v>271</v>
      </c>
      <c r="C2626" t="s">
        <v>1358</v>
      </c>
      <c r="D2626" t="s">
        <v>97</v>
      </c>
      <c r="E2626" t="s">
        <v>273</v>
      </c>
      <c r="F2626" t="s">
        <v>14009</v>
      </c>
      <c r="G2626">
        <v>2625</v>
      </c>
      <c r="H2626" t="s">
        <v>16050</v>
      </c>
      <c r="I2626" t="s">
        <v>274</v>
      </c>
      <c r="J2626">
        <v>310.14999999999998</v>
      </c>
      <c r="K2626">
        <v>6.99</v>
      </c>
      <c r="L2626">
        <v>0.25</v>
      </c>
      <c r="N2626">
        <v>0.84199999999999997</v>
      </c>
      <c r="O2626" t="s">
        <v>1807</v>
      </c>
      <c r="P2626" t="s">
        <v>1787</v>
      </c>
      <c r="Q2626" t="s">
        <v>1788</v>
      </c>
      <c r="R2626" t="s">
        <v>1808</v>
      </c>
      <c r="S2626" t="s">
        <v>105</v>
      </c>
    </row>
    <row r="2627" spans="1:19">
      <c r="A2627" t="s">
        <v>270</v>
      </c>
      <c r="B2627" t="s">
        <v>271</v>
      </c>
      <c r="C2627" t="s">
        <v>1358</v>
      </c>
      <c r="D2627" t="s">
        <v>97</v>
      </c>
      <c r="E2627" t="s">
        <v>273</v>
      </c>
      <c r="F2627" t="s">
        <v>14009</v>
      </c>
      <c r="G2627">
        <v>2626</v>
      </c>
      <c r="H2627" t="s">
        <v>16047</v>
      </c>
      <c r="I2627" t="s">
        <v>274</v>
      </c>
      <c r="J2627">
        <v>310.14999999999998</v>
      </c>
      <c r="K2627">
        <v>6.99</v>
      </c>
      <c r="L2627">
        <v>0.25</v>
      </c>
      <c r="N2627">
        <v>0.57199999999999995</v>
      </c>
      <c r="O2627" t="s">
        <v>1809</v>
      </c>
      <c r="P2627" t="s">
        <v>1787</v>
      </c>
      <c r="Q2627" t="s">
        <v>1788</v>
      </c>
      <c r="R2627" t="s">
        <v>1810</v>
      </c>
      <c r="S2627" t="s">
        <v>105</v>
      </c>
    </row>
    <row r="2628" spans="1:19">
      <c r="A2628" t="s">
        <v>270</v>
      </c>
      <c r="B2628" t="s">
        <v>271</v>
      </c>
      <c r="C2628" t="s">
        <v>1358</v>
      </c>
      <c r="D2628" t="s">
        <v>97</v>
      </c>
      <c r="E2628" t="s">
        <v>273</v>
      </c>
      <c r="F2628" t="s">
        <v>14009</v>
      </c>
      <c r="G2628">
        <v>2627</v>
      </c>
      <c r="H2628" t="s">
        <v>16048</v>
      </c>
      <c r="I2628" t="s">
        <v>274</v>
      </c>
      <c r="J2628">
        <v>310.14999999999998</v>
      </c>
      <c r="K2628">
        <v>6.99</v>
      </c>
      <c r="L2628">
        <v>0.25</v>
      </c>
      <c r="N2628">
        <v>0.38</v>
      </c>
      <c r="O2628" t="s">
        <v>1811</v>
      </c>
      <c r="P2628" t="s">
        <v>1787</v>
      </c>
      <c r="Q2628" t="s">
        <v>1788</v>
      </c>
      <c r="R2628" t="s">
        <v>1812</v>
      </c>
      <c r="S2628" t="s">
        <v>105</v>
      </c>
    </row>
    <row r="2629" spans="1:19">
      <c r="A2629" t="s">
        <v>1813</v>
      </c>
      <c r="B2629" t="s">
        <v>1814</v>
      </c>
      <c r="C2629" t="s">
        <v>1358</v>
      </c>
      <c r="D2629" t="s">
        <v>97</v>
      </c>
      <c r="E2629" t="s">
        <v>1815</v>
      </c>
      <c r="F2629" t="s">
        <v>13996</v>
      </c>
      <c r="G2629">
        <v>2628</v>
      </c>
      <c r="H2629" t="s">
        <v>16056</v>
      </c>
      <c r="I2629" t="s">
        <v>1816</v>
      </c>
      <c r="J2629">
        <v>310.14999999999998</v>
      </c>
      <c r="K2629">
        <v>6.99</v>
      </c>
      <c r="L2629">
        <v>0.25</v>
      </c>
      <c r="M2629">
        <v>3.05</v>
      </c>
      <c r="N2629">
        <v>174</v>
      </c>
      <c r="P2629" t="s">
        <v>1817</v>
      </c>
      <c r="Q2629" t="s">
        <v>1788</v>
      </c>
      <c r="R2629" t="s">
        <v>1818</v>
      </c>
      <c r="S2629" t="s">
        <v>105</v>
      </c>
    </row>
    <row r="2630" spans="1:19">
      <c r="A2630" t="s">
        <v>704</v>
      </c>
      <c r="B2630" t="s">
        <v>705</v>
      </c>
      <c r="C2630" t="s">
        <v>1358</v>
      </c>
      <c r="D2630" t="s">
        <v>97</v>
      </c>
      <c r="E2630" t="s">
        <v>706</v>
      </c>
      <c r="F2630" t="s">
        <v>14093</v>
      </c>
      <c r="G2630">
        <v>2629</v>
      </c>
      <c r="H2630" t="s">
        <v>16570</v>
      </c>
      <c r="I2630" t="s">
        <v>707</v>
      </c>
      <c r="J2630">
        <v>310.14999999999998</v>
      </c>
      <c r="K2630">
        <v>6.99</v>
      </c>
      <c r="L2630">
        <v>0.25</v>
      </c>
      <c r="M2630">
        <v>3</v>
      </c>
      <c r="N2630">
        <v>110</v>
      </c>
      <c r="P2630" t="s">
        <v>1819</v>
      </c>
      <c r="Q2630" t="s">
        <v>1788</v>
      </c>
      <c r="R2630" t="s">
        <v>1820</v>
      </c>
      <c r="S2630" t="s">
        <v>105</v>
      </c>
    </row>
    <row r="2631" spans="1:19">
      <c r="A2631" t="s">
        <v>301</v>
      </c>
      <c r="B2631" t="s">
        <v>302</v>
      </c>
      <c r="C2631" t="s">
        <v>1821</v>
      </c>
      <c r="D2631" t="s">
        <v>97</v>
      </c>
      <c r="E2631" t="s">
        <v>898</v>
      </c>
      <c r="F2631" t="s">
        <v>14030</v>
      </c>
      <c r="G2631">
        <v>2630</v>
      </c>
      <c r="H2631" t="s">
        <v>16305</v>
      </c>
      <c r="I2631" t="s">
        <v>899</v>
      </c>
      <c r="J2631">
        <v>303.14999999999998</v>
      </c>
      <c r="K2631">
        <v>7.3</v>
      </c>
      <c r="N2631">
        <v>0.86899999999999999</v>
      </c>
      <c r="P2631" t="s">
        <v>1822</v>
      </c>
      <c r="Q2631" t="s">
        <v>1823</v>
      </c>
      <c r="R2631" t="s">
        <v>1824</v>
      </c>
      <c r="S2631" t="s">
        <v>105</v>
      </c>
    </row>
    <row r="2632" spans="1:19">
      <c r="A2632" t="s">
        <v>301</v>
      </c>
      <c r="B2632" t="s">
        <v>302</v>
      </c>
      <c r="C2632" t="s">
        <v>1821</v>
      </c>
      <c r="D2632" t="s">
        <v>97</v>
      </c>
      <c r="E2632" t="s">
        <v>898</v>
      </c>
      <c r="F2632" t="s">
        <v>14030</v>
      </c>
      <c r="G2632">
        <v>2631</v>
      </c>
      <c r="H2632" t="s">
        <v>16304</v>
      </c>
      <c r="I2632" t="s">
        <v>899</v>
      </c>
      <c r="J2632">
        <v>318.14999999999998</v>
      </c>
      <c r="K2632">
        <v>7.3</v>
      </c>
      <c r="N2632">
        <v>0.93100000000000005</v>
      </c>
      <c r="P2632" t="s">
        <v>1822</v>
      </c>
      <c r="Q2632" t="s">
        <v>1823</v>
      </c>
      <c r="R2632" t="s">
        <v>1824</v>
      </c>
      <c r="S2632" t="s">
        <v>105</v>
      </c>
    </row>
    <row r="2633" spans="1:19">
      <c r="A2633" t="s">
        <v>301</v>
      </c>
      <c r="B2633" t="s">
        <v>302</v>
      </c>
      <c r="C2633" t="s">
        <v>1821</v>
      </c>
      <c r="D2633" t="s">
        <v>97</v>
      </c>
      <c r="E2633" t="s">
        <v>898</v>
      </c>
      <c r="F2633" t="s">
        <v>14030</v>
      </c>
      <c r="G2633">
        <v>2632</v>
      </c>
      <c r="H2633" t="s">
        <v>18199</v>
      </c>
      <c r="I2633" t="s">
        <v>899</v>
      </c>
      <c r="J2633">
        <v>333.15</v>
      </c>
      <c r="K2633">
        <v>7.3</v>
      </c>
      <c r="N2633">
        <v>0.996</v>
      </c>
      <c r="P2633" t="s">
        <v>1822</v>
      </c>
      <c r="Q2633" t="s">
        <v>1823</v>
      </c>
      <c r="R2633" t="s">
        <v>1824</v>
      </c>
      <c r="S2633" t="s">
        <v>105</v>
      </c>
    </row>
    <row r="2634" spans="1:19">
      <c r="A2634" t="s">
        <v>301</v>
      </c>
      <c r="B2634" t="s">
        <v>302</v>
      </c>
      <c r="C2634" t="s">
        <v>1821</v>
      </c>
      <c r="D2634" t="s">
        <v>97</v>
      </c>
      <c r="E2634" t="s">
        <v>898</v>
      </c>
      <c r="F2634" t="s">
        <v>14030</v>
      </c>
      <c r="G2634">
        <v>2633</v>
      </c>
      <c r="H2634" t="s">
        <v>16306</v>
      </c>
      <c r="I2634" t="s">
        <v>899</v>
      </c>
      <c r="J2634">
        <v>343.15</v>
      </c>
      <c r="K2634">
        <v>7.3</v>
      </c>
      <c r="N2634">
        <v>1.101</v>
      </c>
      <c r="P2634" t="s">
        <v>1822</v>
      </c>
      <c r="Q2634" t="s">
        <v>1823</v>
      </c>
      <c r="R2634" t="s">
        <v>1824</v>
      </c>
      <c r="S2634" t="s">
        <v>105</v>
      </c>
    </row>
    <row r="2635" spans="1:19">
      <c r="A2635" t="s">
        <v>1825</v>
      </c>
      <c r="B2635" t="s">
        <v>1826</v>
      </c>
      <c r="C2635" t="s">
        <v>573</v>
      </c>
      <c r="D2635" t="s">
        <v>129</v>
      </c>
      <c r="E2635" t="s">
        <v>1827</v>
      </c>
      <c r="F2635" t="s">
        <v>14369</v>
      </c>
      <c r="G2635">
        <v>2634</v>
      </c>
      <c r="H2635" t="s">
        <v>13985</v>
      </c>
      <c r="I2635" t="s">
        <v>1828</v>
      </c>
      <c r="J2635">
        <v>303.14999999999998</v>
      </c>
      <c r="K2635">
        <v>7</v>
      </c>
      <c r="N2635">
        <v>8.5</v>
      </c>
      <c r="P2635" t="s">
        <v>1829</v>
      </c>
      <c r="Q2635" t="s">
        <v>1830</v>
      </c>
      <c r="R2635" t="s">
        <v>1831</v>
      </c>
      <c r="S2635" t="s">
        <v>105</v>
      </c>
    </row>
    <row r="2636" spans="1:19">
      <c r="A2636" t="s">
        <v>920</v>
      </c>
      <c r="B2636" t="s">
        <v>921</v>
      </c>
      <c r="C2636" t="s">
        <v>1988</v>
      </c>
      <c r="D2636" t="s">
        <v>129</v>
      </c>
      <c r="E2636" t="s">
        <v>922</v>
      </c>
      <c r="F2636" t="s">
        <v>14044</v>
      </c>
      <c r="G2636">
        <v>2635</v>
      </c>
      <c r="H2636" t="s">
        <v>16308</v>
      </c>
      <c r="I2636" t="s">
        <v>923</v>
      </c>
      <c r="J2636">
        <v>285.14999999999998</v>
      </c>
      <c r="K2636">
        <v>7.25</v>
      </c>
      <c r="N2636">
        <v>0.1</v>
      </c>
      <c r="P2636" t="s">
        <v>5349</v>
      </c>
      <c r="Q2636" t="s">
        <v>5350</v>
      </c>
      <c r="R2636" t="s">
        <v>5351</v>
      </c>
      <c r="S2636" t="s">
        <v>105</v>
      </c>
    </row>
    <row r="2637" spans="1:19">
      <c r="A2637" t="s">
        <v>5352</v>
      </c>
      <c r="B2637" t="s">
        <v>5353</v>
      </c>
      <c r="C2637" t="s">
        <v>128</v>
      </c>
      <c r="D2637" t="s">
        <v>3216</v>
      </c>
      <c r="E2637" t="s">
        <v>5354</v>
      </c>
      <c r="F2637" t="s">
        <v>14370</v>
      </c>
      <c r="G2637">
        <v>2636</v>
      </c>
      <c r="H2637" t="s">
        <v>13675</v>
      </c>
      <c r="I2637" t="s">
        <v>5355</v>
      </c>
      <c r="J2637">
        <v>293.14999999999998</v>
      </c>
      <c r="K2637">
        <v>6.2</v>
      </c>
      <c r="N2637">
        <v>420</v>
      </c>
      <c r="P2637" t="s">
        <v>5356</v>
      </c>
      <c r="Q2637" t="s">
        <v>5357</v>
      </c>
      <c r="R2637" t="s">
        <v>5358</v>
      </c>
      <c r="S2637" t="s">
        <v>105</v>
      </c>
    </row>
    <row r="2638" spans="1:19">
      <c r="A2638" t="s">
        <v>301</v>
      </c>
      <c r="B2638" t="s">
        <v>302</v>
      </c>
      <c r="C2638" t="s">
        <v>1254</v>
      </c>
      <c r="D2638" t="s">
        <v>129</v>
      </c>
      <c r="E2638" t="s">
        <v>898</v>
      </c>
      <c r="F2638" t="s">
        <v>14030</v>
      </c>
      <c r="G2638">
        <v>2637</v>
      </c>
      <c r="H2638" t="s">
        <v>16309</v>
      </c>
      <c r="I2638" t="s">
        <v>899</v>
      </c>
      <c r="J2638">
        <v>303.14999999999998</v>
      </c>
      <c r="K2638">
        <v>7</v>
      </c>
      <c r="N2638">
        <v>0.82799999999999996</v>
      </c>
      <c r="Q2638" t="s">
        <v>1832</v>
      </c>
      <c r="R2638" t="s">
        <v>1833</v>
      </c>
      <c r="S2638" t="s">
        <v>105</v>
      </c>
    </row>
    <row r="2639" spans="1:19">
      <c r="A2639" t="s">
        <v>301</v>
      </c>
      <c r="B2639" t="s">
        <v>302</v>
      </c>
      <c r="C2639" t="s">
        <v>1254</v>
      </c>
      <c r="D2639" t="s">
        <v>129</v>
      </c>
      <c r="E2639" t="s">
        <v>898</v>
      </c>
      <c r="F2639" t="s">
        <v>14030</v>
      </c>
      <c r="G2639">
        <v>2638</v>
      </c>
      <c r="H2639" t="s">
        <v>17907</v>
      </c>
      <c r="I2639" t="s">
        <v>899</v>
      </c>
      <c r="J2639">
        <v>318.14999999999998</v>
      </c>
      <c r="K2639">
        <v>7</v>
      </c>
      <c r="N2639">
        <v>0.95699999999999996</v>
      </c>
      <c r="Q2639" t="s">
        <v>1832</v>
      </c>
      <c r="R2639" t="s">
        <v>1833</v>
      </c>
      <c r="S2639" t="s">
        <v>105</v>
      </c>
    </row>
    <row r="2640" spans="1:19">
      <c r="A2640" t="s">
        <v>301</v>
      </c>
      <c r="B2640" t="s">
        <v>302</v>
      </c>
      <c r="C2640" t="s">
        <v>1254</v>
      </c>
      <c r="D2640" t="s">
        <v>129</v>
      </c>
      <c r="E2640" t="s">
        <v>898</v>
      </c>
      <c r="F2640" t="s">
        <v>14030</v>
      </c>
      <c r="G2640">
        <v>2639</v>
      </c>
      <c r="H2640" t="s">
        <v>18164</v>
      </c>
      <c r="I2640" t="s">
        <v>899</v>
      </c>
      <c r="J2640">
        <v>333.15</v>
      </c>
      <c r="K2640">
        <v>7</v>
      </c>
      <c r="N2640">
        <v>1.141</v>
      </c>
      <c r="Q2640" t="s">
        <v>1832</v>
      </c>
      <c r="R2640" t="s">
        <v>1833</v>
      </c>
      <c r="S2640" t="s">
        <v>105</v>
      </c>
    </row>
    <row r="2641" spans="1:19">
      <c r="A2641" t="s">
        <v>301</v>
      </c>
      <c r="B2641" t="s">
        <v>302</v>
      </c>
      <c r="C2641" t="s">
        <v>1254</v>
      </c>
      <c r="D2641" t="s">
        <v>129</v>
      </c>
      <c r="E2641" t="s">
        <v>898</v>
      </c>
      <c r="F2641" t="s">
        <v>14030</v>
      </c>
      <c r="G2641">
        <v>2640</v>
      </c>
      <c r="H2641" t="s">
        <v>16571</v>
      </c>
      <c r="I2641" t="s">
        <v>899</v>
      </c>
      <c r="J2641">
        <v>343.15</v>
      </c>
      <c r="K2641">
        <v>7</v>
      </c>
      <c r="N2641">
        <v>1.2829999999999999</v>
      </c>
      <c r="Q2641" t="s">
        <v>1832</v>
      </c>
      <c r="R2641" t="s">
        <v>1833</v>
      </c>
      <c r="S2641" t="s">
        <v>105</v>
      </c>
    </row>
    <row r="2642" spans="1:19">
      <c r="A2642" t="s">
        <v>301</v>
      </c>
      <c r="B2642" t="s">
        <v>302</v>
      </c>
      <c r="C2642" t="s">
        <v>1254</v>
      </c>
      <c r="D2642" t="s">
        <v>129</v>
      </c>
      <c r="E2642" t="s">
        <v>898</v>
      </c>
      <c r="F2642" t="s">
        <v>14030</v>
      </c>
      <c r="G2642">
        <v>2641</v>
      </c>
      <c r="H2642" t="s">
        <v>16572</v>
      </c>
      <c r="I2642" t="s">
        <v>899</v>
      </c>
      <c r="J2642">
        <v>353.15</v>
      </c>
      <c r="K2642">
        <v>7</v>
      </c>
      <c r="N2642">
        <v>1.381</v>
      </c>
      <c r="Q2642" t="s">
        <v>1832</v>
      </c>
      <c r="R2642" t="s">
        <v>1833</v>
      </c>
      <c r="S2642" t="s">
        <v>105</v>
      </c>
    </row>
    <row r="2643" spans="1:19">
      <c r="A2643" t="s">
        <v>5359</v>
      </c>
      <c r="B2643" t="s">
        <v>5360</v>
      </c>
      <c r="C2643" t="s">
        <v>128</v>
      </c>
      <c r="D2643" t="s">
        <v>176</v>
      </c>
      <c r="E2643" t="s">
        <v>5361</v>
      </c>
      <c r="F2643" t="s">
        <v>14420</v>
      </c>
      <c r="G2643">
        <v>2642</v>
      </c>
      <c r="H2643" t="s">
        <v>13647</v>
      </c>
      <c r="I2643" t="s">
        <v>5362</v>
      </c>
      <c r="J2643">
        <v>298.14999999999998</v>
      </c>
      <c r="K2643">
        <v>7.8</v>
      </c>
      <c r="N2643">
        <v>2273</v>
      </c>
      <c r="P2643" t="s">
        <v>398</v>
      </c>
      <c r="Q2643" t="s">
        <v>5363</v>
      </c>
      <c r="R2643" t="s">
        <v>4059</v>
      </c>
      <c r="S2643" t="s">
        <v>105</v>
      </c>
    </row>
    <row r="2644" spans="1:19">
      <c r="A2644" t="s">
        <v>216</v>
      </c>
      <c r="B2644" t="s">
        <v>217</v>
      </c>
      <c r="C2644" t="s">
        <v>128</v>
      </c>
      <c r="D2644" t="s">
        <v>129</v>
      </c>
      <c r="E2644" t="s">
        <v>1834</v>
      </c>
      <c r="F2644" t="s">
        <v>14293</v>
      </c>
      <c r="G2644">
        <v>2643</v>
      </c>
      <c r="H2644" t="s">
        <v>16573</v>
      </c>
      <c r="I2644" t="s">
        <v>1835</v>
      </c>
      <c r="J2644">
        <v>310.14999999999998</v>
      </c>
      <c r="K2644">
        <v>7</v>
      </c>
      <c r="N2644">
        <v>24.78</v>
      </c>
      <c r="P2644" t="s">
        <v>1836</v>
      </c>
      <c r="Q2644" t="s">
        <v>1837</v>
      </c>
      <c r="R2644" t="s">
        <v>1838</v>
      </c>
      <c r="S2644" t="s">
        <v>105</v>
      </c>
    </row>
    <row r="2645" spans="1:19">
      <c r="A2645" t="s">
        <v>216</v>
      </c>
      <c r="B2645" t="s">
        <v>217</v>
      </c>
      <c r="C2645" t="s">
        <v>128</v>
      </c>
      <c r="D2645" t="s">
        <v>129</v>
      </c>
      <c r="E2645" t="s">
        <v>1834</v>
      </c>
      <c r="F2645" t="s">
        <v>14293</v>
      </c>
      <c r="G2645">
        <v>2644</v>
      </c>
      <c r="H2645" t="s">
        <v>16568</v>
      </c>
      <c r="I2645" t="s">
        <v>1835</v>
      </c>
      <c r="J2645">
        <v>310.14999999999998</v>
      </c>
      <c r="K2645">
        <v>9</v>
      </c>
      <c r="N2645">
        <v>25.7</v>
      </c>
      <c r="P2645" t="s">
        <v>1839</v>
      </c>
      <c r="Q2645" t="s">
        <v>1837</v>
      </c>
      <c r="R2645" t="s">
        <v>1840</v>
      </c>
      <c r="S2645" t="s">
        <v>105</v>
      </c>
    </row>
    <row r="2646" spans="1:19">
      <c r="A2646" t="s">
        <v>3401</v>
      </c>
      <c r="B2646" t="s">
        <v>3402</v>
      </c>
      <c r="C2646" t="s">
        <v>5364</v>
      </c>
      <c r="D2646" t="s">
        <v>176</v>
      </c>
      <c r="E2646" t="s">
        <v>5365</v>
      </c>
      <c r="F2646" t="s">
        <v>14419</v>
      </c>
      <c r="G2646">
        <v>2645</v>
      </c>
      <c r="H2646" t="s">
        <v>13973</v>
      </c>
      <c r="I2646" t="s">
        <v>5366</v>
      </c>
      <c r="J2646">
        <v>293.14999999999998</v>
      </c>
      <c r="K2646">
        <v>5.5</v>
      </c>
      <c r="N2646">
        <v>588</v>
      </c>
      <c r="P2646" t="s">
        <v>5367</v>
      </c>
      <c r="Q2646" t="s">
        <v>5368</v>
      </c>
      <c r="R2646" t="s">
        <v>5369</v>
      </c>
      <c r="S2646" t="s">
        <v>105</v>
      </c>
    </row>
    <row r="2647" spans="1:19">
      <c r="A2647" t="s">
        <v>3401</v>
      </c>
      <c r="B2647" t="s">
        <v>3402</v>
      </c>
      <c r="C2647" t="s">
        <v>5364</v>
      </c>
      <c r="D2647" t="s">
        <v>176</v>
      </c>
      <c r="E2647" t="s">
        <v>5370</v>
      </c>
      <c r="F2647" t="s">
        <v>14308</v>
      </c>
      <c r="G2647">
        <v>2646</v>
      </c>
      <c r="H2647" t="s">
        <v>16569</v>
      </c>
      <c r="I2647" t="s">
        <v>5371</v>
      </c>
      <c r="J2647">
        <v>293.14999999999998</v>
      </c>
      <c r="K2647">
        <v>5.5</v>
      </c>
      <c r="N2647">
        <v>2</v>
      </c>
      <c r="P2647" t="s">
        <v>5367</v>
      </c>
      <c r="Q2647" t="s">
        <v>5368</v>
      </c>
      <c r="R2647" t="s">
        <v>5369</v>
      </c>
      <c r="S2647" t="s">
        <v>105</v>
      </c>
    </row>
    <row r="2648" spans="1:19">
      <c r="A2648" t="s">
        <v>3401</v>
      </c>
      <c r="B2648" t="s">
        <v>3402</v>
      </c>
      <c r="C2648" t="s">
        <v>5364</v>
      </c>
      <c r="D2648" t="s">
        <v>176</v>
      </c>
      <c r="E2648" t="s">
        <v>5370</v>
      </c>
      <c r="F2648" t="s">
        <v>14308</v>
      </c>
      <c r="G2648">
        <v>2647</v>
      </c>
      <c r="H2648" t="s">
        <v>15919</v>
      </c>
      <c r="I2648" t="s">
        <v>5371</v>
      </c>
      <c r="J2648">
        <v>293.14999999999998</v>
      </c>
      <c r="K2648">
        <v>7.3</v>
      </c>
      <c r="N2648">
        <v>2.5</v>
      </c>
      <c r="P2648" t="s">
        <v>5367</v>
      </c>
      <c r="Q2648" t="s">
        <v>5368</v>
      </c>
      <c r="R2648" t="s">
        <v>5369</v>
      </c>
      <c r="S2648" t="s">
        <v>105</v>
      </c>
    </row>
    <row r="2649" spans="1:19">
      <c r="A2649" t="s">
        <v>3401</v>
      </c>
      <c r="B2649" t="s">
        <v>3402</v>
      </c>
      <c r="C2649" t="s">
        <v>5364</v>
      </c>
      <c r="D2649" t="s">
        <v>176</v>
      </c>
      <c r="E2649" t="s">
        <v>5370</v>
      </c>
      <c r="F2649" t="s">
        <v>14308</v>
      </c>
      <c r="G2649">
        <v>2648</v>
      </c>
      <c r="H2649" t="s">
        <v>16565</v>
      </c>
      <c r="I2649" t="s">
        <v>5371</v>
      </c>
      <c r="J2649">
        <v>293.14999999999998</v>
      </c>
      <c r="K2649">
        <v>8.1999999999999993</v>
      </c>
      <c r="N2649">
        <v>5.9</v>
      </c>
      <c r="P2649" t="s">
        <v>5367</v>
      </c>
      <c r="Q2649" t="s">
        <v>5368</v>
      </c>
      <c r="R2649" t="s">
        <v>5369</v>
      </c>
      <c r="S2649" t="s">
        <v>105</v>
      </c>
    </row>
    <row r="2650" spans="1:19">
      <c r="A2650" t="s">
        <v>1841</v>
      </c>
      <c r="B2650" t="s">
        <v>1842</v>
      </c>
      <c r="C2650" t="s">
        <v>1843</v>
      </c>
      <c r="D2650" t="s">
        <v>129</v>
      </c>
      <c r="E2650" t="s">
        <v>1844</v>
      </c>
      <c r="F2650" t="s">
        <v>14418</v>
      </c>
      <c r="G2650">
        <v>2649</v>
      </c>
      <c r="H2650" t="s">
        <v>13699</v>
      </c>
      <c r="I2650" t="s">
        <v>1845</v>
      </c>
      <c r="J2650">
        <v>303.14999999999998</v>
      </c>
      <c r="K2650">
        <v>7</v>
      </c>
      <c r="N2650">
        <v>29.3</v>
      </c>
      <c r="P2650" t="s">
        <v>1846</v>
      </c>
      <c r="Q2650" t="s">
        <v>1847</v>
      </c>
      <c r="R2650" t="s">
        <v>1848</v>
      </c>
      <c r="S2650" t="s">
        <v>105</v>
      </c>
    </row>
    <row r="2651" spans="1:19">
      <c r="A2651" t="s">
        <v>1733</v>
      </c>
      <c r="B2651" t="s">
        <v>1734</v>
      </c>
      <c r="C2651" t="s">
        <v>128</v>
      </c>
      <c r="D2651" t="s">
        <v>176</v>
      </c>
      <c r="E2651" t="s">
        <v>1735</v>
      </c>
      <c r="F2651" t="s">
        <v>14068</v>
      </c>
      <c r="G2651">
        <v>2650</v>
      </c>
      <c r="H2651" t="s">
        <v>16878</v>
      </c>
      <c r="I2651" t="s">
        <v>1736</v>
      </c>
      <c r="J2651">
        <v>298.14999999999998</v>
      </c>
      <c r="K2651">
        <v>7.1</v>
      </c>
      <c r="N2651">
        <v>2.8500000000000001E-2</v>
      </c>
      <c r="P2651" t="s">
        <v>1849</v>
      </c>
      <c r="Q2651" t="s">
        <v>1850</v>
      </c>
      <c r="R2651" t="s">
        <v>1851</v>
      </c>
      <c r="S2651" t="s">
        <v>105</v>
      </c>
    </row>
    <row r="2652" spans="1:19">
      <c r="A2652" t="s">
        <v>3726</v>
      </c>
      <c r="B2652" t="s">
        <v>3727</v>
      </c>
      <c r="C2652" t="s">
        <v>367</v>
      </c>
      <c r="D2652" t="s">
        <v>97</v>
      </c>
      <c r="E2652" t="s">
        <v>4070</v>
      </c>
      <c r="F2652" t="s">
        <v>14182</v>
      </c>
      <c r="G2652">
        <v>2651</v>
      </c>
      <c r="H2652" t="s">
        <v>16877</v>
      </c>
      <c r="I2652" t="s">
        <v>4071</v>
      </c>
      <c r="J2652">
        <v>308.14999999999998</v>
      </c>
      <c r="K2652">
        <v>7.5</v>
      </c>
      <c r="N2652">
        <v>8.3000000000000004E-2</v>
      </c>
      <c r="P2652" t="s">
        <v>2030</v>
      </c>
      <c r="Q2652" t="s">
        <v>5372</v>
      </c>
      <c r="R2652" t="s">
        <v>5373</v>
      </c>
      <c r="S2652" t="s">
        <v>105</v>
      </c>
    </row>
    <row r="2653" spans="1:19">
      <c r="A2653" t="s">
        <v>3726</v>
      </c>
      <c r="B2653" t="s">
        <v>3727</v>
      </c>
      <c r="C2653" t="s">
        <v>367</v>
      </c>
      <c r="D2653" t="s">
        <v>97</v>
      </c>
      <c r="E2653" t="s">
        <v>4070</v>
      </c>
      <c r="F2653" t="s">
        <v>14182</v>
      </c>
      <c r="G2653">
        <v>2652</v>
      </c>
      <c r="H2653" t="s">
        <v>16876</v>
      </c>
      <c r="I2653" t="s">
        <v>4071</v>
      </c>
      <c r="J2653">
        <v>303.14999999999998</v>
      </c>
      <c r="K2653">
        <v>7.3</v>
      </c>
      <c r="N2653">
        <v>0.125</v>
      </c>
      <c r="P2653" t="s">
        <v>2030</v>
      </c>
      <c r="Q2653" t="s">
        <v>5372</v>
      </c>
      <c r="R2653" t="s">
        <v>5374</v>
      </c>
      <c r="S2653" t="s">
        <v>105</v>
      </c>
    </row>
    <row r="2654" spans="1:19">
      <c r="A2654" t="s">
        <v>1852</v>
      </c>
      <c r="B2654" t="s">
        <v>1853</v>
      </c>
      <c r="C2654" t="s">
        <v>128</v>
      </c>
      <c r="D2654" t="s">
        <v>176</v>
      </c>
      <c r="E2654" t="s">
        <v>1854</v>
      </c>
      <c r="F2654" t="s">
        <v>14456</v>
      </c>
      <c r="G2654">
        <v>2653</v>
      </c>
      <c r="H2654" t="s">
        <v>16875</v>
      </c>
      <c r="I2654" t="s">
        <v>1855</v>
      </c>
      <c r="J2654">
        <v>298.14999999999998</v>
      </c>
      <c r="K2654">
        <v>8.1</v>
      </c>
      <c r="N2654">
        <v>0.13</v>
      </c>
      <c r="P2654" t="s">
        <v>1856</v>
      </c>
      <c r="Q2654" t="s">
        <v>1857</v>
      </c>
      <c r="R2654" t="s">
        <v>485</v>
      </c>
      <c r="S2654" t="s">
        <v>105</v>
      </c>
    </row>
    <row r="2655" spans="1:19">
      <c r="A2655" t="s">
        <v>427</v>
      </c>
      <c r="B2655" t="s">
        <v>428</v>
      </c>
      <c r="C2655" t="s">
        <v>1858</v>
      </c>
      <c r="D2655" t="s">
        <v>129</v>
      </c>
      <c r="E2655" t="s">
        <v>429</v>
      </c>
      <c r="F2655" t="s">
        <v>14382</v>
      </c>
      <c r="G2655">
        <v>2654</v>
      </c>
      <c r="H2655" t="s">
        <v>16874</v>
      </c>
      <c r="I2655" t="s">
        <v>430</v>
      </c>
      <c r="J2655">
        <v>310.14999999999998</v>
      </c>
      <c r="K2655">
        <v>7.4</v>
      </c>
      <c r="N2655">
        <v>14.6699</v>
      </c>
      <c r="P2655" t="s">
        <v>613</v>
      </c>
      <c r="Q2655" t="s">
        <v>1859</v>
      </c>
      <c r="R2655" t="s">
        <v>1860</v>
      </c>
      <c r="S2655" t="s">
        <v>105</v>
      </c>
    </row>
    <row r="2656" spans="1:19">
      <c r="A2656" t="s">
        <v>5375</v>
      </c>
      <c r="B2656" t="s">
        <v>3514</v>
      </c>
      <c r="C2656" t="s">
        <v>128</v>
      </c>
      <c r="D2656" t="s">
        <v>97</v>
      </c>
      <c r="E2656" t="s">
        <v>5376</v>
      </c>
      <c r="F2656" t="s">
        <v>14455</v>
      </c>
      <c r="G2656">
        <v>2655</v>
      </c>
      <c r="H2656" t="s">
        <v>16873</v>
      </c>
      <c r="I2656" t="s">
        <v>5377</v>
      </c>
      <c r="J2656">
        <v>298.14999999999998</v>
      </c>
      <c r="K2656">
        <v>7.6</v>
      </c>
      <c r="L2656">
        <v>6.1000000000000004E-3</v>
      </c>
      <c r="N2656">
        <v>0.35</v>
      </c>
      <c r="O2656" t="s">
        <v>5378</v>
      </c>
      <c r="P2656" t="s">
        <v>5061</v>
      </c>
      <c r="Q2656" t="s">
        <v>5379</v>
      </c>
      <c r="R2656" t="s">
        <v>5380</v>
      </c>
      <c r="S2656" t="s">
        <v>105</v>
      </c>
    </row>
    <row r="2657" spans="1:19">
      <c r="A2657" t="s">
        <v>5375</v>
      </c>
      <c r="B2657" t="s">
        <v>3514</v>
      </c>
      <c r="C2657" t="s">
        <v>128</v>
      </c>
      <c r="D2657" t="s">
        <v>97</v>
      </c>
      <c r="E2657" t="s">
        <v>5376</v>
      </c>
      <c r="F2657" t="s">
        <v>14455</v>
      </c>
      <c r="G2657">
        <v>2656</v>
      </c>
      <c r="H2657" t="s">
        <v>16872</v>
      </c>
      <c r="I2657" t="s">
        <v>5377</v>
      </c>
      <c r="J2657">
        <v>298.14999999999998</v>
      </c>
      <c r="K2657">
        <v>7.6</v>
      </c>
      <c r="L2657">
        <v>1.15E-2</v>
      </c>
      <c r="N2657">
        <v>0.38</v>
      </c>
      <c r="O2657" t="s">
        <v>5381</v>
      </c>
      <c r="P2657" t="s">
        <v>5061</v>
      </c>
      <c r="Q2657" t="s">
        <v>5379</v>
      </c>
      <c r="R2657" t="s">
        <v>5382</v>
      </c>
      <c r="S2657" t="s">
        <v>105</v>
      </c>
    </row>
    <row r="2658" spans="1:19">
      <c r="A2658" t="s">
        <v>5375</v>
      </c>
      <c r="B2658" t="s">
        <v>3514</v>
      </c>
      <c r="C2658" t="s">
        <v>128</v>
      </c>
      <c r="D2658" t="s">
        <v>97</v>
      </c>
      <c r="E2658" t="s">
        <v>5376</v>
      </c>
      <c r="F2658" t="s">
        <v>14455</v>
      </c>
      <c r="G2658">
        <v>2657</v>
      </c>
      <c r="H2658" t="s">
        <v>16871</v>
      </c>
      <c r="I2658" t="s">
        <v>5377</v>
      </c>
      <c r="J2658">
        <v>298.14999999999998</v>
      </c>
      <c r="K2658">
        <v>7.6</v>
      </c>
      <c r="L2658">
        <v>2.1600000000000001E-2</v>
      </c>
      <c r="N2658">
        <v>0.43</v>
      </c>
      <c r="O2658" t="s">
        <v>5383</v>
      </c>
      <c r="P2658" t="s">
        <v>5061</v>
      </c>
      <c r="Q2658" t="s">
        <v>5379</v>
      </c>
      <c r="R2658" t="s">
        <v>5384</v>
      </c>
      <c r="S2658" t="s">
        <v>105</v>
      </c>
    </row>
    <row r="2659" spans="1:19">
      <c r="A2659" t="s">
        <v>5375</v>
      </c>
      <c r="B2659" t="s">
        <v>3514</v>
      </c>
      <c r="C2659" t="s">
        <v>128</v>
      </c>
      <c r="D2659" t="s">
        <v>97</v>
      </c>
      <c r="E2659" t="s">
        <v>5376</v>
      </c>
      <c r="F2659" t="s">
        <v>14455</v>
      </c>
      <c r="G2659">
        <v>2658</v>
      </c>
      <c r="H2659" t="s">
        <v>17540</v>
      </c>
      <c r="I2659" t="s">
        <v>5377</v>
      </c>
      <c r="J2659">
        <v>298.14999999999998</v>
      </c>
      <c r="K2659">
        <v>7.6</v>
      </c>
      <c r="L2659">
        <v>5.16E-2</v>
      </c>
      <c r="N2659">
        <v>0.48</v>
      </c>
      <c r="O2659" t="s">
        <v>5385</v>
      </c>
      <c r="P2659" t="s">
        <v>5061</v>
      </c>
      <c r="Q2659" t="s">
        <v>5379</v>
      </c>
      <c r="R2659" t="s">
        <v>5386</v>
      </c>
      <c r="S2659" t="s">
        <v>105</v>
      </c>
    </row>
    <row r="2660" spans="1:19">
      <c r="A2660" t="s">
        <v>5375</v>
      </c>
      <c r="B2660" t="s">
        <v>3514</v>
      </c>
      <c r="C2660" t="s">
        <v>128</v>
      </c>
      <c r="D2660" t="s">
        <v>97</v>
      </c>
      <c r="E2660" t="s">
        <v>5376</v>
      </c>
      <c r="F2660" t="s">
        <v>14455</v>
      </c>
      <c r="G2660">
        <v>2659</v>
      </c>
      <c r="H2660" t="s">
        <v>16869</v>
      </c>
      <c r="I2660" t="s">
        <v>5377</v>
      </c>
      <c r="J2660">
        <v>298.14999999999998</v>
      </c>
      <c r="K2660">
        <v>7.6</v>
      </c>
      <c r="L2660">
        <v>0.1014</v>
      </c>
      <c r="N2660">
        <v>0.54</v>
      </c>
      <c r="O2660" t="s">
        <v>5387</v>
      </c>
      <c r="P2660" t="s">
        <v>5061</v>
      </c>
      <c r="Q2660" t="s">
        <v>5379</v>
      </c>
      <c r="R2660" t="s">
        <v>5388</v>
      </c>
      <c r="S2660" t="s">
        <v>105</v>
      </c>
    </row>
    <row r="2661" spans="1:19">
      <c r="A2661" t="s">
        <v>5375</v>
      </c>
      <c r="B2661" t="s">
        <v>3514</v>
      </c>
      <c r="C2661" t="s">
        <v>128</v>
      </c>
      <c r="D2661" t="s">
        <v>97</v>
      </c>
      <c r="E2661" t="s">
        <v>5376</v>
      </c>
      <c r="F2661" t="s">
        <v>14455</v>
      </c>
      <c r="G2661">
        <v>2660</v>
      </c>
      <c r="H2661" t="s">
        <v>17151</v>
      </c>
      <c r="I2661" t="s">
        <v>5377</v>
      </c>
      <c r="J2661">
        <v>298.14999999999998</v>
      </c>
      <c r="K2661">
        <v>7.6</v>
      </c>
      <c r="L2661">
        <v>1.5E-3</v>
      </c>
      <c r="N2661">
        <v>0.33</v>
      </c>
      <c r="P2661" t="s">
        <v>5061</v>
      </c>
      <c r="Q2661" t="s">
        <v>5379</v>
      </c>
      <c r="R2661" t="s">
        <v>5389</v>
      </c>
      <c r="S2661" t="s">
        <v>105</v>
      </c>
    </row>
    <row r="2662" spans="1:19">
      <c r="A2662" t="s">
        <v>5375</v>
      </c>
      <c r="B2662" t="s">
        <v>3514</v>
      </c>
      <c r="C2662" t="s">
        <v>128</v>
      </c>
      <c r="D2662" t="s">
        <v>97</v>
      </c>
      <c r="E2662" t="s">
        <v>5376</v>
      </c>
      <c r="F2662" t="s">
        <v>14455</v>
      </c>
      <c r="G2662">
        <v>2661</v>
      </c>
      <c r="H2662" t="s">
        <v>17152</v>
      </c>
      <c r="I2662" t="s">
        <v>5377</v>
      </c>
      <c r="J2662">
        <v>298.14999999999998</v>
      </c>
      <c r="K2662">
        <v>7.45</v>
      </c>
      <c r="L2662">
        <v>0.01</v>
      </c>
      <c r="N2662">
        <v>0.38</v>
      </c>
      <c r="P2662" t="s">
        <v>5063</v>
      </c>
      <c r="Q2662" t="s">
        <v>5379</v>
      </c>
      <c r="R2662" t="s">
        <v>5390</v>
      </c>
      <c r="S2662" t="s">
        <v>105</v>
      </c>
    </row>
    <row r="2663" spans="1:19">
      <c r="A2663" t="s">
        <v>5375</v>
      </c>
      <c r="B2663" t="s">
        <v>3514</v>
      </c>
      <c r="C2663" t="s">
        <v>128</v>
      </c>
      <c r="D2663" t="s">
        <v>97</v>
      </c>
      <c r="E2663" t="s">
        <v>5376</v>
      </c>
      <c r="F2663" t="s">
        <v>14455</v>
      </c>
      <c r="G2663">
        <v>2662</v>
      </c>
      <c r="H2663" t="s">
        <v>17149</v>
      </c>
      <c r="I2663" t="s">
        <v>5377</v>
      </c>
      <c r="J2663">
        <v>298.14999999999998</v>
      </c>
      <c r="K2663">
        <v>6.99</v>
      </c>
      <c r="L2663">
        <v>0.01</v>
      </c>
      <c r="N2663">
        <v>0.41</v>
      </c>
      <c r="P2663" t="s">
        <v>5063</v>
      </c>
      <c r="Q2663" t="s">
        <v>5379</v>
      </c>
      <c r="R2663" t="s">
        <v>5390</v>
      </c>
      <c r="S2663" t="s">
        <v>105</v>
      </c>
    </row>
    <row r="2664" spans="1:19">
      <c r="A2664" t="s">
        <v>5375</v>
      </c>
      <c r="B2664" t="s">
        <v>3514</v>
      </c>
      <c r="C2664" t="s">
        <v>128</v>
      </c>
      <c r="D2664" t="s">
        <v>97</v>
      </c>
      <c r="E2664" t="s">
        <v>5376</v>
      </c>
      <c r="F2664" t="s">
        <v>14455</v>
      </c>
      <c r="G2664">
        <v>2663</v>
      </c>
      <c r="H2664" t="s">
        <v>17150</v>
      </c>
      <c r="I2664" t="s">
        <v>5377</v>
      </c>
      <c r="J2664">
        <v>298.14999999999998</v>
      </c>
      <c r="K2664">
        <v>6.53</v>
      </c>
      <c r="L2664">
        <v>0.01</v>
      </c>
      <c r="N2664">
        <v>0.44</v>
      </c>
      <c r="P2664" t="s">
        <v>5063</v>
      </c>
      <c r="Q2664" t="s">
        <v>5379</v>
      </c>
      <c r="R2664" t="s">
        <v>5390</v>
      </c>
      <c r="S2664" t="s">
        <v>105</v>
      </c>
    </row>
    <row r="2665" spans="1:19">
      <c r="A2665" t="s">
        <v>5375</v>
      </c>
      <c r="B2665" t="s">
        <v>3514</v>
      </c>
      <c r="C2665" t="s">
        <v>128</v>
      </c>
      <c r="D2665" t="s">
        <v>97</v>
      </c>
      <c r="E2665" t="s">
        <v>5376</v>
      </c>
      <c r="F2665" t="s">
        <v>14455</v>
      </c>
      <c r="G2665">
        <v>2664</v>
      </c>
      <c r="H2665" t="s">
        <v>17155</v>
      </c>
      <c r="I2665" t="s">
        <v>5377</v>
      </c>
      <c r="J2665">
        <v>298.14999999999998</v>
      </c>
      <c r="K2665">
        <v>6.11</v>
      </c>
      <c r="L2665">
        <v>0.01</v>
      </c>
      <c r="N2665">
        <v>0.52</v>
      </c>
      <c r="P2665" t="s">
        <v>5063</v>
      </c>
      <c r="Q2665" t="s">
        <v>5379</v>
      </c>
      <c r="R2665" t="s">
        <v>5390</v>
      </c>
      <c r="S2665" t="s">
        <v>105</v>
      </c>
    </row>
    <row r="2666" spans="1:19">
      <c r="A2666" t="s">
        <v>365</v>
      </c>
      <c r="B2666" t="s">
        <v>366</v>
      </c>
      <c r="C2666" t="s">
        <v>444</v>
      </c>
      <c r="D2666" t="s">
        <v>176</v>
      </c>
      <c r="E2666" t="s">
        <v>368</v>
      </c>
      <c r="F2666" t="s">
        <v>14188</v>
      </c>
      <c r="G2666">
        <v>2665</v>
      </c>
      <c r="H2666" t="s">
        <v>17156</v>
      </c>
      <c r="I2666" t="s">
        <v>369</v>
      </c>
      <c r="J2666">
        <v>310.14999999999998</v>
      </c>
      <c r="K2666">
        <v>7.5</v>
      </c>
      <c r="N2666">
        <v>10.75</v>
      </c>
      <c r="P2666" t="s">
        <v>5391</v>
      </c>
      <c r="Q2666" t="s">
        <v>5392</v>
      </c>
      <c r="R2666" t="s">
        <v>5393</v>
      </c>
      <c r="S2666" t="s">
        <v>105</v>
      </c>
    </row>
    <row r="2667" spans="1:19">
      <c r="A2667" t="s">
        <v>5394</v>
      </c>
      <c r="B2667" t="s">
        <v>5395</v>
      </c>
      <c r="C2667" t="s">
        <v>5396</v>
      </c>
      <c r="D2667" t="s">
        <v>176</v>
      </c>
      <c r="E2667" t="s">
        <v>5397</v>
      </c>
      <c r="F2667" t="s">
        <v>14486</v>
      </c>
      <c r="G2667">
        <v>2666</v>
      </c>
      <c r="H2667" t="s">
        <v>17153</v>
      </c>
      <c r="I2667" t="s">
        <v>5398</v>
      </c>
      <c r="J2667">
        <v>298.14999999999998</v>
      </c>
      <c r="K2667">
        <v>9.85</v>
      </c>
      <c r="N2667">
        <v>2.1999999999999999E-5</v>
      </c>
      <c r="P2667" t="s">
        <v>5399</v>
      </c>
      <c r="Q2667" t="s">
        <v>5400</v>
      </c>
      <c r="R2667" t="s">
        <v>5401</v>
      </c>
      <c r="S2667" t="s">
        <v>105</v>
      </c>
    </row>
    <row r="2668" spans="1:19">
      <c r="A2668" t="s">
        <v>5394</v>
      </c>
      <c r="B2668" t="s">
        <v>5395</v>
      </c>
      <c r="C2668" t="s">
        <v>5396</v>
      </c>
      <c r="D2668" t="s">
        <v>176</v>
      </c>
      <c r="E2668" t="s">
        <v>5397</v>
      </c>
      <c r="F2668" t="s">
        <v>14486</v>
      </c>
      <c r="G2668">
        <v>2667</v>
      </c>
      <c r="H2668" t="s">
        <v>17154</v>
      </c>
      <c r="I2668" t="s">
        <v>5398</v>
      </c>
      <c r="J2668">
        <v>298.14999999999998</v>
      </c>
      <c r="K2668">
        <v>9</v>
      </c>
      <c r="N2668">
        <v>1.2999999999999999E-3</v>
      </c>
      <c r="P2668" t="s">
        <v>5399</v>
      </c>
      <c r="Q2668" t="s">
        <v>5400</v>
      </c>
      <c r="R2668" t="s">
        <v>5401</v>
      </c>
      <c r="S2668" t="s">
        <v>105</v>
      </c>
    </row>
    <row r="2669" spans="1:19">
      <c r="A2669" t="s">
        <v>5394</v>
      </c>
      <c r="B2669" t="s">
        <v>5395</v>
      </c>
      <c r="C2669" t="s">
        <v>5396</v>
      </c>
      <c r="D2669" t="s">
        <v>176</v>
      </c>
      <c r="E2669" t="s">
        <v>5397</v>
      </c>
      <c r="F2669" t="s">
        <v>14486</v>
      </c>
      <c r="G2669">
        <v>2668</v>
      </c>
      <c r="H2669" t="s">
        <v>17157</v>
      </c>
      <c r="I2669" t="s">
        <v>5398</v>
      </c>
      <c r="J2669">
        <v>298.14999999999998</v>
      </c>
      <c r="K2669">
        <v>8</v>
      </c>
      <c r="N2669">
        <v>0.12</v>
      </c>
      <c r="P2669" t="s">
        <v>5399</v>
      </c>
      <c r="Q2669" t="s">
        <v>5400</v>
      </c>
      <c r="R2669" t="s">
        <v>5401</v>
      </c>
      <c r="S2669" t="s">
        <v>105</v>
      </c>
    </row>
    <row r="2670" spans="1:19">
      <c r="A2670" t="s">
        <v>5394</v>
      </c>
      <c r="B2670" t="s">
        <v>5395</v>
      </c>
      <c r="C2670" t="s">
        <v>5396</v>
      </c>
      <c r="D2670" t="s">
        <v>176</v>
      </c>
      <c r="E2670" t="s">
        <v>5397</v>
      </c>
      <c r="F2670" t="s">
        <v>14486</v>
      </c>
      <c r="G2670">
        <v>2669</v>
      </c>
      <c r="H2670" t="s">
        <v>17158</v>
      </c>
      <c r="I2670" t="s">
        <v>5398</v>
      </c>
      <c r="J2670">
        <v>298.14999999999998</v>
      </c>
      <c r="K2670">
        <v>7</v>
      </c>
      <c r="N2670">
        <v>10</v>
      </c>
      <c r="P2670" t="s">
        <v>5399</v>
      </c>
      <c r="Q2670" t="s">
        <v>5400</v>
      </c>
      <c r="R2670" t="s">
        <v>5401</v>
      </c>
      <c r="S2670" t="s">
        <v>105</v>
      </c>
    </row>
    <row r="2671" spans="1:19">
      <c r="A2671" t="s">
        <v>1861</v>
      </c>
      <c r="B2671" t="s">
        <v>1862</v>
      </c>
      <c r="C2671" t="s">
        <v>272</v>
      </c>
      <c r="D2671" t="s">
        <v>129</v>
      </c>
      <c r="E2671" t="s">
        <v>1863</v>
      </c>
      <c r="F2671" t="s">
        <v>14516</v>
      </c>
      <c r="G2671">
        <v>2670</v>
      </c>
      <c r="H2671" t="s">
        <v>13955</v>
      </c>
      <c r="I2671" t="s">
        <v>1864</v>
      </c>
      <c r="J2671">
        <v>310.14999999999998</v>
      </c>
      <c r="K2671">
        <v>7.5</v>
      </c>
      <c r="L2671">
        <v>0.15</v>
      </c>
      <c r="M2671">
        <v>3</v>
      </c>
      <c r="N2671">
        <v>0.2</v>
      </c>
      <c r="P2671" t="s">
        <v>1865</v>
      </c>
      <c r="Q2671" t="s">
        <v>1866</v>
      </c>
      <c r="R2671" t="s">
        <v>1867</v>
      </c>
      <c r="S2671" t="s">
        <v>105</v>
      </c>
    </row>
    <row r="2672" spans="1:19">
      <c r="A2672" t="s">
        <v>322</v>
      </c>
      <c r="B2672" t="s">
        <v>323</v>
      </c>
      <c r="C2672" t="s">
        <v>1868</v>
      </c>
      <c r="D2672" t="s">
        <v>97</v>
      </c>
      <c r="E2672" t="s">
        <v>1869</v>
      </c>
      <c r="F2672" t="s">
        <v>14469</v>
      </c>
      <c r="G2672">
        <v>2671</v>
      </c>
      <c r="H2672" t="s">
        <v>17403</v>
      </c>
      <c r="I2672" t="s">
        <v>1870</v>
      </c>
      <c r="J2672">
        <v>311.14999999999998</v>
      </c>
      <c r="K2672">
        <v>7</v>
      </c>
      <c r="L2672">
        <v>0.25</v>
      </c>
      <c r="N2672">
        <v>0.84</v>
      </c>
      <c r="P2672" t="s">
        <v>282</v>
      </c>
      <c r="Q2672" t="s">
        <v>1871</v>
      </c>
      <c r="R2672" t="s">
        <v>1872</v>
      </c>
      <c r="S2672" t="s">
        <v>105</v>
      </c>
    </row>
    <row r="2673" spans="1:19">
      <c r="A2673" t="s">
        <v>322</v>
      </c>
      <c r="B2673" t="s">
        <v>1873</v>
      </c>
      <c r="C2673" t="s">
        <v>1868</v>
      </c>
      <c r="D2673" t="s">
        <v>97</v>
      </c>
      <c r="E2673" t="s">
        <v>1869</v>
      </c>
      <c r="F2673" t="s">
        <v>14469</v>
      </c>
      <c r="G2673">
        <v>2672</v>
      </c>
      <c r="H2673" t="s">
        <v>17405</v>
      </c>
      <c r="I2673" t="s">
        <v>1870</v>
      </c>
      <c r="J2673">
        <v>311.14999999999998</v>
      </c>
      <c r="K2673">
        <v>7</v>
      </c>
      <c r="L2673">
        <v>0.25</v>
      </c>
      <c r="N2673">
        <v>1.89</v>
      </c>
      <c r="Q2673" t="s">
        <v>1871</v>
      </c>
      <c r="R2673" t="s">
        <v>1874</v>
      </c>
      <c r="S2673" t="s">
        <v>105</v>
      </c>
    </row>
    <row r="2674" spans="1:19">
      <c r="A2674" t="s">
        <v>322</v>
      </c>
      <c r="B2674" t="s">
        <v>1197</v>
      </c>
      <c r="C2674" t="s">
        <v>1868</v>
      </c>
      <c r="D2674" t="s">
        <v>97</v>
      </c>
      <c r="E2674" t="s">
        <v>1869</v>
      </c>
      <c r="F2674" t="s">
        <v>14469</v>
      </c>
      <c r="G2674">
        <v>2673</v>
      </c>
      <c r="H2674" t="s">
        <v>16956</v>
      </c>
      <c r="I2674" t="s">
        <v>1870</v>
      </c>
      <c r="J2674">
        <v>311.14999999999998</v>
      </c>
      <c r="K2674">
        <v>7</v>
      </c>
      <c r="L2674">
        <v>0.25</v>
      </c>
      <c r="N2674">
        <v>0.7</v>
      </c>
      <c r="Q2674" t="s">
        <v>1871</v>
      </c>
      <c r="R2674" t="s">
        <v>1875</v>
      </c>
      <c r="S2674" t="s">
        <v>105</v>
      </c>
    </row>
    <row r="2675" spans="1:19">
      <c r="A2675" t="s">
        <v>322</v>
      </c>
      <c r="B2675" t="s">
        <v>1876</v>
      </c>
      <c r="C2675" t="s">
        <v>1868</v>
      </c>
      <c r="D2675" t="s">
        <v>97</v>
      </c>
      <c r="E2675" t="s">
        <v>1869</v>
      </c>
      <c r="F2675" t="s">
        <v>14469</v>
      </c>
      <c r="G2675">
        <v>2674</v>
      </c>
      <c r="H2675" t="s">
        <v>17400</v>
      </c>
      <c r="I2675" t="s">
        <v>1870</v>
      </c>
      <c r="J2675">
        <v>311.14999999999998</v>
      </c>
      <c r="K2675">
        <v>7</v>
      </c>
      <c r="L2675">
        <v>0.25</v>
      </c>
      <c r="N2675">
        <v>1.04</v>
      </c>
      <c r="Q2675" t="s">
        <v>1871</v>
      </c>
      <c r="R2675" t="s">
        <v>1877</v>
      </c>
      <c r="S2675" t="s">
        <v>105</v>
      </c>
    </row>
    <row r="2676" spans="1:19">
      <c r="A2676" t="s">
        <v>322</v>
      </c>
      <c r="B2676" t="s">
        <v>1106</v>
      </c>
      <c r="C2676" t="s">
        <v>1868</v>
      </c>
      <c r="D2676" t="s">
        <v>97</v>
      </c>
      <c r="E2676" t="s">
        <v>1869</v>
      </c>
      <c r="F2676" t="s">
        <v>14469</v>
      </c>
      <c r="G2676">
        <v>2675</v>
      </c>
      <c r="H2676" t="s">
        <v>13685</v>
      </c>
      <c r="I2676" t="s">
        <v>1870</v>
      </c>
      <c r="J2676">
        <v>311.14999999999998</v>
      </c>
      <c r="K2676">
        <v>7</v>
      </c>
      <c r="L2676">
        <v>0.25</v>
      </c>
      <c r="N2676">
        <v>1.06</v>
      </c>
      <c r="Q2676" t="s">
        <v>1871</v>
      </c>
      <c r="R2676" t="s">
        <v>1878</v>
      </c>
      <c r="S2676" t="s">
        <v>105</v>
      </c>
    </row>
    <row r="2677" spans="1:19">
      <c r="A2677" t="s">
        <v>322</v>
      </c>
      <c r="B2677" t="s">
        <v>1879</v>
      </c>
      <c r="C2677" t="s">
        <v>1868</v>
      </c>
      <c r="D2677" t="s">
        <v>97</v>
      </c>
      <c r="E2677" t="s">
        <v>1869</v>
      </c>
      <c r="F2677" t="s">
        <v>14469</v>
      </c>
      <c r="G2677">
        <v>2676</v>
      </c>
      <c r="H2677" t="s">
        <v>17402</v>
      </c>
      <c r="I2677" t="s">
        <v>1870</v>
      </c>
      <c r="J2677">
        <v>311.14999999999998</v>
      </c>
      <c r="K2677">
        <v>7</v>
      </c>
      <c r="L2677">
        <v>0.25</v>
      </c>
      <c r="N2677">
        <v>0.9</v>
      </c>
      <c r="Q2677" t="s">
        <v>1871</v>
      </c>
      <c r="R2677" t="s">
        <v>1880</v>
      </c>
      <c r="S2677" t="s">
        <v>105</v>
      </c>
    </row>
    <row r="2678" spans="1:19">
      <c r="A2678" t="s">
        <v>322</v>
      </c>
      <c r="B2678" t="s">
        <v>1881</v>
      </c>
      <c r="C2678" t="s">
        <v>1868</v>
      </c>
      <c r="D2678" t="s">
        <v>97</v>
      </c>
      <c r="E2678" t="s">
        <v>1869</v>
      </c>
      <c r="F2678" t="s">
        <v>14469</v>
      </c>
      <c r="G2678">
        <v>2677</v>
      </c>
      <c r="H2678" t="s">
        <v>17401</v>
      </c>
      <c r="I2678" t="s">
        <v>1870</v>
      </c>
      <c r="J2678">
        <v>311.14999999999998</v>
      </c>
      <c r="K2678">
        <v>7</v>
      </c>
      <c r="L2678">
        <v>0.25</v>
      </c>
      <c r="N2678">
        <v>0.62</v>
      </c>
      <c r="Q2678" t="s">
        <v>1871</v>
      </c>
      <c r="R2678" t="s">
        <v>1882</v>
      </c>
      <c r="S2678" t="s">
        <v>105</v>
      </c>
    </row>
    <row r="2679" spans="1:19">
      <c r="A2679" t="s">
        <v>322</v>
      </c>
      <c r="B2679" t="s">
        <v>826</v>
      </c>
      <c r="C2679" t="s">
        <v>1868</v>
      </c>
      <c r="D2679" t="s">
        <v>97</v>
      </c>
      <c r="E2679" t="s">
        <v>1869</v>
      </c>
      <c r="F2679" t="s">
        <v>14469</v>
      </c>
      <c r="G2679">
        <v>2678</v>
      </c>
      <c r="H2679" t="s">
        <v>17409</v>
      </c>
      <c r="I2679" t="s">
        <v>1870</v>
      </c>
      <c r="J2679">
        <v>311.14999999999998</v>
      </c>
      <c r="K2679">
        <v>7</v>
      </c>
      <c r="L2679">
        <v>0.25</v>
      </c>
      <c r="N2679">
        <v>1.45</v>
      </c>
      <c r="Q2679" t="s">
        <v>1871</v>
      </c>
      <c r="R2679" t="s">
        <v>1883</v>
      </c>
      <c r="S2679" t="s">
        <v>105</v>
      </c>
    </row>
    <row r="2680" spans="1:19">
      <c r="A2680" t="s">
        <v>322</v>
      </c>
      <c r="B2680" t="s">
        <v>586</v>
      </c>
      <c r="C2680" t="s">
        <v>1868</v>
      </c>
      <c r="D2680" t="s">
        <v>97</v>
      </c>
      <c r="E2680" t="s">
        <v>1869</v>
      </c>
      <c r="F2680" t="s">
        <v>14469</v>
      </c>
      <c r="G2680">
        <v>2679</v>
      </c>
      <c r="H2680" t="s">
        <v>17408</v>
      </c>
      <c r="I2680" t="s">
        <v>1870</v>
      </c>
      <c r="J2680">
        <v>311.14999999999998</v>
      </c>
      <c r="K2680">
        <v>7</v>
      </c>
      <c r="L2680">
        <v>0.25</v>
      </c>
      <c r="N2680">
        <v>0.74</v>
      </c>
      <c r="Q2680" t="s">
        <v>1871</v>
      </c>
      <c r="R2680" t="s">
        <v>1884</v>
      </c>
      <c r="S2680" t="s">
        <v>105</v>
      </c>
    </row>
    <row r="2681" spans="1:19">
      <c r="A2681" t="s">
        <v>322</v>
      </c>
      <c r="B2681" t="s">
        <v>1885</v>
      </c>
      <c r="C2681" t="s">
        <v>1868</v>
      </c>
      <c r="D2681" t="s">
        <v>97</v>
      </c>
      <c r="E2681" t="s">
        <v>1869</v>
      </c>
      <c r="F2681" t="s">
        <v>14469</v>
      </c>
      <c r="G2681">
        <v>2680</v>
      </c>
      <c r="H2681" t="s">
        <v>17225</v>
      </c>
      <c r="I2681" t="s">
        <v>1870</v>
      </c>
      <c r="J2681">
        <v>311.14999999999998</v>
      </c>
      <c r="K2681">
        <v>7</v>
      </c>
      <c r="L2681">
        <v>0.25</v>
      </c>
      <c r="N2681">
        <v>1.46</v>
      </c>
      <c r="Q2681" t="s">
        <v>1871</v>
      </c>
      <c r="R2681" t="s">
        <v>1886</v>
      </c>
      <c r="S2681" t="s">
        <v>105</v>
      </c>
    </row>
    <row r="2682" spans="1:19">
      <c r="A2682" t="s">
        <v>322</v>
      </c>
      <c r="B2682" t="s">
        <v>1887</v>
      </c>
      <c r="C2682" t="s">
        <v>1868</v>
      </c>
      <c r="D2682" t="s">
        <v>97</v>
      </c>
      <c r="E2682" t="s">
        <v>1869</v>
      </c>
      <c r="F2682" t="s">
        <v>14469</v>
      </c>
      <c r="G2682">
        <v>2681</v>
      </c>
      <c r="H2682" t="s">
        <v>17226</v>
      </c>
      <c r="I2682" t="s">
        <v>1870</v>
      </c>
      <c r="J2682">
        <v>311.14999999999998</v>
      </c>
      <c r="K2682">
        <v>7</v>
      </c>
      <c r="L2682">
        <v>0.25</v>
      </c>
      <c r="N2682">
        <v>1.3</v>
      </c>
      <c r="Q2682" t="s">
        <v>1871</v>
      </c>
      <c r="R2682" t="s">
        <v>1888</v>
      </c>
      <c r="S2682" t="s">
        <v>105</v>
      </c>
    </row>
    <row r="2683" spans="1:19">
      <c r="A2683" t="s">
        <v>322</v>
      </c>
      <c r="B2683" t="s">
        <v>1889</v>
      </c>
      <c r="C2683" t="s">
        <v>1868</v>
      </c>
      <c r="D2683" t="s">
        <v>97</v>
      </c>
      <c r="E2683" t="s">
        <v>1869</v>
      </c>
      <c r="F2683" t="s">
        <v>14469</v>
      </c>
      <c r="G2683">
        <v>2682</v>
      </c>
      <c r="H2683" t="s">
        <v>17227</v>
      </c>
      <c r="I2683" t="s">
        <v>1870</v>
      </c>
      <c r="J2683">
        <v>311.14999999999998</v>
      </c>
      <c r="K2683">
        <v>7</v>
      </c>
      <c r="L2683">
        <v>0.25</v>
      </c>
      <c r="N2683">
        <v>0.92</v>
      </c>
      <c r="Q2683" t="s">
        <v>1871</v>
      </c>
      <c r="R2683" t="s">
        <v>1890</v>
      </c>
      <c r="S2683" t="s">
        <v>105</v>
      </c>
    </row>
    <row r="2684" spans="1:19">
      <c r="A2684" t="s">
        <v>322</v>
      </c>
      <c r="B2684" t="s">
        <v>1891</v>
      </c>
      <c r="C2684" t="s">
        <v>1868</v>
      </c>
      <c r="D2684" t="s">
        <v>97</v>
      </c>
      <c r="E2684" t="s">
        <v>1869</v>
      </c>
      <c r="F2684" t="s">
        <v>14469</v>
      </c>
      <c r="G2684">
        <v>2683</v>
      </c>
      <c r="H2684" t="s">
        <v>17228</v>
      </c>
      <c r="I2684" t="s">
        <v>1870</v>
      </c>
      <c r="J2684">
        <v>311.14999999999998</v>
      </c>
      <c r="K2684">
        <v>7</v>
      </c>
      <c r="L2684">
        <v>0.25</v>
      </c>
      <c r="N2684">
        <v>1.56</v>
      </c>
      <c r="Q2684" t="s">
        <v>1871</v>
      </c>
      <c r="R2684" t="s">
        <v>1892</v>
      </c>
      <c r="S2684" t="s">
        <v>105</v>
      </c>
    </row>
    <row r="2685" spans="1:19">
      <c r="A2685" t="s">
        <v>322</v>
      </c>
      <c r="B2685" t="s">
        <v>1893</v>
      </c>
      <c r="C2685" t="s">
        <v>1868</v>
      </c>
      <c r="D2685" t="s">
        <v>97</v>
      </c>
      <c r="E2685" t="s">
        <v>1869</v>
      </c>
      <c r="F2685" t="s">
        <v>14469</v>
      </c>
      <c r="G2685">
        <v>2684</v>
      </c>
      <c r="H2685" t="s">
        <v>17229</v>
      </c>
      <c r="I2685" t="s">
        <v>1870</v>
      </c>
      <c r="J2685">
        <v>311.14999999999998</v>
      </c>
      <c r="K2685">
        <v>7</v>
      </c>
      <c r="L2685">
        <v>0.25</v>
      </c>
      <c r="N2685">
        <v>1.18</v>
      </c>
      <c r="Q2685" t="s">
        <v>1871</v>
      </c>
      <c r="R2685" t="s">
        <v>1894</v>
      </c>
      <c r="S2685" t="s">
        <v>105</v>
      </c>
    </row>
    <row r="2686" spans="1:19">
      <c r="A2686" t="s">
        <v>322</v>
      </c>
      <c r="B2686" t="s">
        <v>1895</v>
      </c>
      <c r="C2686" t="s">
        <v>1868</v>
      </c>
      <c r="D2686" t="s">
        <v>97</v>
      </c>
      <c r="E2686" t="s">
        <v>1869</v>
      </c>
      <c r="F2686" t="s">
        <v>14469</v>
      </c>
      <c r="G2686">
        <v>2685</v>
      </c>
      <c r="H2686" t="s">
        <v>17230</v>
      </c>
      <c r="I2686" t="s">
        <v>1870</v>
      </c>
      <c r="J2686">
        <v>311.14999999999998</v>
      </c>
      <c r="K2686">
        <v>7</v>
      </c>
      <c r="L2686">
        <v>0.25</v>
      </c>
      <c r="N2686">
        <v>0.84</v>
      </c>
      <c r="Q2686" t="s">
        <v>1871</v>
      </c>
      <c r="R2686" t="s">
        <v>1896</v>
      </c>
      <c r="S2686" t="s">
        <v>105</v>
      </c>
    </row>
    <row r="2687" spans="1:19">
      <c r="A2687" t="s">
        <v>322</v>
      </c>
      <c r="B2687" t="s">
        <v>1897</v>
      </c>
      <c r="C2687" t="s">
        <v>1868</v>
      </c>
      <c r="D2687" t="s">
        <v>97</v>
      </c>
      <c r="E2687" t="s">
        <v>1869</v>
      </c>
      <c r="F2687" t="s">
        <v>14469</v>
      </c>
      <c r="G2687">
        <v>2686</v>
      </c>
      <c r="H2687" t="s">
        <v>17231</v>
      </c>
      <c r="I2687" t="s">
        <v>1870</v>
      </c>
      <c r="J2687">
        <v>311.14999999999998</v>
      </c>
      <c r="K2687">
        <v>7</v>
      </c>
      <c r="L2687">
        <v>0.25</v>
      </c>
      <c r="N2687">
        <v>0.78</v>
      </c>
      <c r="Q2687" t="s">
        <v>1871</v>
      </c>
      <c r="R2687" t="s">
        <v>1898</v>
      </c>
      <c r="S2687" t="s">
        <v>105</v>
      </c>
    </row>
    <row r="2688" spans="1:19">
      <c r="A2688" t="s">
        <v>322</v>
      </c>
      <c r="B2688" t="s">
        <v>1899</v>
      </c>
      <c r="C2688" t="s">
        <v>1868</v>
      </c>
      <c r="D2688" t="s">
        <v>97</v>
      </c>
      <c r="E2688" t="s">
        <v>1869</v>
      </c>
      <c r="F2688" t="s">
        <v>14469</v>
      </c>
      <c r="G2688">
        <v>2687</v>
      </c>
      <c r="H2688" t="s">
        <v>17232</v>
      </c>
      <c r="I2688" t="s">
        <v>1870</v>
      </c>
      <c r="J2688">
        <v>311.14999999999998</v>
      </c>
      <c r="K2688">
        <v>7</v>
      </c>
      <c r="L2688">
        <v>0.25</v>
      </c>
      <c r="N2688">
        <v>1.1399999999999999</v>
      </c>
      <c r="Q2688" t="s">
        <v>1871</v>
      </c>
      <c r="R2688" t="s">
        <v>1900</v>
      </c>
      <c r="S2688" t="s">
        <v>105</v>
      </c>
    </row>
    <row r="2689" spans="1:19">
      <c r="A2689" t="s">
        <v>322</v>
      </c>
      <c r="B2689" t="s">
        <v>1901</v>
      </c>
      <c r="C2689" t="s">
        <v>1868</v>
      </c>
      <c r="D2689" t="s">
        <v>97</v>
      </c>
      <c r="E2689" t="s">
        <v>1869</v>
      </c>
      <c r="F2689" t="s">
        <v>14469</v>
      </c>
      <c r="G2689">
        <v>2688</v>
      </c>
      <c r="H2689" t="s">
        <v>17222</v>
      </c>
      <c r="I2689" t="s">
        <v>1870</v>
      </c>
      <c r="J2689">
        <v>311.14999999999998</v>
      </c>
      <c r="K2689">
        <v>7</v>
      </c>
      <c r="L2689">
        <v>0.25</v>
      </c>
      <c r="N2689">
        <v>1.05</v>
      </c>
      <c r="Q2689" t="s">
        <v>1871</v>
      </c>
      <c r="R2689" t="s">
        <v>1902</v>
      </c>
      <c r="S2689" t="s">
        <v>105</v>
      </c>
    </row>
    <row r="2690" spans="1:19">
      <c r="A2690" t="s">
        <v>322</v>
      </c>
      <c r="B2690" t="s">
        <v>1903</v>
      </c>
      <c r="C2690" t="s">
        <v>1868</v>
      </c>
      <c r="D2690" t="s">
        <v>97</v>
      </c>
      <c r="E2690" t="s">
        <v>1869</v>
      </c>
      <c r="F2690" t="s">
        <v>14469</v>
      </c>
      <c r="G2690">
        <v>2689</v>
      </c>
      <c r="H2690" t="s">
        <v>17223</v>
      </c>
      <c r="I2690" t="s">
        <v>1870</v>
      </c>
      <c r="J2690">
        <v>311.14999999999998</v>
      </c>
      <c r="K2690">
        <v>7</v>
      </c>
      <c r="L2690">
        <v>0.25</v>
      </c>
      <c r="N2690">
        <v>0.64</v>
      </c>
      <c r="Q2690" t="s">
        <v>1871</v>
      </c>
      <c r="R2690" t="s">
        <v>1904</v>
      </c>
      <c r="S2690" t="s">
        <v>105</v>
      </c>
    </row>
    <row r="2691" spans="1:19">
      <c r="A2691" t="s">
        <v>322</v>
      </c>
      <c r="B2691" t="s">
        <v>1905</v>
      </c>
      <c r="C2691" t="s">
        <v>1868</v>
      </c>
      <c r="D2691" t="s">
        <v>97</v>
      </c>
      <c r="E2691" t="s">
        <v>1869</v>
      </c>
      <c r="F2691" t="s">
        <v>14469</v>
      </c>
      <c r="G2691">
        <v>2690</v>
      </c>
      <c r="H2691" t="s">
        <v>17487</v>
      </c>
      <c r="I2691" t="s">
        <v>1870</v>
      </c>
      <c r="J2691">
        <v>311.14999999999998</v>
      </c>
      <c r="K2691">
        <v>7</v>
      </c>
      <c r="L2691">
        <v>0.25</v>
      </c>
      <c r="N2691">
        <v>0.69</v>
      </c>
      <c r="Q2691" t="s">
        <v>1871</v>
      </c>
      <c r="R2691" t="s">
        <v>1906</v>
      </c>
      <c r="S2691" t="s">
        <v>105</v>
      </c>
    </row>
    <row r="2692" spans="1:19">
      <c r="A2692" t="s">
        <v>322</v>
      </c>
      <c r="B2692" t="s">
        <v>1907</v>
      </c>
      <c r="C2692" t="s">
        <v>1868</v>
      </c>
      <c r="D2692" t="s">
        <v>97</v>
      </c>
      <c r="E2692" t="s">
        <v>1869</v>
      </c>
      <c r="F2692" t="s">
        <v>14469</v>
      </c>
      <c r="G2692">
        <v>2691</v>
      </c>
      <c r="H2692" t="s">
        <v>17486</v>
      </c>
      <c r="I2692" t="s">
        <v>1870</v>
      </c>
      <c r="J2692">
        <v>311.14999999999998</v>
      </c>
      <c r="K2692">
        <v>7</v>
      </c>
      <c r="L2692">
        <v>0.25</v>
      </c>
      <c r="N2692">
        <v>1.08</v>
      </c>
      <c r="Q2692" t="s">
        <v>1871</v>
      </c>
      <c r="R2692" t="s">
        <v>1908</v>
      </c>
      <c r="S2692" t="s">
        <v>105</v>
      </c>
    </row>
    <row r="2693" spans="1:19">
      <c r="A2693" t="s">
        <v>322</v>
      </c>
      <c r="B2693" t="s">
        <v>1909</v>
      </c>
      <c r="C2693" t="s">
        <v>1868</v>
      </c>
      <c r="D2693" t="s">
        <v>97</v>
      </c>
      <c r="E2693" t="s">
        <v>1869</v>
      </c>
      <c r="F2693" t="s">
        <v>14469</v>
      </c>
      <c r="G2693">
        <v>2692</v>
      </c>
      <c r="H2693" t="s">
        <v>18170</v>
      </c>
      <c r="I2693" t="s">
        <v>1870</v>
      </c>
      <c r="J2693">
        <v>311.14999999999998</v>
      </c>
      <c r="K2693">
        <v>7</v>
      </c>
      <c r="L2693">
        <v>0.25</v>
      </c>
      <c r="N2693">
        <v>1.1200000000000001</v>
      </c>
      <c r="Q2693" t="s">
        <v>1871</v>
      </c>
      <c r="R2693" t="s">
        <v>1910</v>
      </c>
      <c r="S2693" t="s">
        <v>105</v>
      </c>
    </row>
    <row r="2694" spans="1:19">
      <c r="A2694" t="s">
        <v>322</v>
      </c>
      <c r="B2694" t="s">
        <v>1911</v>
      </c>
      <c r="C2694" t="s">
        <v>1868</v>
      </c>
      <c r="D2694" t="s">
        <v>97</v>
      </c>
      <c r="E2694" t="s">
        <v>1869</v>
      </c>
      <c r="F2694" t="s">
        <v>14469</v>
      </c>
      <c r="G2694">
        <v>2693</v>
      </c>
      <c r="H2694" t="s">
        <v>17485</v>
      </c>
      <c r="I2694" t="s">
        <v>1870</v>
      </c>
      <c r="J2694">
        <v>311.14999999999998</v>
      </c>
      <c r="K2694">
        <v>7</v>
      </c>
      <c r="L2694">
        <v>0.25</v>
      </c>
      <c r="N2694">
        <v>1.4</v>
      </c>
      <c r="Q2694" t="s">
        <v>1871</v>
      </c>
      <c r="R2694" t="s">
        <v>1912</v>
      </c>
      <c r="S2694" t="s">
        <v>105</v>
      </c>
    </row>
    <row r="2695" spans="1:19">
      <c r="A2695" t="s">
        <v>1913</v>
      </c>
      <c r="B2695" t="s">
        <v>1914</v>
      </c>
      <c r="C2695" t="s">
        <v>1868</v>
      </c>
      <c r="D2695" t="s">
        <v>97</v>
      </c>
      <c r="E2695" t="s">
        <v>1915</v>
      </c>
      <c r="F2695" t="s">
        <v>14086</v>
      </c>
      <c r="G2695">
        <v>2694</v>
      </c>
      <c r="H2695" t="s">
        <v>17491</v>
      </c>
      <c r="I2695" t="s">
        <v>1916</v>
      </c>
      <c r="J2695">
        <v>311.14999999999998</v>
      </c>
      <c r="K2695">
        <v>7.12</v>
      </c>
      <c r="L2695">
        <v>0.25</v>
      </c>
      <c r="N2695">
        <v>1</v>
      </c>
      <c r="P2695" t="s">
        <v>1917</v>
      </c>
      <c r="Q2695" t="s">
        <v>1871</v>
      </c>
      <c r="R2695" t="s">
        <v>1918</v>
      </c>
      <c r="S2695" t="s">
        <v>105</v>
      </c>
    </row>
    <row r="2696" spans="1:19">
      <c r="A2696" t="s">
        <v>1913</v>
      </c>
      <c r="B2696" t="s">
        <v>1914</v>
      </c>
      <c r="C2696" t="s">
        <v>1868</v>
      </c>
      <c r="D2696" t="s">
        <v>97</v>
      </c>
      <c r="E2696" t="s">
        <v>1915</v>
      </c>
      <c r="F2696" t="s">
        <v>14086</v>
      </c>
      <c r="G2696">
        <v>2695</v>
      </c>
      <c r="H2696" t="s">
        <v>17490</v>
      </c>
      <c r="I2696" t="s">
        <v>1916</v>
      </c>
      <c r="J2696">
        <v>311.14999999999998</v>
      </c>
      <c r="K2696">
        <v>7.17</v>
      </c>
      <c r="L2696">
        <v>0.25</v>
      </c>
      <c r="N2696">
        <v>0.63</v>
      </c>
      <c r="P2696" t="s">
        <v>1917</v>
      </c>
      <c r="Q2696" t="s">
        <v>1871</v>
      </c>
      <c r="R2696" t="s">
        <v>1919</v>
      </c>
      <c r="S2696" t="s">
        <v>105</v>
      </c>
    </row>
    <row r="2697" spans="1:19">
      <c r="A2697" t="s">
        <v>1913</v>
      </c>
      <c r="B2697" t="s">
        <v>1914</v>
      </c>
      <c r="C2697" t="s">
        <v>1868</v>
      </c>
      <c r="D2697" t="s">
        <v>97</v>
      </c>
      <c r="E2697" t="s">
        <v>1915</v>
      </c>
      <c r="F2697" t="s">
        <v>14086</v>
      </c>
      <c r="G2697">
        <v>2696</v>
      </c>
      <c r="H2697" t="s">
        <v>17489</v>
      </c>
      <c r="I2697" t="s">
        <v>1916</v>
      </c>
      <c r="J2697">
        <v>311.14999999999998</v>
      </c>
      <c r="K2697">
        <v>7.17</v>
      </c>
      <c r="L2697">
        <v>0.25</v>
      </c>
      <c r="N2697">
        <v>0.52</v>
      </c>
      <c r="P2697" t="s">
        <v>1917</v>
      </c>
      <c r="Q2697" t="s">
        <v>1871</v>
      </c>
      <c r="R2697" t="s">
        <v>1920</v>
      </c>
      <c r="S2697" t="s">
        <v>105</v>
      </c>
    </row>
    <row r="2698" spans="1:19">
      <c r="A2698" t="s">
        <v>1913</v>
      </c>
      <c r="B2698" t="s">
        <v>1914</v>
      </c>
      <c r="C2698" t="s">
        <v>1868</v>
      </c>
      <c r="D2698" t="s">
        <v>97</v>
      </c>
      <c r="E2698" t="s">
        <v>1915</v>
      </c>
      <c r="F2698" t="s">
        <v>14086</v>
      </c>
      <c r="G2698">
        <v>2697</v>
      </c>
      <c r="H2698" t="s">
        <v>17488</v>
      </c>
      <c r="I2698" t="s">
        <v>1916</v>
      </c>
      <c r="J2698">
        <v>311.14999999999998</v>
      </c>
      <c r="K2698">
        <v>7.12</v>
      </c>
      <c r="L2698">
        <v>0.25</v>
      </c>
      <c r="N2698">
        <v>0.79</v>
      </c>
      <c r="P2698" t="s">
        <v>1917</v>
      </c>
      <c r="Q2698" t="s">
        <v>1871</v>
      </c>
      <c r="R2698" t="s">
        <v>1921</v>
      </c>
      <c r="S2698" t="s">
        <v>105</v>
      </c>
    </row>
    <row r="2699" spans="1:19">
      <c r="A2699" t="s">
        <v>1913</v>
      </c>
      <c r="B2699" t="s">
        <v>1914</v>
      </c>
      <c r="C2699" t="s">
        <v>1868</v>
      </c>
      <c r="D2699" t="s">
        <v>97</v>
      </c>
      <c r="E2699" t="s">
        <v>1915</v>
      </c>
      <c r="F2699" t="s">
        <v>14086</v>
      </c>
      <c r="G2699">
        <v>2698</v>
      </c>
      <c r="H2699" t="s">
        <v>17483</v>
      </c>
      <c r="I2699" t="s">
        <v>1916</v>
      </c>
      <c r="J2699">
        <v>311.14999999999998</v>
      </c>
      <c r="K2699">
        <v>7.09</v>
      </c>
      <c r="L2699">
        <v>0.25</v>
      </c>
      <c r="N2699">
        <v>0.74</v>
      </c>
      <c r="P2699" t="s">
        <v>1917</v>
      </c>
      <c r="Q2699" t="s">
        <v>1871</v>
      </c>
      <c r="R2699" t="s">
        <v>1922</v>
      </c>
      <c r="S2699" t="s">
        <v>105</v>
      </c>
    </row>
    <row r="2700" spans="1:19">
      <c r="A2700" t="s">
        <v>1913</v>
      </c>
      <c r="B2700" t="s">
        <v>1914</v>
      </c>
      <c r="C2700" t="s">
        <v>1868</v>
      </c>
      <c r="D2700" t="s">
        <v>97</v>
      </c>
      <c r="E2700" t="s">
        <v>1915</v>
      </c>
      <c r="F2700" t="s">
        <v>14086</v>
      </c>
      <c r="G2700">
        <v>2699</v>
      </c>
      <c r="H2700" t="s">
        <v>17482</v>
      </c>
      <c r="I2700" t="s">
        <v>1916</v>
      </c>
      <c r="J2700">
        <v>311.14999999999998</v>
      </c>
      <c r="K2700">
        <v>7.08</v>
      </c>
      <c r="L2700">
        <v>0.25</v>
      </c>
      <c r="N2700">
        <v>0.72</v>
      </c>
      <c r="P2700" t="s">
        <v>1917</v>
      </c>
      <c r="Q2700" t="s">
        <v>1871</v>
      </c>
      <c r="R2700" t="s">
        <v>1923</v>
      </c>
      <c r="S2700" t="s">
        <v>105</v>
      </c>
    </row>
    <row r="2701" spans="1:19">
      <c r="A2701" t="s">
        <v>1913</v>
      </c>
      <c r="B2701" t="s">
        <v>1914</v>
      </c>
      <c r="C2701" t="s">
        <v>1868</v>
      </c>
      <c r="D2701" t="s">
        <v>97</v>
      </c>
      <c r="E2701" t="s">
        <v>1915</v>
      </c>
      <c r="F2701" t="s">
        <v>14086</v>
      </c>
      <c r="G2701">
        <v>2700</v>
      </c>
      <c r="H2701" t="s">
        <v>15247</v>
      </c>
      <c r="I2701" t="s">
        <v>1916</v>
      </c>
      <c r="J2701">
        <v>311.14999999999998</v>
      </c>
      <c r="K2701">
        <v>7.03</v>
      </c>
      <c r="L2701">
        <v>0.25</v>
      </c>
      <c r="N2701">
        <v>0.82</v>
      </c>
      <c r="P2701" t="s">
        <v>1917</v>
      </c>
      <c r="Q2701" t="s">
        <v>1871</v>
      </c>
      <c r="R2701" t="s">
        <v>1924</v>
      </c>
      <c r="S2701" t="s">
        <v>105</v>
      </c>
    </row>
    <row r="2702" spans="1:19">
      <c r="A2702" t="s">
        <v>1913</v>
      </c>
      <c r="B2702" t="s">
        <v>1914</v>
      </c>
      <c r="C2702" t="s">
        <v>1868</v>
      </c>
      <c r="D2702" t="s">
        <v>97</v>
      </c>
      <c r="E2702" t="s">
        <v>1915</v>
      </c>
      <c r="F2702" t="s">
        <v>14086</v>
      </c>
      <c r="G2702">
        <v>2701</v>
      </c>
      <c r="H2702" t="s">
        <v>15246</v>
      </c>
      <c r="I2702" t="s">
        <v>1916</v>
      </c>
      <c r="J2702">
        <v>311.14999999999998</v>
      </c>
      <c r="K2702">
        <v>7.27</v>
      </c>
      <c r="L2702">
        <v>0.25</v>
      </c>
      <c r="N2702">
        <v>0.54</v>
      </c>
      <c r="P2702" t="s">
        <v>1917</v>
      </c>
      <c r="Q2702" t="s">
        <v>1871</v>
      </c>
      <c r="R2702" t="s">
        <v>1925</v>
      </c>
      <c r="S2702" t="s">
        <v>105</v>
      </c>
    </row>
    <row r="2703" spans="1:19">
      <c r="A2703" t="s">
        <v>1913</v>
      </c>
      <c r="B2703" t="s">
        <v>1914</v>
      </c>
      <c r="C2703" t="s">
        <v>1868</v>
      </c>
      <c r="D2703" t="s">
        <v>97</v>
      </c>
      <c r="E2703" t="s">
        <v>1915</v>
      </c>
      <c r="F2703" t="s">
        <v>14086</v>
      </c>
      <c r="G2703">
        <v>2702</v>
      </c>
      <c r="H2703" t="s">
        <v>15346</v>
      </c>
      <c r="I2703" t="s">
        <v>1916</v>
      </c>
      <c r="J2703">
        <v>311.14999999999998</v>
      </c>
      <c r="K2703">
        <v>7.3</v>
      </c>
      <c r="L2703">
        <v>0.25</v>
      </c>
      <c r="N2703">
        <v>0.5</v>
      </c>
      <c r="P2703" t="s">
        <v>1917</v>
      </c>
      <c r="Q2703" t="s">
        <v>1871</v>
      </c>
      <c r="R2703" t="s">
        <v>1926</v>
      </c>
      <c r="S2703" t="s">
        <v>105</v>
      </c>
    </row>
    <row r="2704" spans="1:19">
      <c r="A2704" t="s">
        <v>1913</v>
      </c>
      <c r="B2704" t="s">
        <v>1914</v>
      </c>
      <c r="C2704" t="s">
        <v>1868</v>
      </c>
      <c r="D2704" t="s">
        <v>97</v>
      </c>
      <c r="E2704" t="s">
        <v>1915</v>
      </c>
      <c r="F2704" t="s">
        <v>14086</v>
      </c>
      <c r="G2704">
        <v>2703</v>
      </c>
      <c r="H2704" t="s">
        <v>15248</v>
      </c>
      <c r="I2704" t="s">
        <v>1916</v>
      </c>
      <c r="J2704">
        <v>311.14999999999998</v>
      </c>
      <c r="K2704">
        <v>7.27</v>
      </c>
      <c r="L2704">
        <v>0.25</v>
      </c>
      <c r="N2704">
        <v>0.56000000000000005</v>
      </c>
      <c r="P2704" t="s">
        <v>1917</v>
      </c>
      <c r="Q2704" t="s">
        <v>1871</v>
      </c>
      <c r="R2704" t="s">
        <v>1927</v>
      </c>
      <c r="S2704" t="s">
        <v>105</v>
      </c>
    </row>
    <row r="2705" spans="1:19">
      <c r="A2705" t="s">
        <v>1913</v>
      </c>
      <c r="B2705" t="s">
        <v>1914</v>
      </c>
      <c r="C2705" t="s">
        <v>1868</v>
      </c>
      <c r="D2705" t="s">
        <v>97</v>
      </c>
      <c r="E2705" t="s">
        <v>1915</v>
      </c>
      <c r="F2705" t="s">
        <v>14086</v>
      </c>
      <c r="G2705">
        <v>2704</v>
      </c>
      <c r="H2705" t="s">
        <v>15251</v>
      </c>
      <c r="I2705" t="s">
        <v>1916</v>
      </c>
      <c r="J2705">
        <v>311.14999999999998</v>
      </c>
      <c r="K2705">
        <v>6.75</v>
      </c>
      <c r="L2705">
        <v>0.25</v>
      </c>
      <c r="N2705">
        <v>1.03</v>
      </c>
      <c r="P2705" t="s">
        <v>1917</v>
      </c>
      <c r="Q2705" t="s">
        <v>1871</v>
      </c>
      <c r="R2705" t="s">
        <v>1928</v>
      </c>
      <c r="S2705" t="s">
        <v>105</v>
      </c>
    </row>
    <row r="2706" spans="1:19">
      <c r="A2706" t="s">
        <v>1913</v>
      </c>
      <c r="B2706" t="s">
        <v>1914</v>
      </c>
      <c r="C2706" t="s">
        <v>1868</v>
      </c>
      <c r="D2706" t="s">
        <v>97</v>
      </c>
      <c r="E2706" t="s">
        <v>1915</v>
      </c>
      <c r="F2706" t="s">
        <v>14086</v>
      </c>
      <c r="G2706">
        <v>2705</v>
      </c>
      <c r="H2706" t="s">
        <v>15250</v>
      </c>
      <c r="I2706" t="s">
        <v>1916</v>
      </c>
      <c r="J2706">
        <v>311.14999999999998</v>
      </c>
      <c r="K2706">
        <v>6.75</v>
      </c>
      <c r="L2706">
        <v>0.25</v>
      </c>
      <c r="N2706">
        <v>1.04</v>
      </c>
      <c r="P2706" t="s">
        <v>1917</v>
      </c>
      <c r="Q2706" t="s">
        <v>1871</v>
      </c>
      <c r="R2706" t="s">
        <v>1929</v>
      </c>
      <c r="S2706" t="s">
        <v>105</v>
      </c>
    </row>
    <row r="2707" spans="1:19">
      <c r="A2707" t="s">
        <v>1913</v>
      </c>
      <c r="B2707" t="s">
        <v>1914</v>
      </c>
      <c r="C2707" t="s">
        <v>1868</v>
      </c>
      <c r="D2707" t="s">
        <v>97</v>
      </c>
      <c r="E2707" t="s">
        <v>1915</v>
      </c>
      <c r="F2707" t="s">
        <v>14086</v>
      </c>
      <c r="G2707">
        <v>2706</v>
      </c>
      <c r="H2707" t="s">
        <v>15253</v>
      </c>
      <c r="I2707" t="s">
        <v>1916</v>
      </c>
      <c r="J2707">
        <v>311.14999999999998</v>
      </c>
      <c r="K2707">
        <v>6.75</v>
      </c>
      <c r="L2707">
        <v>0.25</v>
      </c>
      <c r="N2707">
        <v>1.03</v>
      </c>
      <c r="P2707" t="s">
        <v>1917</v>
      </c>
      <c r="Q2707" t="s">
        <v>1871</v>
      </c>
      <c r="R2707" t="s">
        <v>1930</v>
      </c>
      <c r="S2707" t="s">
        <v>105</v>
      </c>
    </row>
    <row r="2708" spans="1:19">
      <c r="A2708" t="s">
        <v>1913</v>
      </c>
      <c r="B2708" t="s">
        <v>1914</v>
      </c>
      <c r="C2708" t="s">
        <v>1868</v>
      </c>
      <c r="D2708" t="s">
        <v>97</v>
      </c>
      <c r="E2708" t="s">
        <v>1915</v>
      </c>
      <c r="F2708" t="s">
        <v>14086</v>
      </c>
      <c r="G2708">
        <v>2707</v>
      </c>
      <c r="H2708" t="s">
        <v>15252</v>
      </c>
      <c r="I2708" t="s">
        <v>1916</v>
      </c>
      <c r="J2708">
        <v>311.14999999999998</v>
      </c>
      <c r="K2708">
        <v>7.11</v>
      </c>
      <c r="L2708">
        <v>0.25</v>
      </c>
      <c r="N2708">
        <v>0.65</v>
      </c>
      <c r="P2708" t="s">
        <v>1917</v>
      </c>
      <c r="Q2708" t="s">
        <v>1871</v>
      </c>
      <c r="R2708" t="s">
        <v>1931</v>
      </c>
      <c r="S2708" t="s">
        <v>105</v>
      </c>
    </row>
    <row r="2709" spans="1:19">
      <c r="A2709" t="s">
        <v>1913</v>
      </c>
      <c r="B2709" t="s">
        <v>1914</v>
      </c>
      <c r="C2709" t="s">
        <v>1868</v>
      </c>
      <c r="D2709" t="s">
        <v>97</v>
      </c>
      <c r="E2709" t="s">
        <v>1915</v>
      </c>
      <c r="F2709" t="s">
        <v>14086</v>
      </c>
      <c r="G2709">
        <v>2708</v>
      </c>
      <c r="H2709" t="s">
        <v>15244</v>
      </c>
      <c r="I2709" t="s">
        <v>1916</v>
      </c>
      <c r="J2709">
        <v>311.14999999999998</v>
      </c>
      <c r="K2709">
        <v>7.11</v>
      </c>
      <c r="L2709">
        <v>0.25</v>
      </c>
      <c r="N2709">
        <v>0.53</v>
      </c>
      <c r="P2709" t="s">
        <v>1917</v>
      </c>
      <c r="Q2709" t="s">
        <v>1871</v>
      </c>
      <c r="R2709" t="s">
        <v>1932</v>
      </c>
      <c r="S2709" t="s">
        <v>105</v>
      </c>
    </row>
    <row r="2710" spans="1:19">
      <c r="A2710" t="s">
        <v>1913</v>
      </c>
      <c r="B2710" t="s">
        <v>1914</v>
      </c>
      <c r="C2710" t="s">
        <v>1868</v>
      </c>
      <c r="D2710" t="s">
        <v>97</v>
      </c>
      <c r="E2710" t="s">
        <v>1915</v>
      </c>
      <c r="F2710" t="s">
        <v>14086</v>
      </c>
      <c r="G2710">
        <v>2709</v>
      </c>
      <c r="H2710" t="s">
        <v>15243</v>
      </c>
      <c r="I2710" t="s">
        <v>1916</v>
      </c>
      <c r="J2710">
        <v>311.14999999999998</v>
      </c>
      <c r="K2710">
        <v>7.12</v>
      </c>
      <c r="L2710">
        <v>0.25</v>
      </c>
      <c r="N2710">
        <v>0.54</v>
      </c>
      <c r="P2710" t="s">
        <v>1917</v>
      </c>
      <c r="Q2710" t="s">
        <v>1871</v>
      </c>
      <c r="R2710" t="s">
        <v>1933</v>
      </c>
      <c r="S2710" t="s">
        <v>105</v>
      </c>
    </row>
    <row r="2711" spans="1:19">
      <c r="A2711" t="s">
        <v>1913</v>
      </c>
      <c r="B2711" t="s">
        <v>1914</v>
      </c>
      <c r="C2711" t="s">
        <v>1868</v>
      </c>
      <c r="D2711" t="s">
        <v>97</v>
      </c>
      <c r="E2711" t="s">
        <v>1915</v>
      </c>
      <c r="F2711" t="s">
        <v>14086</v>
      </c>
      <c r="G2711">
        <v>2710</v>
      </c>
      <c r="H2711" t="s">
        <v>14995</v>
      </c>
      <c r="I2711" t="s">
        <v>1916</v>
      </c>
      <c r="J2711">
        <v>311.14999999999998</v>
      </c>
      <c r="K2711">
        <v>6.93</v>
      </c>
      <c r="L2711">
        <v>0.25</v>
      </c>
      <c r="N2711">
        <v>0.82</v>
      </c>
      <c r="P2711" t="s">
        <v>1917</v>
      </c>
      <c r="Q2711" t="s">
        <v>1871</v>
      </c>
      <c r="R2711" t="s">
        <v>1934</v>
      </c>
      <c r="S2711" t="s">
        <v>105</v>
      </c>
    </row>
    <row r="2712" spans="1:19">
      <c r="A2712" t="s">
        <v>1913</v>
      </c>
      <c r="B2712" t="s">
        <v>1914</v>
      </c>
      <c r="C2712" t="s">
        <v>1868</v>
      </c>
      <c r="D2712" t="s">
        <v>97</v>
      </c>
      <c r="E2712" t="s">
        <v>1915</v>
      </c>
      <c r="F2712" t="s">
        <v>14086</v>
      </c>
      <c r="G2712">
        <v>2711</v>
      </c>
      <c r="H2712" t="s">
        <v>14996</v>
      </c>
      <c r="I2712" t="s">
        <v>1916</v>
      </c>
      <c r="J2712">
        <v>311.14999999999998</v>
      </c>
      <c r="K2712">
        <v>7.1</v>
      </c>
      <c r="L2712">
        <v>0.25</v>
      </c>
      <c r="N2712">
        <v>0.61</v>
      </c>
      <c r="P2712" t="s">
        <v>1917</v>
      </c>
      <c r="Q2712" t="s">
        <v>1871</v>
      </c>
      <c r="R2712" t="s">
        <v>1935</v>
      </c>
      <c r="S2712" t="s">
        <v>105</v>
      </c>
    </row>
    <row r="2713" spans="1:19">
      <c r="A2713" t="s">
        <v>1913</v>
      </c>
      <c r="B2713" t="s">
        <v>1914</v>
      </c>
      <c r="C2713" t="s">
        <v>1868</v>
      </c>
      <c r="D2713" t="s">
        <v>97</v>
      </c>
      <c r="E2713" t="s">
        <v>1915</v>
      </c>
      <c r="F2713" t="s">
        <v>14086</v>
      </c>
      <c r="G2713">
        <v>2712</v>
      </c>
      <c r="H2713" t="s">
        <v>14993</v>
      </c>
      <c r="I2713" t="s">
        <v>1916</v>
      </c>
      <c r="J2713">
        <v>311.14999999999998</v>
      </c>
      <c r="K2713">
        <v>7.1</v>
      </c>
      <c r="L2713">
        <v>0.25</v>
      </c>
      <c r="N2713">
        <v>0.77</v>
      </c>
      <c r="P2713" t="s">
        <v>1917</v>
      </c>
      <c r="Q2713" t="s">
        <v>1871</v>
      </c>
      <c r="R2713" t="s">
        <v>1936</v>
      </c>
      <c r="S2713" t="s">
        <v>105</v>
      </c>
    </row>
    <row r="2714" spans="1:19">
      <c r="A2714" t="s">
        <v>1913</v>
      </c>
      <c r="B2714" t="s">
        <v>1914</v>
      </c>
      <c r="C2714" t="s">
        <v>1868</v>
      </c>
      <c r="D2714" t="s">
        <v>97</v>
      </c>
      <c r="E2714" t="s">
        <v>1915</v>
      </c>
      <c r="F2714" t="s">
        <v>14086</v>
      </c>
      <c r="G2714">
        <v>2713</v>
      </c>
      <c r="H2714" t="s">
        <v>14994</v>
      </c>
      <c r="I2714" t="s">
        <v>1916</v>
      </c>
      <c r="J2714">
        <v>311.14999999999998</v>
      </c>
      <c r="K2714">
        <v>7.08</v>
      </c>
      <c r="L2714">
        <v>0.25</v>
      </c>
      <c r="N2714">
        <v>0.72</v>
      </c>
      <c r="P2714" t="s">
        <v>1917</v>
      </c>
      <c r="Q2714" t="s">
        <v>1871</v>
      </c>
      <c r="R2714" t="s">
        <v>1937</v>
      </c>
      <c r="S2714" t="s">
        <v>105</v>
      </c>
    </row>
    <row r="2715" spans="1:19">
      <c r="A2715" t="s">
        <v>1913</v>
      </c>
      <c r="B2715" t="s">
        <v>1914</v>
      </c>
      <c r="C2715" t="s">
        <v>1868</v>
      </c>
      <c r="D2715" t="s">
        <v>97</v>
      </c>
      <c r="E2715" t="s">
        <v>1915</v>
      </c>
      <c r="F2715" t="s">
        <v>14086</v>
      </c>
      <c r="G2715">
        <v>2714</v>
      </c>
      <c r="H2715" t="s">
        <v>14991</v>
      </c>
      <c r="I2715" t="s">
        <v>1916</v>
      </c>
      <c r="J2715">
        <v>311.14999999999998</v>
      </c>
      <c r="K2715">
        <v>6.82</v>
      </c>
      <c r="L2715">
        <v>0.25</v>
      </c>
      <c r="N2715">
        <v>0.53</v>
      </c>
      <c r="P2715" t="s">
        <v>1917</v>
      </c>
      <c r="Q2715" t="s">
        <v>1871</v>
      </c>
      <c r="R2715" t="s">
        <v>1938</v>
      </c>
      <c r="S2715" t="s">
        <v>105</v>
      </c>
    </row>
    <row r="2716" spans="1:19">
      <c r="A2716" t="s">
        <v>1913</v>
      </c>
      <c r="B2716" t="s">
        <v>1914</v>
      </c>
      <c r="C2716" t="s">
        <v>1868</v>
      </c>
      <c r="D2716" t="s">
        <v>97</v>
      </c>
      <c r="E2716" t="s">
        <v>1915</v>
      </c>
      <c r="F2716" t="s">
        <v>14086</v>
      </c>
      <c r="G2716">
        <v>2715</v>
      </c>
      <c r="H2716" t="s">
        <v>14992</v>
      </c>
      <c r="I2716" t="s">
        <v>1916</v>
      </c>
      <c r="J2716">
        <v>311.14999999999998</v>
      </c>
      <c r="K2716">
        <v>6.75</v>
      </c>
      <c r="L2716">
        <v>0.25</v>
      </c>
      <c r="N2716">
        <v>0.72</v>
      </c>
      <c r="P2716" t="s">
        <v>1917</v>
      </c>
      <c r="Q2716" t="s">
        <v>1871</v>
      </c>
      <c r="R2716" t="s">
        <v>1939</v>
      </c>
      <c r="S2716" t="s">
        <v>105</v>
      </c>
    </row>
    <row r="2717" spans="1:19">
      <c r="A2717" t="s">
        <v>1913</v>
      </c>
      <c r="B2717" t="s">
        <v>1914</v>
      </c>
      <c r="C2717" t="s">
        <v>1868</v>
      </c>
      <c r="D2717" t="s">
        <v>97</v>
      </c>
      <c r="E2717" t="s">
        <v>1915</v>
      </c>
      <c r="F2717" t="s">
        <v>14086</v>
      </c>
      <c r="G2717">
        <v>2716</v>
      </c>
      <c r="H2717" t="s">
        <v>13818</v>
      </c>
      <c r="I2717" t="s">
        <v>1916</v>
      </c>
      <c r="J2717">
        <v>311.14999999999998</v>
      </c>
      <c r="K2717">
        <v>6.83</v>
      </c>
      <c r="L2717">
        <v>0.25</v>
      </c>
      <c r="N2717">
        <v>0.87</v>
      </c>
      <c r="P2717" t="s">
        <v>1917</v>
      </c>
      <c r="Q2717" t="s">
        <v>1871</v>
      </c>
      <c r="R2717" t="s">
        <v>1940</v>
      </c>
      <c r="S2717" t="s">
        <v>105</v>
      </c>
    </row>
    <row r="2718" spans="1:19">
      <c r="A2718" t="s">
        <v>1913</v>
      </c>
      <c r="B2718" t="s">
        <v>1914</v>
      </c>
      <c r="C2718" t="s">
        <v>1868</v>
      </c>
      <c r="D2718" t="s">
        <v>97</v>
      </c>
      <c r="E2718" t="s">
        <v>1915</v>
      </c>
      <c r="F2718" t="s">
        <v>14086</v>
      </c>
      <c r="G2718">
        <v>2717</v>
      </c>
      <c r="H2718" t="s">
        <v>14829</v>
      </c>
      <c r="I2718" t="s">
        <v>1916</v>
      </c>
      <c r="J2718">
        <v>311.14999999999998</v>
      </c>
      <c r="K2718">
        <v>6.8</v>
      </c>
      <c r="L2718">
        <v>0.25</v>
      </c>
      <c r="N2718">
        <v>0.79</v>
      </c>
      <c r="P2718" t="s">
        <v>1917</v>
      </c>
      <c r="Q2718" t="s">
        <v>1871</v>
      </c>
      <c r="R2718" t="s">
        <v>1941</v>
      </c>
      <c r="S2718" t="s">
        <v>105</v>
      </c>
    </row>
    <row r="2719" spans="1:19">
      <c r="A2719" t="s">
        <v>1913</v>
      </c>
      <c r="B2719" t="s">
        <v>1914</v>
      </c>
      <c r="C2719" t="s">
        <v>1868</v>
      </c>
      <c r="D2719" t="s">
        <v>97</v>
      </c>
      <c r="E2719" t="s">
        <v>1915</v>
      </c>
      <c r="F2719" t="s">
        <v>14086</v>
      </c>
      <c r="G2719">
        <v>2718</v>
      </c>
      <c r="H2719" t="s">
        <v>17591</v>
      </c>
      <c r="I2719" t="s">
        <v>1916</v>
      </c>
      <c r="J2719">
        <v>311.14999999999998</v>
      </c>
      <c r="K2719">
        <v>7.05</v>
      </c>
      <c r="L2719">
        <v>0.25</v>
      </c>
      <c r="N2719">
        <v>0.79</v>
      </c>
      <c r="P2719" t="s">
        <v>1917</v>
      </c>
      <c r="Q2719" t="s">
        <v>1871</v>
      </c>
      <c r="R2719" t="s">
        <v>1942</v>
      </c>
      <c r="S2719" t="s">
        <v>105</v>
      </c>
    </row>
    <row r="2720" spans="1:19">
      <c r="A2720" t="s">
        <v>1913</v>
      </c>
      <c r="B2720" t="s">
        <v>1914</v>
      </c>
      <c r="C2720" t="s">
        <v>1868</v>
      </c>
      <c r="D2720" t="s">
        <v>97</v>
      </c>
      <c r="E2720" t="s">
        <v>1915</v>
      </c>
      <c r="F2720" t="s">
        <v>14086</v>
      </c>
      <c r="G2720">
        <v>2719</v>
      </c>
      <c r="H2720" t="s">
        <v>15004</v>
      </c>
      <c r="I2720" t="s">
        <v>1916</v>
      </c>
      <c r="J2720">
        <v>311.14999999999998</v>
      </c>
      <c r="K2720">
        <v>7.04</v>
      </c>
      <c r="L2720">
        <v>0.25</v>
      </c>
      <c r="N2720">
        <v>0.75</v>
      </c>
      <c r="P2720" t="s">
        <v>1917</v>
      </c>
      <c r="Q2720" t="s">
        <v>1871</v>
      </c>
      <c r="R2720" t="s">
        <v>1943</v>
      </c>
      <c r="S2720" t="s">
        <v>105</v>
      </c>
    </row>
    <row r="2721" spans="1:19">
      <c r="A2721" t="s">
        <v>1913</v>
      </c>
      <c r="B2721" t="s">
        <v>1914</v>
      </c>
      <c r="C2721" t="s">
        <v>1868</v>
      </c>
      <c r="D2721" t="s">
        <v>97</v>
      </c>
      <c r="E2721" t="s">
        <v>1915</v>
      </c>
      <c r="F2721" t="s">
        <v>14086</v>
      </c>
      <c r="G2721">
        <v>2720</v>
      </c>
      <c r="H2721" t="s">
        <v>14789</v>
      </c>
      <c r="I2721" t="s">
        <v>1916</v>
      </c>
      <c r="J2721">
        <v>311.14999999999998</v>
      </c>
      <c r="K2721">
        <v>7.02</v>
      </c>
      <c r="L2721">
        <v>0.25</v>
      </c>
      <c r="N2721">
        <v>0.68</v>
      </c>
      <c r="P2721" t="s">
        <v>1917</v>
      </c>
      <c r="Q2721" t="s">
        <v>1871</v>
      </c>
      <c r="R2721" t="s">
        <v>1944</v>
      </c>
      <c r="S2721" t="s">
        <v>105</v>
      </c>
    </row>
    <row r="2722" spans="1:19">
      <c r="A2722" t="s">
        <v>1913</v>
      </c>
      <c r="B2722" t="s">
        <v>1914</v>
      </c>
      <c r="C2722" t="s">
        <v>1868</v>
      </c>
      <c r="D2722" t="s">
        <v>97</v>
      </c>
      <c r="E2722" t="s">
        <v>1915</v>
      </c>
      <c r="F2722" t="s">
        <v>14086</v>
      </c>
      <c r="G2722">
        <v>2721</v>
      </c>
      <c r="H2722" t="s">
        <v>14788</v>
      </c>
      <c r="I2722" t="s">
        <v>1916</v>
      </c>
      <c r="J2722">
        <v>311.14999999999998</v>
      </c>
      <c r="K2722">
        <v>7.01</v>
      </c>
      <c r="L2722">
        <v>0.25</v>
      </c>
      <c r="N2722">
        <v>0.73</v>
      </c>
      <c r="P2722" t="s">
        <v>1917</v>
      </c>
      <c r="Q2722" t="s">
        <v>1871</v>
      </c>
      <c r="R2722" t="s">
        <v>1945</v>
      </c>
      <c r="S2722" t="s">
        <v>105</v>
      </c>
    </row>
    <row r="2723" spans="1:19">
      <c r="A2723" t="s">
        <v>1913</v>
      </c>
      <c r="B2723" t="s">
        <v>1914</v>
      </c>
      <c r="C2723" t="s">
        <v>1868</v>
      </c>
      <c r="D2723" t="s">
        <v>97</v>
      </c>
      <c r="E2723" t="s">
        <v>1915</v>
      </c>
      <c r="F2723" t="s">
        <v>14086</v>
      </c>
      <c r="G2723">
        <v>2722</v>
      </c>
      <c r="H2723" t="s">
        <v>14787</v>
      </c>
      <c r="I2723" t="s">
        <v>1916</v>
      </c>
      <c r="J2723">
        <v>311.14999999999998</v>
      </c>
      <c r="K2723">
        <v>6.94</v>
      </c>
      <c r="L2723">
        <v>0.25</v>
      </c>
      <c r="N2723">
        <v>0.6</v>
      </c>
      <c r="P2723" t="s">
        <v>1917</v>
      </c>
      <c r="Q2723" t="s">
        <v>1871</v>
      </c>
      <c r="R2723" t="s">
        <v>1946</v>
      </c>
      <c r="S2723" t="s">
        <v>105</v>
      </c>
    </row>
    <row r="2724" spans="1:19">
      <c r="A2724" t="s">
        <v>1913</v>
      </c>
      <c r="B2724" t="s">
        <v>1914</v>
      </c>
      <c r="C2724" t="s">
        <v>1868</v>
      </c>
      <c r="D2724" t="s">
        <v>97</v>
      </c>
      <c r="E2724" t="s">
        <v>1915</v>
      </c>
      <c r="F2724" t="s">
        <v>14086</v>
      </c>
      <c r="G2724">
        <v>2723</v>
      </c>
      <c r="H2724" t="s">
        <v>14786</v>
      </c>
      <c r="I2724" t="s">
        <v>1916</v>
      </c>
      <c r="J2724">
        <v>311.14999999999998</v>
      </c>
      <c r="K2724">
        <v>6.96</v>
      </c>
      <c r="L2724">
        <v>0.25</v>
      </c>
      <c r="N2724">
        <v>0.63</v>
      </c>
      <c r="P2724" t="s">
        <v>1917</v>
      </c>
      <c r="Q2724" t="s">
        <v>1871</v>
      </c>
      <c r="R2724" t="s">
        <v>1947</v>
      </c>
      <c r="S2724" t="s">
        <v>105</v>
      </c>
    </row>
    <row r="2725" spans="1:19">
      <c r="A2725" t="s">
        <v>1913</v>
      </c>
      <c r="B2725" t="s">
        <v>1914</v>
      </c>
      <c r="C2725" t="s">
        <v>1868</v>
      </c>
      <c r="D2725" t="s">
        <v>97</v>
      </c>
      <c r="E2725" t="s">
        <v>1915</v>
      </c>
      <c r="F2725" t="s">
        <v>14086</v>
      </c>
      <c r="G2725">
        <v>2724</v>
      </c>
      <c r="H2725" t="s">
        <v>14793</v>
      </c>
      <c r="I2725" t="s">
        <v>1916</v>
      </c>
      <c r="J2725">
        <v>298.14999999999998</v>
      </c>
      <c r="K2725">
        <v>7.15</v>
      </c>
      <c r="L2725">
        <v>0.25</v>
      </c>
      <c r="N2725">
        <v>1.68</v>
      </c>
      <c r="P2725" t="s">
        <v>1917</v>
      </c>
      <c r="Q2725" t="s">
        <v>1871</v>
      </c>
      <c r="R2725" t="s">
        <v>1948</v>
      </c>
      <c r="S2725" t="s">
        <v>105</v>
      </c>
    </row>
    <row r="2726" spans="1:19">
      <c r="A2726" t="s">
        <v>1913</v>
      </c>
      <c r="B2726" t="s">
        <v>1914</v>
      </c>
      <c r="C2726" t="s">
        <v>1868</v>
      </c>
      <c r="D2726" t="s">
        <v>97</v>
      </c>
      <c r="E2726" t="s">
        <v>1915</v>
      </c>
      <c r="F2726" t="s">
        <v>14086</v>
      </c>
      <c r="G2726">
        <v>2725</v>
      </c>
      <c r="H2726" t="s">
        <v>14792</v>
      </c>
      <c r="I2726" t="s">
        <v>1916</v>
      </c>
      <c r="J2726">
        <v>298.14999999999998</v>
      </c>
      <c r="K2726">
        <v>7.19</v>
      </c>
      <c r="L2726">
        <v>0.25</v>
      </c>
      <c r="N2726">
        <v>1.72</v>
      </c>
      <c r="P2726" t="s">
        <v>1917</v>
      </c>
      <c r="Q2726" t="s">
        <v>1871</v>
      </c>
      <c r="R2726" t="s">
        <v>1949</v>
      </c>
      <c r="S2726" t="s">
        <v>105</v>
      </c>
    </row>
    <row r="2727" spans="1:19">
      <c r="A2727" t="s">
        <v>1913</v>
      </c>
      <c r="B2727" t="s">
        <v>1914</v>
      </c>
      <c r="C2727" t="s">
        <v>1868</v>
      </c>
      <c r="D2727" t="s">
        <v>97</v>
      </c>
      <c r="E2727" t="s">
        <v>1915</v>
      </c>
      <c r="F2727" t="s">
        <v>14086</v>
      </c>
      <c r="G2727">
        <v>2726</v>
      </c>
      <c r="H2727" t="s">
        <v>14791</v>
      </c>
      <c r="I2727" t="s">
        <v>1916</v>
      </c>
      <c r="J2727">
        <v>298.14999999999998</v>
      </c>
      <c r="K2727">
        <v>7.15</v>
      </c>
      <c r="L2727">
        <v>0.25</v>
      </c>
      <c r="N2727">
        <v>1.58</v>
      </c>
      <c r="P2727" t="s">
        <v>1917</v>
      </c>
      <c r="Q2727" t="s">
        <v>1871</v>
      </c>
      <c r="R2727" t="s">
        <v>1950</v>
      </c>
      <c r="S2727" t="s">
        <v>105</v>
      </c>
    </row>
    <row r="2728" spans="1:19">
      <c r="A2728" t="s">
        <v>1913</v>
      </c>
      <c r="B2728" t="s">
        <v>1914</v>
      </c>
      <c r="C2728" t="s">
        <v>1868</v>
      </c>
      <c r="D2728" t="s">
        <v>97</v>
      </c>
      <c r="E2728" t="s">
        <v>1915</v>
      </c>
      <c r="F2728" t="s">
        <v>14086</v>
      </c>
      <c r="G2728">
        <v>2727</v>
      </c>
      <c r="H2728" t="s">
        <v>14790</v>
      </c>
      <c r="I2728" t="s">
        <v>1916</v>
      </c>
      <c r="J2728">
        <v>298.14999999999998</v>
      </c>
      <c r="K2728">
        <v>7.15</v>
      </c>
      <c r="L2728">
        <v>0.25</v>
      </c>
      <c r="N2728">
        <v>1.82</v>
      </c>
      <c r="P2728" t="s">
        <v>1917</v>
      </c>
      <c r="Q2728" t="s">
        <v>1871</v>
      </c>
      <c r="R2728" t="s">
        <v>1951</v>
      </c>
      <c r="S2728" t="s">
        <v>105</v>
      </c>
    </row>
    <row r="2729" spans="1:19">
      <c r="A2729" t="s">
        <v>1913</v>
      </c>
      <c r="B2729" t="s">
        <v>1914</v>
      </c>
      <c r="C2729" t="s">
        <v>1868</v>
      </c>
      <c r="D2729" t="s">
        <v>97</v>
      </c>
      <c r="E2729" t="s">
        <v>1915</v>
      </c>
      <c r="F2729" t="s">
        <v>14086</v>
      </c>
      <c r="G2729">
        <v>2728</v>
      </c>
      <c r="H2729" t="s">
        <v>14796</v>
      </c>
      <c r="I2729" t="s">
        <v>1916</v>
      </c>
      <c r="J2729">
        <v>298.14999999999998</v>
      </c>
      <c r="K2729">
        <v>7.14</v>
      </c>
      <c r="L2729">
        <v>0.25</v>
      </c>
      <c r="N2729">
        <v>1.66</v>
      </c>
      <c r="P2729" t="s">
        <v>1917</v>
      </c>
      <c r="Q2729" t="s">
        <v>1871</v>
      </c>
      <c r="R2729" t="s">
        <v>1952</v>
      </c>
      <c r="S2729" t="s">
        <v>105</v>
      </c>
    </row>
    <row r="2730" spans="1:19">
      <c r="A2730" t="s">
        <v>1913</v>
      </c>
      <c r="B2730" t="s">
        <v>1914</v>
      </c>
      <c r="C2730" t="s">
        <v>1868</v>
      </c>
      <c r="D2730" t="s">
        <v>97</v>
      </c>
      <c r="E2730" t="s">
        <v>1915</v>
      </c>
      <c r="F2730" t="s">
        <v>14086</v>
      </c>
      <c r="G2730">
        <v>2729</v>
      </c>
      <c r="H2730" t="s">
        <v>14795</v>
      </c>
      <c r="I2730" t="s">
        <v>1916</v>
      </c>
      <c r="J2730">
        <v>298.14999999999998</v>
      </c>
      <c r="K2730">
        <v>6.83</v>
      </c>
      <c r="L2730">
        <v>0.25</v>
      </c>
      <c r="N2730">
        <v>1.25</v>
      </c>
      <c r="P2730" t="s">
        <v>1917</v>
      </c>
      <c r="Q2730" t="s">
        <v>1871</v>
      </c>
      <c r="R2730" t="s">
        <v>1953</v>
      </c>
      <c r="S2730" t="s">
        <v>105</v>
      </c>
    </row>
    <row r="2731" spans="1:19">
      <c r="A2731" t="s">
        <v>1913</v>
      </c>
      <c r="B2731" t="s">
        <v>1914</v>
      </c>
      <c r="C2731" t="s">
        <v>1868</v>
      </c>
      <c r="D2731" t="s">
        <v>97</v>
      </c>
      <c r="E2731" t="s">
        <v>1915</v>
      </c>
      <c r="F2731" t="s">
        <v>14086</v>
      </c>
      <c r="G2731">
        <v>2730</v>
      </c>
      <c r="H2731" t="s">
        <v>18318</v>
      </c>
      <c r="I2731" t="s">
        <v>1916</v>
      </c>
      <c r="J2731">
        <v>298.14999999999998</v>
      </c>
      <c r="K2731">
        <v>6.85</v>
      </c>
      <c r="L2731">
        <v>0.25</v>
      </c>
      <c r="N2731">
        <v>1.54</v>
      </c>
      <c r="P2731" t="s">
        <v>1917</v>
      </c>
      <c r="Q2731" t="s">
        <v>1871</v>
      </c>
      <c r="R2731" t="s">
        <v>1954</v>
      </c>
      <c r="S2731" t="s">
        <v>105</v>
      </c>
    </row>
    <row r="2732" spans="1:19">
      <c r="A2732" t="s">
        <v>1913</v>
      </c>
      <c r="B2732" t="s">
        <v>1914</v>
      </c>
      <c r="C2732" t="s">
        <v>1868</v>
      </c>
      <c r="D2732" t="s">
        <v>97</v>
      </c>
      <c r="E2732" t="s">
        <v>1915</v>
      </c>
      <c r="F2732" t="s">
        <v>14086</v>
      </c>
      <c r="G2732">
        <v>2731</v>
      </c>
      <c r="H2732" t="s">
        <v>18319</v>
      </c>
      <c r="I2732" t="s">
        <v>1916</v>
      </c>
      <c r="J2732">
        <v>298.14999999999998</v>
      </c>
      <c r="K2732">
        <v>6.82</v>
      </c>
      <c r="L2732">
        <v>0.25</v>
      </c>
      <c r="N2732">
        <v>1.7</v>
      </c>
      <c r="P2732" t="s">
        <v>1917</v>
      </c>
      <c r="Q2732" t="s">
        <v>1871</v>
      </c>
      <c r="R2732" t="s">
        <v>1955</v>
      </c>
      <c r="S2732" t="s">
        <v>105</v>
      </c>
    </row>
    <row r="2733" spans="1:19">
      <c r="A2733" t="s">
        <v>1154</v>
      </c>
      <c r="B2733" t="s">
        <v>1155</v>
      </c>
      <c r="C2733" t="s">
        <v>128</v>
      </c>
      <c r="D2733" t="s">
        <v>129</v>
      </c>
      <c r="E2733" t="s">
        <v>1156</v>
      </c>
      <c r="F2733" t="s">
        <v>14212</v>
      </c>
      <c r="G2733">
        <v>2732</v>
      </c>
      <c r="H2733" t="s">
        <v>18320</v>
      </c>
      <c r="I2733" t="s">
        <v>1157</v>
      </c>
      <c r="J2733">
        <v>310.14999999999998</v>
      </c>
      <c r="K2733">
        <v>7</v>
      </c>
      <c r="N2733">
        <v>288</v>
      </c>
      <c r="O2733" t="s">
        <v>1956</v>
      </c>
      <c r="P2733" t="s">
        <v>1957</v>
      </c>
      <c r="Q2733" t="s">
        <v>1958</v>
      </c>
      <c r="R2733" t="s">
        <v>1959</v>
      </c>
      <c r="S2733" t="s">
        <v>105</v>
      </c>
    </row>
    <row r="2734" spans="1:19">
      <c r="A2734" t="s">
        <v>1154</v>
      </c>
      <c r="B2734" t="s">
        <v>1155</v>
      </c>
      <c r="C2734" t="s">
        <v>128</v>
      </c>
      <c r="D2734" t="s">
        <v>129</v>
      </c>
      <c r="E2734" t="s">
        <v>1156</v>
      </c>
      <c r="F2734" t="s">
        <v>14212</v>
      </c>
      <c r="G2734">
        <v>2733</v>
      </c>
      <c r="H2734" t="s">
        <v>18321</v>
      </c>
      <c r="I2734" t="s">
        <v>1157</v>
      </c>
      <c r="J2734">
        <v>310.14999999999998</v>
      </c>
      <c r="K2734">
        <v>7</v>
      </c>
      <c r="N2734">
        <v>306</v>
      </c>
      <c r="O2734" t="s">
        <v>1960</v>
      </c>
      <c r="P2734" t="s">
        <v>1957</v>
      </c>
      <c r="Q2734" t="s">
        <v>1958</v>
      </c>
      <c r="R2734" t="s">
        <v>1961</v>
      </c>
      <c r="S2734" t="s">
        <v>105</v>
      </c>
    </row>
    <row r="2735" spans="1:19">
      <c r="A2735" t="s">
        <v>1154</v>
      </c>
      <c r="B2735" t="s">
        <v>1155</v>
      </c>
      <c r="C2735" t="s">
        <v>128</v>
      </c>
      <c r="D2735" t="s">
        <v>129</v>
      </c>
      <c r="E2735" t="s">
        <v>1156</v>
      </c>
      <c r="F2735" t="s">
        <v>14212</v>
      </c>
      <c r="G2735">
        <v>2734</v>
      </c>
      <c r="H2735" t="s">
        <v>18322</v>
      </c>
      <c r="I2735" t="s">
        <v>1157</v>
      </c>
      <c r="J2735">
        <v>310.14999999999998</v>
      </c>
      <c r="K2735">
        <v>7</v>
      </c>
      <c r="N2735">
        <v>288</v>
      </c>
      <c r="O2735" t="s">
        <v>1962</v>
      </c>
      <c r="P2735" t="s">
        <v>1957</v>
      </c>
      <c r="Q2735" t="s">
        <v>1958</v>
      </c>
      <c r="R2735" t="s">
        <v>1963</v>
      </c>
      <c r="S2735" t="s">
        <v>105</v>
      </c>
    </row>
    <row r="2736" spans="1:19">
      <c r="A2736" t="s">
        <v>1154</v>
      </c>
      <c r="B2736" t="s">
        <v>1155</v>
      </c>
      <c r="C2736" t="s">
        <v>128</v>
      </c>
      <c r="D2736" t="s">
        <v>129</v>
      </c>
      <c r="E2736" t="s">
        <v>1156</v>
      </c>
      <c r="F2736" t="s">
        <v>14212</v>
      </c>
      <c r="G2736">
        <v>2735</v>
      </c>
      <c r="H2736" t="s">
        <v>18241</v>
      </c>
      <c r="I2736" t="s">
        <v>1157</v>
      </c>
      <c r="J2736">
        <v>310.14999999999998</v>
      </c>
      <c r="K2736">
        <v>7</v>
      </c>
      <c r="N2736">
        <v>353</v>
      </c>
      <c r="O2736" t="s">
        <v>1964</v>
      </c>
      <c r="P2736" t="s">
        <v>1957</v>
      </c>
      <c r="Q2736" t="s">
        <v>1958</v>
      </c>
      <c r="R2736" t="s">
        <v>1965</v>
      </c>
      <c r="S2736" t="s">
        <v>105</v>
      </c>
    </row>
    <row r="2737" spans="1:19">
      <c r="A2737" t="s">
        <v>1154</v>
      </c>
      <c r="B2737" t="s">
        <v>1155</v>
      </c>
      <c r="C2737" t="s">
        <v>128</v>
      </c>
      <c r="D2737" t="s">
        <v>129</v>
      </c>
      <c r="E2737" t="s">
        <v>1156</v>
      </c>
      <c r="F2737" t="s">
        <v>14212</v>
      </c>
      <c r="G2737">
        <v>2736</v>
      </c>
      <c r="H2737" t="s">
        <v>18324</v>
      </c>
      <c r="I2737" t="s">
        <v>1157</v>
      </c>
      <c r="J2737">
        <v>310.14999999999998</v>
      </c>
      <c r="K2737">
        <v>7</v>
      </c>
      <c r="N2737">
        <v>412</v>
      </c>
      <c r="O2737" t="s">
        <v>1966</v>
      </c>
      <c r="P2737" t="s">
        <v>1957</v>
      </c>
      <c r="Q2737" t="s">
        <v>1958</v>
      </c>
      <c r="R2737" t="s">
        <v>1967</v>
      </c>
      <c r="S2737" t="s">
        <v>105</v>
      </c>
    </row>
    <row r="2738" spans="1:19">
      <c r="A2738" t="s">
        <v>1154</v>
      </c>
      <c r="B2738" t="s">
        <v>1155</v>
      </c>
      <c r="C2738" t="s">
        <v>128</v>
      </c>
      <c r="D2738" t="s">
        <v>129</v>
      </c>
      <c r="E2738" t="s">
        <v>1156</v>
      </c>
      <c r="F2738" t="s">
        <v>14212</v>
      </c>
      <c r="G2738">
        <v>2737</v>
      </c>
      <c r="H2738" t="s">
        <v>18251</v>
      </c>
      <c r="I2738" t="s">
        <v>1157</v>
      </c>
      <c r="J2738">
        <v>310.14999999999998</v>
      </c>
      <c r="K2738">
        <v>7</v>
      </c>
      <c r="N2738">
        <v>490</v>
      </c>
      <c r="O2738" t="s">
        <v>1968</v>
      </c>
      <c r="P2738" t="s">
        <v>1957</v>
      </c>
      <c r="Q2738" t="s">
        <v>1958</v>
      </c>
      <c r="R2738" t="s">
        <v>1969</v>
      </c>
      <c r="S2738" t="s">
        <v>105</v>
      </c>
    </row>
    <row r="2739" spans="1:19">
      <c r="A2739" t="s">
        <v>1154</v>
      </c>
      <c r="B2739" t="s">
        <v>1155</v>
      </c>
      <c r="C2739" t="s">
        <v>128</v>
      </c>
      <c r="D2739" t="s">
        <v>129</v>
      </c>
      <c r="E2739" t="s">
        <v>1156</v>
      </c>
      <c r="F2739" t="s">
        <v>14212</v>
      </c>
      <c r="G2739">
        <v>2738</v>
      </c>
      <c r="H2739" t="s">
        <v>18326</v>
      </c>
      <c r="I2739" t="s">
        <v>1157</v>
      </c>
      <c r="J2739">
        <v>310.14999999999998</v>
      </c>
      <c r="K2739">
        <v>7</v>
      </c>
      <c r="N2739">
        <v>586</v>
      </c>
      <c r="O2739" t="s">
        <v>1970</v>
      </c>
      <c r="P2739" t="s">
        <v>1957</v>
      </c>
      <c r="Q2739" t="s">
        <v>1958</v>
      </c>
      <c r="R2739" t="s">
        <v>1971</v>
      </c>
      <c r="S2739" t="s">
        <v>105</v>
      </c>
    </row>
    <row r="2740" spans="1:19">
      <c r="A2740" t="s">
        <v>1154</v>
      </c>
      <c r="B2740" t="s">
        <v>1155</v>
      </c>
      <c r="C2740" t="s">
        <v>128</v>
      </c>
      <c r="D2740" t="s">
        <v>129</v>
      </c>
      <c r="E2740" t="s">
        <v>1156</v>
      </c>
      <c r="F2740" t="s">
        <v>14212</v>
      </c>
      <c r="G2740">
        <v>2739</v>
      </c>
      <c r="H2740" t="s">
        <v>18327</v>
      </c>
      <c r="I2740" t="s">
        <v>1157</v>
      </c>
      <c r="J2740">
        <v>310.14999999999998</v>
      </c>
      <c r="K2740">
        <v>7</v>
      </c>
      <c r="N2740">
        <v>670</v>
      </c>
      <c r="O2740" t="s">
        <v>1972</v>
      </c>
      <c r="P2740" t="s">
        <v>1957</v>
      </c>
      <c r="Q2740" t="s">
        <v>1958</v>
      </c>
      <c r="R2740" t="s">
        <v>1973</v>
      </c>
      <c r="S2740" t="s">
        <v>105</v>
      </c>
    </row>
    <row r="2741" spans="1:19">
      <c r="A2741" t="s">
        <v>1154</v>
      </c>
      <c r="B2741" t="s">
        <v>1155</v>
      </c>
      <c r="C2741" t="s">
        <v>128</v>
      </c>
      <c r="D2741" t="s">
        <v>129</v>
      </c>
      <c r="E2741" t="s">
        <v>1156</v>
      </c>
      <c r="F2741" t="s">
        <v>14212</v>
      </c>
      <c r="G2741">
        <v>2740</v>
      </c>
      <c r="H2741" t="s">
        <v>16264</v>
      </c>
      <c r="I2741" t="s">
        <v>1157</v>
      </c>
      <c r="J2741">
        <v>310.14999999999998</v>
      </c>
      <c r="K2741">
        <v>7</v>
      </c>
      <c r="N2741">
        <v>622</v>
      </c>
      <c r="O2741" t="s">
        <v>1974</v>
      </c>
      <c r="P2741" t="s">
        <v>1957</v>
      </c>
      <c r="Q2741" t="s">
        <v>1958</v>
      </c>
      <c r="R2741" t="s">
        <v>1975</v>
      </c>
      <c r="S2741" t="s">
        <v>105</v>
      </c>
    </row>
    <row r="2742" spans="1:19">
      <c r="A2742" t="s">
        <v>1154</v>
      </c>
      <c r="B2742" t="s">
        <v>1155</v>
      </c>
      <c r="C2742" t="s">
        <v>128</v>
      </c>
      <c r="D2742" t="s">
        <v>129</v>
      </c>
      <c r="E2742" t="s">
        <v>1156</v>
      </c>
      <c r="F2742" t="s">
        <v>14212</v>
      </c>
      <c r="G2742">
        <v>2741</v>
      </c>
      <c r="H2742" t="s">
        <v>16263</v>
      </c>
      <c r="I2742" t="s">
        <v>1157</v>
      </c>
      <c r="J2742">
        <v>310.14999999999998</v>
      </c>
      <c r="K2742">
        <v>7</v>
      </c>
      <c r="N2742">
        <v>817</v>
      </c>
      <c r="O2742" t="s">
        <v>1976</v>
      </c>
      <c r="P2742" t="s">
        <v>1957</v>
      </c>
      <c r="Q2742" t="s">
        <v>1958</v>
      </c>
      <c r="R2742" t="s">
        <v>1977</v>
      </c>
      <c r="S2742" t="s">
        <v>105</v>
      </c>
    </row>
    <row r="2743" spans="1:19">
      <c r="A2743" t="s">
        <v>1154</v>
      </c>
      <c r="B2743" t="s">
        <v>1155</v>
      </c>
      <c r="C2743" t="s">
        <v>128</v>
      </c>
      <c r="D2743" t="s">
        <v>129</v>
      </c>
      <c r="E2743" t="s">
        <v>1156</v>
      </c>
      <c r="F2743" t="s">
        <v>14212</v>
      </c>
      <c r="G2743">
        <v>2742</v>
      </c>
      <c r="H2743" t="s">
        <v>17998</v>
      </c>
      <c r="I2743" t="s">
        <v>1157</v>
      </c>
      <c r="J2743">
        <v>310.14999999999998</v>
      </c>
      <c r="K2743">
        <v>7</v>
      </c>
      <c r="N2743">
        <v>975</v>
      </c>
      <c r="O2743" t="s">
        <v>1796</v>
      </c>
      <c r="P2743" t="s">
        <v>1957</v>
      </c>
      <c r="Q2743" t="s">
        <v>1958</v>
      </c>
      <c r="R2743" t="s">
        <v>1978</v>
      </c>
      <c r="S2743" t="s">
        <v>105</v>
      </c>
    </row>
    <row r="2744" spans="1:19">
      <c r="A2744" t="s">
        <v>1154</v>
      </c>
      <c r="B2744" t="s">
        <v>1155</v>
      </c>
      <c r="C2744" t="s">
        <v>128</v>
      </c>
      <c r="D2744" t="s">
        <v>129</v>
      </c>
      <c r="E2744" t="s">
        <v>1156</v>
      </c>
      <c r="F2744" t="s">
        <v>14212</v>
      </c>
      <c r="G2744">
        <v>2743</v>
      </c>
      <c r="H2744" t="s">
        <v>16265</v>
      </c>
      <c r="I2744" t="s">
        <v>1157</v>
      </c>
      <c r="J2744">
        <v>310.14999999999998</v>
      </c>
      <c r="K2744">
        <v>7</v>
      </c>
      <c r="N2744">
        <v>1130</v>
      </c>
      <c r="O2744" t="s">
        <v>1979</v>
      </c>
      <c r="P2744" t="s">
        <v>1957</v>
      </c>
      <c r="Q2744" t="s">
        <v>1958</v>
      </c>
      <c r="R2744" t="s">
        <v>1980</v>
      </c>
      <c r="S2744" t="s">
        <v>105</v>
      </c>
    </row>
    <row r="2745" spans="1:19">
      <c r="A2745" t="s">
        <v>1154</v>
      </c>
      <c r="B2745" t="s">
        <v>1155</v>
      </c>
      <c r="C2745" t="s">
        <v>128</v>
      </c>
      <c r="D2745" t="s">
        <v>129</v>
      </c>
      <c r="E2745" t="s">
        <v>1156</v>
      </c>
      <c r="F2745" t="s">
        <v>14212</v>
      </c>
      <c r="G2745">
        <v>2744</v>
      </c>
      <c r="H2745" t="s">
        <v>16261</v>
      </c>
      <c r="I2745" t="s">
        <v>1157</v>
      </c>
      <c r="J2745">
        <v>310.14999999999998</v>
      </c>
      <c r="K2745">
        <v>7</v>
      </c>
      <c r="N2745">
        <v>1310</v>
      </c>
      <c r="O2745" t="s">
        <v>1981</v>
      </c>
      <c r="P2745" t="s">
        <v>1957</v>
      </c>
      <c r="Q2745" t="s">
        <v>1958</v>
      </c>
      <c r="R2745" t="s">
        <v>1982</v>
      </c>
      <c r="S2745" t="s">
        <v>105</v>
      </c>
    </row>
    <row r="2746" spans="1:19">
      <c r="A2746" t="s">
        <v>1154</v>
      </c>
      <c r="B2746" t="s">
        <v>1155</v>
      </c>
      <c r="C2746" t="s">
        <v>128</v>
      </c>
      <c r="D2746" t="s">
        <v>129</v>
      </c>
      <c r="E2746" t="s">
        <v>1156</v>
      </c>
      <c r="F2746" t="s">
        <v>14212</v>
      </c>
      <c r="G2746">
        <v>2745</v>
      </c>
      <c r="H2746" t="s">
        <v>16260</v>
      </c>
      <c r="I2746" t="s">
        <v>1157</v>
      </c>
      <c r="J2746">
        <v>310.14999999999998</v>
      </c>
      <c r="K2746">
        <v>7</v>
      </c>
      <c r="N2746">
        <v>1540</v>
      </c>
      <c r="O2746" t="s">
        <v>1983</v>
      </c>
      <c r="P2746" t="s">
        <v>1957</v>
      </c>
      <c r="Q2746" t="s">
        <v>1958</v>
      </c>
      <c r="R2746" t="s">
        <v>1984</v>
      </c>
      <c r="S2746" t="s">
        <v>105</v>
      </c>
    </row>
    <row r="2747" spans="1:19">
      <c r="A2747" t="s">
        <v>1154</v>
      </c>
      <c r="B2747" t="s">
        <v>1155</v>
      </c>
      <c r="C2747" t="s">
        <v>128</v>
      </c>
      <c r="D2747" t="s">
        <v>129</v>
      </c>
      <c r="E2747" t="s">
        <v>1156</v>
      </c>
      <c r="F2747" t="s">
        <v>14212</v>
      </c>
      <c r="G2747">
        <v>2746</v>
      </c>
      <c r="H2747" t="s">
        <v>16262</v>
      </c>
      <c r="I2747" t="s">
        <v>1157</v>
      </c>
      <c r="J2747">
        <v>310.14999999999998</v>
      </c>
      <c r="K2747">
        <v>7</v>
      </c>
      <c r="N2747">
        <v>1930</v>
      </c>
      <c r="O2747" t="s">
        <v>1985</v>
      </c>
      <c r="P2747" t="s">
        <v>1957</v>
      </c>
      <c r="Q2747" t="s">
        <v>1958</v>
      </c>
      <c r="R2747" t="s">
        <v>1986</v>
      </c>
      <c r="S2747" t="s">
        <v>105</v>
      </c>
    </row>
    <row r="2748" spans="1:19">
      <c r="A2748" t="s">
        <v>1154</v>
      </c>
      <c r="B2748" t="s">
        <v>1155</v>
      </c>
      <c r="C2748" t="s">
        <v>128</v>
      </c>
      <c r="D2748" t="s">
        <v>129</v>
      </c>
      <c r="E2748" t="s">
        <v>1156</v>
      </c>
      <c r="F2748" t="s">
        <v>14212</v>
      </c>
      <c r="G2748">
        <v>2747</v>
      </c>
      <c r="H2748" t="s">
        <v>18404</v>
      </c>
      <c r="I2748" t="s">
        <v>1157</v>
      </c>
      <c r="J2748">
        <v>310.14999999999998</v>
      </c>
      <c r="K2748">
        <v>7</v>
      </c>
      <c r="N2748">
        <v>288</v>
      </c>
      <c r="O2748" t="s">
        <v>1956</v>
      </c>
      <c r="P2748" t="s">
        <v>1987</v>
      </c>
      <c r="Q2748" t="s">
        <v>1958</v>
      </c>
      <c r="R2748" t="s">
        <v>1959</v>
      </c>
      <c r="S2748" t="s">
        <v>1208</v>
      </c>
    </row>
    <row r="2749" spans="1:19">
      <c r="A2749" t="s">
        <v>1154</v>
      </c>
      <c r="B2749" t="s">
        <v>1155</v>
      </c>
      <c r="C2749" t="s">
        <v>128</v>
      </c>
      <c r="D2749" t="s">
        <v>129</v>
      </c>
      <c r="E2749" t="s">
        <v>1156</v>
      </c>
      <c r="F2749" t="s">
        <v>14212</v>
      </c>
      <c r="G2749">
        <v>2748</v>
      </c>
      <c r="H2749" t="s">
        <v>18405</v>
      </c>
      <c r="I2749" t="s">
        <v>1157</v>
      </c>
      <c r="J2749">
        <v>310.14999999999998</v>
      </c>
      <c r="K2749">
        <v>7</v>
      </c>
      <c r="N2749">
        <v>306</v>
      </c>
      <c r="O2749" t="s">
        <v>1960</v>
      </c>
      <c r="P2749" t="s">
        <v>1987</v>
      </c>
      <c r="Q2749" t="s">
        <v>1958</v>
      </c>
      <c r="R2749" t="s">
        <v>1961</v>
      </c>
      <c r="S2749" t="s">
        <v>1208</v>
      </c>
    </row>
    <row r="2750" spans="1:19">
      <c r="A2750" t="s">
        <v>1154</v>
      </c>
      <c r="B2750" t="s">
        <v>1155</v>
      </c>
      <c r="C2750" t="s">
        <v>128</v>
      </c>
      <c r="D2750" t="s">
        <v>129</v>
      </c>
      <c r="E2750" t="s">
        <v>1156</v>
      </c>
      <c r="F2750" t="s">
        <v>14212</v>
      </c>
      <c r="G2750">
        <v>2749</v>
      </c>
      <c r="H2750" t="s">
        <v>18406</v>
      </c>
      <c r="I2750" t="s">
        <v>1157</v>
      </c>
      <c r="J2750">
        <v>310.14999999999998</v>
      </c>
      <c r="K2750">
        <v>7</v>
      </c>
      <c r="N2750">
        <v>288</v>
      </c>
      <c r="O2750" t="s">
        <v>1962</v>
      </c>
      <c r="P2750" t="s">
        <v>1987</v>
      </c>
      <c r="Q2750" t="s">
        <v>1958</v>
      </c>
      <c r="R2750" t="s">
        <v>1963</v>
      </c>
      <c r="S2750" t="s">
        <v>1208</v>
      </c>
    </row>
    <row r="2751" spans="1:19">
      <c r="A2751" t="s">
        <v>1154</v>
      </c>
      <c r="B2751" t="s">
        <v>1155</v>
      </c>
      <c r="C2751" t="s">
        <v>128</v>
      </c>
      <c r="D2751" t="s">
        <v>129</v>
      </c>
      <c r="E2751" t="s">
        <v>1156</v>
      </c>
      <c r="F2751" t="s">
        <v>14212</v>
      </c>
      <c r="G2751">
        <v>2750</v>
      </c>
      <c r="H2751" t="s">
        <v>18407</v>
      </c>
      <c r="I2751" t="s">
        <v>1157</v>
      </c>
      <c r="J2751">
        <v>310.14999999999998</v>
      </c>
      <c r="K2751">
        <v>7</v>
      </c>
      <c r="N2751">
        <v>353</v>
      </c>
      <c r="O2751" t="s">
        <v>1964</v>
      </c>
      <c r="P2751" t="s">
        <v>1987</v>
      </c>
      <c r="Q2751" t="s">
        <v>1958</v>
      </c>
      <c r="R2751" t="s">
        <v>1965</v>
      </c>
      <c r="S2751" t="s">
        <v>1208</v>
      </c>
    </row>
    <row r="2752" spans="1:19">
      <c r="A2752" t="s">
        <v>1154</v>
      </c>
      <c r="B2752" t="s">
        <v>1155</v>
      </c>
      <c r="C2752" t="s">
        <v>128</v>
      </c>
      <c r="D2752" t="s">
        <v>129</v>
      </c>
      <c r="E2752" t="s">
        <v>1156</v>
      </c>
      <c r="F2752" t="s">
        <v>14212</v>
      </c>
      <c r="G2752">
        <v>2751</v>
      </c>
      <c r="H2752" t="s">
        <v>18408</v>
      </c>
      <c r="I2752" t="s">
        <v>1157</v>
      </c>
      <c r="J2752">
        <v>310.14999999999998</v>
      </c>
      <c r="K2752">
        <v>7</v>
      </c>
      <c r="N2752">
        <v>412</v>
      </c>
      <c r="O2752" t="s">
        <v>1966</v>
      </c>
      <c r="P2752" t="s">
        <v>1987</v>
      </c>
      <c r="Q2752" t="s">
        <v>1958</v>
      </c>
      <c r="R2752" t="s">
        <v>1967</v>
      </c>
      <c r="S2752" t="s">
        <v>1208</v>
      </c>
    </row>
    <row r="2753" spans="1:19">
      <c r="A2753" t="s">
        <v>1154</v>
      </c>
      <c r="B2753" t="s">
        <v>1155</v>
      </c>
      <c r="C2753" t="s">
        <v>128</v>
      </c>
      <c r="D2753" t="s">
        <v>129</v>
      </c>
      <c r="E2753" t="s">
        <v>1156</v>
      </c>
      <c r="F2753" t="s">
        <v>14212</v>
      </c>
      <c r="G2753">
        <v>2752</v>
      </c>
      <c r="H2753" t="s">
        <v>18409</v>
      </c>
      <c r="I2753" t="s">
        <v>1157</v>
      </c>
      <c r="J2753">
        <v>310.14999999999998</v>
      </c>
      <c r="K2753">
        <v>7</v>
      </c>
      <c r="N2753">
        <v>490</v>
      </c>
      <c r="O2753" t="s">
        <v>1968</v>
      </c>
      <c r="P2753" t="s">
        <v>1987</v>
      </c>
      <c r="Q2753" t="s">
        <v>1958</v>
      </c>
      <c r="R2753" t="s">
        <v>1969</v>
      </c>
      <c r="S2753" t="s">
        <v>1208</v>
      </c>
    </row>
    <row r="2754" spans="1:19">
      <c r="A2754" t="s">
        <v>1154</v>
      </c>
      <c r="B2754" t="s">
        <v>1155</v>
      </c>
      <c r="C2754" t="s">
        <v>128</v>
      </c>
      <c r="D2754" t="s">
        <v>129</v>
      </c>
      <c r="E2754" t="s">
        <v>1156</v>
      </c>
      <c r="F2754" t="s">
        <v>14212</v>
      </c>
      <c r="G2754">
        <v>2753</v>
      </c>
      <c r="H2754" t="s">
        <v>18410</v>
      </c>
      <c r="I2754" t="s">
        <v>1157</v>
      </c>
      <c r="J2754">
        <v>310.14999999999998</v>
      </c>
      <c r="K2754">
        <v>7</v>
      </c>
      <c r="N2754">
        <v>586</v>
      </c>
      <c r="O2754" t="s">
        <v>1970</v>
      </c>
      <c r="P2754" t="s">
        <v>1987</v>
      </c>
      <c r="Q2754" t="s">
        <v>1958</v>
      </c>
      <c r="R2754" t="s">
        <v>1971</v>
      </c>
      <c r="S2754" t="s">
        <v>1208</v>
      </c>
    </row>
    <row r="2755" spans="1:19">
      <c r="A2755" t="s">
        <v>1154</v>
      </c>
      <c r="B2755" t="s">
        <v>1155</v>
      </c>
      <c r="C2755" t="s">
        <v>128</v>
      </c>
      <c r="D2755" t="s">
        <v>129</v>
      </c>
      <c r="E2755" t="s">
        <v>1156</v>
      </c>
      <c r="F2755" t="s">
        <v>14212</v>
      </c>
      <c r="G2755">
        <v>2754</v>
      </c>
      <c r="H2755" t="s">
        <v>18411</v>
      </c>
      <c r="I2755" t="s">
        <v>1157</v>
      </c>
      <c r="J2755">
        <v>310.14999999999998</v>
      </c>
      <c r="K2755">
        <v>7</v>
      </c>
      <c r="N2755">
        <v>670</v>
      </c>
      <c r="O2755" t="s">
        <v>1972</v>
      </c>
      <c r="P2755" t="s">
        <v>1987</v>
      </c>
      <c r="Q2755" t="s">
        <v>1958</v>
      </c>
      <c r="R2755" t="s">
        <v>1973</v>
      </c>
      <c r="S2755" t="s">
        <v>1208</v>
      </c>
    </row>
    <row r="2756" spans="1:19">
      <c r="A2756" t="s">
        <v>1154</v>
      </c>
      <c r="B2756" t="s">
        <v>1155</v>
      </c>
      <c r="C2756" t="s">
        <v>128</v>
      </c>
      <c r="D2756" t="s">
        <v>129</v>
      </c>
      <c r="E2756" t="s">
        <v>1156</v>
      </c>
      <c r="F2756" t="s">
        <v>14212</v>
      </c>
      <c r="G2756">
        <v>2755</v>
      </c>
      <c r="H2756" t="s">
        <v>18412</v>
      </c>
      <c r="I2756" t="s">
        <v>1157</v>
      </c>
      <c r="J2756">
        <v>310.14999999999998</v>
      </c>
      <c r="K2756">
        <v>7</v>
      </c>
      <c r="N2756">
        <v>622</v>
      </c>
      <c r="O2756" t="s">
        <v>1974</v>
      </c>
      <c r="P2756" t="s">
        <v>1987</v>
      </c>
      <c r="Q2756" t="s">
        <v>1958</v>
      </c>
      <c r="R2756" t="s">
        <v>1975</v>
      </c>
      <c r="S2756" t="s">
        <v>1208</v>
      </c>
    </row>
    <row r="2757" spans="1:19">
      <c r="A2757" t="s">
        <v>1154</v>
      </c>
      <c r="B2757" t="s">
        <v>1155</v>
      </c>
      <c r="C2757" t="s">
        <v>128</v>
      </c>
      <c r="D2757" t="s">
        <v>129</v>
      </c>
      <c r="E2757" t="s">
        <v>1156</v>
      </c>
      <c r="F2757" t="s">
        <v>14212</v>
      </c>
      <c r="G2757">
        <v>2756</v>
      </c>
      <c r="H2757" t="s">
        <v>18413</v>
      </c>
      <c r="I2757" t="s">
        <v>1157</v>
      </c>
      <c r="J2757">
        <v>310.14999999999998</v>
      </c>
      <c r="K2757">
        <v>7</v>
      </c>
      <c r="N2757">
        <v>817</v>
      </c>
      <c r="O2757" t="s">
        <v>1976</v>
      </c>
      <c r="P2757" t="s">
        <v>1987</v>
      </c>
      <c r="Q2757" t="s">
        <v>1958</v>
      </c>
      <c r="R2757" t="s">
        <v>1977</v>
      </c>
      <c r="S2757" t="s">
        <v>1208</v>
      </c>
    </row>
    <row r="2758" spans="1:19">
      <c r="A2758" t="s">
        <v>1154</v>
      </c>
      <c r="B2758" t="s">
        <v>1155</v>
      </c>
      <c r="C2758" t="s">
        <v>128</v>
      </c>
      <c r="D2758" t="s">
        <v>129</v>
      </c>
      <c r="E2758" t="s">
        <v>1156</v>
      </c>
      <c r="F2758" t="s">
        <v>14212</v>
      </c>
      <c r="G2758">
        <v>2757</v>
      </c>
      <c r="H2758" t="s">
        <v>18414</v>
      </c>
      <c r="I2758" t="s">
        <v>1157</v>
      </c>
      <c r="J2758">
        <v>310.14999999999998</v>
      </c>
      <c r="K2758">
        <v>7</v>
      </c>
      <c r="N2758">
        <v>975</v>
      </c>
      <c r="O2758" t="s">
        <v>1796</v>
      </c>
      <c r="P2758" t="s">
        <v>1987</v>
      </c>
      <c r="Q2758" t="s">
        <v>1958</v>
      </c>
      <c r="R2758" t="s">
        <v>1978</v>
      </c>
      <c r="S2758" t="s">
        <v>1208</v>
      </c>
    </row>
    <row r="2759" spans="1:19">
      <c r="A2759" t="s">
        <v>1154</v>
      </c>
      <c r="B2759" t="s">
        <v>1155</v>
      </c>
      <c r="C2759" t="s">
        <v>128</v>
      </c>
      <c r="D2759" t="s">
        <v>129</v>
      </c>
      <c r="E2759" t="s">
        <v>1156</v>
      </c>
      <c r="F2759" t="s">
        <v>14212</v>
      </c>
      <c r="G2759">
        <v>2758</v>
      </c>
      <c r="H2759" t="s">
        <v>18415</v>
      </c>
      <c r="I2759" t="s">
        <v>1157</v>
      </c>
      <c r="J2759">
        <v>310.14999999999998</v>
      </c>
      <c r="K2759">
        <v>7</v>
      </c>
      <c r="N2759">
        <v>1130</v>
      </c>
      <c r="O2759" t="s">
        <v>1979</v>
      </c>
      <c r="P2759" t="s">
        <v>1987</v>
      </c>
      <c r="Q2759" t="s">
        <v>1958</v>
      </c>
      <c r="R2759" t="s">
        <v>1980</v>
      </c>
      <c r="S2759" t="s">
        <v>1208</v>
      </c>
    </row>
    <row r="2760" spans="1:19">
      <c r="A2760" t="s">
        <v>1154</v>
      </c>
      <c r="B2760" t="s">
        <v>1155</v>
      </c>
      <c r="C2760" t="s">
        <v>128</v>
      </c>
      <c r="D2760" t="s">
        <v>129</v>
      </c>
      <c r="E2760" t="s">
        <v>1156</v>
      </c>
      <c r="F2760" t="s">
        <v>14212</v>
      </c>
      <c r="G2760">
        <v>2759</v>
      </c>
      <c r="H2760" t="s">
        <v>18416</v>
      </c>
      <c r="I2760" t="s">
        <v>1157</v>
      </c>
      <c r="J2760">
        <v>310.14999999999998</v>
      </c>
      <c r="K2760">
        <v>7</v>
      </c>
      <c r="N2760">
        <v>1310</v>
      </c>
      <c r="O2760" t="s">
        <v>1981</v>
      </c>
      <c r="P2760" t="s">
        <v>1987</v>
      </c>
      <c r="Q2760" t="s">
        <v>1958</v>
      </c>
      <c r="R2760" t="s">
        <v>1982</v>
      </c>
      <c r="S2760" t="s">
        <v>1208</v>
      </c>
    </row>
    <row r="2761" spans="1:19">
      <c r="A2761" t="s">
        <v>1154</v>
      </c>
      <c r="B2761" t="s">
        <v>1155</v>
      </c>
      <c r="C2761" t="s">
        <v>128</v>
      </c>
      <c r="D2761" t="s">
        <v>129</v>
      </c>
      <c r="E2761" t="s">
        <v>1156</v>
      </c>
      <c r="F2761" t="s">
        <v>14212</v>
      </c>
      <c r="G2761">
        <v>2760</v>
      </c>
      <c r="H2761" t="s">
        <v>18417</v>
      </c>
      <c r="I2761" t="s">
        <v>1157</v>
      </c>
      <c r="J2761">
        <v>310.14999999999998</v>
      </c>
      <c r="K2761">
        <v>7</v>
      </c>
      <c r="N2761">
        <v>1540</v>
      </c>
      <c r="O2761" t="s">
        <v>1983</v>
      </c>
      <c r="P2761" t="s">
        <v>1987</v>
      </c>
      <c r="Q2761" t="s">
        <v>1958</v>
      </c>
      <c r="R2761" t="s">
        <v>1984</v>
      </c>
      <c r="S2761" t="s">
        <v>1208</v>
      </c>
    </row>
    <row r="2762" spans="1:19">
      <c r="A2762" t="s">
        <v>1154</v>
      </c>
      <c r="B2762" t="s">
        <v>1155</v>
      </c>
      <c r="C2762" t="s">
        <v>128</v>
      </c>
      <c r="D2762" t="s">
        <v>129</v>
      </c>
      <c r="E2762" t="s">
        <v>1156</v>
      </c>
      <c r="F2762" t="s">
        <v>14212</v>
      </c>
      <c r="G2762">
        <v>2761</v>
      </c>
      <c r="H2762" t="s">
        <v>18418</v>
      </c>
      <c r="I2762" t="s">
        <v>1157</v>
      </c>
      <c r="J2762">
        <v>310.14999999999998</v>
      </c>
      <c r="K2762">
        <v>7</v>
      </c>
      <c r="N2762">
        <v>1930</v>
      </c>
      <c r="O2762" t="s">
        <v>1985</v>
      </c>
      <c r="P2762" t="s">
        <v>1987</v>
      </c>
      <c r="Q2762" t="s">
        <v>1958</v>
      </c>
      <c r="R2762" t="s">
        <v>1986</v>
      </c>
      <c r="S2762" t="s">
        <v>1208</v>
      </c>
    </row>
    <row r="2763" spans="1:19">
      <c r="A2763" t="s">
        <v>5402</v>
      </c>
      <c r="B2763" t="s">
        <v>5403</v>
      </c>
      <c r="C2763" t="s">
        <v>272</v>
      </c>
      <c r="D2763" t="s">
        <v>176</v>
      </c>
      <c r="E2763" t="s">
        <v>5404</v>
      </c>
      <c r="F2763" t="s">
        <v>14282</v>
      </c>
      <c r="G2763">
        <v>2762</v>
      </c>
      <c r="H2763" t="s">
        <v>13613</v>
      </c>
      <c r="I2763" t="s">
        <v>5405</v>
      </c>
      <c r="J2763">
        <v>303.14999999999998</v>
      </c>
      <c r="N2763">
        <v>322</v>
      </c>
      <c r="Q2763" t="s">
        <v>5406</v>
      </c>
      <c r="S2763" t="s">
        <v>105</v>
      </c>
    </row>
    <row r="2764" spans="1:19">
      <c r="A2764" t="s">
        <v>5407</v>
      </c>
      <c r="B2764" t="s">
        <v>5408</v>
      </c>
      <c r="C2764" t="s">
        <v>272</v>
      </c>
      <c r="D2764" t="s">
        <v>176</v>
      </c>
      <c r="E2764" t="s">
        <v>5409</v>
      </c>
      <c r="F2764" t="s">
        <v>14281</v>
      </c>
      <c r="G2764">
        <v>2763</v>
      </c>
      <c r="H2764" t="s">
        <v>13798</v>
      </c>
      <c r="I2764" t="s">
        <v>5410</v>
      </c>
      <c r="J2764">
        <v>303.14999999999998</v>
      </c>
      <c r="N2764">
        <v>335</v>
      </c>
      <c r="Q2764" t="s">
        <v>5406</v>
      </c>
      <c r="S2764" t="s">
        <v>105</v>
      </c>
    </row>
    <row r="2765" spans="1:19">
      <c r="A2765" t="s">
        <v>270</v>
      </c>
      <c r="B2765" t="s">
        <v>271</v>
      </c>
      <c r="C2765" t="s">
        <v>1988</v>
      </c>
      <c r="D2765" t="s">
        <v>129</v>
      </c>
      <c r="E2765" t="s">
        <v>273</v>
      </c>
      <c r="F2765" t="s">
        <v>14009</v>
      </c>
      <c r="G2765">
        <v>2764</v>
      </c>
      <c r="H2765" t="s">
        <v>15739</v>
      </c>
      <c r="I2765" t="s">
        <v>274</v>
      </c>
      <c r="J2765">
        <v>277.14999999999998</v>
      </c>
      <c r="K2765">
        <v>7</v>
      </c>
      <c r="N2765">
        <v>2.6</v>
      </c>
      <c r="P2765" t="s">
        <v>1989</v>
      </c>
      <c r="Q2765" t="s">
        <v>1990</v>
      </c>
      <c r="R2765" t="s">
        <v>1991</v>
      </c>
      <c r="S2765" t="s">
        <v>105</v>
      </c>
    </row>
    <row r="2766" spans="1:19">
      <c r="A2766" t="s">
        <v>233</v>
      </c>
      <c r="B2766" t="s">
        <v>234</v>
      </c>
      <c r="C2766" t="s">
        <v>336</v>
      </c>
      <c r="D2766" t="s">
        <v>176</v>
      </c>
      <c r="E2766" t="s">
        <v>235</v>
      </c>
      <c r="F2766" t="s">
        <v>14025</v>
      </c>
      <c r="G2766">
        <v>2765</v>
      </c>
      <c r="H2766" t="s">
        <v>15738</v>
      </c>
      <c r="I2766" t="s">
        <v>236</v>
      </c>
      <c r="J2766">
        <v>298.14999999999998</v>
      </c>
      <c r="K2766">
        <v>7.5</v>
      </c>
      <c r="N2766">
        <v>12.7</v>
      </c>
      <c r="P2766" t="s">
        <v>5411</v>
      </c>
      <c r="Q2766" t="s">
        <v>5412</v>
      </c>
      <c r="R2766" t="s">
        <v>5413</v>
      </c>
      <c r="S2766" t="s">
        <v>105</v>
      </c>
    </row>
    <row r="2767" spans="1:19">
      <c r="A2767" t="s">
        <v>3539</v>
      </c>
      <c r="B2767" t="s">
        <v>3540</v>
      </c>
      <c r="C2767" t="s">
        <v>128</v>
      </c>
      <c r="D2767" t="s">
        <v>129</v>
      </c>
      <c r="E2767" t="s">
        <v>3545</v>
      </c>
      <c r="F2767" t="s">
        <v>14121</v>
      </c>
      <c r="G2767">
        <v>2766</v>
      </c>
      <c r="H2767" t="s">
        <v>15737</v>
      </c>
      <c r="I2767" t="s">
        <v>3546</v>
      </c>
      <c r="J2767">
        <v>298.14999999999998</v>
      </c>
      <c r="K2767">
        <v>7.6</v>
      </c>
      <c r="N2767">
        <v>2.9100000000000001E-6</v>
      </c>
      <c r="P2767" t="s">
        <v>123</v>
      </c>
      <c r="Q2767" t="s">
        <v>5414</v>
      </c>
      <c r="R2767" t="s">
        <v>5415</v>
      </c>
      <c r="S2767" t="s">
        <v>105</v>
      </c>
    </row>
    <row r="2768" spans="1:19">
      <c r="A2768" t="s">
        <v>3539</v>
      </c>
      <c r="B2768" t="s">
        <v>3540</v>
      </c>
      <c r="C2768" t="s">
        <v>128</v>
      </c>
      <c r="D2768" t="s">
        <v>129</v>
      </c>
      <c r="E2768" t="s">
        <v>3545</v>
      </c>
      <c r="F2768" t="s">
        <v>14121</v>
      </c>
      <c r="G2768">
        <v>2767</v>
      </c>
      <c r="H2768" t="s">
        <v>15736</v>
      </c>
      <c r="I2768" t="s">
        <v>3546</v>
      </c>
      <c r="J2768">
        <v>308.14999999999998</v>
      </c>
      <c r="K2768">
        <v>7.6</v>
      </c>
      <c r="N2768">
        <v>6.37E-6</v>
      </c>
      <c r="P2768" t="s">
        <v>123</v>
      </c>
      <c r="Q2768" t="s">
        <v>5414</v>
      </c>
      <c r="R2768" t="s">
        <v>5415</v>
      </c>
      <c r="S2768" t="s">
        <v>105</v>
      </c>
    </row>
    <row r="2769" spans="1:19">
      <c r="A2769" t="s">
        <v>2033</v>
      </c>
      <c r="B2769" t="s">
        <v>2034</v>
      </c>
      <c r="C2769" t="s">
        <v>128</v>
      </c>
      <c r="D2769" t="s">
        <v>176</v>
      </c>
      <c r="E2769" t="s">
        <v>5416</v>
      </c>
      <c r="F2769" t="s">
        <v>14280</v>
      </c>
      <c r="G2769">
        <v>2768</v>
      </c>
      <c r="H2769" t="s">
        <v>15735</v>
      </c>
      <c r="I2769" t="s">
        <v>5417</v>
      </c>
      <c r="J2769">
        <v>298.14999999999998</v>
      </c>
      <c r="K2769">
        <v>8.4</v>
      </c>
      <c r="N2769">
        <v>3.8E-3</v>
      </c>
      <c r="Q2769" t="s">
        <v>5418</v>
      </c>
      <c r="R2769" t="s">
        <v>5419</v>
      </c>
      <c r="S2769" t="s">
        <v>105</v>
      </c>
    </row>
    <row r="2770" spans="1:19">
      <c r="A2770" t="s">
        <v>2033</v>
      </c>
      <c r="B2770" t="s">
        <v>2034</v>
      </c>
      <c r="C2770" t="s">
        <v>128</v>
      </c>
      <c r="D2770" t="s">
        <v>176</v>
      </c>
      <c r="E2770" t="s">
        <v>5420</v>
      </c>
      <c r="F2770" t="s">
        <v>14279</v>
      </c>
      <c r="G2770">
        <v>2769</v>
      </c>
      <c r="H2770" t="s">
        <v>15734</v>
      </c>
      <c r="I2770" t="s">
        <v>5421</v>
      </c>
      <c r="J2770">
        <v>298.14999999999998</v>
      </c>
      <c r="K2770">
        <v>8.4</v>
      </c>
      <c r="N2770">
        <v>9.2999999999999999E-2</v>
      </c>
      <c r="Q2770" t="s">
        <v>5418</v>
      </c>
      <c r="R2770" t="s">
        <v>5419</v>
      </c>
      <c r="S2770" t="s">
        <v>105</v>
      </c>
    </row>
    <row r="2771" spans="1:19">
      <c r="A2771" t="s">
        <v>2033</v>
      </c>
      <c r="B2771" t="s">
        <v>2034</v>
      </c>
      <c r="C2771" t="s">
        <v>128</v>
      </c>
      <c r="D2771" t="s">
        <v>176</v>
      </c>
      <c r="E2771" t="s">
        <v>5422</v>
      </c>
      <c r="F2771" t="s">
        <v>14239</v>
      </c>
      <c r="G2771">
        <v>2770</v>
      </c>
      <c r="H2771" t="s">
        <v>15484</v>
      </c>
      <c r="I2771" t="s">
        <v>5423</v>
      </c>
      <c r="J2771">
        <v>298.14999999999998</v>
      </c>
      <c r="K2771">
        <v>8.4</v>
      </c>
      <c r="N2771">
        <v>2.4E-2</v>
      </c>
      <c r="Q2771" t="s">
        <v>5418</v>
      </c>
      <c r="R2771" t="s">
        <v>5419</v>
      </c>
      <c r="S2771" t="s">
        <v>105</v>
      </c>
    </row>
    <row r="2772" spans="1:19">
      <c r="A2772" t="s">
        <v>2033</v>
      </c>
      <c r="B2772" t="s">
        <v>2034</v>
      </c>
      <c r="C2772" t="s">
        <v>128</v>
      </c>
      <c r="D2772" t="s">
        <v>176</v>
      </c>
      <c r="E2772" t="s">
        <v>5424</v>
      </c>
      <c r="F2772" t="s">
        <v>14240</v>
      </c>
      <c r="G2772">
        <v>2771</v>
      </c>
      <c r="H2772" t="s">
        <v>15485</v>
      </c>
      <c r="I2772" t="s">
        <v>5425</v>
      </c>
      <c r="J2772">
        <v>298.14999999999998</v>
      </c>
      <c r="K2772">
        <v>8.4</v>
      </c>
      <c r="N2772">
        <v>0.6</v>
      </c>
      <c r="Q2772" t="s">
        <v>5418</v>
      </c>
      <c r="R2772" t="s">
        <v>5419</v>
      </c>
      <c r="S2772" t="s">
        <v>105</v>
      </c>
    </row>
    <row r="2773" spans="1:19">
      <c r="A2773" t="s">
        <v>2033</v>
      </c>
      <c r="B2773" t="s">
        <v>2034</v>
      </c>
      <c r="C2773" t="s">
        <v>128</v>
      </c>
      <c r="D2773" t="s">
        <v>176</v>
      </c>
      <c r="E2773" t="s">
        <v>5426</v>
      </c>
      <c r="F2773" t="s">
        <v>14241</v>
      </c>
      <c r="G2773">
        <v>2772</v>
      </c>
      <c r="H2773" t="s">
        <v>15486</v>
      </c>
      <c r="I2773" t="s">
        <v>5427</v>
      </c>
      <c r="J2773">
        <v>298.14999999999998</v>
      </c>
      <c r="K2773">
        <v>8.4</v>
      </c>
      <c r="N2773">
        <v>0.01</v>
      </c>
      <c r="Q2773" t="s">
        <v>5418</v>
      </c>
      <c r="R2773" t="s">
        <v>5419</v>
      </c>
      <c r="S2773" t="s">
        <v>105</v>
      </c>
    </row>
    <row r="2774" spans="1:19">
      <c r="A2774" t="s">
        <v>2033</v>
      </c>
      <c r="B2774" t="s">
        <v>2034</v>
      </c>
      <c r="C2774" t="s">
        <v>128</v>
      </c>
      <c r="D2774" t="s">
        <v>176</v>
      </c>
      <c r="E2774" t="s">
        <v>5428</v>
      </c>
      <c r="F2774" t="s">
        <v>14242</v>
      </c>
      <c r="G2774">
        <v>2773</v>
      </c>
      <c r="H2774" t="s">
        <v>15487</v>
      </c>
      <c r="I2774" t="s">
        <v>5429</v>
      </c>
      <c r="J2774">
        <v>298.14999999999998</v>
      </c>
      <c r="K2774">
        <v>8.4</v>
      </c>
      <c r="N2774">
        <v>0.41</v>
      </c>
      <c r="Q2774" t="s">
        <v>5418</v>
      </c>
      <c r="R2774" t="s">
        <v>5419</v>
      </c>
      <c r="S2774" t="s">
        <v>105</v>
      </c>
    </row>
    <row r="2775" spans="1:19">
      <c r="A2775" t="s">
        <v>2033</v>
      </c>
      <c r="B2775" t="s">
        <v>2034</v>
      </c>
      <c r="C2775" t="s">
        <v>128</v>
      </c>
      <c r="D2775" t="s">
        <v>176</v>
      </c>
      <c r="E2775" t="s">
        <v>2035</v>
      </c>
      <c r="F2775" t="s">
        <v>14199</v>
      </c>
      <c r="G2775">
        <v>2774</v>
      </c>
      <c r="H2775" t="s">
        <v>15480</v>
      </c>
      <c r="I2775" t="s">
        <v>2036</v>
      </c>
      <c r="J2775">
        <v>298.14999999999998</v>
      </c>
      <c r="K2775">
        <v>8.4</v>
      </c>
      <c r="N2775">
        <v>4.2000000000000003E-2</v>
      </c>
      <c r="Q2775" t="s">
        <v>5418</v>
      </c>
      <c r="R2775" t="s">
        <v>5419</v>
      </c>
      <c r="S2775" t="s">
        <v>105</v>
      </c>
    </row>
    <row r="2776" spans="1:19">
      <c r="A2776" t="s">
        <v>2033</v>
      </c>
      <c r="B2776" t="s">
        <v>2034</v>
      </c>
      <c r="C2776" t="s">
        <v>128</v>
      </c>
      <c r="D2776" t="s">
        <v>176</v>
      </c>
      <c r="E2776" t="s">
        <v>5430</v>
      </c>
      <c r="F2776" t="s">
        <v>14238</v>
      </c>
      <c r="G2776">
        <v>2775</v>
      </c>
      <c r="H2776" t="s">
        <v>15481</v>
      </c>
      <c r="I2776" t="s">
        <v>5431</v>
      </c>
      <c r="J2776">
        <v>298.14999999999998</v>
      </c>
      <c r="K2776">
        <v>8.4</v>
      </c>
      <c r="N2776">
        <v>0.02</v>
      </c>
      <c r="Q2776" t="s">
        <v>5418</v>
      </c>
      <c r="R2776" t="s">
        <v>5419</v>
      </c>
      <c r="S2776" t="s">
        <v>105</v>
      </c>
    </row>
    <row r="2777" spans="1:19">
      <c r="A2777" t="s">
        <v>3048</v>
      </c>
      <c r="B2777" t="s">
        <v>3189</v>
      </c>
      <c r="C2777" t="s">
        <v>128</v>
      </c>
      <c r="D2777" t="s">
        <v>129</v>
      </c>
      <c r="E2777" t="s">
        <v>3190</v>
      </c>
      <c r="F2777" t="s">
        <v>14058</v>
      </c>
      <c r="G2777">
        <v>2776</v>
      </c>
      <c r="H2777" t="s">
        <v>15482</v>
      </c>
      <c r="I2777" t="s">
        <v>3191</v>
      </c>
      <c r="J2777">
        <v>311.14999999999998</v>
      </c>
      <c r="K2777">
        <v>7</v>
      </c>
      <c r="L2777">
        <v>0.25</v>
      </c>
      <c r="N2777">
        <v>1.94E-4</v>
      </c>
      <c r="Q2777" t="s">
        <v>5432</v>
      </c>
      <c r="R2777" t="s">
        <v>4801</v>
      </c>
      <c r="S2777" t="s">
        <v>105</v>
      </c>
    </row>
    <row r="2778" spans="1:19">
      <c r="A2778" t="s">
        <v>1147</v>
      </c>
      <c r="B2778" t="s">
        <v>1148</v>
      </c>
      <c r="C2778" t="s">
        <v>573</v>
      </c>
      <c r="D2778" t="s">
        <v>97</v>
      </c>
      <c r="E2778" t="s">
        <v>1149</v>
      </c>
      <c r="F2778" t="s">
        <v>14167</v>
      </c>
      <c r="G2778">
        <v>2777</v>
      </c>
      <c r="H2778" t="s">
        <v>15483</v>
      </c>
      <c r="I2778" t="s">
        <v>1150</v>
      </c>
      <c r="J2778">
        <v>311.14999999999998</v>
      </c>
      <c r="K2778">
        <v>7</v>
      </c>
      <c r="L2778">
        <v>0.25</v>
      </c>
      <c r="N2778">
        <v>1.4300000000000001E-3</v>
      </c>
      <c r="O2778" t="s">
        <v>1992</v>
      </c>
      <c r="P2778" t="s">
        <v>1993</v>
      </c>
      <c r="Q2778" t="s">
        <v>1994</v>
      </c>
      <c r="R2778" t="s">
        <v>1995</v>
      </c>
      <c r="S2778" t="s">
        <v>105</v>
      </c>
    </row>
    <row r="2779" spans="1:19">
      <c r="A2779" t="s">
        <v>1147</v>
      </c>
      <c r="B2779" t="s">
        <v>1148</v>
      </c>
      <c r="C2779" t="s">
        <v>573</v>
      </c>
      <c r="D2779" t="s">
        <v>97</v>
      </c>
      <c r="E2779" t="s">
        <v>1149</v>
      </c>
      <c r="F2779" t="s">
        <v>14167</v>
      </c>
      <c r="G2779">
        <v>2778</v>
      </c>
      <c r="H2779" t="s">
        <v>15477</v>
      </c>
      <c r="I2779" t="s">
        <v>1150</v>
      </c>
      <c r="J2779">
        <v>311.14999999999998</v>
      </c>
      <c r="K2779">
        <v>7</v>
      </c>
      <c r="L2779">
        <v>0.25</v>
      </c>
      <c r="N2779">
        <v>1.0200000000000001E-3</v>
      </c>
      <c r="O2779" t="s">
        <v>1996</v>
      </c>
      <c r="P2779" t="s">
        <v>1993</v>
      </c>
      <c r="Q2779" t="s">
        <v>1994</v>
      </c>
      <c r="R2779" t="s">
        <v>1997</v>
      </c>
      <c r="S2779" t="s">
        <v>105</v>
      </c>
    </row>
    <row r="2780" spans="1:19">
      <c r="A2780" t="s">
        <v>1147</v>
      </c>
      <c r="B2780" t="s">
        <v>1148</v>
      </c>
      <c r="C2780" t="s">
        <v>573</v>
      </c>
      <c r="D2780" t="s">
        <v>97</v>
      </c>
      <c r="E2780" t="s">
        <v>1149</v>
      </c>
      <c r="F2780" t="s">
        <v>14167</v>
      </c>
      <c r="G2780">
        <v>2779</v>
      </c>
      <c r="H2780" t="s">
        <v>15478</v>
      </c>
      <c r="I2780" t="s">
        <v>1150</v>
      </c>
      <c r="J2780">
        <v>311.14999999999998</v>
      </c>
      <c r="K2780">
        <v>7</v>
      </c>
      <c r="L2780">
        <v>0.25</v>
      </c>
      <c r="N2780">
        <v>5.2899999999999996E-4</v>
      </c>
      <c r="O2780" t="s">
        <v>1998</v>
      </c>
      <c r="P2780" t="s">
        <v>1993</v>
      </c>
      <c r="Q2780" t="s">
        <v>1994</v>
      </c>
      <c r="R2780" t="s">
        <v>1999</v>
      </c>
      <c r="S2780" t="s">
        <v>105</v>
      </c>
    </row>
    <row r="2781" spans="1:19">
      <c r="A2781" t="s">
        <v>1147</v>
      </c>
      <c r="B2781" t="s">
        <v>1148</v>
      </c>
      <c r="C2781" t="s">
        <v>573</v>
      </c>
      <c r="D2781" t="s">
        <v>97</v>
      </c>
      <c r="E2781" t="s">
        <v>1149</v>
      </c>
      <c r="F2781" t="s">
        <v>14167</v>
      </c>
      <c r="G2781">
        <v>2780</v>
      </c>
      <c r="H2781" t="s">
        <v>16911</v>
      </c>
      <c r="I2781" t="s">
        <v>1150</v>
      </c>
      <c r="J2781">
        <v>311.14999999999998</v>
      </c>
      <c r="K2781">
        <v>7</v>
      </c>
      <c r="L2781">
        <v>0.25</v>
      </c>
      <c r="N2781">
        <v>5.4900000000000001E-4</v>
      </c>
      <c r="O2781" t="s">
        <v>2000</v>
      </c>
      <c r="P2781" t="s">
        <v>1993</v>
      </c>
      <c r="Q2781" t="s">
        <v>1994</v>
      </c>
      <c r="R2781" t="s">
        <v>2001</v>
      </c>
      <c r="S2781" t="s">
        <v>105</v>
      </c>
    </row>
    <row r="2782" spans="1:19">
      <c r="A2782" t="s">
        <v>1147</v>
      </c>
      <c r="B2782" t="s">
        <v>1148</v>
      </c>
      <c r="C2782" t="s">
        <v>573</v>
      </c>
      <c r="D2782" t="s">
        <v>97</v>
      </c>
      <c r="E2782" t="s">
        <v>1149</v>
      </c>
      <c r="F2782" t="s">
        <v>14167</v>
      </c>
      <c r="G2782">
        <v>2781</v>
      </c>
      <c r="H2782" t="s">
        <v>16910</v>
      </c>
      <c r="I2782" t="s">
        <v>1150</v>
      </c>
      <c r="J2782">
        <v>311.14999999999998</v>
      </c>
      <c r="K2782">
        <v>7</v>
      </c>
      <c r="L2782">
        <v>0.25</v>
      </c>
      <c r="N2782">
        <v>5.4799999999999998E-4</v>
      </c>
      <c r="O2782" t="s">
        <v>2002</v>
      </c>
      <c r="P2782" t="s">
        <v>1993</v>
      </c>
      <c r="Q2782" t="s">
        <v>1994</v>
      </c>
      <c r="R2782" t="s">
        <v>2003</v>
      </c>
      <c r="S2782" t="s">
        <v>105</v>
      </c>
    </row>
    <row r="2783" spans="1:19">
      <c r="A2783" t="s">
        <v>1147</v>
      </c>
      <c r="B2783" t="s">
        <v>1148</v>
      </c>
      <c r="C2783" t="s">
        <v>573</v>
      </c>
      <c r="D2783" t="s">
        <v>97</v>
      </c>
      <c r="E2783" t="s">
        <v>1149</v>
      </c>
      <c r="F2783" t="s">
        <v>14167</v>
      </c>
      <c r="G2783">
        <v>2782</v>
      </c>
      <c r="H2783" t="s">
        <v>16913</v>
      </c>
      <c r="I2783" t="s">
        <v>1150</v>
      </c>
      <c r="J2783">
        <v>311.14999999999998</v>
      </c>
      <c r="K2783">
        <v>7</v>
      </c>
      <c r="L2783">
        <v>0.25</v>
      </c>
      <c r="N2783">
        <v>4.0000000000000002E-4</v>
      </c>
      <c r="O2783" t="s">
        <v>2004</v>
      </c>
      <c r="P2783" t="s">
        <v>1993</v>
      </c>
      <c r="Q2783" t="s">
        <v>1994</v>
      </c>
      <c r="R2783" t="s">
        <v>2005</v>
      </c>
      <c r="S2783" t="s">
        <v>105</v>
      </c>
    </row>
    <row r="2784" spans="1:19">
      <c r="A2784" t="s">
        <v>1147</v>
      </c>
      <c r="B2784" t="s">
        <v>1148</v>
      </c>
      <c r="C2784" t="s">
        <v>573</v>
      </c>
      <c r="D2784" t="s">
        <v>97</v>
      </c>
      <c r="E2784" t="s">
        <v>1149</v>
      </c>
      <c r="F2784" t="s">
        <v>14167</v>
      </c>
      <c r="G2784">
        <v>2783</v>
      </c>
      <c r="H2784" t="s">
        <v>16912</v>
      </c>
      <c r="I2784" t="s">
        <v>1150</v>
      </c>
      <c r="J2784">
        <v>311.14999999999998</v>
      </c>
      <c r="K2784">
        <v>7</v>
      </c>
      <c r="L2784">
        <v>0.25</v>
      </c>
      <c r="N2784">
        <v>3.9199999999999999E-4</v>
      </c>
      <c r="O2784" t="s">
        <v>2006</v>
      </c>
      <c r="P2784" t="s">
        <v>1993</v>
      </c>
      <c r="Q2784" t="s">
        <v>1994</v>
      </c>
      <c r="R2784" t="s">
        <v>2005</v>
      </c>
      <c r="S2784" t="s">
        <v>105</v>
      </c>
    </row>
    <row r="2785" spans="1:19">
      <c r="A2785" t="s">
        <v>1147</v>
      </c>
      <c r="B2785" t="s">
        <v>1148</v>
      </c>
      <c r="C2785" t="s">
        <v>573</v>
      </c>
      <c r="D2785" t="s">
        <v>97</v>
      </c>
      <c r="E2785" t="s">
        <v>1149</v>
      </c>
      <c r="F2785" t="s">
        <v>14167</v>
      </c>
      <c r="G2785">
        <v>2784</v>
      </c>
      <c r="H2785" t="s">
        <v>16915</v>
      </c>
      <c r="I2785" t="s">
        <v>1150</v>
      </c>
      <c r="J2785">
        <v>311.14999999999998</v>
      </c>
      <c r="K2785">
        <v>7</v>
      </c>
      <c r="L2785">
        <v>0.25</v>
      </c>
      <c r="N2785">
        <v>3.4900000000000003E-4</v>
      </c>
      <c r="O2785" t="s">
        <v>2007</v>
      </c>
      <c r="P2785" t="s">
        <v>1993</v>
      </c>
      <c r="Q2785" t="s">
        <v>1994</v>
      </c>
      <c r="R2785" t="s">
        <v>2008</v>
      </c>
      <c r="S2785" t="s">
        <v>105</v>
      </c>
    </row>
    <row r="2786" spans="1:19">
      <c r="A2786" t="s">
        <v>1147</v>
      </c>
      <c r="B2786" t="s">
        <v>1148</v>
      </c>
      <c r="C2786" t="s">
        <v>573</v>
      </c>
      <c r="D2786" t="s">
        <v>97</v>
      </c>
      <c r="E2786" t="s">
        <v>1149</v>
      </c>
      <c r="F2786" t="s">
        <v>14167</v>
      </c>
      <c r="G2786">
        <v>2785</v>
      </c>
      <c r="H2786" t="s">
        <v>16914</v>
      </c>
      <c r="I2786" t="s">
        <v>1150</v>
      </c>
      <c r="J2786">
        <v>311.14999999999998</v>
      </c>
      <c r="K2786">
        <v>7</v>
      </c>
      <c r="L2786">
        <v>0.25</v>
      </c>
      <c r="N2786">
        <v>3.1799999999999998E-4</v>
      </c>
      <c r="O2786" t="s">
        <v>2009</v>
      </c>
      <c r="P2786" t="s">
        <v>1993</v>
      </c>
      <c r="Q2786" t="s">
        <v>1994</v>
      </c>
      <c r="R2786" t="s">
        <v>2010</v>
      </c>
      <c r="S2786" t="s">
        <v>105</v>
      </c>
    </row>
    <row r="2787" spans="1:19">
      <c r="A2787" t="s">
        <v>1147</v>
      </c>
      <c r="B2787" t="s">
        <v>1148</v>
      </c>
      <c r="C2787" t="s">
        <v>573</v>
      </c>
      <c r="D2787" t="s">
        <v>97</v>
      </c>
      <c r="E2787" t="s">
        <v>1149</v>
      </c>
      <c r="F2787" t="s">
        <v>14167</v>
      </c>
      <c r="G2787">
        <v>2786</v>
      </c>
      <c r="H2787" t="s">
        <v>16917</v>
      </c>
      <c r="I2787" t="s">
        <v>1150</v>
      </c>
      <c r="J2787">
        <v>311.14999999999998</v>
      </c>
      <c r="K2787">
        <v>7</v>
      </c>
      <c r="L2787">
        <v>0.25</v>
      </c>
      <c r="N2787">
        <v>2.72E-4</v>
      </c>
      <c r="O2787" t="s">
        <v>2011</v>
      </c>
      <c r="P2787" t="s">
        <v>1993</v>
      </c>
      <c r="Q2787" t="s">
        <v>1994</v>
      </c>
      <c r="R2787" t="s">
        <v>2012</v>
      </c>
      <c r="S2787" t="s">
        <v>105</v>
      </c>
    </row>
    <row r="2788" spans="1:19">
      <c r="A2788" t="s">
        <v>1147</v>
      </c>
      <c r="B2788" t="s">
        <v>1148</v>
      </c>
      <c r="C2788" t="s">
        <v>573</v>
      </c>
      <c r="D2788" t="s">
        <v>97</v>
      </c>
      <c r="E2788" t="s">
        <v>1149</v>
      </c>
      <c r="F2788" t="s">
        <v>14167</v>
      </c>
      <c r="G2788">
        <v>2787</v>
      </c>
      <c r="H2788" t="s">
        <v>16916</v>
      </c>
      <c r="I2788" t="s">
        <v>1150</v>
      </c>
      <c r="J2788">
        <v>311.14999999999998</v>
      </c>
      <c r="K2788">
        <v>7</v>
      </c>
      <c r="L2788">
        <v>0.25</v>
      </c>
      <c r="N2788">
        <v>2.7799999999999998E-4</v>
      </c>
      <c r="O2788" t="s">
        <v>2013</v>
      </c>
      <c r="P2788" t="s">
        <v>1993</v>
      </c>
      <c r="Q2788" t="s">
        <v>1994</v>
      </c>
      <c r="R2788" t="s">
        <v>2014</v>
      </c>
      <c r="S2788" t="s">
        <v>105</v>
      </c>
    </row>
    <row r="2789" spans="1:19">
      <c r="A2789" t="s">
        <v>1147</v>
      </c>
      <c r="B2789" t="s">
        <v>1148</v>
      </c>
      <c r="C2789" t="s">
        <v>573</v>
      </c>
      <c r="D2789" t="s">
        <v>97</v>
      </c>
      <c r="E2789" t="s">
        <v>1149</v>
      </c>
      <c r="F2789" t="s">
        <v>14167</v>
      </c>
      <c r="G2789">
        <v>2788</v>
      </c>
      <c r="H2789" t="s">
        <v>16919</v>
      </c>
      <c r="I2789" t="s">
        <v>1150</v>
      </c>
      <c r="J2789">
        <v>311.14999999999998</v>
      </c>
      <c r="K2789">
        <v>7</v>
      </c>
      <c r="L2789">
        <v>0.25</v>
      </c>
      <c r="N2789">
        <v>3.1799999999999998E-4</v>
      </c>
      <c r="O2789" t="s">
        <v>2015</v>
      </c>
      <c r="P2789" t="s">
        <v>1993</v>
      </c>
      <c r="Q2789" t="s">
        <v>1994</v>
      </c>
      <c r="R2789" t="s">
        <v>2016</v>
      </c>
      <c r="S2789" t="s">
        <v>105</v>
      </c>
    </row>
    <row r="2790" spans="1:19">
      <c r="A2790" t="s">
        <v>1147</v>
      </c>
      <c r="B2790" t="s">
        <v>1148</v>
      </c>
      <c r="C2790" t="s">
        <v>573</v>
      </c>
      <c r="D2790" t="s">
        <v>97</v>
      </c>
      <c r="E2790" t="s">
        <v>1149</v>
      </c>
      <c r="F2790" t="s">
        <v>14167</v>
      </c>
      <c r="G2790">
        <v>2789</v>
      </c>
      <c r="H2790" t="s">
        <v>16918</v>
      </c>
      <c r="I2790" t="s">
        <v>1150</v>
      </c>
      <c r="J2790">
        <v>311.14999999999998</v>
      </c>
      <c r="K2790">
        <v>7</v>
      </c>
      <c r="L2790">
        <v>0.25</v>
      </c>
      <c r="N2790">
        <v>2.7799999999999998E-4</v>
      </c>
      <c r="O2790" t="s">
        <v>2017</v>
      </c>
      <c r="P2790" t="s">
        <v>1993</v>
      </c>
      <c r="Q2790" t="s">
        <v>1994</v>
      </c>
      <c r="R2790" t="s">
        <v>2018</v>
      </c>
      <c r="S2790" t="s">
        <v>105</v>
      </c>
    </row>
    <row r="2791" spans="1:19">
      <c r="A2791" t="s">
        <v>1147</v>
      </c>
      <c r="B2791" t="s">
        <v>1148</v>
      </c>
      <c r="C2791" t="s">
        <v>573</v>
      </c>
      <c r="D2791" t="s">
        <v>97</v>
      </c>
      <c r="E2791" t="s">
        <v>1149</v>
      </c>
      <c r="F2791" t="s">
        <v>14167</v>
      </c>
      <c r="G2791">
        <v>2790</v>
      </c>
      <c r="H2791" t="s">
        <v>16633</v>
      </c>
      <c r="I2791" t="s">
        <v>1150</v>
      </c>
      <c r="J2791">
        <v>311.14999999999998</v>
      </c>
      <c r="K2791">
        <v>7</v>
      </c>
      <c r="L2791">
        <v>0.25</v>
      </c>
      <c r="N2791">
        <v>2.42E-4</v>
      </c>
      <c r="O2791" t="s">
        <v>2019</v>
      </c>
      <c r="P2791" t="s">
        <v>1993</v>
      </c>
      <c r="Q2791" t="s">
        <v>1994</v>
      </c>
      <c r="R2791" t="s">
        <v>2020</v>
      </c>
      <c r="S2791" t="s">
        <v>105</v>
      </c>
    </row>
    <row r="2792" spans="1:19">
      <c r="A2792" t="s">
        <v>1147</v>
      </c>
      <c r="B2792" t="s">
        <v>1148</v>
      </c>
      <c r="C2792" t="s">
        <v>573</v>
      </c>
      <c r="D2792" t="s">
        <v>97</v>
      </c>
      <c r="E2792" t="s">
        <v>1149</v>
      </c>
      <c r="F2792" t="s">
        <v>14167</v>
      </c>
      <c r="G2792">
        <v>2791</v>
      </c>
      <c r="H2792" t="s">
        <v>16634</v>
      </c>
      <c r="I2792" t="s">
        <v>1150</v>
      </c>
      <c r="J2792">
        <v>311.14999999999998</v>
      </c>
      <c r="K2792">
        <v>7</v>
      </c>
      <c r="L2792">
        <v>0.25</v>
      </c>
      <c r="N2792">
        <v>2.7399999999999999E-4</v>
      </c>
      <c r="O2792" t="s">
        <v>2021</v>
      </c>
      <c r="P2792" t="s">
        <v>1993</v>
      </c>
      <c r="Q2792" t="s">
        <v>1994</v>
      </c>
      <c r="R2792" t="s">
        <v>2022</v>
      </c>
      <c r="S2792" t="s">
        <v>105</v>
      </c>
    </row>
    <row r="2793" spans="1:19">
      <c r="A2793" t="s">
        <v>1147</v>
      </c>
      <c r="B2793" t="s">
        <v>1148</v>
      </c>
      <c r="C2793" t="s">
        <v>573</v>
      </c>
      <c r="D2793" t="s">
        <v>97</v>
      </c>
      <c r="E2793" t="s">
        <v>1149</v>
      </c>
      <c r="F2793" t="s">
        <v>14167</v>
      </c>
      <c r="G2793">
        <v>2792</v>
      </c>
      <c r="H2793" t="s">
        <v>16631</v>
      </c>
      <c r="I2793" t="s">
        <v>1150</v>
      </c>
      <c r="J2793">
        <v>311.14999999999998</v>
      </c>
      <c r="K2793">
        <v>7</v>
      </c>
      <c r="L2793">
        <v>0.25</v>
      </c>
      <c r="N2793">
        <v>2.2499999999999999E-4</v>
      </c>
      <c r="O2793" t="s">
        <v>2023</v>
      </c>
      <c r="P2793" t="s">
        <v>1993</v>
      </c>
      <c r="Q2793" t="s">
        <v>1994</v>
      </c>
      <c r="R2793" t="s">
        <v>2024</v>
      </c>
      <c r="S2793" t="s">
        <v>105</v>
      </c>
    </row>
    <row r="2794" spans="1:19">
      <c r="A2794" t="s">
        <v>1147</v>
      </c>
      <c r="B2794" t="s">
        <v>1148</v>
      </c>
      <c r="C2794" t="s">
        <v>573</v>
      </c>
      <c r="D2794" t="s">
        <v>97</v>
      </c>
      <c r="E2794" t="s">
        <v>1149</v>
      </c>
      <c r="F2794" t="s">
        <v>14167</v>
      </c>
      <c r="G2794">
        <v>2793</v>
      </c>
      <c r="H2794" t="s">
        <v>16180</v>
      </c>
      <c r="I2794" t="s">
        <v>1150</v>
      </c>
      <c r="J2794">
        <v>311.14999999999998</v>
      </c>
      <c r="K2794">
        <v>7</v>
      </c>
      <c r="L2794">
        <v>0.25</v>
      </c>
      <c r="N2794">
        <v>2.41E-4</v>
      </c>
      <c r="O2794" t="s">
        <v>2025</v>
      </c>
      <c r="P2794" t="s">
        <v>1993</v>
      </c>
      <c r="Q2794" t="s">
        <v>1994</v>
      </c>
      <c r="R2794" t="s">
        <v>2026</v>
      </c>
      <c r="S2794" t="s">
        <v>105</v>
      </c>
    </row>
    <row r="2795" spans="1:19">
      <c r="A2795" t="s">
        <v>1147</v>
      </c>
      <c r="B2795" t="s">
        <v>1148</v>
      </c>
      <c r="C2795" t="s">
        <v>573</v>
      </c>
      <c r="D2795" t="s">
        <v>97</v>
      </c>
      <c r="E2795" t="s">
        <v>1149</v>
      </c>
      <c r="F2795" t="s">
        <v>14167</v>
      </c>
      <c r="G2795">
        <v>2794</v>
      </c>
      <c r="H2795" t="s">
        <v>16629</v>
      </c>
      <c r="I2795" t="s">
        <v>1150</v>
      </c>
      <c r="J2795">
        <v>311.14999999999998</v>
      </c>
      <c r="K2795">
        <v>7</v>
      </c>
      <c r="L2795">
        <v>0.25</v>
      </c>
      <c r="N2795">
        <v>2.5099999999999998E-4</v>
      </c>
      <c r="O2795" t="s">
        <v>2027</v>
      </c>
      <c r="P2795" t="s">
        <v>1993</v>
      </c>
      <c r="Q2795" t="s">
        <v>1994</v>
      </c>
      <c r="R2795" t="s">
        <v>2028</v>
      </c>
      <c r="S2795" t="s">
        <v>105</v>
      </c>
    </row>
    <row r="2796" spans="1:19">
      <c r="A2796" t="s">
        <v>1154</v>
      </c>
      <c r="B2796" t="s">
        <v>1155</v>
      </c>
      <c r="C2796" t="s">
        <v>573</v>
      </c>
      <c r="D2796" t="s">
        <v>97</v>
      </c>
      <c r="E2796" t="s">
        <v>1156</v>
      </c>
      <c r="F2796" t="s">
        <v>14212</v>
      </c>
      <c r="G2796">
        <v>2795</v>
      </c>
      <c r="H2796" t="s">
        <v>16630</v>
      </c>
      <c r="I2796" t="s">
        <v>1157</v>
      </c>
      <c r="J2796">
        <v>311.14999999999998</v>
      </c>
      <c r="K2796">
        <v>7</v>
      </c>
      <c r="N2796">
        <v>2170</v>
      </c>
      <c r="O2796" t="s">
        <v>2029</v>
      </c>
      <c r="P2796" t="s">
        <v>2030</v>
      </c>
      <c r="Q2796" t="s">
        <v>1994</v>
      </c>
      <c r="R2796" t="s">
        <v>2031</v>
      </c>
      <c r="S2796" t="s">
        <v>105</v>
      </c>
    </row>
    <row r="2797" spans="1:19">
      <c r="A2797" t="s">
        <v>1154</v>
      </c>
      <c r="B2797" t="s">
        <v>1155</v>
      </c>
      <c r="C2797" t="s">
        <v>573</v>
      </c>
      <c r="D2797" t="s">
        <v>97</v>
      </c>
      <c r="E2797" t="s">
        <v>1156</v>
      </c>
      <c r="F2797" t="s">
        <v>14212</v>
      </c>
      <c r="G2797">
        <v>2796</v>
      </c>
      <c r="H2797" t="s">
        <v>18419</v>
      </c>
      <c r="I2797" t="s">
        <v>1157</v>
      </c>
      <c r="J2797">
        <v>311.14999999999998</v>
      </c>
      <c r="K2797">
        <v>7</v>
      </c>
      <c r="N2797">
        <v>2170</v>
      </c>
      <c r="O2797" t="s">
        <v>2029</v>
      </c>
      <c r="P2797" t="s">
        <v>2030</v>
      </c>
      <c r="Q2797" t="s">
        <v>1994</v>
      </c>
      <c r="R2797" t="s">
        <v>2032</v>
      </c>
      <c r="S2797" t="s">
        <v>1208</v>
      </c>
    </row>
    <row r="2798" spans="1:19">
      <c r="A2798" t="s">
        <v>2033</v>
      </c>
      <c r="B2798" t="s">
        <v>2034</v>
      </c>
      <c r="C2798" t="s">
        <v>573</v>
      </c>
      <c r="D2798" t="s">
        <v>97</v>
      </c>
      <c r="E2798" t="s">
        <v>2035</v>
      </c>
      <c r="F2798" t="s">
        <v>14199</v>
      </c>
      <c r="G2798">
        <v>2797</v>
      </c>
      <c r="H2798" t="s">
        <v>16628</v>
      </c>
      <c r="I2798" t="s">
        <v>2036</v>
      </c>
      <c r="J2798">
        <v>311.14999999999998</v>
      </c>
      <c r="K2798">
        <v>6.52</v>
      </c>
      <c r="L2798">
        <v>0.25</v>
      </c>
      <c r="N2798">
        <v>0.17</v>
      </c>
      <c r="O2798" t="s">
        <v>2037</v>
      </c>
      <c r="P2798" t="s">
        <v>2030</v>
      </c>
      <c r="Q2798" t="s">
        <v>1994</v>
      </c>
      <c r="R2798" t="s">
        <v>2038</v>
      </c>
      <c r="S2798" t="s">
        <v>105</v>
      </c>
    </row>
    <row r="2799" spans="1:19">
      <c r="A2799" t="s">
        <v>2033</v>
      </c>
      <c r="B2799" t="s">
        <v>2034</v>
      </c>
      <c r="C2799" t="s">
        <v>573</v>
      </c>
      <c r="D2799" t="s">
        <v>97</v>
      </c>
      <c r="E2799" t="s">
        <v>2035</v>
      </c>
      <c r="F2799" t="s">
        <v>14199</v>
      </c>
      <c r="G2799">
        <v>2798</v>
      </c>
      <c r="H2799" t="s">
        <v>16626</v>
      </c>
      <c r="I2799" t="s">
        <v>2036</v>
      </c>
      <c r="J2799">
        <v>311.14999999999998</v>
      </c>
      <c r="K2799">
        <v>7.1</v>
      </c>
      <c r="L2799">
        <v>0.04</v>
      </c>
      <c r="N2799">
        <v>0.20499999999999999</v>
      </c>
      <c r="O2799" t="s">
        <v>2037</v>
      </c>
      <c r="P2799" t="s">
        <v>2030</v>
      </c>
      <c r="Q2799" t="s">
        <v>1994</v>
      </c>
      <c r="R2799" t="s">
        <v>2039</v>
      </c>
      <c r="S2799" t="s">
        <v>105</v>
      </c>
    </row>
    <row r="2800" spans="1:19">
      <c r="A2800" t="s">
        <v>2033</v>
      </c>
      <c r="B2800" t="s">
        <v>2034</v>
      </c>
      <c r="C2800" t="s">
        <v>573</v>
      </c>
      <c r="D2800" t="s">
        <v>97</v>
      </c>
      <c r="E2800" t="s">
        <v>2035</v>
      </c>
      <c r="F2800" t="s">
        <v>14199</v>
      </c>
      <c r="G2800">
        <v>2799</v>
      </c>
      <c r="H2800" t="s">
        <v>16157</v>
      </c>
      <c r="I2800" t="s">
        <v>2036</v>
      </c>
      <c r="J2800">
        <v>311.14999999999998</v>
      </c>
      <c r="K2800">
        <v>7.1</v>
      </c>
      <c r="L2800">
        <v>0.1</v>
      </c>
      <c r="N2800">
        <v>0.33700000000000002</v>
      </c>
      <c r="O2800" t="s">
        <v>2037</v>
      </c>
      <c r="P2800" t="s">
        <v>2030</v>
      </c>
      <c r="Q2800" t="s">
        <v>1994</v>
      </c>
      <c r="R2800" t="s">
        <v>2040</v>
      </c>
      <c r="S2800" t="s">
        <v>105</v>
      </c>
    </row>
    <row r="2801" spans="1:19">
      <c r="A2801" t="s">
        <v>2033</v>
      </c>
      <c r="B2801" t="s">
        <v>2034</v>
      </c>
      <c r="C2801" t="s">
        <v>573</v>
      </c>
      <c r="D2801" t="s">
        <v>97</v>
      </c>
      <c r="E2801" t="s">
        <v>2035</v>
      </c>
      <c r="F2801" t="s">
        <v>14199</v>
      </c>
      <c r="G2801">
        <v>2800</v>
      </c>
      <c r="H2801" t="s">
        <v>16118</v>
      </c>
      <c r="I2801" t="s">
        <v>2036</v>
      </c>
      <c r="J2801">
        <v>311.14999999999998</v>
      </c>
      <c r="K2801">
        <v>6.87</v>
      </c>
      <c r="L2801">
        <v>0.25</v>
      </c>
      <c r="N2801">
        <v>0.41</v>
      </c>
      <c r="O2801" t="s">
        <v>2037</v>
      </c>
      <c r="P2801" t="s">
        <v>2030</v>
      </c>
      <c r="Q2801" t="s">
        <v>1994</v>
      </c>
      <c r="R2801" t="s">
        <v>2038</v>
      </c>
      <c r="S2801" t="s">
        <v>105</v>
      </c>
    </row>
    <row r="2802" spans="1:19">
      <c r="A2802" t="s">
        <v>2033</v>
      </c>
      <c r="B2802" t="s">
        <v>2034</v>
      </c>
      <c r="C2802" t="s">
        <v>573</v>
      </c>
      <c r="D2802" t="s">
        <v>97</v>
      </c>
      <c r="E2802" t="s">
        <v>2035</v>
      </c>
      <c r="F2802" t="s">
        <v>14199</v>
      </c>
      <c r="G2802">
        <v>2801</v>
      </c>
      <c r="H2802" t="s">
        <v>16119</v>
      </c>
      <c r="I2802" t="s">
        <v>2036</v>
      </c>
      <c r="J2802">
        <v>311.14999999999998</v>
      </c>
      <c r="K2802">
        <v>6.91</v>
      </c>
      <c r="L2802">
        <v>0.25</v>
      </c>
      <c r="N2802">
        <v>0.42</v>
      </c>
      <c r="O2802" t="s">
        <v>2037</v>
      </c>
      <c r="P2802" t="s">
        <v>2030</v>
      </c>
      <c r="Q2802" t="s">
        <v>1994</v>
      </c>
      <c r="R2802" t="s">
        <v>2038</v>
      </c>
      <c r="S2802" t="s">
        <v>105</v>
      </c>
    </row>
    <row r="2803" spans="1:19">
      <c r="A2803" t="s">
        <v>2033</v>
      </c>
      <c r="B2803" t="s">
        <v>2034</v>
      </c>
      <c r="C2803" t="s">
        <v>573</v>
      </c>
      <c r="D2803" t="s">
        <v>97</v>
      </c>
      <c r="E2803" t="s">
        <v>2035</v>
      </c>
      <c r="F2803" t="s">
        <v>14199</v>
      </c>
      <c r="G2803">
        <v>2802</v>
      </c>
      <c r="H2803" t="s">
        <v>16116</v>
      </c>
      <c r="I2803" t="s">
        <v>2036</v>
      </c>
      <c r="J2803">
        <v>311.14999999999998</v>
      </c>
      <c r="K2803">
        <v>6.92</v>
      </c>
      <c r="L2803">
        <v>0.25</v>
      </c>
      <c r="N2803">
        <v>0.43</v>
      </c>
      <c r="O2803" t="s">
        <v>2037</v>
      </c>
      <c r="P2803" t="s">
        <v>2030</v>
      </c>
      <c r="Q2803" t="s">
        <v>1994</v>
      </c>
      <c r="R2803" t="s">
        <v>2038</v>
      </c>
      <c r="S2803" t="s">
        <v>105</v>
      </c>
    </row>
    <row r="2804" spans="1:19">
      <c r="A2804" t="s">
        <v>2033</v>
      </c>
      <c r="B2804" t="s">
        <v>2034</v>
      </c>
      <c r="C2804" t="s">
        <v>573</v>
      </c>
      <c r="D2804" t="s">
        <v>97</v>
      </c>
      <c r="E2804" t="s">
        <v>2035</v>
      </c>
      <c r="F2804" t="s">
        <v>14199</v>
      </c>
      <c r="G2804">
        <v>2803</v>
      </c>
      <c r="H2804" t="s">
        <v>16117</v>
      </c>
      <c r="I2804" t="s">
        <v>2036</v>
      </c>
      <c r="J2804">
        <v>311.14999999999998</v>
      </c>
      <c r="K2804">
        <v>7.1</v>
      </c>
      <c r="L2804">
        <v>0.18</v>
      </c>
      <c r="N2804">
        <v>0.433</v>
      </c>
      <c r="O2804" t="s">
        <v>2037</v>
      </c>
      <c r="P2804" t="s">
        <v>2030</v>
      </c>
      <c r="Q2804" t="s">
        <v>1994</v>
      </c>
      <c r="R2804" t="s">
        <v>2041</v>
      </c>
      <c r="S2804" t="s">
        <v>105</v>
      </c>
    </row>
    <row r="2805" spans="1:19">
      <c r="A2805" t="s">
        <v>2033</v>
      </c>
      <c r="B2805" t="s">
        <v>2034</v>
      </c>
      <c r="C2805" t="s">
        <v>573</v>
      </c>
      <c r="D2805" t="s">
        <v>97</v>
      </c>
      <c r="E2805" t="s">
        <v>2035</v>
      </c>
      <c r="F2805" t="s">
        <v>14199</v>
      </c>
      <c r="G2805">
        <v>2804</v>
      </c>
      <c r="H2805" t="s">
        <v>16114</v>
      </c>
      <c r="I2805" t="s">
        <v>2036</v>
      </c>
      <c r="J2805">
        <v>311.14999999999998</v>
      </c>
      <c r="K2805">
        <v>6.92</v>
      </c>
      <c r="L2805">
        <v>0.25</v>
      </c>
      <c r="N2805">
        <v>0.44</v>
      </c>
      <c r="O2805" t="s">
        <v>2037</v>
      </c>
      <c r="P2805" t="s">
        <v>2030</v>
      </c>
      <c r="Q2805" t="s">
        <v>1994</v>
      </c>
      <c r="R2805" t="s">
        <v>2038</v>
      </c>
      <c r="S2805" t="s">
        <v>105</v>
      </c>
    </row>
    <row r="2806" spans="1:19">
      <c r="A2806" t="s">
        <v>2033</v>
      </c>
      <c r="B2806" t="s">
        <v>2034</v>
      </c>
      <c r="C2806" t="s">
        <v>573</v>
      </c>
      <c r="D2806" t="s">
        <v>97</v>
      </c>
      <c r="E2806" t="s">
        <v>2035</v>
      </c>
      <c r="F2806" t="s">
        <v>14199</v>
      </c>
      <c r="G2806">
        <v>2805</v>
      </c>
      <c r="H2806" t="s">
        <v>16115</v>
      </c>
      <c r="I2806" t="s">
        <v>2036</v>
      </c>
      <c r="J2806">
        <v>311.14999999999998</v>
      </c>
      <c r="K2806">
        <v>6.93</v>
      </c>
      <c r="L2806">
        <v>0.25</v>
      </c>
      <c r="N2806">
        <v>0.45</v>
      </c>
      <c r="O2806" t="s">
        <v>2037</v>
      </c>
      <c r="P2806" t="s">
        <v>2030</v>
      </c>
      <c r="Q2806" t="s">
        <v>1994</v>
      </c>
      <c r="R2806" t="s">
        <v>2038</v>
      </c>
      <c r="S2806" t="s">
        <v>105</v>
      </c>
    </row>
    <row r="2807" spans="1:19">
      <c r="A2807" t="s">
        <v>2033</v>
      </c>
      <c r="B2807" t="s">
        <v>2034</v>
      </c>
      <c r="C2807" t="s">
        <v>573</v>
      </c>
      <c r="D2807" t="s">
        <v>97</v>
      </c>
      <c r="E2807" t="s">
        <v>2035</v>
      </c>
      <c r="F2807" t="s">
        <v>14199</v>
      </c>
      <c r="G2807">
        <v>2806</v>
      </c>
      <c r="H2807" t="s">
        <v>16112</v>
      </c>
      <c r="I2807" t="s">
        <v>2036</v>
      </c>
      <c r="J2807">
        <v>311.14999999999998</v>
      </c>
      <c r="K2807">
        <v>7.1</v>
      </c>
      <c r="L2807">
        <v>0.21</v>
      </c>
      <c r="N2807">
        <v>0.48699999999999999</v>
      </c>
      <c r="O2807" t="s">
        <v>2037</v>
      </c>
      <c r="P2807" t="s">
        <v>2030</v>
      </c>
      <c r="Q2807" t="s">
        <v>1994</v>
      </c>
      <c r="R2807" t="s">
        <v>2042</v>
      </c>
      <c r="S2807" t="s">
        <v>105</v>
      </c>
    </row>
    <row r="2808" spans="1:19">
      <c r="A2808" t="s">
        <v>2033</v>
      </c>
      <c r="B2808" t="s">
        <v>2034</v>
      </c>
      <c r="C2808" t="s">
        <v>573</v>
      </c>
      <c r="D2808" t="s">
        <v>97</v>
      </c>
      <c r="E2808" t="s">
        <v>2035</v>
      </c>
      <c r="F2808" t="s">
        <v>14199</v>
      </c>
      <c r="G2808">
        <v>2807</v>
      </c>
      <c r="H2808" t="s">
        <v>16113</v>
      </c>
      <c r="I2808" t="s">
        <v>2036</v>
      </c>
      <c r="J2808">
        <v>311.14999999999998</v>
      </c>
      <c r="K2808">
        <v>7.05</v>
      </c>
      <c r="L2808">
        <v>0.25</v>
      </c>
      <c r="N2808">
        <v>0.57999999999999996</v>
      </c>
      <c r="O2808" t="s">
        <v>2037</v>
      </c>
      <c r="P2808" t="s">
        <v>2030</v>
      </c>
      <c r="Q2808" t="s">
        <v>1994</v>
      </c>
      <c r="R2808" t="s">
        <v>2038</v>
      </c>
      <c r="S2808" t="s">
        <v>105</v>
      </c>
    </row>
    <row r="2809" spans="1:19">
      <c r="A2809" t="s">
        <v>2033</v>
      </c>
      <c r="B2809" t="s">
        <v>2034</v>
      </c>
      <c r="C2809" t="s">
        <v>573</v>
      </c>
      <c r="D2809" t="s">
        <v>97</v>
      </c>
      <c r="E2809" t="s">
        <v>2035</v>
      </c>
      <c r="F2809" t="s">
        <v>14199</v>
      </c>
      <c r="G2809">
        <v>2808</v>
      </c>
      <c r="H2809" t="s">
        <v>16110</v>
      </c>
      <c r="I2809" t="s">
        <v>2036</v>
      </c>
      <c r="J2809">
        <v>311.14999999999998</v>
      </c>
      <c r="K2809">
        <v>7.1</v>
      </c>
      <c r="L2809">
        <v>0.25</v>
      </c>
      <c r="N2809">
        <v>0.61599999999999999</v>
      </c>
      <c r="O2809" t="s">
        <v>2037</v>
      </c>
      <c r="P2809" t="s">
        <v>2030</v>
      </c>
      <c r="Q2809" t="s">
        <v>1994</v>
      </c>
      <c r="R2809" t="s">
        <v>2038</v>
      </c>
      <c r="S2809" t="s">
        <v>105</v>
      </c>
    </row>
    <row r="2810" spans="1:19">
      <c r="A2810" t="s">
        <v>2033</v>
      </c>
      <c r="B2810" t="s">
        <v>2034</v>
      </c>
      <c r="C2810" t="s">
        <v>573</v>
      </c>
      <c r="D2810" t="s">
        <v>97</v>
      </c>
      <c r="E2810" t="s">
        <v>2035</v>
      </c>
      <c r="F2810" t="s">
        <v>14199</v>
      </c>
      <c r="G2810">
        <v>2809</v>
      </c>
      <c r="H2810" t="s">
        <v>16111</v>
      </c>
      <c r="I2810" t="s">
        <v>2036</v>
      </c>
      <c r="J2810">
        <v>311.14999999999998</v>
      </c>
      <c r="K2810">
        <v>7.09</v>
      </c>
      <c r="L2810">
        <v>0.25</v>
      </c>
      <c r="N2810">
        <v>0.62</v>
      </c>
      <c r="O2810" t="s">
        <v>2037</v>
      </c>
      <c r="P2810" t="s">
        <v>2030</v>
      </c>
      <c r="Q2810" t="s">
        <v>1994</v>
      </c>
      <c r="R2810" t="s">
        <v>2038</v>
      </c>
      <c r="S2810" t="s">
        <v>105</v>
      </c>
    </row>
    <row r="2811" spans="1:19">
      <c r="A2811" t="s">
        <v>2033</v>
      </c>
      <c r="B2811" t="s">
        <v>2034</v>
      </c>
      <c r="C2811" t="s">
        <v>573</v>
      </c>
      <c r="D2811" t="s">
        <v>97</v>
      </c>
      <c r="E2811" t="s">
        <v>2035</v>
      </c>
      <c r="F2811" t="s">
        <v>14199</v>
      </c>
      <c r="G2811">
        <v>2810</v>
      </c>
      <c r="H2811" t="s">
        <v>16369</v>
      </c>
      <c r="I2811" t="s">
        <v>2036</v>
      </c>
      <c r="J2811">
        <v>311.14999999999998</v>
      </c>
      <c r="K2811">
        <v>7.11</v>
      </c>
      <c r="L2811">
        <v>0.25</v>
      </c>
      <c r="N2811">
        <v>0.62</v>
      </c>
      <c r="O2811" t="s">
        <v>2037</v>
      </c>
      <c r="P2811" t="s">
        <v>2030</v>
      </c>
      <c r="Q2811" t="s">
        <v>1994</v>
      </c>
      <c r="R2811" t="s">
        <v>2038</v>
      </c>
      <c r="S2811" t="s">
        <v>105</v>
      </c>
    </row>
    <row r="2812" spans="1:19">
      <c r="A2812" t="s">
        <v>2033</v>
      </c>
      <c r="B2812" t="s">
        <v>2034</v>
      </c>
      <c r="C2812" t="s">
        <v>573</v>
      </c>
      <c r="D2812" t="s">
        <v>97</v>
      </c>
      <c r="E2812" t="s">
        <v>2035</v>
      </c>
      <c r="F2812" t="s">
        <v>14199</v>
      </c>
      <c r="G2812">
        <v>2811</v>
      </c>
      <c r="H2812" t="s">
        <v>16368</v>
      </c>
      <c r="I2812" t="s">
        <v>2036</v>
      </c>
      <c r="J2812">
        <v>311.14999999999998</v>
      </c>
      <c r="K2812">
        <v>7.15</v>
      </c>
      <c r="L2812">
        <v>0.25</v>
      </c>
      <c r="N2812">
        <v>0.64</v>
      </c>
      <c r="O2812" t="s">
        <v>2037</v>
      </c>
      <c r="P2812" t="s">
        <v>2030</v>
      </c>
      <c r="Q2812" t="s">
        <v>1994</v>
      </c>
      <c r="R2812" t="s">
        <v>2038</v>
      </c>
      <c r="S2812" t="s">
        <v>105</v>
      </c>
    </row>
    <row r="2813" spans="1:19">
      <c r="A2813" t="s">
        <v>2033</v>
      </c>
      <c r="B2813" t="s">
        <v>2034</v>
      </c>
      <c r="C2813" t="s">
        <v>573</v>
      </c>
      <c r="D2813" t="s">
        <v>97</v>
      </c>
      <c r="E2813" t="s">
        <v>2035</v>
      </c>
      <c r="F2813" t="s">
        <v>14199</v>
      </c>
      <c r="G2813">
        <v>2812</v>
      </c>
      <c r="H2813" t="s">
        <v>16371</v>
      </c>
      <c r="I2813" t="s">
        <v>2036</v>
      </c>
      <c r="J2813">
        <v>311.14999999999998</v>
      </c>
      <c r="K2813">
        <v>7.1</v>
      </c>
      <c r="L2813">
        <v>0.4</v>
      </c>
      <c r="N2813">
        <v>0.78900000000000003</v>
      </c>
      <c r="O2813" t="s">
        <v>2037</v>
      </c>
      <c r="P2813" t="s">
        <v>2030</v>
      </c>
      <c r="Q2813" t="s">
        <v>1994</v>
      </c>
      <c r="R2813" t="s">
        <v>2043</v>
      </c>
      <c r="S2813" t="s">
        <v>105</v>
      </c>
    </row>
    <row r="2814" spans="1:19">
      <c r="A2814" t="s">
        <v>2033</v>
      </c>
      <c r="B2814" t="s">
        <v>2034</v>
      </c>
      <c r="C2814" t="s">
        <v>573</v>
      </c>
      <c r="D2814" t="s">
        <v>97</v>
      </c>
      <c r="E2814" t="s">
        <v>2035</v>
      </c>
      <c r="F2814" t="s">
        <v>14199</v>
      </c>
      <c r="G2814">
        <v>2813</v>
      </c>
      <c r="H2814" t="s">
        <v>16370</v>
      </c>
      <c r="I2814" t="s">
        <v>2036</v>
      </c>
      <c r="J2814">
        <v>311.14999999999998</v>
      </c>
      <c r="K2814">
        <v>7.1</v>
      </c>
      <c r="L2814">
        <v>0.6</v>
      </c>
      <c r="N2814">
        <v>1.0149999999999999</v>
      </c>
      <c r="O2814" t="s">
        <v>2037</v>
      </c>
      <c r="P2814" t="s">
        <v>2030</v>
      </c>
      <c r="Q2814" t="s">
        <v>1994</v>
      </c>
      <c r="R2814" t="s">
        <v>2044</v>
      </c>
      <c r="S2814" t="s">
        <v>105</v>
      </c>
    </row>
    <row r="2815" spans="1:19">
      <c r="A2815" t="s">
        <v>2033</v>
      </c>
      <c r="B2815" t="s">
        <v>2034</v>
      </c>
      <c r="C2815" t="s">
        <v>573</v>
      </c>
      <c r="D2815" t="s">
        <v>97</v>
      </c>
      <c r="E2815" t="s">
        <v>2035</v>
      </c>
      <c r="F2815" t="s">
        <v>14199</v>
      </c>
      <c r="G2815">
        <v>2814</v>
      </c>
      <c r="H2815" t="s">
        <v>16373</v>
      </c>
      <c r="I2815" t="s">
        <v>2036</v>
      </c>
      <c r="J2815">
        <v>311.14999999999998</v>
      </c>
      <c r="K2815">
        <v>6.91</v>
      </c>
      <c r="L2815">
        <v>0.25</v>
      </c>
      <c r="N2815">
        <v>0.43</v>
      </c>
      <c r="O2815" t="s">
        <v>877</v>
      </c>
      <c r="P2815" t="s">
        <v>2030</v>
      </c>
      <c r="Q2815" t="s">
        <v>1994</v>
      </c>
      <c r="R2815" t="s">
        <v>2045</v>
      </c>
      <c r="S2815" t="s">
        <v>105</v>
      </c>
    </row>
    <row r="2816" spans="1:19">
      <c r="A2816" t="s">
        <v>2033</v>
      </c>
      <c r="B2816" t="s">
        <v>2034</v>
      </c>
      <c r="C2816" t="s">
        <v>573</v>
      </c>
      <c r="D2816" t="s">
        <v>97</v>
      </c>
      <c r="E2816" t="s">
        <v>2035</v>
      </c>
      <c r="F2816" t="s">
        <v>14199</v>
      </c>
      <c r="G2816">
        <v>2815</v>
      </c>
      <c r="H2816" t="s">
        <v>16372</v>
      </c>
      <c r="I2816" t="s">
        <v>2036</v>
      </c>
      <c r="J2816">
        <v>311.14999999999998</v>
      </c>
      <c r="K2816">
        <v>6.91</v>
      </c>
      <c r="L2816">
        <v>0.25</v>
      </c>
      <c r="N2816">
        <v>0.41</v>
      </c>
      <c r="O2816" t="s">
        <v>1492</v>
      </c>
      <c r="P2816" t="s">
        <v>2030</v>
      </c>
      <c r="Q2816" t="s">
        <v>1994</v>
      </c>
      <c r="R2816" t="s">
        <v>1493</v>
      </c>
      <c r="S2816" t="s">
        <v>105</v>
      </c>
    </row>
    <row r="2817" spans="1:19">
      <c r="A2817" t="s">
        <v>2033</v>
      </c>
      <c r="B2817" t="s">
        <v>2034</v>
      </c>
      <c r="C2817" t="s">
        <v>573</v>
      </c>
      <c r="D2817" t="s">
        <v>97</v>
      </c>
      <c r="E2817" t="s">
        <v>2035</v>
      </c>
      <c r="F2817" t="s">
        <v>14199</v>
      </c>
      <c r="G2817">
        <v>2816</v>
      </c>
      <c r="H2817" t="s">
        <v>16375</v>
      </c>
      <c r="I2817" t="s">
        <v>2036</v>
      </c>
      <c r="J2817">
        <v>311.14999999999998</v>
      </c>
      <c r="K2817">
        <v>6.91</v>
      </c>
      <c r="L2817">
        <v>0.25</v>
      </c>
      <c r="N2817">
        <v>0.41</v>
      </c>
      <c r="O2817" t="s">
        <v>1492</v>
      </c>
      <c r="P2817" t="s">
        <v>2030</v>
      </c>
      <c r="Q2817" t="s">
        <v>1994</v>
      </c>
      <c r="R2817" t="s">
        <v>1493</v>
      </c>
      <c r="S2817" t="s">
        <v>105</v>
      </c>
    </row>
    <row r="2818" spans="1:19">
      <c r="A2818" t="s">
        <v>2033</v>
      </c>
      <c r="B2818" t="s">
        <v>2034</v>
      </c>
      <c r="C2818" t="s">
        <v>573</v>
      </c>
      <c r="D2818" t="s">
        <v>97</v>
      </c>
      <c r="E2818" t="s">
        <v>2035</v>
      </c>
      <c r="F2818" t="s">
        <v>14199</v>
      </c>
      <c r="G2818">
        <v>2817</v>
      </c>
      <c r="H2818" t="s">
        <v>16374</v>
      </c>
      <c r="I2818" t="s">
        <v>2036</v>
      </c>
      <c r="J2818">
        <v>311.14999999999998</v>
      </c>
      <c r="K2818">
        <v>6.91</v>
      </c>
      <c r="L2818">
        <v>0.25</v>
      </c>
      <c r="N2818">
        <v>0.42</v>
      </c>
      <c r="O2818" t="s">
        <v>2046</v>
      </c>
      <c r="P2818" t="s">
        <v>2030</v>
      </c>
      <c r="Q2818" t="s">
        <v>1994</v>
      </c>
      <c r="R2818" t="s">
        <v>2047</v>
      </c>
      <c r="S2818" t="s">
        <v>105</v>
      </c>
    </row>
    <row r="2819" spans="1:19">
      <c r="A2819" t="s">
        <v>2033</v>
      </c>
      <c r="B2819" t="s">
        <v>2034</v>
      </c>
      <c r="C2819" t="s">
        <v>573</v>
      </c>
      <c r="D2819" t="s">
        <v>97</v>
      </c>
      <c r="E2819" t="s">
        <v>2035</v>
      </c>
      <c r="F2819" t="s">
        <v>14199</v>
      </c>
      <c r="G2819">
        <v>2818</v>
      </c>
      <c r="H2819" t="s">
        <v>16377</v>
      </c>
      <c r="I2819" t="s">
        <v>2036</v>
      </c>
      <c r="J2819">
        <v>311.14999999999998</v>
      </c>
      <c r="K2819">
        <v>6.91</v>
      </c>
      <c r="L2819">
        <v>0.25</v>
      </c>
      <c r="N2819">
        <v>0.44</v>
      </c>
      <c r="O2819" t="s">
        <v>2048</v>
      </c>
      <c r="P2819" t="s">
        <v>2030</v>
      </c>
      <c r="Q2819" t="s">
        <v>1994</v>
      </c>
      <c r="R2819" t="s">
        <v>2049</v>
      </c>
      <c r="S2819" t="s">
        <v>105</v>
      </c>
    </row>
    <row r="2820" spans="1:19">
      <c r="A2820" t="s">
        <v>2033</v>
      </c>
      <c r="B2820" t="s">
        <v>2034</v>
      </c>
      <c r="C2820" t="s">
        <v>573</v>
      </c>
      <c r="D2820" t="s">
        <v>97</v>
      </c>
      <c r="E2820" t="s">
        <v>2035</v>
      </c>
      <c r="F2820" t="s">
        <v>14199</v>
      </c>
      <c r="G2820">
        <v>2819</v>
      </c>
      <c r="H2820" t="s">
        <v>16376</v>
      </c>
      <c r="I2820" t="s">
        <v>2036</v>
      </c>
      <c r="J2820">
        <v>311.14999999999998</v>
      </c>
      <c r="K2820">
        <v>6.91</v>
      </c>
      <c r="L2820">
        <v>0.25</v>
      </c>
      <c r="N2820">
        <v>0.43</v>
      </c>
      <c r="O2820" t="s">
        <v>2050</v>
      </c>
      <c r="P2820" t="s">
        <v>2030</v>
      </c>
      <c r="Q2820" t="s">
        <v>1994</v>
      </c>
      <c r="R2820" t="s">
        <v>2051</v>
      </c>
      <c r="S2820" t="s">
        <v>105</v>
      </c>
    </row>
    <row r="2821" spans="1:19">
      <c r="A2821" t="s">
        <v>5433</v>
      </c>
      <c r="B2821" t="s">
        <v>5434</v>
      </c>
      <c r="C2821" t="s">
        <v>336</v>
      </c>
      <c r="D2821" t="s">
        <v>176</v>
      </c>
      <c r="E2821" t="s">
        <v>5435</v>
      </c>
      <c r="F2821" t="s">
        <v>14255</v>
      </c>
      <c r="G2821">
        <v>2820</v>
      </c>
      <c r="H2821" t="s">
        <v>15581</v>
      </c>
      <c r="I2821" t="s">
        <v>5436</v>
      </c>
      <c r="J2821">
        <v>333.15</v>
      </c>
      <c r="K2821">
        <v>7</v>
      </c>
      <c r="N2821">
        <v>1.03</v>
      </c>
      <c r="P2821" t="s">
        <v>613</v>
      </c>
      <c r="Q2821" t="s">
        <v>5437</v>
      </c>
      <c r="R2821" t="s">
        <v>5438</v>
      </c>
      <c r="S2821" t="s">
        <v>105</v>
      </c>
    </row>
    <row r="2822" spans="1:19">
      <c r="A2822" t="s">
        <v>5433</v>
      </c>
      <c r="B2822" t="s">
        <v>5434</v>
      </c>
      <c r="C2822" t="s">
        <v>336</v>
      </c>
      <c r="D2822" t="s">
        <v>176</v>
      </c>
      <c r="E2822" t="s">
        <v>5435</v>
      </c>
      <c r="F2822" t="s">
        <v>14255</v>
      </c>
      <c r="G2822">
        <v>2821</v>
      </c>
      <c r="H2822" t="s">
        <v>15582</v>
      </c>
      <c r="I2822" t="s">
        <v>5436</v>
      </c>
      <c r="J2822">
        <v>311.14999999999998</v>
      </c>
      <c r="K2822">
        <v>7.1</v>
      </c>
      <c r="N2822">
        <v>1.39</v>
      </c>
      <c r="P2822" t="s">
        <v>613</v>
      </c>
      <c r="Q2822" t="s">
        <v>5437</v>
      </c>
      <c r="R2822" t="s">
        <v>5438</v>
      </c>
      <c r="S2822" t="s">
        <v>105</v>
      </c>
    </row>
    <row r="2823" spans="1:19">
      <c r="A2823" t="s">
        <v>5433</v>
      </c>
      <c r="B2823" t="s">
        <v>5434</v>
      </c>
      <c r="C2823" t="s">
        <v>336</v>
      </c>
      <c r="D2823" t="s">
        <v>176</v>
      </c>
      <c r="E2823" t="s">
        <v>5435</v>
      </c>
      <c r="F2823" t="s">
        <v>14255</v>
      </c>
      <c r="G2823">
        <v>2822</v>
      </c>
      <c r="H2823" t="s">
        <v>17577</v>
      </c>
      <c r="I2823" t="s">
        <v>5436</v>
      </c>
      <c r="J2823">
        <v>298.14999999999998</v>
      </c>
      <c r="K2823">
        <v>7.2</v>
      </c>
      <c r="N2823">
        <v>1.81</v>
      </c>
      <c r="P2823" t="s">
        <v>613</v>
      </c>
      <c r="Q2823" t="s">
        <v>5437</v>
      </c>
      <c r="R2823" t="s">
        <v>5438</v>
      </c>
      <c r="S2823" t="s">
        <v>105</v>
      </c>
    </row>
    <row r="2824" spans="1:19">
      <c r="A2824" t="s">
        <v>285</v>
      </c>
      <c r="B2824" t="s">
        <v>286</v>
      </c>
      <c r="C2824" t="s">
        <v>128</v>
      </c>
      <c r="D2824" t="s">
        <v>129</v>
      </c>
      <c r="E2824" t="s">
        <v>5439</v>
      </c>
      <c r="F2824" t="s">
        <v>14533</v>
      </c>
      <c r="G2824">
        <v>2823</v>
      </c>
      <c r="H2824" t="s">
        <v>13868</v>
      </c>
      <c r="I2824" t="s">
        <v>5440</v>
      </c>
      <c r="J2824">
        <v>298.14999999999998</v>
      </c>
      <c r="K2824">
        <v>8</v>
      </c>
      <c r="N2824">
        <v>1.2500000000000001E-6</v>
      </c>
      <c r="P2824" t="s">
        <v>5441</v>
      </c>
      <c r="Q2824" t="s">
        <v>5442</v>
      </c>
      <c r="R2824" t="s">
        <v>5443</v>
      </c>
      <c r="S2824" t="s">
        <v>105</v>
      </c>
    </row>
    <row r="2825" spans="1:19">
      <c r="A2825" t="s">
        <v>270</v>
      </c>
      <c r="B2825" t="s">
        <v>271</v>
      </c>
      <c r="C2825" t="s">
        <v>1358</v>
      </c>
      <c r="D2825" t="s">
        <v>97</v>
      </c>
      <c r="E2825" t="s">
        <v>273</v>
      </c>
      <c r="F2825" t="s">
        <v>14009</v>
      </c>
      <c r="G2825">
        <v>2824</v>
      </c>
      <c r="H2825" t="s">
        <v>15585</v>
      </c>
      <c r="I2825" t="s">
        <v>274</v>
      </c>
      <c r="J2825">
        <v>311.14999999999998</v>
      </c>
      <c r="K2825">
        <v>6.91</v>
      </c>
      <c r="L2825">
        <v>0.25</v>
      </c>
      <c r="N2825">
        <v>0.98</v>
      </c>
      <c r="P2825" t="s">
        <v>2052</v>
      </c>
      <c r="Q2825" t="s">
        <v>2053</v>
      </c>
      <c r="R2825" t="s">
        <v>2054</v>
      </c>
      <c r="S2825" t="s">
        <v>105</v>
      </c>
    </row>
    <row r="2826" spans="1:19">
      <c r="A2826" t="s">
        <v>270</v>
      </c>
      <c r="B2826" t="s">
        <v>271</v>
      </c>
      <c r="C2826" t="s">
        <v>1358</v>
      </c>
      <c r="D2826" t="s">
        <v>97</v>
      </c>
      <c r="E2826" t="s">
        <v>273</v>
      </c>
      <c r="F2826" t="s">
        <v>14009</v>
      </c>
      <c r="G2826">
        <v>2825</v>
      </c>
      <c r="H2826" t="s">
        <v>15586</v>
      </c>
      <c r="I2826" t="s">
        <v>274</v>
      </c>
      <c r="J2826">
        <v>311.14999999999998</v>
      </c>
      <c r="K2826">
        <v>6.9</v>
      </c>
      <c r="L2826">
        <v>0.25</v>
      </c>
      <c r="N2826">
        <v>0.98199999999999998</v>
      </c>
      <c r="P2826" t="s">
        <v>2052</v>
      </c>
      <c r="Q2826" t="s">
        <v>2053</v>
      </c>
      <c r="R2826" t="s">
        <v>2055</v>
      </c>
      <c r="S2826" t="s">
        <v>105</v>
      </c>
    </row>
    <row r="2827" spans="1:19">
      <c r="A2827" t="s">
        <v>270</v>
      </c>
      <c r="B2827" t="s">
        <v>271</v>
      </c>
      <c r="C2827" t="s">
        <v>1358</v>
      </c>
      <c r="D2827" t="s">
        <v>97</v>
      </c>
      <c r="E2827" t="s">
        <v>273</v>
      </c>
      <c r="F2827" t="s">
        <v>14009</v>
      </c>
      <c r="G2827">
        <v>2826</v>
      </c>
      <c r="H2827" t="s">
        <v>15587</v>
      </c>
      <c r="I2827" t="s">
        <v>274</v>
      </c>
      <c r="J2827">
        <v>311.14999999999998</v>
      </c>
      <c r="K2827">
        <v>6.91</v>
      </c>
      <c r="L2827">
        <v>0.25</v>
      </c>
      <c r="N2827">
        <v>0.98299999999999998</v>
      </c>
      <c r="P2827" t="s">
        <v>2052</v>
      </c>
      <c r="Q2827" t="s">
        <v>2053</v>
      </c>
      <c r="R2827" t="s">
        <v>2056</v>
      </c>
      <c r="S2827" t="s">
        <v>105</v>
      </c>
    </row>
    <row r="2828" spans="1:19">
      <c r="A2828" t="s">
        <v>270</v>
      </c>
      <c r="B2828" t="s">
        <v>271</v>
      </c>
      <c r="C2828" t="s">
        <v>1358</v>
      </c>
      <c r="D2828" t="s">
        <v>97</v>
      </c>
      <c r="E2828" t="s">
        <v>273</v>
      </c>
      <c r="F2828" t="s">
        <v>14009</v>
      </c>
      <c r="G2828">
        <v>2827</v>
      </c>
      <c r="H2828" t="s">
        <v>15588</v>
      </c>
      <c r="I2828" t="s">
        <v>274</v>
      </c>
      <c r="J2828">
        <v>311.14999999999998</v>
      </c>
      <c r="K2828">
        <v>6.89</v>
      </c>
      <c r="L2828">
        <v>0.25</v>
      </c>
      <c r="N2828">
        <v>0.96399999999999997</v>
      </c>
      <c r="P2828" t="s">
        <v>2052</v>
      </c>
      <c r="Q2828" t="s">
        <v>2053</v>
      </c>
      <c r="R2828" t="s">
        <v>2057</v>
      </c>
      <c r="S2828" t="s">
        <v>105</v>
      </c>
    </row>
    <row r="2829" spans="1:19">
      <c r="A2829" t="s">
        <v>270</v>
      </c>
      <c r="B2829" t="s">
        <v>271</v>
      </c>
      <c r="C2829" t="s">
        <v>1358</v>
      </c>
      <c r="D2829" t="s">
        <v>97</v>
      </c>
      <c r="E2829" t="s">
        <v>273</v>
      </c>
      <c r="F2829" t="s">
        <v>14009</v>
      </c>
      <c r="G2829">
        <v>2828</v>
      </c>
      <c r="H2829" t="s">
        <v>17555</v>
      </c>
      <c r="I2829" t="s">
        <v>274</v>
      </c>
      <c r="J2829">
        <v>311.14999999999998</v>
      </c>
      <c r="K2829">
        <v>6.98</v>
      </c>
      <c r="L2829">
        <v>0.25</v>
      </c>
      <c r="N2829">
        <v>0.94599999999999995</v>
      </c>
      <c r="P2829" t="s">
        <v>2052</v>
      </c>
      <c r="Q2829" t="s">
        <v>2053</v>
      </c>
      <c r="R2829" t="s">
        <v>2058</v>
      </c>
      <c r="S2829" t="s">
        <v>105</v>
      </c>
    </row>
    <row r="2830" spans="1:19">
      <c r="A2830" t="s">
        <v>270</v>
      </c>
      <c r="B2830" t="s">
        <v>271</v>
      </c>
      <c r="C2830" t="s">
        <v>1358</v>
      </c>
      <c r="D2830" t="s">
        <v>97</v>
      </c>
      <c r="E2830" t="s">
        <v>273</v>
      </c>
      <c r="F2830" t="s">
        <v>14009</v>
      </c>
      <c r="G2830">
        <v>2829</v>
      </c>
      <c r="H2830" t="s">
        <v>17559</v>
      </c>
      <c r="I2830" t="s">
        <v>274</v>
      </c>
      <c r="J2830">
        <v>311.14999999999998</v>
      </c>
      <c r="K2830">
        <v>6.98</v>
      </c>
      <c r="L2830">
        <v>0.25</v>
      </c>
      <c r="N2830">
        <v>0.871</v>
      </c>
      <c r="P2830" t="s">
        <v>2052</v>
      </c>
      <c r="Q2830" t="s">
        <v>2053</v>
      </c>
      <c r="R2830" t="s">
        <v>2059</v>
      </c>
      <c r="S2830" t="s">
        <v>105</v>
      </c>
    </row>
    <row r="2831" spans="1:19">
      <c r="A2831" t="s">
        <v>270</v>
      </c>
      <c r="B2831" t="s">
        <v>271</v>
      </c>
      <c r="C2831" t="s">
        <v>1358</v>
      </c>
      <c r="D2831" t="s">
        <v>97</v>
      </c>
      <c r="E2831" t="s">
        <v>273</v>
      </c>
      <c r="F2831" t="s">
        <v>14009</v>
      </c>
      <c r="G2831">
        <v>2830</v>
      </c>
      <c r="H2831" t="s">
        <v>15845</v>
      </c>
      <c r="I2831" t="s">
        <v>274</v>
      </c>
      <c r="J2831">
        <v>311.14999999999998</v>
      </c>
      <c r="K2831">
        <v>6.97</v>
      </c>
      <c r="L2831">
        <v>0.25</v>
      </c>
      <c r="N2831">
        <v>0.98099999999999998</v>
      </c>
      <c r="P2831" t="s">
        <v>2052</v>
      </c>
      <c r="Q2831" t="s">
        <v>2053</v>
      </c>
      <c r="R2831" t="s">
        <v>2060</v>
      </c>
      <c r="S2831" t="s">
        <v>105</v>
      </c>
    </row>
    <row r="2832" spans="1:19">
      <c r="A2832" t="s">
        <v>270</v>
      </c>
      <c r="B2832" t="s">
        <v>271</v>
      </c>
      <c r="C2832" t="s">
        <v>1358</v>
      </c>
      <c r="D2832" t="s">
        <v>97</v>
      </c>
      <c r="E2832" t="s">
        <v>273</v>
      </c>
      <c r="F2832" t="s">
        <v>14009</v>
      </c>
      <c r="G2832">
        <v>2831</v>
      </c>
      <c r="H2832" t="s">
        <v>15844</v>
      </c>
      <c r="I2832" t="s">
        <v>274</v>
      </c>
      <c r="J2832">
        <v>311.14999999999998</v>
      </c>
      <c r="K2832">
        <v>6.97</v>
      </c>
      <c r="L2832">
        <v>0.25</v>
      </c>
      <c r="N2832">
        <v>0.92900000000000005</v>
      </c>
      <c r="P2832" t="s">
        <v>2052</v>
      </c>
      <c r="Q2832" t="s">
        <v>2053</v>
      </c>
      <c r="R2832" t="s">
        <v>2061</v>
      </c>
      <c r="S2832" t="s">
        <v>105</v>
      </c>
    </row>
    <row r="2833" spans="1:19">
      <c r="A2833" t="s">
        <v>270</v>
      </c>
      <c r="B2833" t="s">
        <v>271</v>
      </c>
      <c r="C2833" t="s">
        <v>1358</v>
      </c>
      <c r="D2833" t="s">
        <v>97</v>
      </c>
      <c r="E2833" t="s">
        <v>273</v>
      </c>
      <c r="F2833" t="s">
        <v>14009</v>
      </c>
      <c r="G2833">
        <v>2832</v>
      </c>
      <c r="H2833" t="s">
        <v>15843</v>
      </c>
      <c r="I2833" t="s">
        <v>274</v>
      </c>
      <c r="J2833">
        <v>311.14999999999998</v>
      </c>
      <c r="K2833">
        <v>6.99</v>
      </c>
      <c r="L2833">
        <v>0.25</v>
      </c>
      <c r="N2833">
        <v>0.70799999999999996</v>
      </c>
      <c r="P2833" t="s">
        <v>2052</v>
      </c>
      <c r="Q2833" t="s">
        <v>2053</v>
      </c>
      <c r="R2833" t="s">
        <v>2062</v>
      </c>
      <c r="S2833" t="s">
        <v>105</v>
      </c>
    </row>
    <row r="2834" spans="1:19">
      <c r="A2834" t="s">
        <v>270</v>
      </c>
      <c r="B2834" t="s">
        <v>271</v>
      </c>
      <c r="C2834" t="s">
        <v>1358</v>
      </c>
      <c r="D2834" t="s">
        <v>97</v>
      </c>
      <c r="E2834" t="s">
        <v>273</v>
      </c>
      <c r="F2834" t="s">
        <v>14009</v>
      </c>
      <c r="G2834">
        <v>2833</v>
      </c>
      <c r="H2834" t="s">
        <v>15842</v>
      </c>
      <c r="I2834" t="s">
        <v>274</v>
      </c>
      <c r="J2834">
        <v>311.14999999999998</v>
      </c>
      <c r="K2834">
        <v>6.99</v>
      </c>
      <c r="L2834">
        <v>0.25</v>
      </c>
      <c r="N2834">
        <v>0.89900000000000002</v>
      </c>
      <c r="P2834" t="s">
        <v>2052</v>
      </c>
      <c r="Q2834" t="s">
        <v>2053</v>
      </c>
      <c r="R2834" t="s">
        <v>2063</v>
      </c>
      <c r="S2834" t="s">
        <v>105</v>
      </c>
    </row>
    <row r="2835" spans="1:19">
      <c r="A2835" t="s">
        <v>270</v>
      </c>
      <c r="B2835" t="s">
        <v>271</v>
      </c>
      <c r="C2835" t="s">
        <v>1358</v>
      </c>
      <c r="D2835" t="s">
        <v>97</v>
      </c>
      <c r="E2835" t="s">
        <v>273</v>
      </c>
      <c r="F2835" t="s">
        <v>14009</v>
      </c>
      <c r="G2835">
        <v>2834</v>
      </c>
      <c r="H2835" t="s">
        <v>15849</v>
      </c>
      <c r="I2835" t="s">
        <v>274</v>
      </c>
      <c r="J2835">
        <v>311.14999999999998</v>
      </c>
      <c r="K2835">
        <v>6.99</v>
      </c>
      <c r="L2835">
        <v>0.25</v>
      </c>
      <c r="N2835">
        <v>1.014</v>
      </c>
      <c r="P2835" t="s">
        <v>2052</v>
      </c>
      <c r="Q2835" t="s">
        <v>2053</v>
      </c>
      <c r="R2835" t="s">
        <v>2064</v>
      </c>
      <c r="S2835" t="s">
        <v>105</v>
      </c>
    </row>
    <row r="2836" spans="1:19">
      <c r="A2836" t="s">
        <v>270</v>
      </c>
      <c r="B2836" t="s">
        <v>271</v>
      </c>
      <c r="C2836" t="s">
        <v>1358</v>
      </c>
      <c r="D2836" t="s">
        <v>97</v>
      </c>
      <c r="E2836" t="s">
        <v>273</v>
      </c>
      <c r="F2836" t="s">
        <v>14009</v>
      </c>
      <c r="G2836">
        <v>2835</v>
      </c>
      <c r="H2836" t="s">
        <v>15848</v>
      </c>
      <c r="I2836" t="s">
        <v>274</v>
      </c>
      <c r="J2836">
        <v>311.14999999999998</v>
      </c>
      <c r="K2836">
        <v>6.99</v>
      </c>
      <c r="L2836">
        <v>0.25</v>
      </c>
      <c r="N2836">
        <v>1.044</v>
      </c>
      <c r="P2836" t="s">
        <v>2052</v>
      </c>
      <c r="Q2836" t="s">
        <v>2053</v>
      </c>
      <c r="R2836" t="s">
        <v>2065</v>
      </c>
      <c r="S2836" t="s">
        <v>105</v>
      </c>
    </row>
    <row r="2837" spans="1:19">
      <c r="A2837" t="s">
        <v>270</v>
      </c>
      <c r="B2837" t="s">
        <v>271</v>
      </c>
      <c r="C2837" t="s">
        <v>1358</v>
      </c>
      <c r="D2837" t="s">
        <v>97</v>
      </c>
      <c r="E2837" t="s">
        <v>273</v>
      </c>
      <c r="F2837" t="s">
        <v>14009</v>
      </c>
      <c r="G2837">
        <v>2836</v>
      </c>
      <c r="H2837" t="s">
        <v>15847</v>
      </c>
      <c r="I2837" t="s">
        <v>274</v>
      </c>
      <c r="J2837">
        <v>311.14999999999998</v>
      </c>
      <c r="K2837">
        <v>6.99</v>
      </c>
      <c r="L2837">
        <v>0.25</v>
      </c>
      <c r="N2837">
        <v>1.06</v>
      </c>
      <c r="P2837" t="s">
        <v>2052</v>
      </c>
      <c r="Q2837" t="s">
        <v>2053</v>
      </c>
      <c r="R2837" t="s">
        <v>2066</v>
      </c>
      <c r="S2837" t="s">
        <v>105</v>
      </c>
    </row>
    <row r="2838" spans="1:19">
      <c r="A2838" t="s">
        <v>270</v>
      </c>
      <c r="B2838" t="s">
        <v>271</v>
      </c>
      <c r="C2838" t="s">
        <v>1358</v>
      </c>
      <c r="D2838" t="s">
        <v>97</v>
      </c>
      <c r="E2838" t="s">
        <v>273</v>
      </c>
      <c r="F2838" t="s">
        <v>14009</v>
      </c>
      <c r="G2838">
        <v>2837</v>
      </c>
      <c r="H2838" t="s">
        <v>15846</v>
      </c>
      <c r="I2838" t="s">
        <v>274</v>
      </c>
      <c r="J2838">
        <v>311.14999999999998</v>
      </c>
      <c r="K2838">
        <v>6.99</v>
      </c>
      <c r="L2838">
        <v>0.25</v>
      </c>
      <c r="N2838">
        <v>0.84199999999999997</v>
      </c>
      <c r="P2838" t="s">
        <v>2052</v>
      </c>
      <c r="Q2838" t="s">
        <v>2053</v>
      </c>
      <c r="R2838" t="s">
        <v>2067</v>
      </c>
      <c r="S2838" t="s">
        <v>105</v>
      </c>
    </row>
    <row r="2839" spans="1:19">
      <c r="A2839" t="s">
        <v>270</v>
      </c>
      <c r="B2839" t="s">
        <v>271</v>
      </c>
      <c r="C2839" t="s">
        <v>1358</v>
      </c>
      <c r="D2839" t="s">
        <v>97</v>
      </c>
      <c r="E2839" t="s">
        <v>273</v>
      </c>
      <c r="F2839" t="s">
        <v>14009</v>
      </c>
      <c r="G2839">
        <v>2838</v>
      </c>
      <c r="H2839" t="s">
        <v>15348</v>
      </c>
      <c r="I2839" t="s">
        <v>274</v>
      </c>
      <c r="J2839">
        <v>311.14999999999998</v>
      </c>
      <c r="K2839">
        <v>6.99</v>
      </c>
      <c r="L2839">
        <v>0.25</v>
      </c>
      <c r="N2839">
        <v>0.57199999999999995</v>
      </c>
      <c r="P2839" t="s">
        <v>2052</v>
      </c>
      <c r="Q2839" t="s">
        <v>2053</v>
      </c>
      <c r="R2839" t="s">
        <v>2068</v>
      </c>
      <c r="S2839" t="s">
        <v>105</v>
      </c>
    </row>
    <row r="2840" spans="1:19">
      <c r="A2840" t="s">
        <v>270</v>
      </c>
      <c r="B2840" t="s">
        <v>271</v>
      </c>
      <c r="C2840" t="s">
        <v>1358</v>
      </c>
      <c r="D2840" t="s">
        <v>97</v>
      </c>
      <c r="E2840" t="s">
        <v>273</v>
      </c>
      <c r="F2840" t="s">
        <v>14009</v>
      </c>
      <c r="G2840">
        <v>2839</v>
      </c>
      <c r="H2840" t="s">
        <v>15838</v>
      </c>
      <c r="I2840" t="s">
        <v>274</v>
      </c>
      <c r="J2840">
        <v>311.14999999999998</v>
      </c>
      <c r="K2840">
        <v>6.99</v>
      </c>
      <c r="L2840">
        <v>0.25</v>
      </c>
      <c r="N2840">
        <v>0.38</v>
      </c>
      <c r="P2840" t="s">
        <v>2052</v>
      </c>
      <c r="Q2840" t="s">
        <v>2053</v>
      </c>
      <c r="R2840" t="s">
        <v>2069</v>
      </c>
      <c r="S2840" t="s">
        <v>105</v>
      </c>
    </row>
    <row r="2841" spans="1:19">
      <c r="A2841" t="s">
        <v>216</v>
      </c>
      <c r="B2841" t="s">
        <v>217</v>
      </c>
      <c r="C2841" t="s">
        <v>1358</v>
      </c>
      <c r="D2841" t="s">
        <v>97</v>
      </c>
      <c r="E2841" t="s">
        <v>219</v>
      </c>
      <c r="F2841" t="s">
        <v>13998</v>
      </c>
      <c r="G2841">
        <v>2840</v>
      </c>
      <c r="H2841" t="s">
        <v>15571</v>
      </c>
      <c r="I2841" t="s">
        <v>220</v>
      </c>
      <c r="J2841">
        <v>311.14999999999998</v>
      </c>
      <c r="K2841">
        <v>7.0670000000000002</v>
      </c>
      <c r="N2841">
        <v>3.6231883999999999E-2</v>
      </c>
      <c r="P2841" t="s">
        <v>2070</v>
      </c>
      <c r="Q2841" t="s">
        <v>2053</v>
      </c>
      <c r="R2841" t="s">
        <v>2071</v>
      </c>
      <c r="S2841" t="s">
        <v>105</v>
      </c>
    </row>
    <row r="2842" spans="1:19">
      <c r="A2842" t="s">
        <v>216</v>
      </c>
      <c r="B2842" t="s">
        <v>217</v>
      </c>
      <c r="C2842" t="s">
        <v>1358</v>
      </c>
      <c r="D2842" t="s">
        <v>97</v>
      </c>
      <c r="E2842" t="s">
        <v>219</v>
      </c>
      <c r="F2842" t="s">
        <v>13998</v>
      </c>
      <c r="G2842">
        <v>2841</v>
      </c>
      <c r="H2842" t="s">
        <v>17217</v>
      </c>
      <c r="I2842" t="s">
        <v>220</v>
      </c>
      <c r="J2842">
        <v>311.14999999999998</v>
      </c>
      <c r="K2842">
        <v>7.0380000000000003</v>
      </c>
      <c r="N2842">
        <v>3.0487805E-2</v>
      </c>
      <c r="P2842" t="s">
        <v>2070</v>
      </c>
      <c r="Q2842" t="s">
        <v>2053</v>
      </c>
      <c r="R2842" t="s">
        <v>2072</v>
      </c>
      <c r="S2842" t="s">
        <v>105</v>
      </c>
    </row>
    <row r="2843" spans="1:19">
      <c r="A2843" t="s">
        <v>216</v>
      </c>
      <c r="B2843" t="s">
        <v>217</v>
      </c>
      <c r="C2843" t="s">
        <v>1358</v>
      </c>
      <c r="D2843" t="s">
        <v>97</v>
      </c>
      <c r="E2843" t="s">
        <v>219</v>
      </c>
      <c r="F2843" t="s">
        <v>13998</v>
      </c>
      <c r="G2843">
        <v>2842</v>
      </c>
      <c r="H2843" t="s">
        <v>17043</v>
      </c>
      <c r="I2843" t="s">
        <v>220</v>
      </c>
      <c r="J2843">
        <v>311.14999999999998</v>
      </c>
      <c r="K2843">
        <v>7.0419999999999998</v>
      </c>
      <c r="N2843">
        <v>3.2154341000000003E-2</v>
      </c>
      <c r="P2843" t="s">
        <v>2070</v>
      </c>
      <c r="Q2843" t="s">
        <v>2053</v>
      </c>
      <c r="R2843" t="s">
        <v>2073</v>
      </c>
      <c r="S2843" t="s">
        <v>105</v>
      </c>
    </row>
    <row r="2844" spans="1:19">
      <c r="A2844" t="s">
        <v>216</v>
      </c>
      <c r="B2844" t="s">
        <v>217</v>
      </c>
      <c r="C2844" t="s">
        <v>1358</v>
      </c>
      <c r="D2844" t="s">
        <v>97</v>
      </c>
      <c r="E2844" t="s">
        <v>219</v>
      </c>
      <c r="F2844" t="s">
        <v>13998</v>
      </c>
      <c r="G2844">
        <v>2843</v>
      </c>
      <c r="H2844" t="s">
        <v>15560</v>
      </c>
      <c r="I2844" t="s">
        <v>220</v>
      </c>
      <c r="J2844">
        <v>311.14999999999998</v>
      </c>
      <c r="K2844">
        <v>7.01</v>
      </c>
      <c r="N2844">
        <v>2.8735632000000001E-2</v>
      </c>
      <c r="P2844" t="s">
        <v>2070</v>
      </c>
      <c r="Q2844" t="s">
        <v>2053</v>
      </c>
      <c r="R2844" t="s">
        <v>2074</v>
      </c>
      <c r="S2844" t="s">
        <v>105</v>
      </c>
    </row>
    <row r="2845" spans="1:19">
      <c r="A2845" t="s">
        <v>216</v>
      </c>
      <c r="B2845" t="s">
        <v>217</v>
      </c>
      <c r="C2845" t="s">
        <v>1358</v>
      </c>
      <c r="D2845" t="s">
        <v>97</v>
      </c>
      <c r="E2845" t="s">
        <v>219</v>
      </c>
      <c r="F2845" t="s">
        <v>13998</v>
      </c>
      <c r="G2845">
        <v>2844</v>
      </c>
      <c r="H2845" t="s">
        <v>15733</v>
      </c>
      <c r="I2845" t="s">
        <v>220</v>
      </c>
      <c r="J2845">
        <v>311.14999999999998</v>
      </c>
      <c r="K2845">
        <v>6.9880000000000004</v>
      </c>
      <c r="N2845">
        <v>3.2258065000000002E-2</v>
      </c>
      <c r="P2845" t="s">
        <v>2070</v>
      </c>
      <c r="Q2845" t="s">
        <v>2053</v>
      </c>
      <c r="R2845" t="s">
        <v>2075</v>
      </c>
      <c r="S2845" t="s">
        <v>105</v>
      </c>
    </row>
    <row r="2846" spans="1:19">
      <c r="A2846" t="s">
        <v>216</v>
      </c>
      <c r="B2846" t="s">
        <v>217</v>
      </c>
      <c r="C2846" t="s">
        <v>1358</v>
      </c>
      <c r="D2846" t="s">
        <v>97</v>
      </c>
      <c r="E2846" t="s">
        <v>219</v>
      </c>
      <c r="F2846" t="s">
        <v>13998</v>
      </c>
      <c r="G2846">
        <v>2845</v>
      </c>
      <c r="H2846" t="s">
        <v>17519</v>
      </c>
      <c r="I2846" t="s">
        <v>220</v>
      </c>
      <c r="J2846">
        <v>311.14999999999998</v>
      </c>
      <c r="K2846">
        <v>6.9909999999999997</v>
      </c>
      <c r="N2846">
        <v>2.9673590999999999E-2</v>
      </c>
      <c r="P2846" t="s">
        <v>2070</v>
      </c>
      <c r="Q2846" t="s">
        <v>2053</v>
      </c>
      <c r="R2846" t="s">
        <v>2076</v>
      </c>
      <c r="S2846" t="s">
        <v>105</v>
      </c>
    </row>
    <row r="2847" spans="1:19">
      <c r="A2847" t="s">
        <v>216</v>
      </c>
      <c r="B2847" t="s">
        <v>217</v>
      </c>
      <c r="C2847" t="s">
        <v>1358</v>
      </c>
      <c r="D2847" t="s">
        <v>97</v>
      </c>
      <c r="E2847" t="s">
        <v>219</v>
      </c>
      <c r="F2847" t="s">
        <v>13998</v>
      </c>
      <c r="G2847">
        <v>2846</v>
      </c>
      <c r="H2847" t="s">
        <v>15730</v>
      </c>
      <c r="I2847" t="s">
        <v>220</v>
      </c>
      <c r="J2847">
        <v>311.14999999999998</v>
      </c>
      <c r="K2847">
        <v>7.0049999999999999</v>
      </c>
      <c r="N2847">
        <v>3.0487805E-2</v>
      </c>
      <c r="P2847" t="s">
        <v>2070</v>
      </c>
      <c r="Q2847" t="s">
        <v>2053</v>
      </c>
      <c r="R2847" t="s">
        <v>2077</v>
      </c>
      <c r="S2847" t="s">
        <v>105</v>
      </c>
    </row>
    <row r="2848" spans="1:19">
      <c r="A2848" t="s">
        <v>216</v>
      </c>
      <c r="B2848" t="s">
        <v>217</v>
      </c>
      <c r="C2848" t="s">
        <v>1358</v>
      </c>
      <c r="D2848" t="s">
        <v>97</v>
      </c>
      <c r="E2848" t="s">
        <v>219</v>
      </c>
      <c r="F2848" t="s">
        <v>13998</v>
      </c>
      <c r="G2848">
        <v>2847</v>
      </c>
      <c r="H2848" t="s">
        <v>15732</v>
      </c>
      <c r="I2848" t="s">
        <v>220</v>
      </c>
      <c r="J2848">
        <v>311.14999999999998</v>
      </c>
      <c r="K2848">
        <v>7.0229999999999997</v>
      </c>
      <c r="N2848">
        <v>3.1055901E-2</v>
      </c>
      <c r="P2848" t="s">
        <v>2070</v>
      </c>
      <c r="Q2848" t="s">
        <v>2053</v>
      </c>
      <c r="R2848" t="s">
        <v>2078</v>
      </c>
      <c r="S2848" t="s">
        <v>105</v>
      </c>
    </row>
    <row r="2849" spans="1:19">
      <c r="A2849" t="s">
        <v>216</v>
      </c>
      <c r="B2849" t="s">
        <v>217</v>
      </c>
      <c r="C2849" t="s">
        <v>1358</v>
      </c>
      <c r="D2849" t="s">
        <v>97</v>
      </c>
      <c r="E2849" t="s">
        <v>219</v>
      </c>
      <c r="F2849" t="s">
        <v>13998</v>
      </c>
      <c r="G2849">
        <v>2848</v>
      </c>
      <c r="H2849" t="s">
        <v>17209</v>
      </c>
      <c r="I2849" t="s">
        <v>220</v>
      </c>
      <c r="J2849">
        <v>311.14999999999998</v>
      </c>
      <c r="K2849">
        <v>7.117</v>
      </c>
      <c r="N2849">
        <v>3.4602076000000002E-2</v>
      </c>
      <c r="P2849" t="s">
        <v>2070</v>
      </c>
      <c r="Q2849" t="s">
        <v>2053</v>
      </c>
      <c r="R2849" t="s">
        <v>2079</v>
      </c>
      <c r="S2849" t="s">
        <v>105</v>
      </c>
    </row>
    <row r="2850" spans="1:19">
      <c r="A2850" t="s">
        <v>216</v>
      </c>
      <c r="B2850" t="s">
        <v>217</v>
      </c>
      <c r="C2850" t="s">
        <v>1358</v>
      </c>
      <c r="D2850" t="s">
        <v>97</v>
      </c>
      <c r="E2850" t="s">
        <v>219</v>
      </c>
      <c r="F2850" t="s">
        <v>13998</v>
      </c>
      <c r="G2850">
        <v>2849</v>
      </c>
      <c r="H2850" t="s">
        <v>17210</v>
      </c>
      <c r="I2850" t="s">
        <v>220</v>
      </c>
      <c r="J2850">
        <v>311.14999999999998</v>
      </c>
      <c r="K2850">
        <v>7.1109999999999998</v>
      </c>
      <c r="N2850">
        <v>3.5087719000000003E-2</v>
      </c>
      <c r="P2850" t="s">
        <v>2070</v>
      </c>
      <c r="Q2850" t="s">
        <v>2053</v>
      </c>
      <c r="R2850" t="s">
        <v>2080</v>
      </c>
      <c r="S2850" t="s">
        <v>105</v>
      </c>
    </row>
    <row r="2851" spans="1:19">
      <c r="A2851" t="s">
        <v>216</v>
      </c>
      <c r="B2851" t="s">
        <v>217</v>
      </c>
      <c r="C2851" t="s">
        <v>1358</v>
      </c>
      <c r="D2851" t="s">
        <v>97</v>
      </c>
      <c r="E2851" t="s">
        <v>219</v>
      </c>
      <c r="F2851" t="s">
        <v>13998</v>
      </c>
      <c r="G2851">
        <v>2850</v>
      </c>
      <c r="H2851" t="s">
        <v>17478</v>
      </c>
      <c r="I2851" t="s">
        <v>220</v>
      </c>
      <c r="J2851">
        <v>311.14999999999998</v>
      </c>
      <c r="K2851">
        <v>7.1120000000000001</v>
      </c>
      <c r="N2851">
        <v>3.5842293999999997E-2</v>
      </c>
      <c r="P2851" t="s">
        <v>2070</v>
      </c>
      <c r="Q2851" t="s">
        <v>2053</v>
      </c>
      <c r="R2851" t="s">
        <v>2081</v>
      </c>
      <c r="S2851" t="s">
        <v>105</v>
      </c>
    </row>
    <row r="2852" spans="1:19">
      <c r="A2852" t="s">
        <v>216</v>
      </c>
      <c r="B2852" t="s">
        <v>217</v>
      </c>
      <c r="C2852" t="s">
        <v>1358</v>
      </c>
      <c r="D2852" t="s">
        <v>97</v>
      </c>
      <c r="E2852" t="s">
        <v>219</v>
      </c>
      <c r="F2852" t="s">
        <v>13998</v>
      </c>
      <c r="G2852">
        <v>2851</v>
      </c>
      <c r="H2852" t="s">
        <v>16293</v>
      </c>
      <c r="I2852" t="s">
        <v>220</v>
      </c>
      <c r="J2852">
        <v>311.14999999999998</v>
      </c>
      <c r="K2852">
        <v>6.9980000000000002</v>
      </c>
      <c r="N2852">
        <v>2.6041667000000001E-2</v>
      </c>
      <c r="P2852" t="s">
        <v>2070</v>
      </c>
      <c r="Q2852" t="s">
        <v>2053</v>
      </c>
      <c r="R2852" t="s">
        <v>2082</v>
      </c>
      <c r="S2852" t="s">
        <v>105</v>
      </c>
    </row>
    <row r="2853" spans="1:19">
      <c r="A2853" t="s">
        <v>216</v>
      </c>
      <c r="B2853" t="s">
        <v>217</v>
      </c>
      <c r="C2853" t="s">
        <v>1358</v>
      </c>
      <c r="D2853" t="s">
        <v>97</v>
      </c>
      <c r="E2853" t="s">
        <v>219</v>
      </c>
      <c r="F2853" t="s">
        <v>13998</v>
      </c>
      <c r="G2853">
        <v>2852</v>
      </c>
      <c r="H2853" t="s">
        <v>17368</v>
      </c>
      <c r="I2853" t="s">
        <v>220</v>
      </c>
      <c r="J2853">
        <v>311.14999999999998</v>
      </c>
      <c r="K2853">
        <v>7.0049999999999999</v>
      </c>
      <c r="N2853">
        <v>2.1739129999999999E-2</v>
      </c>
      <c r="P2853" t="s">
        <v>2070</v>
      </c>
      <c r="Q2853" t="s">
        <v>2053</v>
      </c>
      <c r="R2853" t="s">
        <v>2083</v>
      </c>
      <c r="S2853" t="s">
        <v>105</v>
      </c>
    </row>
    <row r="2854" spans="1:19">
      <c r="A2854" t="s">
        <v>216</v>
      </c>
      <c r="B2854" t="s">
        <v>217</v>
      </c>
      <c r="C2854" t="s">
        <v>1358</v>
      </c>
      <c r="D2854" t="s">
        <v>97</v>
      </c>
      <c r="E2854" t="s">
        <v>219</v>
      </c>
      <c r="F2854" t="s">
        <v>13998</v>
      </c>
      <c r="G2854">
        <v>2853</v>
      </c>
      <c r="H2854" t="s">
        <v>17479</v>
      </c>
      <c r="I2854" t="s">
        <v>220</v>
      </c>
      <c r="J2854">
        <v>311.14999999999998</v>
      </c>
      <c r="K2854">
        <v>7.0039999999999996</v>
      </c>
      <c r="N2854">
        <v>2.5380711E-2</v>
      </c>
      <c r="P2854" t="s">
        <v>2070</v>
      </c>
      <c r="Q2854" t="s">
        <v>2053</v>
      </c>
      <c r="R2854" t="s">
        <v>2084</v>
      </c>
      <c r="S2854" t="s">
        <v>105</v>
      </c>
    </row>
    <row r="2855" spans="1:19">
      <c r="A2855" t="s">
        <v>216</v>
      </c>
      <c r="B2855" t="s">
        <v>217</v>
      </c>
      <c r="C2855" t="s">
        <v>1358</v>
      </c>
      <c r="D2855" t="s">
        <v>97</v>
      </c>
      <c r="E2855" t="s">
        <v>219</v>
      </c>
      <c r="F2855" t="s">
        <v>13998</v>
      </c>
      <c r="G2855">
        <v>2854</v>
      </c>
      <c r="H2855" t="s">
        <v>15292</v>
      </c>
      <c r="I2855" t="s">
        <v>220</v>
      </c>
      <c r="J2855">
        <v>311.14999999999998</v>
      </c>
      <c r="K2855">
        <v>7.14</v>
      </c>
      <c r="N2855">
        <v>3.3898304999999997E-2</v>
      </c>
      <c r="P2855" t="s">
        <v>2070</v>
      </c>
      <c r="Q2855" t="s">
        <v>2053</v>
      </c>
      <c r="R2855" t="s">
        <v>2085</v>
      </c>
      <c r="S2855" t="s">
        <v>105</v>
      </c>
    </row>
    <row r="2856" spans="1:19">
      <c r="A2856" t="s">
        <v>216</v>
      </c>
      <c r="B2856" t="s">
        <v>217</v>
      </c>
      <c r="C2856" t="s">
        <v>1358</v>
      </c>
      <c r="D2856" t="s">
        <v>97</v>
      </c>
      <c r="E2856" t="s">
        <v>219</v>
      </c>
      <c r="F2856" t="s">
        <v>13998</v>
      </c>
      <c r="G2856">
        <v>2855</v>
      </c>
      <c r="H2856" t="s">
        <v>14870</v>
      </c>
      <c r="I2856" t="s">
        <v>220</v>
      </c>
      <c r="J2856">
        <v>311.14999999999998</v>
      </c>
      <c r="K2856">
        <v>7.1449999999999996</v>
      </c>
      <c r="N2856">
        <v>3.3783783999999997E-2</v>
      </c>
      <c r="P2856" t="s">
        <v>2070</v>
      </c>
      <c r="Q2856" t="s">
        <v>2053</v>
      </c>
      <c r="R2856" t="s">
        <v>2086</v>
      </c>
      <c r="S2856" t="s">
        <v>105</v>
      </c>
    </row>
    <row r="2857" spans="1:19">
      <c r="A2857" t="s">
        <v>216</v>
      </c>
      <c r="B2857" t="s">
        <v>217</v>
      </c>
      <c r="C2857" t="s">
        <v>1358</v>
      </c>
      <c r="D2857" t="s">
        <v>97</v>
      </c>
      <c r="E2857" t="s">
        <v>219</v>
      </c>
      <c r="F2857" t="s">
        <v>13998</v>
      </c>
      <c r="G2857">
        <v>2856</v>
      </c>
      <c r="H2857" t="s">
        <v>17476</v>
      </c>
      <c r="I2857" t="s">
        <v>220</v>
      </c>
      <c r="J2857">
        <v>311.14999999999998</v>
      </c>
      <c r="K2857">
        <v>7.1429999999999998</v>
      </c>
      <c r="N2857">
        <v>3.4722221999999997E-2</v>
      </c>
      <c r="P2857" t="s">
        <v>2070</v>
      </c>
      <c r="Q2857" t="s">
        <v>2053</v>
      </c>
      <c r="R2857" t="s">
        <v>2087</v>
      </c>
      <c r="S2857" t="s">
        <v>105</v>
      </c>
    </row>
    <row r="2858" spans="1:19">
      <c r="A2858" t="s">
        <v>216</v>
      </c>
      <c r="B2858" t="s">
        <v>217</v>
      </c>
      <c r="C2858" t="s">
        <v>1358</v>
      </c>
      <c r="D2858" t="s">
        <v>97</v>
      </c>
      <c r="E2858" t="s">
        <v>219</v>
      </c>
      <c r="F2858" t="s">
        <v>13998</v>
      </c>
      <c r="G2858">
        <v>2857</v>
      </c>
      <c r="H2858" t="s">
        <v>17475</v>
      </c>
      <c r="I2858" t="s">
        <v>220</v>
      </c>
      <c r="J2858">
        <v>311.14999999999998</v>
      </c>
      <c r="K2858">
        <v>7.0069999999999997</v>
      </c>
      <c r="N2858">
        <v>1.7241379000000001E-2</v>
      </c>
      <c r="P2858" t="s">
        <v>2070</v>
      </c>
      <c r="Q2858" t="s">
        <v>2053</v>
      </c>
      <c r="R2858" t="s">
        <v>2088</v>
      </c>
      <c r="S2858" t="s">
        <v>105</v>
      </c>
    </row>
    <row r="2859" spans="1:19">
      <c r="A2859" t="s">
        <v>216</v>
      </c>
      <c r="B2859" t="s">
        <v>217</v>
      </c>
      <c r="C2859" t="s">
        <v>1358</v>
      </c>
      <c r="D2859" t="s">
        <v>97</v>
      </c>
      <c r="E2859" t="s">
        <v>219</v>
      </c>
      <c r="F2859" t="s">
        <v>13998</v>
      </c>
      <c r="G2859">
        <v>2858</v>
      </c>
      <c r="H2859" t="s">
        <v>17325</v>
      </c>
      <c r="I2859" t="s">
        <v>220</v>
      </c>
      <c r="J2859">
        <v>311.14999999999998</v>
      </c>
      <c r="K2859">
        <v>7.0049999999999999</v>
      </c>
      <c r="N2859">
        <v>1.7953321000000001E-2</v>
      </c>
      <c r="P2859" t="s">
        <v>2070</v>
      </c>
      <c r="Q2859" t="s">
        <v>2053</v>
      </c>
      <c r="R2859" t="s">
        <v>2089</v>
      </c>
      <c r="S2859" t="s">
        <v>105</v>
      </c>
    </row>
    <row r="2860" spans="1:19">
      <c r="A2860" t="s">
        <v>216</v>
      </c>
      <c r="B2860" t="s">
        <v>217</v>
      </c>
      <c r="C2860" t="s">
        <v>1358</v>
      </c>
      <c r="D2860" t="s">
        <v>97</v>
      </c>
      <c r="E2860" t="s">
        <v>219</v>
      </c>
      <c r="F2860" t="s">
        <v>13998</v>
      </c>
      <c r="G2860">
        <v>2859</v>
      </c>
      <c r="H2860" t="s">
        <v>17470</v>
      </c>
      <c r="I2860" t="s">
        <v>220</v>
      </c>
      <c r="J2860">
        <v>311.14999999999998</v>
      </c>
      <c r="K2860">
        <v>7</v>
      </c>
      <c r="N2860">
        <v>1.8214936000000001E-2</v>
      </c>
      <c r="P2860" t="s">
        <v>2070</v>
      </c>
      <c r="Q2860" t="s">
        <v>2053</v>
      </c>
      <c r="R2860" t="s">
        <v>2090</v>
      </c>
      <c r="S2860" t="s">
        <v>105</v>
      </c>
    </row>
    <row r="2861" spans="1:19">
      <c r="A2861" t="s">
        <v>216</v>
      </c>
      <c r="B2861" t="s">
        <v>217</v>
      </c>
      <c r="C2861" t="s">
        <v>1358</v>
      </c>
      <c r="D2861" t="s">
        <v>97</v>
      </c>
      <c r="E2861" t="s">
        <v>219</v>
      </c>
      <c r="F2861" t="s">
        <v>13998</v>
      </c>
      <c r="G2861">
        <v>2860</v>
      </c>
      <c r="H2861" t="s">
        <v>16651</v>
      </c>
      <c r="I2861" t="s">
        <v>220</v>
      </c>
      <c r="J2861">
        <v>311.14999999999998</v>
      </c>
      <c r="K2861">
        <v>7.0650000000000004</v>
      </c>
      <c r="N2861">
        <v>7.8740159999999993E-3</v>
      </c>
      <c r="P2861" t="s">
        <v>2070</v>
      </c>
      <c r="Q2861" t="s">
        <v>2053</v>
      </c>
      <c r="R2861" t="s">
        <v>2091</v>
      </c>
      <c r="S2861" t="s">
        <v>105</v>
      </c>
    </row>
    <row r="2862" spans="1:19">
      <c r="A2862" t="s">
        <v>216</v>
      </c>
      <c r="B2862" t="s">
        <v>217</v>
      </c>
      <c r="C2862" t="s">
        <v>1358</v>
      </c>
      <c r="D2862" t="s">
        <v>97</v>
      </c>
      <c r="E2862" t="s">
        <v>219</v>
      </c>
      <c r="F2862" t="s">
        <v>13998</v>
      </c>
      <c r="G2862">
        <v>2861</v>
      </c>
      <c r="H2862" t="s">
        <v>16652</v>
      </c>
      <c r="I2862" t="s">
        <v>220</v>
      </c>
      <c r="J2862">
        <v>311.14999999999998</v>
      </c>
      <c r="K2862">
        <v>7.1029999999999998</v>
      </c>
      <c r="N2862">
        <v>7.6923080000000001E-3</v>
      </c>
      <c r="P2862" t="s">
        <v>2070</v>
      </c>
      <c r="Q2862" t="s">
        <v>2053</v>
      </c>
      <c r="R2862" t="s">
        <v>2092</v>
      </c>
      <c r="S2862" t="s">
        <v>105</v>
      </c>
    </row>
    <row r="2863" spans="1:19">
      <c r="A2863" t="s">
        <v>216</v>
      </c>
      <c r="B2863" t="s">
        <v>217</v>
      </c>
      <c r="C2863" t="s">
        <v>1358</v>
      </c>
      <c r="D2863" t="s">
        <v>97</v>
      </c>
      <c r="E2863" t="s">
        <v>219</v>
      </c>
      <c r="F2863" t="s">
        <v>13998</v>
      </c>
      <c r="G2863">
        <v>2862</v>
      </c>
      <c r="H2863" t="s">
        <v>16653</v>
      </c>
      <c r="I2863" t="s">
        <v>220</v>
      </c>
      <c r="J2863">
        <v>311.14999999999998</v>
      </c>
      <c r="K2863">
        <v>7.1029999999999998</v>
      </c>
      <c r="N2863">
        <v>7.8125E-3</v>
      </c>
      <c r="P2863" t="s">
        <v>2070</v>
      </c>
      <c r="Q2863" t="s">
        <v>2053</v>
      </c>
      <c r="R2863" t="s">
        <v>2093</v>
      </c>
      <c r="S2863" t="s">
        <v>105</v>
      </c>
    </row>
    <row r="2864" spans="1:19">
      <c r="A2864" t="s">
        <v>216</v>
      </c>
      <c r="B2864" t="s">
        <v>217</v>
      </c>
      <c r="C2864" t="s">
        <v>1358</v>
      </c>
      <c r="D2864" t="s">
        <v>97</v>
      </c>
      <c r="E2864" t="s">
        <v>219</v>
      </c>
      <c r="F2864" t="s">
        <v>13998</v>
      </c>
      <c r="G2864">
        <v>2863</v>
      </c>
      <c r="H2864" t="s">
        <v>16654</v>
      </c>
      <c r="I2864" t="s">
        <v>220</v>
      </c>
      <c r="J2864">
        <v>311.14999999999998</v>
      </c>
      <c r="K2864">
        <v>7.08</v>
      </c>
      <c r="N2864">
        <v>7.6923080000000001E-3</v>
      </c>
      <c r="P2864" t="s">
        <v>2070</v>
      </c>
      <c r="Q2864" t="s">
        <v>2053</v>
      </c>
      <c r="R2864" t="s">
        <v>2094</v>
      </c>
      <c r="S2864" t="s">
        <v>105</v>
      </c>
    </row>
    <row r="2865" spans="1:19">
      <c r="A2865" t="s">
        <v>216</v>
      </c>
      <c r="B2865" t="s">
        <v>217</v>
      </c>
      <c r="C2865" t="s">
        <v>1358</v>
      </c>
      <c r="D2865" t="s">
        <v>97</v>
      </c>
      <c r="E2865" t="s">
        <v>219</v>
      </c>
      <c r="F2865" t="s">
        <v>13998</v>
      </c>
      <c r="G2865">
        <v>2864</v>
      </c>
      <c r="H2865" t="s">
        <v>16647</v>
      </c>
      <c r="I2865" t="s">
        <v>220</v>
      </c>
      <c r="J2865">
        <v>311.14999999999998</v>
      </c>
      <c r="K2865">
        <v>7.093</v>
      </c>
      <c r="N2865">
        <v>8.0645160000000007E-3</v>
      </c>
      <c r="P2865" t="s">
        <v>2070</v>
      </c>
      <c r="Q2865" t="s">
        <v>2053</v>
      </c>
      <c r="R2865" t="s">
        <v>2095</v>
      </c>
      <c r="S2865" t="s">
        <v>105</v>
      </c>
    </row>
    <row r="2866" spans="1:19">
      <c r="A2866" t="s">
        <v>216</v>
      </c>
      <c r="B2866" t="s">
        <v>217</v>
      </c>
      <c r="C2866" t="s">
        <v>1358</v>
      </c>
      <c r="D2866" t="s">
        <v>97</v>
      </c>
      <c r="E2866" t="s">
        <v>219</v>
      </c>
      <c r="F2866" t="s">
        <v>13998</v>
      </c>
      <c r="G2866">
        <v>2865</v>
      </c>
      <c r="H2866" t="s">
        <v>16648</v>
      </c>
      <c r="I2866" t="s">
        <v>220</v>
      </c>
      <c r="J2866">
        <v>311.14999999999998</v>
      </c>
      <c r="K2866">
        <v>7.1130000000000004</v>
      </c>
      <c r="N2866">
        <v>8.4745759999999993E-3</v>
      </c>
      <c r="P2866" t="s">
        <v>2070</v>
      </c>
      <c r="Q2866" t="s">
        <v>2053</v>
      </c>
      <c r="R2866" t="s">
        <v>2096</v>
      </c>
      <c r="S2866" t="s">
        <v>105</v>
      </c>
    </row>
    <row r="2867" spans="1:19">
      <c r="A2867" t="s">
        <v>216</v>
      </c>
      <c r="B2867" t="s">
        <v>217</v>
      </c>
      <c r="C2867" t="s">
        <v>1358</v>
      </c>
      <c r="D2867" t="s">
        <v>97</v>
      </c>
      <c r="E2867" t="s">
        <v>219</v>
      </c>
      <c r="F2867" t="s">
        <v>13998</v>
      </c>
      <c r="G2867">
        <v>2866</v>
      </c>
      <c r="H2867" t="s">
        <v>16649</v>
      </c>
      <c r="I2867" t="s">
        <v>220</v>
      </c>
      <c r="J2867">
        <v>311.14999999999998</v>
      </c>
      <c r="K2867">
        <v>7.117</v>
      </c>
      <c r="N2867">
        <v>8.1300810000000008E-3</v>
      </c>
      <c r="P2867" t="s">
        <v>2070</v>
      </c>
      <c r="Q2867" t="s">
        <v>2053</v>
      </c>
      <c r="R2867" t="s">
        <v>2097</v>
      </c>
      <c r="S2867" t="s">
        <v>105</v>
      </c>
    </row>
    <row r="2868" spans="1:19">
      <c r="A2868" t="s">
        <v>216</v>
      </c>
      <c r="B2868" t="s">
        <v>217</v>
      </c>
      <c r="C2868" t="s">
        <v>1358</v>
      </c>
      <c r="D2868" t="s">
        <v>97</v>
      </c>
      <c r="E2868" t="s">
        <v>219</v>
      </c>
      <c r="F2868" t="s">
        <v>13998</v>
      </c>
      <c r="G2868">
        <v>2867</v>
      </c>
      <c r="H2868" t="s">
        <v>16650</v>
      </c>
      <c r="I2868" t="s">
        <v>220</v>
      </c>
      <c r="J2868">
        <v>311.14999999999998</v>
      </c>
      <c r="K2868">
        <v>7.1150000000000002</v>
      </c>
      <c r="N2868">
        <v>7.8125E-3</v>
      </c>
      <c r="P2868" t="s">
        <v>2070</v>
      </c>
      <c r="Q2868" t="s">
        <v>2053</v>
      </c>
      <c r="R2868" t="s">
        <v>2098</v>
      </c>
      <c r="S2868" t="s">
        <v>105</v>
      </c>
    </row>
    <row r="2869" spans="1:19">
      <c r="A2869" t="s">
        <v>216</v>
      </c>
      <c r="B2869" t="s">
        <v>217</v>
      </c>
      <c r="C2869" t="s">
        <v>1358</v>
      </c>
      <c r="D2869" t="s">
        <v>97</v>
      </c>
      <c r="E2869" t="s">
        <v>219</v>
      </c>
      <c r="F2869" t="s">
        <v>13998</v>
      </c>
      <c r="G2869">
        <v>2868</v>
      </c>
      <c r="H2869" t="s">
        <v>16656</v>
      </c>
      <c r="I2869" t="s">
        <v>220</v>
      </c>
      <c r="J2869">
        <v>311.14999999999998</v>
      </c>
      <c r="K2869">
        <v>7.11</v>
      </c>
      <c r="N2869">
        <v>5.7803469999999999E-3</v>
      </c>
      <c r="P2869" t="s">
        <v>2070</v>
      </c>
      <c r="Q2869" t="s">
        <v>2053</v>
      </c>
      <c r="R2869" t="s">
        <v>2099</v>
      </c>
      <c r="S2869" t="s">
        <v>105</v>
      </c>
    </row>
    <row r="2870" spans="1:19">
      <c r="A2870" t="s">
        <v>216</v>
      </c>
      <c r="B2870" t="s">
        <v>217</v>
      </c>
      <c r="C2870" t="s">
        <v>1358</v>
      </c>
      <c r="D2870" t="s">
        <v>97</v>
      </c>
      <c r="E2870" t="s">
        <v>219</v>
      </c>
      <c r="F2870" t="s">
        <v>13998</v>
      </c>
      <c r="G2870">
        <v>2869</v>
      </c>
      <c r="H2870" t="s">
        <v>16657</v>
      </c>
      <c r="I2870" t="s">
        <v>220</v>
      </c>
      <c r="J2870">
        <v>311.14999999999998</v>
      </c>
      <c r="K2870">
        <v>7.1109999999999998</v>
      </c>
      <c r="N2870">
        <v>6.0606059999999996E-3</v>
      </c>
      <c r="P2870" t="s">
        <v>2070</v>
      </c>
      <c r="Q2870" t="s">
        <v>2053</v>
      </c>
      <c r="R2870" t="s">
        <v>2100</v>
      </c>
      <c r="S2870" t="s">
        <v>105</v>
      </c>
    </row>
    <row r="2871" spans="1:19">
      <c r="A2871" t="s">
        <v>216</v>
      </c>
      <c r="B2871" t="s">
        <v>217</v>
      </c>
      <c r="C2871" t="s">
        <v>1358</v>
      </c>
      <c r="D2871" t="s">
        <v>97</v>
      </c>
      <c r="E2871" t="s">
        <v>219</v>
      </c>
      <c r="F2871" t="s">
        <v>13998</v>
      </c>
      <c r="G2871">
        <v>2870</v>
      </c>
      <c r="H2871" t="s">
        <v>16953</v>
      </c>
      <c r="I2871" t="s">
        <v>220</v>
      </c>
      <c r="J2871">
        <v>311.14999999999998</v>
      </c>
      <c r="K2871">
        <v>7.16</v>
      </c>
      <c r="N2871">
        <v>6.4935059999999996E-3</v>
      </c>
      <c r="P2871" t="s">
        <v>2070</v>
      </c>
      <c r="Q2871" t="s">
        <v>2053</v>
      </c>
      <c r="R2871" t="s">
        <v>2101</v>
      </c>
      <c r="S2871" t="s">
        <v>105</v>
      </c>
    </row>
    <row r="2872" spans="1:19">
      <c r="A2872" t="s">
        <v>216</v>
      </c>
      <c r="B2872" t="s">
        <v>217</v>
      </c>
      <c r="C2872" t="s">
        <v>1358</v>
      </c>
      <c r="D2872" t="s">
        <v>97</v>
      </c>
      <c r="E2872" t="s">
        <v>219</v>
      </c>
      <c r="F2872" t="s">
        <v>13998</v>
      </c>
      <c r="G2872">
        <v>2871</v>
      </c>
      <c r="H2872" t="s">
        <v>16952</v>
      </c>
      <c r="I2872" t="s">
        <v>220</v>
      </c>
      <c r="J2872">
        <v>311.14999999999998</v>
      </c>
      <c r="K2872">
        <v>7.09</v>
      </c>
      <c r="N2872">
        <v>6.0240959999999996E-3</v>
      </c>
      <c r="P2872" t="s">
        <v>2070</v>
      </c>
      <c r="Q2872" t="s">
        <v>2053</v>
      </c>
      <c r="R2872" t="s">
        <v>2102</v>
      </c>
      <c r="S2872" t="s">
        <v>105</v>
      </c>
    </row>
    <row r="2873" spans="1:19">
      <c r="A2873" t="s">
        <v>216</v>
      </c>
      <c r="B2873" t="s">
        <v>217</v>
      </c>
      <c r="C2873" t="s">
        <v>1358</v>
      </c>
      <c r="D2873" t="s">
        <v>97</v>
      </c>
      <c r="E2873" t="s">
        <v>219</v>
      </c>
      <c r="F2873" t="s">
        <v>13998</v>
      </c>
      <c r="G2873">
        <v>2872</v>
      </c>
      <c r="H2873" t="s">
        <v>16951</v>
      </c>
      <c r="I2873" t="s">
        <v>220</v>
      </c>
      <c r="J2873">
        <v>311.14999999999998</v>
      </c>
      <c r="K2873">
        <v>7.1609999999999996</v>
      </c>
      <c r="N2873">
        <v>6.1728399999999998E-3</v>
      </c>
      <c r="P2873" t="s">
        <v>2070</v>
      </c>
      <c r="Q2873" t="s">
        <v>2053</v>
      </c>
      <c r="R2873" t="s">
        <v>2103</v>
      </c>
      <c r="S2873" t="s">
        <v>105</v>
      </c>
    </row>
    <row r="2874" spans="1:19">
      <c r="A2874" t="s">
        <v>216</v>
      </c>
      <c r="B2874" t="s">
        <v>217</v>
      </c>
      <c r="C2874" t="s">
        <v>1358</v>
      </c>
      <c r="D2874" t="s">
        <v>97</v>
      </c>
      <c r="E2874" t="s">
        <v>219</v>
      </c>
      <c r="F2874" t="s">
        <v>13998</v>
      </c>
      <c r="G2874">
        <v>2873</v>
      </c>
      <c r="H2874" t="s">
        <v>16950</v>
      </c>
      <c r="I2874" t="s">
        <v>220</v>
      </c>
      <c r="J2874">
        <v>311.14999999999998</v>
      </c>
      <c r="K2874">
        <v>7.12</v>
      </c>
      <c r="N2874">
        <v>6.0975609999999996E-3</v>
      </c>
      <c r="P2874" t="s">
        <v>2070</v>
      </c>
      <c r="Q2874" t="s">
        <v>2053</v>
      </c>
      <c r="R2874" t="s">
        <v>2104</v>
      </c>
      <c r="S2874" t="s">
        <v>105</v>
      </c>
    </row>
    <row r="2875" spans="1:19">
      <c r="A2875" t="s">
        <v>216</v>
      </c>
      <c r="B2875" t="s">
        <v>217</v>
      </c>
      <c r="C2875" t="s">
        <v>1358</v>
      </c>
      <c r="D2875" t="s">
        <v>97</v>
      </c>
      <c r="E2875" t="s">
        <v>219</v>
      </c>
      <c r="F2875" t="s">
        <v>13998</v>
      </c>
      <c r="G2875">
        <v>2874</v>
      </c>
      <c r="H2875" t="s">
        <v>18017</v>
      </c>
      <c r="I2875" t="s">
        <v>220</v>
      </c>
      <c r="J2875">
        <v>311.14999999999998</v>
      </c>
      <c r="K2875">
        <v>7.19</v>
      </c>
      <c r="N2875">
        <v>6.4935059999999996E-3</v>
      </c>
      <c r="P2875" t="s">
        <v>2070</v>
      </c>
      <c r="Q2875" t="s">
        <v>2053</v>
      </c>
      <c r="R2875" t="s">
        <v>2105</v>
      </c>
      <c r="S2875" t="s">
        <v>105</v>
      </c>
    </row>
    <row r="2876" spans="1:19">
      <c r="A2876" t="s">
        <v>216</v>
      </c>
      <c r="B2876" t="s">
        <v>217</v>
      </c>
      <c r="C2876" t="s">
        <v>1358</v>
      </c>
      <c r="D2876" t="s">
        <v>97</v>
      </c>
      <c r="E2876" t="s">
        <v>219</v>
      </c>
      <c r="F2876" t="s">
        <v>13998</v>
      </c>
      <c r="G2876">
        <v>2875</v>
      </c>
      <c r="H2876" t="s">
        <v>18016</v>
      </c>
      <c r="I2876" t="s">
        <v>220</v>
      </c>
      <c r="J2876">
        <v>311.14999999999998</v>
      </c>
      <c r="K2876">
        <v>7.14</v>
      </c>
      <c r="N2876">
        <v>6.6666670000000003E-3</v>
      </c>
      <c r="P2876" t="s">
        <v>2070</v>
      </c>
      <c r="Q2876" t="s">
        <v>2053</v>
      </c>
      <c r="R2876" t="s">
        <v>2106</v>
      </c>
      <c r="S2876" t="s">
        <v>105</v>
      </c>
    </row>
    <row r="2877" spans="1:19">
      <c r="A2877" t="s">
        <v>216</v>
      </c>
      <c r="B2877" t="s">
        <v>217</v>
      </c>
      <c r="C2877" t="s">
        <v>1358</v>
      </c>
      <c r="D2877" t="s">
        <v>97</v>
      </c>
      <c r="E2877" t="s">
        <v>219</v>
      </c>
      <c r="F2877" t="s">
        <v>13998</v>
      </c>
      <c r="G2877">
        <v>2876</v>
      </c>
      <c r="H2877" t="s">
        <v>16947</v>
      </c>
      <c r="I2877" t="s">
        <v>220</v>
      </c>
      <c r="J2877">
        <v>311.14999999999998</v>
      </c>
      <c r="K2877">
        <v>7.3170000000000002</v>
      </c>
      <c r="N2877">
        <v>6.4102559999999996E-3</v>
      </c>
      <c r="P2877" t="s">
        <v>2070</v>
      </c>
      <c r="Q2877" t="s">
        <v>2053</v>
      </c>
      <c r="R2877" t="s">
        <v>2107</v>
      </c>
      <c r="S2877" t="s">
        <v>105</v>
      </c>
    </row>
    <row r="2878" spans="1:19">
      <c r="A2878" t="s">
        <v>216</v>
      </c>
      <c r="B2878" t="s">
        <v>217</v>
      </c>
      <c r="C2878" t="s">
        <v>1358</v>
      </c>
      <c r="D2878" t="s">
        <v>97</v>
      </c>
      <c r="E2878" t="s">
        <v>219</v>
      </c>
      <c r="F2878" t="s">
        <v>13998</v>
      </c>
      <c r="G2878">
        <v>2877</v>
      </c>
      <c r="H2878" t="s">
        <v>16946</v>
      </c>
      <c r="I2878" t="s">
        <v>220</v>
      </c>
      <c r="J2878">
        <v>311.14999999999998</v>
      </c>
      <c r="K2878">
        <v>7.3280000000000003</v>
      </c>
      <c r="N2878">
        <v>6.7567570000000004E-3</v>
      </c>
      <c r="P2878" t="s">
        <v>2070</v>
      </c>
      <c r="Q2878" t="s">
        <v>2053</v>
      </c>
      <c r="R2878" t="s">
        <v>2108</v>
      </c>
      <c r="S2878" t="s">
        <v>105</v>
      </c>
    </row>
    <row r="2879" spans="1:19">
      <c r="A2879" t="s">
        <v>216</v>
      </c>
      <c r="B2879" t="s">
        <v>217</v>
      </c>
      <c r="C2879" t="s">
        <v>1358</v>
      </c>
      <c r="D2879" t="s">
        <v>97</v>
      </c>
      <c r="E2879" t="s">
        <v>219</v>
      </c>
      <c r="F2879" t="s">
        <v>13998</v>
      </c>
      <c r="G2879">
        <v>2878</v>
      </c>
      <c r="H2879" t="s">
        <v>16001</v>
      </c>
      <c r="I2879" t="s">
        <v>220</v>
      </c>
      <c r="J2879">
        <v>311.14999999999998</v>
      </c>
      <c r="K2879">
        <v>7.3319999999999999</v>
      </c>
      <c r="N2879">
        <v>6.4935059999999996E-3</v>
      </c>
      <c r="P2879" t="s">
        <v>2070</v>
      </c>
      <c r="Q2879" t="s">
        <v>2053</v>
      </c>
      <c r="R2879" t="s">
        <v>2109</v>
      </c>
      <c r="S2879" t="s">
        <v>105</v>
      </c>
    </row>
    <row r="2880" spans="1:19">
      <c r="A2880" t="s">
        <v>216</v>
      </c>
      <c r="B2880" t="s">
        <v>217</v>
      </c>
      <c r="C2880" t="s">
        <v>1358</v>
      </c>
      <c r="D2880" t="s">
        <v>97</v>
      </c>
      <c r="E2880" t="s">
        <v>219</v>
      </c>
      <c r="F2880" t="s">
        <v>13998</v>
      </c>
      <c r="G2880">
        <v>2879</v>
      </c>
      <c r="H2880" t="s">
        <v>16954</v>
      </c>
      <c r="I2880" t="s">
        <v>220</v>
      </c>
      <c r="J2880">
        <v>311.14999999999998</v>
      </c>
      <c r="K2880">
        <v>7.34</v>
      </c>
      <c r="N2880">
        <v>7.5757580000000001E-3</v>
      </c>
      <c r="P2880" t="s">
        <v>2070</v>
      </c>
      <c r="Q2880" t="s">
        <v>2053</v>
      </c>
      <c r="R2880" t="s">
        <v>2110</v>
      </c>
      <c r="S2880" t="s">
        <v>105</v>
      </c>
    </row>
    <row r="2881" spans="1:19">
      <c r="A2881" t="s">
        <v>216</v>
      </c>
      <c r="B2881" t="s">
        <v>217</v>
      </c>
      <c r="C2881" t="s">
        <v>1358</v>
      </c>
      <c r="D2881" t="s">
        <v>97</v>
      </c>
      <c r="E2881" t="s">
        <v>219</v>
      </c>
      <c r="F2881" t="s">
        <v>13998</v>
      </c>
      <c r="G2881">
        <v>2880</v>
      </c>
      <c r="H2881" t="s">
        <v>13947</v>
      </c>
      <c r="I2881" t="s">
        <v>220</v>
      </c>
      <c r="J2881">
        <v>311.14999999999998</v>
      </c>
      <c r="K2881">
        <v>7.3920000000000003</v>
      </c>
      <c r="N2881">
        <v>7.5187969999999998E-3</v>
      </c>
      <c r="P2881" t="s">
        <v>2070</v>
      </c>
      <c r="Q2881" t="s">
        <v>2053</v>
      </c>
      <c r="R2881" t="s">
        <v>2111</v>
      </c>
      <c r="S2881" t="s">
        <v>105</v>
      </c>
    </row>
    <row r="2882" spans="1:19">
      <c r="A2882" t="s">
        <v>216</v>
      </c>
      <c r="B2882" t="s">
        <v>217</v>
      </c>
      <c r="C2882" t="s">
        <v>1358</v>
      </c>
      <c r="D2882" t="s">
        <v>97</v>
      </c>
      <c r="E2882" t="s">
        <v>219</v>
      </c>
      <c r="F2882" t="s">
        <v>13998</v>
      </c>
      <c r="G2882">
        <v>2881</v>
      </c>
      <c r="H2882" t="s">
        <v>14622</v>
      </c>
      <c r="I2882" t="s">
        <v>220</v>
      </c>
      <c r="J2882">
        <v>311.14999999999998</v>
      </c>
      <c r="K2882">
        <v>7.3650000000000002</v>
      </c>
      <c r="N2882">
        <v>7.1428569999999999E-3</v>
      </c>
      <c r="P2882" t="s">
        <v>2070</v>
      </c>
      <c r="Q2882" t="s">
        <v>2053</v>
      </c>
      <c r="R2882" t="s">
        <v>2112</v>
      </c>
      <c r="S2882" t="s">
        <v>105</v>
      </c>
    </row>
    <row r="2883" spans="1:19">
      <c r="A2883" t="s">
        <v>216</v>
      </c>
      <c r="B2883" t="s">
        <v>217</v>
      </c>
      <c r="C2883" t="s">
        <v>1358</v>
      </c>
      <c r="D2883" t="s">
        <v>97</v>
      </c>
      <c r="E2883" t="s">
        <v>219</v>
      </c>
      <c r="F2883" t="s">
        <v>13998</v>
      </c>
      <c r="G2883">
        <v>2882</v>
      </c>
      <c r="H2883" t="s">
        <v>14674</v>
      </c>
      <c r="I2883" t="s">
        <v>220</v>
      </c>
      <c r="J2883">
        <v>311.14999999999998</v>
      </c>
      <c r="K2883">
        <v>7.3780000000000001</v>
      </c>
      <c r="N2883">
        <v>6.0975609999999996E-3</v>
      </c>
      <c r="P2883" t="s">
        <v>2070</v>
      </c>
      <c r="Q2883" t="s">
        <v>2053</v>
      </c>
      <c r="R2883" t="s">
        <v>2113</v>
      </c>
      <c r="S2883" t="s">
        <v>105</v>
      </c>
    </row>
    <row r="2884" spans="1:19">
      <c r="A2884" t="s">
        <v>216</v>
      </c>
      <c r="B2884" t="s">
        <v>217</v>
      </c>
      <c r="C2884" t="s">
        <v>1358</v>
      </c>
      <c r="D2884" t="s">
        <v>97</v>
      </c>
      <c r="E2884" t="s">
        <v>219</v>
      </c>
      <c r="F2884" t="s">
        <v>13998</v>
      </c>
      <c r="G2884">
        <v>2883</v>
      </c>
      <c r="H2884" t="s">
        <v>14675</v>
      </c>
      <c r="I2884" t="s">
        <v>220</v>
      </c>
      <c r="J2884">
        <v>311.14999999999998</v>
      </c>
      <c r="K2884">
        <v>7.35</v>
      </c>
      <c r="N2884">
        <v>6.8965520000000002E-3</v>
      </c>
      <c r="P2884" t="s">
        <v>2070</v>
      </c>
      <c r="Q2884" t="s">
        <v>2053</v>
      </c>
      <c r="R2884" t="s">
        <v>2114</v>
      </c>
      <c r="S2884" t="s">
        <v>105</v>
      </c>
    </row>
    <row r="2885" spans="1:19">
      <c r="A2885" t="s">
        <v>1813</v>
      </c>
      <c r="B2885" t="s">
        <v>1814</v>
      </c>
      <c r="C2885" t="s">
        <v>1358</v>
      </c>
      <c r="D2885" t="s">
        <v>97</v>
      </c>
      <c r="E2885" t="s">
        <v>1815</v>
      </c>
      <c r="F2885" t="s">
        <v>13996</v>
      </c>
      <c r="G2885">
        <v>2884</v>
      </c>
      <c r="H2885" t="s">
        <v>14619</v>
      </c>
      <c r="I2885" t="s">
        <v>1816</v>
      </c>
      <c r="J2885">
        <v>311.14999999999998</v>
      </c>
      <c r="K2885">
        <v>6.95</v>
      </c>
      <c r="L2885">
        <v>0.25</v>
      </c>
      <c r="N2885">
        <v>244</v>
      </c>
      <c r="P2885" t="s">
        <v>1817</v>
      </c>
      <c r="Q2885" t="s">
        <v>2053</v>
      </c>
      <c r="R2885" t="s">
        <v>5444</v>
      </c>
      <c r="S2885" t="s">
        <v>105</v>
      </c>
    </row>
    <row r="2886" spans="1:19">
      <c r="A2886" t="s">
        <v>1813</v>
      </c>
      <c r="B2886" t="s">
        <v>1814</v>
      </c>
      <c r="C2886" t="s">
        <v>1358</v>
      </c>
      <c r="D2886" t="s">
        <v>97</v>
      </c>
      <c r="E2886" t="s">
        <v>1815</v>
      </c>
      <c r="F2886" t="s">
        <v>13996</v>
      </c>
      <c r="G2886">
        <v>2885</v>
      </c>
      <c r="H2886" t="s">
        <v>14620</v>
      </c>
      <c r="I2886" t="s">
        <v>1816</v>
      </c>
      <c r="J2886">
        <v>311.14999999999998</v>
      </c>
      <c r="K2886">
        <v>6.95</v>
      </c>
      <c r="L2886">
        <v>0.25</v>
      </c>
      <c r="N2886">
        <v>231</v>
      </c>
      <c r="P2886" t="s">
        <v>1817</v>
      </c>
      <c r="Q2886" t="s">
        <v>2053</v>
      </c>
      <c r="R2886" t="s">
        <v>5445</v>
      </c>
      <c r="S2886" t="s">
        <v>105</v>
      </c>
    </row>
    <row r="2887" spans="1:19">
      <c r="A2887" t="s">
        <v>1813</v>
      </c>
      <c r="B2887" t="s">
        <v>1814</v>
      </c>
      <c r="C2887" t="s">
        <v>1358</v>
      </c>
      <c r="D2887" t="s">
        <v>97</v>
      </c>
      <c r="E2887" t="s">
        <v>1815</v>
      </c>
      <c r="F2887" t="s">
        <v>13996</v>
      </c>
      <c r="G2887">
        <v>2886</v>
      </c>
      <c r="H2887" t="s">
        <v>13649</v>
      </c>
      <c r="I2887" t="s">
        <v>1816</v>
      </c>
      <c r="J2887">
        <v>311.14999999999998</v>
      </c>
      <c r="K2887">
        <v>6.95</v>
      </c>
      <c r="L2887">
        <v>0.25</v>
      </c>
      <c r="N2887">
        <v>211</v>
      </c>
      <c r="P2887" t="s">
        <v>1817</v>
      </c>
      <c r="Q2887" t="s">
        <v>2053</v>
      </c>
      <c r="R2887" t="s">
        <v>5446</v>
      </c>
      <c r="S2887" t="s">
        <v>105</v>
      </c>
    </row>
    <row r="2888" spans="1:19">
      <c r="A2888" t="s">
        <v>1813</v>
      </c>
      <c r="B2888" t="s">
        <v>1814</v>
      </c>
      <c r="C2888" t="s">
        <v>1358</v>
      </c>
      <c r="D2888" t="s">
        <v>97</v>
      </c>
      <c r="E2888" t="s">
        <v>1815</v>
      </c>
      <c r="F2888" t="s">
        <v>13996</v>
      </c>
      <c r="G2888">
        <v>2887</v>
      </c>
      <c r="H2888" t="s">
        <v>14618</v>
      </c>
      <c r="I2888" t="s">
        <v>1816</v>
      </c>
      <c r="J2888">
        <v>311.14999999999998</v>
      </c>
      <c r="K2888">
        <v>6.95</v>
      </c>
      <c r="L2888">
        <v>0.25</v>
      </c>
      <c r="N2888">
        <v>222</v>
      </c>
      <c r="P2888" t="s">
        <v>1817</v>
      </c>
      <c r="Q2888" t="s">
        <v>2053</v>
      </c>
      <c r="R2888" t="s">
        <v>5447</v>
      </c>
      <c r="S2888" t="s">
        <v>105</v>
      </c>
    </row>
    <row r="2889" spans="1:19">
      <c r="A2889" t="s">
        <v>1813</v>
      </c>
      <c r="B2889" t="s">
        <v>1814</v>
      </c>
      <c r="C2889" t="s">
        <v>1358</v>
      </c>
      <c r="D2889" t="s">
        <v>97</v>
      </c>
      <c r="E2889" t="s">
        <v>1815</v>
      </c>
      <c r="F2889" t="s">
        <v>13996</v>
      </c>
      <c r="G2889">
        <v>2888</v>
      </c>
      <c r="H2889" t="s">
        <v>14689</v>
      </c>
      <c r="I2889" t="s">
        <v>1816</v>
      </c>
      <c r="J2889">
        <v>311.14999999999998</v>
      </c>
      <c r="K2889">
        <v>6.99</v>
      </c>
      <c r="L2889">
        <v>0.25</v>
      </c>
      <c r="N2889">
        <v>154</v>
      </c>
      <c r="P2889" t="s">
        <v>1817</v>
      </c>
      <c r="Q2889" t="s">
        <v>2053</v>
      </c>
      <c r="R2889" t="s">
        <v>2115</v>
      </c>
      <c r="S2889" t="s">
        <v>105</v>
      </c>
    </row>
    <row r="2890" spans="1:19">
      <c r="A2890" t="s">
        <v>1813</v>
      </c>
      <c r="B2890" t="s">
        <v>1814</v>
      </c>
      <c r="C2890" t="s">
        <v>1358</v>
      </c>
      <c r="D2890" t="s">
        <v>97</v>
      </c>
      <c r="E2890" t="s">
        <v>1815</v>
      </c>
      <c r="F2890" t="s">
        <v>13996</v>
      </c>
      <c r="G2890">
        <v>2889</v>
      </c>
      <c r="H2890" t="s">
        <v>14692</v>
      </c>
      <c r="I2890" t="s">
        <v>1816</v>
      </c>
      <c r="J2890">
        <v>311.14999999999998</v>
      </c>
      <c r="K2890">
        <v>6.99</v>
      </c>
      <c r="L2890">
        <v>0.25</v>
      </c>
      <c r="N2890">
        <v>173</v>
      </c>
      <c r="P2890" t="s">
        <v>1817</v>
      </c>
      <c r="Q2890" t="s">
        <v>2053</v>
      </c>
      <c r="R2890" t="s">
        <v>2116</v>
      </c>
      <c r="S2890" t="s">
        <v>105</v>
      </c>
    </row>
    <row r="2891" spans="1:19">
      <c r="A2891" t="s">
        <v>1813</v>
      </c>
      <c r="B2891" t="s">
        <v>1814</v>
      </c>
      <c r="C2891" t="s">
        <v>1358</v>
      </c>
      <c r="D2891" t="s">
        <v>97</v>
      </c>
      <c r="E2891" t="s">
        <v>1815</v>
      </c>
      <c r="F2891" t="s">
        <v>13996</v>
      </c>
      <c r="G2891">
        <v>2890</v>
      </c>
      <c r="H2891" t="s">
        <v>14814</v>
      </c>
      <c r="I2891" t="s">
        <v>1816</v>
      </c>
      <c r="J2891">
        <v>311.14999999999998</v>
      </c>
      <c r="K2891">
        <v>6.99</v>
      </c>
      <c r="L2891">
        <v>0.25</v>
      </c>
      <c r="N2891">
        <v>203</v>
      </c>
      <c r="P2891" t="s">
        <v>1817</v>
      </c>
      <c r="Q2891" t="s">
        <v>2053</v>
      </c>
      <c r="R2891" t="s">
        <v>2117</v>
      </c>
      <c r="S2891" t="s">
        <v>105</v>
      </c>
    </row>
    <row r="2892" spans="1:19">
      <c r="A2892" t="s">
        <v>1813</v>
      </c>
      <c r="B2892" t="s">
        <v>1814</v>
      </c>
      <c r="C2892" t="s">
        <v>1358</v>
      </c>
      <c r="D2892" t="s">
        <v>97</v>
      </c>
      <c r="E2892" t="s">
        <v>1815</v>
      </c>
      <c r="F2892" t="s">
        <v>13996</v>
      </c>
      <c r="G2892">
        <v>2891</v>
      </c>
      <c r="H2892" t="s">
        <v>14813</v>
      </c>
      <c r="I2892" t="s">
        <v>1816</v>
      </c>
      <c r="J2892">
        <v>311.14999999999998</v>
      </c>
      <c r="K2892">
        <v>6.99</v>
      </c>
      <c r="L2892">
        <v>0.25</v>
      </c>
      <c r="N2892">
        <v>201</v>
      </c>
      <c r="P2892" t="s">
        <v>1817</v>
      </c>
      <c r="Q2892" t="s">
        <v>2053</v>
      </c>
      <c r="R2892" t="s">
        <v>2118</v>
      </c>
      <c r="S2892" t="s">
        <v>105</v>
      </c>
    </row>
    <row r="2893" spans="1:19">
      <c r="A2893" t="s">
        <v>1813</v>
      </c>
      <c r="B2893" t="s">
        <v>1814</v>
      </c>
      <c r="C2893" t="s">
        <v>1358</v>
      </c>
      <c r="D2893" t="s">
        <v>97</v>
      </c>
      <c r="E2893" t="s">
        <v>1815</v>
      </c>
      <c r="F2893" t="s">
        <v>13996</v>
      </c>
      <c r="G2893">
        <v>2892</v>
      </c>
      <c r="H2893" t="s">
        <v>17766</v>
      </c>
      <c r="I2893" t="s">
        <v>1816</v>
      </c>
      <c r="J2893">
        <v>311.14999999999998</v>
      </c>
      <c r="K2893">
        <v>6.99</v>
      </c>
      <c r="L2893">
        <v>0.25</v>
      </c>
      <c r="N2893">
        <v>166</v>
      </c>
      <c r="P2893" t="s">
        <v>1817</v>
      </c>
      <c r="Q2893" t="s">
        <v>2053</v>
      </c>
      <c r="R2893" t="s">
        <v>2119</v>
      </c>
      <c r="S2893" t="s">
        <v>105</v>
      </c>
    </row>
    <row r="2894" spans="1:19">
      <c r="A2894" t="s">
        <v>1813</v>
      </c>
      <c r="B2894" t="s">
        <v>1814</v>
      </c>
      <c r="C2894" t="s">
        <v>1358</v>
      </c>
      <c r="D2894" t="s">
        <v>97</v>
      </c>
      <c r="E2894" t="s">
        <v>1815</v>
      </c>
      <c r="F2894" t="s">
        <v>13996</v>
      </c>
      <c r="G2894">
        <v>2893</v>
      </c>
      <c r="H2894" t="s">
        <v>17759</v>
      </c>
      <c r="I2894" t="s">
        <v>1816</v>
      </c>
      <c r="J2894">
        <v>311.14999999999998</v>
      </c>
      <c r="K2894">
        <v>6.99</v>
      </c>
      <c r="L2894">
        <v>0.25</v>
      </c>
      <c r="N2894">
        <v>184</v>
      </c>
      <c r="P2894" t="s">
        <v>1817</v>
      </c>
      <c r="Q2894" t="s">
        <v>2053</v>
      </c>
      <c r="R2894" t="s">
        <v>2120</v>
      </c>
      <c r="S2894" t="s">
        <v>105</v>
      </c>
    </row>
    <row r="2895" spans="1:19">
      <c r="A2895" t="s">
        <v>1813</v>
      </c>
      <c r="B2895" t="s">
        <v>1814</v>
      </c>
      <c r="C2895" t="s">
        <v>1358</v>
      </c>
      <c r="D2895" t="s">
        <v>97</v>
      </c>
      <c r="E2895" t="s">
        <v>1815</v>
      </c>
      <c r="F2895" t="s">
        <v>13996</v>
      </c>
      <c r="G2895">
        <v>2894</v>
      </c>
      <c r="H2895" t="s">
        <v>14818</v>
      </c>
      <c r="I2895" t="s">
        <v>1816</v>
      </c>
      <c r="J2895">
        <v>311.14999999999998</v>
      </c>
      <c r="K2895">
        <v>6.99</v>
      </c>
      <c r="L2895">
        <v>0.25</v>
      </c>
      <c r="N2895">
        <v>154</v>
      </c>
      <c r="P2895" t="s">
        <v>1817</v>
      </c>
      <c r="Q2895" t="s">
        <v>2053</v>
      </c>
      <c r="R2895" t="s">
        <v>2121</v>
      </c>
      <c r="S2895" t="s">
        <v>105</v>
      </c>
    </row>
    <row r="2896" spans="1:19">
      <c r="A2896" t="s">
        <v>1813</v>
      </c>
      <c r="B2896" t="s">
        <v>1814</v>
      </c>
      <c r="C2896" t="s">
        <v>1358</v>
      </c>
      <c r="D2896" t="s">
        <v>97</v>
      </c>
      <c r="E2896" t="s">
        <v>1815</v>
      </c>
      <c r="F2896" t="s">
        <v>13996</v>
      </c>
      <c r="G2896">
        <v>2895</v>
      </c>
      <c r="H2896" t="s">
        <v>14817</v>
      </c>
      <c r="I2896" t="s">
        <v>1816</v>
      </c>
      <c r="J2896">
        <v>311.14999999999998</v>
      </c>
      <c r="K2896">
        <v>6.99</v>
      </c>
      <c r="L2896">
        <v>0.25</v>
      </c>
      <c r="N2896">
        <v>160</v>
      </c>
      <c r="P2896" t="s">
        <v>1817</v>
      </c>
      <c r="Q2896" t="s">
        <v>2053</v>
      </c>
      <c r="R2896" t="s">
        <v>2122</v>
      </c>
      <c r="S2896" t="s">
        <v>105</v>
      </c>
    </row>
    <row r="2897" spans="1:19">
      <c r="A2897" t="s">
        <v>704</v>
      </c>
      <c r="B2897" t="s">
        <v>705</v>
      </c>
      <c r="C2897" t="s">
        <v>1358</v>
      </c>
      <c r="D2897" t="s">
        <v>97</v>
      </c>
      <c r="E2897" t="s">
        <v>706</v>
      </c>
      <c r="F2897" t="s">
        <v>14093</v>
      </c>
      <c r="G2897">
        <v>2896</v>
      </c>
      <c r="H2897" t="s">
        <v>14819</v>
      </c>
      <c r="I2897" t="s">
        <v>707</v>
      </c>
      <c r="J2897">
        <v>311.14999999999998</v>
      </c>
      <c r="K2897">
        <v>6.99</v>
      </c>
      <c r="L2897">
        <v>0.25</v>
      </c>
      <c r="N2897">
        <v>107</v>
      </c>
      <c r="P2897" t="s">
        <v>1819</v>
      </c>
      <c r="Q2897" t="s">
        <v>2053</v>
      </c>
      <c r="R2897" t="s">
        <v>5448</v>
      </c>
      <c r="S2897" t="s">
        <v>105</v>
      </c>
    </row>
    <row r="2898" spans="1:19">
      <c r="A2898" t="s">
        <v>704</v>
      </c>
      <c r="B2898" t="s">
        <v>705</v>
      </c>
      <c r="C2898" t="s">
        <v>1358</v>
      </c>
      <c r="D2898" t="s">
        <v>97</v>
      </c>
      <c r="E2898" t="s">
        <v>706</v>
      </c>
      <c r="F2898" t="s">
        <v>14093</v>
      </c>
      <c r="G2898">
        <v>2897</v>
      </c>
      <c r="H2898" t="s">
        <v>13609</v>
      </c>
      <c r="I2898" t="s">
        <v>707</v>
      </c>
      <c r="J2898">
        <v>311.14999999999998</v>
      </c>
      <c r="K2898">
        <v>6.99</v>
      </c>
      <c r="L2898">
        <v>0.25</v>
      </c>
      <c r="N2898">
        <v>109</v>
      </c>
      <c r="P2898" t="s">
        <v>1819</v>
      </c>
      <c r="Q2898" t="s">
        <v>2053</v>
      </c>
      <c r="R2898" t="s">
        <v>5449</v>
      </c>
      <c r="S2898" t="s">
        <v>105</v>
      </c>
    </row>
    <row r="2899" spans="1:19">
      <c r="A2899" t="s">
        <v>704</v>
      </c>
      <c r="B2899" t="s">
        <v>705</v>
      </c>
      <c r="C2899" t="s">
        <v>1358</v>
      </c>
      <c r="D2899" t="s">
        <v>97</v>
      </c>
      <c r="E2899" t="s">
        <v>706</v>
      </c>
      <c r="F2899" t="s">
        <v>14093</v>
      </c>
      <c r="G2899">
        <v>2898</v>
      </c>
      <c r="H2899" t="s">
        <v>15973</v>
      </c>
      <c r="I2899" t="s">
        <v>707</v>
      </c>
      <c r="J2899">
        <v>311.14999999999998</v>
      </c>
      <c r="K2899">
        <v>6.99</v>
      </c>
      <c r="L2899">
        <v>0.25</v>
      </c>
      <c r="N2899">
        <v>113</v>
      </c>
      <c r="P2899" t="s">
        <v>1819</v>
      </c>
      <c r="Q2899" t="s">
        <v>2053</v>
      </c>
      <c r="R2899" t="s">
        <v>5450</v>
      </c>
      <c r="S2899" t="s">
        <v>105</v>
      </c>
    </row>
    <row r="2900" spans="1:19">
      <c r="A2900" t="s">
        <v>704</v>
      </c>
      <c r="B2900" t="s">
        <v>705</v>
      </c>
      <c r="C2900" t="s">
        <v>1358</v>
      </c>
      <c r="D2900" t="s">
        <v>97</v>
      </c>
      <c r="E2900" t="s">
        <v>706</v>
      </c>
      <c r="F2900" t="s">
        <v>14093</v>
      </c>
      <c r="G2900">
        <v>2899</v>
      </c>
      <c r="H2900" t="s">
        <v>17580</v>
      </c>
      <c r="I2900" t="s">
        <v>707</v>
      </c>
      <c r="J2900">
        <v>311.14999999999998</v>
      </c>
      <c r="K2900">
        <v>6.99</v>
      </c>
      <c r="L2900">
        <v>0.25</v>
      </c>
      <c r="N2900">
        <v>108</v>
      </c>
      <c r="P2900" t="s">
        <v>1819</v>
      </c>
      <c r="Q2900" t="s">
        <v>2053</v>
      </c>
      <c r="R2900" t="s">
        <v>5451</v>
      </c>
      <c r="S2900" t="s">
        <v>105</v>
      </c>
    </row>
    <row r="2901" spans="1:19">
      <c r="A2901" t="s">
        <v>704</v>
      </c>
      <c r="B2901" t="s">
        <v>705</v>
      </c>
      <c r="C2901" t="s">
        <v>1358</v>
      </c>
      <c r="D2901" t="s">
        <v>97</v>
      </c>
      <c r="E2901" t="s">
        <v>706</v>
      </c>
      <c r="F2901" t="s">
        <v>14093</v>
      </c>
      <c r="G2901">
        <v>2900</v>
      </c>
      <c r="H2901" t="s">
        <v>17788</v>
      </c>
      <c r="I2901" t="s">
        <v>707</v>
      </c>
      <c r="J2901">
        <v>311.14999999999998</v>
      </c>
      <c r="K2901">
        <v>6.99</v>
      </c>
      <c r="L2901">
        <v>0.25</v>
      </c>
      <c r="N2901">
        <v>108</v>
      </c>
      <c r="P2901" t="s">
        <v>1819</v>
      </c>
      <c r="Q2901" t="s">
        <v>2053</v>
      </c>
      <c r="R2901" t="s">
        <v>5452</v>
      </c>
      <c r="S2901" t="s">
        <v>105</v>
      </c>
    </row>
    <row r="2902" spans="1:19">
      <c r="A2902" t="s">
        <v>704</v>
      </c>
      <c r="B2902" t="s">
        <v>705</v>
      </c>
      <c r="C2902" t="s">
        <v>1358</v>
      </c>
      <c r="D2902" t="s">
        <v>97</v>
      </c>
      <c r="E2902" t="s">
        <v>706</v>
      </c>
      <c r="F2902" t="s">
        <v>14093</v>
      </c>
      <c r="G2902">
        <v>2901</v>
      </c>
      <c r="H2902" t="s">
        <v>15813</v>
      </c>
      <c r="I2902" t="s">
        <v>707</v>
      </c>
      <c r="J2902">
        <v>311.14999999999998</v>
      </c>
      <c r="K2902">
        <v>6.99</v>
      </c>
      <c r="L2902">
        <v>0.25</v>
      </c>
      <c r="N2902">
        <v>109</v>
      </c>
      <c r="P2902" t="s">
        <v>1819</v>
      </c>
      <c r="Q2902" t="s">
        <v>2053</v>
      </c>
      <c r="R2902" t="s">
        <v>5453</v>
      </c>
      <c r="S2902" t="s">
        <v>105</v>
      </c>
    </row>
    <row r="2903" spans="1:19">
      <c r="A2903" t="s">
        <v>704</v>
      </c>
      <c r="B2903" t="s">
        <v>705</v>
      </c>
      <c r="C2903" t="s">
        <v>1358</v>
      </c>
      <c r="D2903" t="s">
        <v>97</v>
      </c>
      <c r="E2903" t="s">
        <v>706</v>
      </c>
      <c r="F2903" t="s">
        <v>14093</v>
      </c>
      <c r="G2903">
        <v>2902</v>
      </c>
      <c r="H2903" t="s">
        <v>15812</v>
      </c>
      <c r="I2903" t="s">
        <v>707</v>
      </c>
      <c r="J2903">
        <v>311.14999999999998</v>
      </c>
      <c r="K2903">
        <v>6.99</v>
      </c>
      <c r="L2903">
        <v>0.25</v>
      </c>
      <c r="N2903">
        <v>109</v>
      </c>
      <c r="P2903" t="s">
        <v>1819</v>
      </c>
      <c r="Q2903" t="s">
        <v>2053</v>
      </c>
      <c r="R2903" t="s">
        <v>5454</v>
      </c>
      <c r="S2903" t="s">
        <v>105</v>
      </c>
    </row>
    <row r="2904" spans="1:19">
      <c r="A2904" t="s">
        <v>704</v>
      </c>
      <c r="B2904" t="s">
        <v>705</v>
      </c>
      <c r="C2904" t="s">
        <v>1358</v>
      </c>
      <c r="D2904" t="s">
        <v>97</v>
      </c>
      <c r="E2904" t="s">
        <v>706</v>
      </c>
      <c r="F2904" t="s">
        <v>14093</v>
      </c>
      <c r="G2904">
        <v>2903</v>
      </c>
      <c r="H2904" t="s">
        <v>15811</v>
      </c>
      <c r="I2904" t="s">
        <v>707</v>
      </c>
      <c r="J2904">
        <v>311.14999999999998</v>
      </c>
      <c r="K2904">
        <v>6.99</v>
      </c>
      <c r="L2904">
        <v>0.25</v>
      </c>
      <c r="N2904">
        <v>109</v>
      </c>
      <c r="P2904" t="s">
        <v>1819</v>
      </c>
      <c r="Q2904" t="s">
        <v>2053</v>
      </c>
      <c r="R2904" t="s">
        <v>5455</v>
      </c>
      <c r="S2904" t="s">
        <v>105</v>
      </c>
    </row>
    <row r="2905" spans="1:19">
      <c r="A2905" t="s">
        <v>704</v>
      </c>
      <c r="B2905" t="s">
        <v>705</v>
      </c>
      <c r="C2905" t="s">
        <v>1358</v>
      </c>
      <c r="D2905" t="s">
        <v>97</v>
      </c>
      <c r="E2905" t="s">
        <v>706</v>
      </c>
      <c r="F2905" t="s">
        <v>14093</v>
      </c>
      <c r="G2905">
        <v>2904</v>
      </c>
      <c r="H2905" t="s">
        <v>15810</v>
      </c>
      <c r="I2905" t="s">
        <v>707</v>
      </c>
      <c r="J2905">
        <v>311.14999999999998</v>
      </c>
      <c r="K2905">
        <v>6.99</v>
      </c>
      <c r="L2905">
        <v>0.25</v>
      </c>
      <c r="N2905">
        <v>110</v>
      </c>
      <c r="P2905" t="s">
        <v>1819</v>
      </c>
      <c r="Q2905" t="s">
        <v>2053</v>
      </c>
      <c r="R2905" t="s">
        <v>2123</v>
      </c>
      <c r="S2905" t="s">
        <v>105</v>
      </c>
    </row>
    <row r="2906" spans="1:19">
      <c r="A2906" t="s">
        <v>704</v>
      </c>
      <c r="B2906" t="s">
        <v>705</v>
      </c>
      <c r="C2906" t="s">
        <v>1358</v>
      </c>
      <c r="D2906" t="s">
        <v>97</v>
      </c>
      <c r="E2906" t="s">
        <v>706</v>
      </c>
      <c r="F2906" t="s">
        <v>14093</v>
      </c>
      <c r="G2906">
        <v>2905</v>
      </c>
      <c r="H2906" t="s">
        <v>18144</v>
      </c>
      <c r="I2906" t="s">
        <v>707</v>
      </c>
      <c r="J2906">
        <v>311.14999999999998</v>
      </c>
      <c r="K2906">
        <v>6.99</v>
      </c>
      <c r="L2906">
        <v>0.25</v>
      </c>
      <c r="N2906">
        <v>107</v>
      </c>
      <c r="P2906" t="s">
        <v>1819</v>
      </c>
      <c r="Q2906" t="s">
        <v>2053</v>
      </c>
      <c r="R2906" t="s">
        <v>2124</v>
      </c>
      <c r="S2906" t="s">
        <v>105</v>
      </c>
    </row>
    <row r="2907" spans="1:19">
      <c r="A2907" t="s">
        <v>704</v>
      </c>
      <c r="B2907" t="s">
        <v>705</v>
      </c>
      <c r="C2907" t="s">
        <v>1358</v>
      </c>
      <c r="D2907" t="s">
        <v>97</v>
      </c>
      <c r="E2907" t="s">
        <v>706</v>
      </c>
      <c r="F2907" t="s">
        <v>14093</v>
      </c>
      <c r="G2907">
        <v>2906</v>
      </c>
      <c r="H2907" t="s">
        <v>15809</v>
      </c>
      <c r="I2907" t="s">
        <v>707</v>
      </c>
      <c r="J2907">
        <v>311.14999999999998</v>
      </c>
      <c r="K2907">
        <v>6.99</v>
      </c>
      <c r="L2907">
        <v>0.25</v>
      </c>
      <c r="N2907">
        <v>110</v>
      </c>
      <c r="P2907" t="s">
        <v>1819</v>
      </c>
      <c r="Q2907" t="s">
        <v>2053</v>
      </c>
      <c r="R2907" t="s">
        <v>2125</v>
      </c>
      <c r="S2907" t="s">
        <v>105</v>
      </c>
    </row>
    <row r="2908" spans="1:19">
      <c r="A2908" t="s">
        <v>704</v>
      </c>
      <c r="B2908" t="s">
        <v>705</v>
      </c>
      <c r="C2908" t="s">
        <v>1358</v>
      </c>
      <c r="D2908" t="s">
        <v>97</v>
      </c>
      <c r="E2908" t="s">
        <v>706</v>
      </c>
      <c r="F2908" t="s">
        <v>14093</v>
      </c>
      <c r="G2908">
        <v>2907</v>
      </c>
      <c r="H2908" t="s">
        <v>16083</v>
      </c>
      <c r="I2908" t="s">
        <v>707</v>
      </c>
      <c r="J2908">
        <v>311.14999999999998</v>
      </c>
      <c r="K2908">
        <v>6.99</v>
      </c>
      <c r="L2908">
        <v>0.25</v>
      </c>
      <c r="N2908">
        <v>111</v>
      </c>
      <c r="P2908" t="s">
        <v>1819</v>
      </c>
      <c r="Q2908" t="s">
        <v>2053</v>
      </c>
      <c r="R2908" t="s">
        <v>2126</v>
      </c>
      <c r="S2908" t="s">
        <v>105</v>
      </c>
    </row>
    <row r="2909" spans="1:19">
      <c r="A2909" t="s">
        <v>704</v>
      </c>
      <c r="B2909" t="s">
        <v>705</v>
      </c>
      <c r="C2909" t="s">
        <v>1358</v>
      </c>
      <c r="D2909" t="s">
        <v>97</v>
      </c>
      <c r="E2909" t="s">
        <v>706</v>
      </c>
      <c r="F2909" t="s">
        <v>14093</v>
      </c>
      <c r="G2909">
        <v>2908</v>
      </c>
      <c r="H2909" t="s">
        <v>15816</v>
      </c>
      <c r="I2909" t="s">
        <v>707</v>
      </c>
      <c r="J2909">
        <v>311.14999999999998</v>
      </c>
      <c r="K2909">
        <v>6.99</v>
      </c>
      <c r="L2909">
        <v>0.25</v>
      </c>
      <c r="N2909">
        <v>114</v>
      </c>
      <c r="P2909" t="s">
        <v>1819</v>
      </c>
      <c r="Q2909" t="s">
        <v>2053</v>
      </c>
      <c r="R2909" t="s">
        <v>2127</v>
      </c>
      <c r="S2909" t="s">
        <v>105</v>
      </c>
    </row>
    <row r="2910" spans="1:19">
      <c r="A2910" t="s">
        <v>704</v>
      </c>
      <c r="B2910" t="s">
        <v>705</v>
      </c>
      <c r="C2910" t="s">
        <v>1358</v>
      </c>
      <c r="D2910" t="s">
        <v>97</v>
      </c>
      <c r="E2910" t="s">
        <v>706</v>
      </c>
      <c r="F2910" t="s">
        <v>14093</v>
      </c>
      <c r="G2910">
        <v>2909</v>
      </c>
      <c r="H2910" t="s">
        <v>15815</v>
      </c>
      <c r="I2910" t="s">
        <v>707</v>
      </c>
      <c r="J2910">
        <v>311.14999999999998</v>
      </c>
      <c r="K2910">
        <v>6.99</v>
      </c>
      <c r="L2910">
        <v>0.25</v>
      </c>
      <c r="N2910">
        <v>109</v>
      </c>
      <c r="P2910" t="s">
        <v>1819</v>
      </c>
      <c r="Q2910" t="s">
        <v>2053</v>
      </c>
      <c r="R2910" t="s">
        <v>2128</v>
      </c>
      <c r="S2910" t="s">
        <v>105</v>
      </c>
    </row>
    <row r="2911" spans="1:19">
      <c r="A2911" t="s">
        <v>704</v>
      </c>
      <c r="B2911" t="s">
        <v>705</v>
      </c>
      <c r="C2911" t="s">
        <v>1358</v>
      </c>
      <c r="D2911" t="s">
        <v>97</v>
      </c>
      <c r="E2911" t="s">
        <v>706</v>
      </c>
      <c r="F2911" t="s">
        <v>14093</v>
      </c>
      <c r="G2911">
        <v>2910</v>
      </c>
      <c r="H2911" t="s">
        <v>16412</v>
      </c>
      <c r="I2911" t="s">
        <v>707</v>
      </c>
      <c r="J2911">
        <v>311.14999999999998</v>
      </c>
      <c r="K2911">
        <v>6.99</v>
      </c>
      <c r="L2911">
        <v>0.25</v>
      </c>
      <c r="N2911">
        <v>109</v>
      </c>
      <c r="P2911" t="s">
        <v>1819</v>
      </c>
      <c r="Q2911" t="s">
        <v>2053</v>
      </c>
      <c r="R2911" t="s">
        <v>2129</v>
      </c>
      <c r="S2911" t="s">
        <v>105</v>
      </c>
    </row>
    <row r="2912" spans="1:19">
      <c r="A2912" t="s">
        <v>704</v>
      </c>
      <c r="B2912" t="s">
        <v>705</v>
      </c>
      <c r="C2912" t="s">
        <v>1358</v>
      </c>
      <c r="D2912" t="s">
        <v>97</v>
      </c>
      <c r="E2912" t="s">
        <v>706</v>
      </c>
      <c r="F2912" t="s">
        <v>14093</v>
      </c>
      <c r="G2912">
        <v>2911</v>
      </c>
      <c r="H2912" t="s">
        <v>16425</v>
      </c>
      <c r="I2912" t="s">
        <v>707</v>
      </c>
      <c r="J2912">
        <v>311.14999999999998</v>
      </c>
      <c r="K2912">
        <v>6.99</v>
      </c>
      <c r="L2912">
        <v>0.25</v>
      </c>
      <c r="N2912">
        <v>106</v>
      </c>
      <c r="P2912" t="s">
        <v>1819</v>
      </c>
      <c r="Q2912" t="s">
        <v>2053</v>
      </c>
      <c r="R2912" t="s">
        <v>2130</v>
      </c>
      <c r="S2912" t="s">
        <v>105</v>
      </c>
    </row>
    <row r="2913" spans="1:19">
      <c r="A2913" t="s">
        <v>301</v>
      </c>
      <c r="B2913" t="s">
        <v>302</v>
      </c>
      <c r="C2913" t="s">
        <v>203</v>
      </c>
      <c r="D2913" t="s">
        <v>176</v>
      </c>
      <c r="E2913" t="s">
        <v>898</v>
      </c>
      <c r="F2913" t="s">
        <v>14030</v>
      </c>
      <c r="G2913">
        <v>2912</v>
      </c>
      <c r="H2913" t="s">
        <v>15553</v>
      </c>
      <c r="I2913" t="s">
        <v>899</v>
      </c>
      <c r="J2913">
        <v>323.14999999999998</v>
      </c>
      <c r="K2913">
        <v>8</v>
      </c>
      <c r="N2913">
        <v>0.83789936399999998</v>
      </c>
      <c r="Q2913" t="s">
        <v>2131</v>
      </c>
      <c r="R2913" t="s">
        <v>2132</v>
      </c>
      <c r="S2913" t="s">
        <v>105</v>
      </c>
    </row>
    <row r="2914" spans="1:19">
      <c r="A2914" t="s">
        <v>301</v>
      </c>
      <c r="B2914" t="s">
        <v>302</v>
      </c>
      <c r="C2914" t="s">
        <v>203</v>
      </c>
      <c r="D2914" t="s">
        <v>176</v>
      </c>
      <c r="E2914" t="s">
        <v>898</v>
      </c>
      <c r="F2914" t="s">
        <v>14030</v>
      </c>
      <c r="G2914">
        <v>2913</v>
      </c>
      <c r="H2914" t="s">
        <v>15554</v>
      </c>
      <c r="I2914" t="s">
        <v>899</v>
      </c>
      <c r="J2914">
        <v>333.15</v>
      </c>
      <c r="K2914">
        <v>8</v>
      </c>
      <c r="N2914">
        <v>1.3244239820000001</v>
      </c>
      <c r="Q2914" t="s">
        <v>2131</v>
      </c>
      <c r="R2914" t="s">
        <v>2133</v>
      </c>
      <c r="S2914" t="s">
        <v>105</v>
      </c>
    </row>
    <row r="2915" spans="1:19">
      <c r="A2915" t="s">
        <v>301</v>
      </c>
      <c r="B2915" t="s">
        <v>302</v>
      </c>
      <c r="C2915" t="s">
        <v>203</v>
      </c>
      <c r="D2915" t="s">
        <v>176</v>
      </c>
      <c r="E2915" t="s">
        <v>898</v>
      </c>
      <c r="F2915" t="s">
        <v>14030</v>
      </c>
      <c r="G2915">
        <v>2914</v>
      </c>
      <c r="H2915" t="s">
        <v>15550</v>
      </c>
      <c r="I2915" t="s">
        <v>899</v>
      </c>
      <c r="J2915">
        <v>343.15</v>
      </c>
      <c r="K2915">
        <v>8</v>
      </c>
      <c r="N2915">
        <v>1.059497358</v>
      </c>
      <c r="Q2915" t="s">
        <v>2131</v>
      </c>
      <c r="R2915" t="s">
        <v>2134</v>
      </c>
      <c r="S2915" t="s">
        <v>105</v>
      </c>
    </row>
    <row r="2916" spans="1:19">
      <c r="A2916" t="s">
        <v>301</v>
      </c>
      <c r="B2916" t="s">
        <v>302</v>
      </c>
      <c r="C2916" t="s">
        <v>203</v>
      </c>
      <c r="D2916" t="s">
        <v>176</v>
      </c>
      <c r="E2916" t="s">
        <v>898</v>
      </c>
      <c r="F2916" t="s">
        <v>14030</v>
      </c>
      <c r="G2916">
        <v>2915</v>
      </c>
      <c r="H2916" t="s">
        <v>15551</v>
      </c>
      <c r="I2916" t="s">
        <v>899</v>
      </c>
      <c r="J2916">
        <v>353.15</v>
      </c>
      <c r="K2916">
        <v>8</v>
      </c>
      <c r="N2916">
        <v>1.11536981</v>
      </c>
      <c r="Q2916" t="s">
        <v>2131</v>
      </c>
      <c r="R2916" t="s">
        <v>2135</v>
      </c>
      <c r="S2916" t="s">
        <v>105</v>
      </c>
    </row>
    <row r="2917" spans="1:19">
      <c r="A2917" t="s">
        <v>2136</v>
      </c>
      <c r="B2917" t="s">
        <v>2137</v>
      </c>
      <c r="C2917" t="s">
        <v>2138</v>
      </c>
      <c r="D2917" t="s">
        <v>129</v>
      </c>
      <c r="E2917" t="s">
        <v>2139</v>
      </c>
      <c r="F2917" t="s">
        <v>14252</v>
      </c>
      <c r="G2917">
        <v>2916</v>
      </c>
      <c r="H2917" t="s">
        <v>13807</v>
      </c>
      <c r="I2917" t="s">
        <v>2140</v>
      </c>
      <c r="J2917">
        <v>298.14999999999998</v>
      </c>
      <c r="K2917">
        <v>8</v>
      </c>
      <c r="N2917">
        <v>0.61</v>
      </c>
      <c r="P2917" t="s">
        <v>1256</v>
      </c>
      <c r="Q2917" t="s">
        <v>2141</v>
      </c>
      <c r="R2917" t="s">
        <v>2142</v>
      </c>
      <c r="S2917" t="s">
        <v>105</v>
      </c>
    </row>
    <row r="2918" spans="1:19">
      <c r="A2918" t="s">
        <v>2136</v>
      </c>
      <c r="B2918" t="s">
        <v>2137</v>
      </c>
      <c r="C2918" t="s">
        <v>2138</v>
      </c>
      <c r="D2918" t="s">
        <v>129</v>
      </c>
      <c r="E2918" t="s">
        <v>2139</v>
      </c>
      <c r="F2918" t="s">
        <v>14252</v>
      </c>
      <c r="G2918">
        <v>2917</v>
      </c>
      <c r="H2918" t="s">
        <v>15552</v>
      </c>
      <c r="I2918" t="s">
        <v>2140</v>
      </c>
      <c r="J2918">
        <v>298.14999999999998</v>
      </c>
      <c r="K2918">
        <v>8</v>
      </c>
      <c r="N2918">
        <v>0.41</v>
      </c>
      <c r="P2918" t="s">
        <v>1256</v>
      </c>
      <c r="Q2918" t="s">
        <v>2141</v>
      </c>
      <c r="R2918" t="s">
        <v>2143</v>
      </c>
      <c r="S2918" t="s">
        <v>105</v>
      </c>
    </row>
    <row r="2919" spans="1:19">
      <c r="A2919" t="s">
        <v>2136</v>
      </c>
      <c r="B2919" t="s">
        <v>2137</v>
      </c>
      <c r="C2919" t="s">
        <v>2138</v>
      </c>
      <c r="D2919" t="s">
        <v>129</v>
      </c>
      <c r="E2919" t="s">
        <v>2139</v>
      </c>
      <c r="F2919" t="s">
        <v>14252</v>
      </c>
      <c r="G2919">
        <v>2918</v>
      </c>
      <c r="H2919" t="s">
        <v>17419</v>
      </c>
      <c r="I2919" t="s">
        <v>2140</v>
      </c>
      <c r="J2919">
        <v>298.14999999999998</v>
      </c>
      <c r="K2919">
        <v>8</v>
      </c>
      <c r="N2919">
        <v>0.4</v>
      </c>
      <c r="P2919" t="s">
        <v>1256</v>
      </c>
      <c r="Q2919" t="s">
        <v>2141</v>
      </c>
      <c r="R2919" t="s">
        <v>2144</v>
      </c>
      <c r="S2919" t="s">
        <v>105</v>
      </c>
    </row>
    <row r="2920" spans="1:19">
      <c r="A2920" t="s">
        <v>2136</v>
      </c>
      <c r="B2920" t="s">
        <v>2137</v>
      </c>
      <c r="C2920" t="s">
        <v>2138</v>
      </c>
      <c r="D2920" t="s">
        <v>129</v>
      </c>
      <c r="E2920" t="s">
        <v>2139</v>
      </c>
      <c r="F2920" t="s">
        <v>14252</v>
      </c>
      <c r="G2920">
        <v>2919</v>
      </c>
      <c r="H2920" t="s">
        <v>17423</v>
      </c>
      <c r="I2920" t="s">
        <v>2140</v>
      </c>
      <c r="J2920">
        <v>298.14999999999998</v>
      </c>
      <c r="K2920">
        <v>8</v>
      </c>
      <c r="N2920">
        <v>0.52</v>
      </c>
      <c r="P2920" t="s">
        <v>1256</v>
      </c>
      <c r="Q2920" t="s">
        <v>2141</v>
      </c>
      <c r="R2920" t="s">
        <v>2145</v>
      </c>
      <c r="S2920" t="s">
        <v>105</v>
      </c>
    </row>
    <row r="2921" spans="1:19">
      <c r="A2921" t="s">
        <v>2136</v>
      </c>
      <c r="B2921" t="s">
        <v>2137</v>
      </c>
      <c r="C2921" t="s">
        <v>2138</v>
      </c>
      <c r="D2921" t="s">
        <v>129</v>
      </c>
      <c r="E2921" t="s">
        <v>2139</v>
      </c>
      <c r="F2921" t="s">
        <v>14252</v>
      </c>
      <c r="G2921">
        <v>2920</v>
      </c>
      <c r="H2921" t="s">
        <v>16350</v>
      </c>
      <c r="I2921" t="s">
        <v>2140</v>
      </c>
      <c r="J2921">
        <v>298.14999999999998</v>
      </c>
      <c r="K2921">
        <v>8</v>
      </c>
      <c r="N2921">
        <v>0.59</v>
      </c>
      <c r="P2921" t="s">
        <v>1256</v>
      </c>
      <c r="Q2921" t="s">
        <v>2141</v>
      </c>
      <c r="R2921" t="s">
        <v>2146</v>
      </c>
      <c r="S2921" t="s">
        <v>105</v>
      </c>
    </row>
    <row r="2922" spans="1:19">
      <c r="A2922" t="s">
        <v>2136</v>
      </c>
      <c r="B2922" t="s">
        <v>2137</v>
      </c>
      <c r="C2922" t="s">
        <v>2138</v>
      </c>
      <c r="D2922" t="s">
        <v>129</v>
      </c>
      <c r="E2922" t="s">
        <v>2139</v>
      </c>
      <c r="F2922" t="s">
        <v>14252</v>
      </c>
      <c r="G2922">
        <v>2921</v>
      </c>
      <c r="H2922" t="s">
        <v>16349</v>
      </c>
      <c r="I2922" t="s">
        <v>2140</v>
      </c>
      <c r="J2922">
        <v>298.14999999999998</v>
      </c>
      <c r="K2922">
        <v>8</v>
      </c>
      <c r="N2922">
        <v>0.45</v>
      </c>
      <c r="P2922" t="s">
        <v>1256</v>
      </c>
      <c r="Q2922" t="s">
        <v>2141</v>
      </c>
      <c r="R2922" t="s">
        <v>2147</v>
      </c>
      <c r="S2922" t="s">
        <v>105</v>
      </c>
    </row>
    <row r="2923" spans="1:19">
      <c r="A2923" t="s">
        <v>118</v>
      </c>
      <c r="B2923" t="s">
        <v>119</v>
      </c>
      <c r="C2923" t="s">
        <v>1988</v>
      </c>
      <c r="D2923" t="s">
        <v>129</v>
      </c>
      <c r="E2923" t="s">
        <v>247</v>
      </c>
      <c r="F2923" t="s">
        <v>14094</v>
      </c>
      <c r="G2923">
        <v>2922</v>
      </c>
      <c r="H2923" t="s">
        <v>16351</v>
      </c>
      <c r="I2923" t="s">
        <v>122</v>
      </c>
      <c r="J2923">
        <v>288.14999999999998</v>
      </c>
      <c r="K2923">
        <v>8</v>
      </c>
      <c r="N2923">
        <v>2.9999999999999997E-4</v>
      </c>
      <c r="P2923" t="s">
        <v>164</v>
      </c>
      <c r="Q2923" t="s">
        <v>2148</v>
      </c>
      <c r="R2923" t="s">
        <v>2149</v>
      </c>
      <c r="S2923" t="s">
        <v>105</v>
      </c>
    </row>
    <row r="2924" spans="1:19">
      <c r="A2924" t="s">
        <v>2150</v>
      </c>
      <c r="B2924" t="s">
        <v>2151</v>
      </c>
      <c r="C2924" t="s">
        <v>336</v>
      </c>
      <c r="D2924" t="s">
        <v>176</v>
      </c>
      <c r="E2924" t="s">
        <v>2152</v>
      </c>
      <c r="F2924" t="s">
        <v>14383</v>
      </c>
      <c r="G2924">
        <v>2923</v>
      </c>
      <c r="H2924" t="s">
        <v>13661</v>
      </c>
      <c r="I2924" t="s">
        <v>2153</v>
      </c>
      <c r="J2924">
        <v>303.14999999999998</v>
      </c>
      <c r="K2924">
        <v>8.5</v>
      </c>
      <c r="N2924">
        <v>38000</v>
      </c>
      <c r="P2924" t="s">
        <v>2154</v>
      </c>
      <c r="Q2924" t="s">
        <v>2155</v>
      </c>
      <c r="R2924" t="s">
        <v>2156</v>
      </c>
      <c r="S2924" t="s">
        <v>105</v>
      </c>
    </row>
    <row r="2925" spans="1:19">
      <c r="A2925" t="s">
        <v>4035</v>
      </c>
      <c r="B2925" t="s">
        <v>4036</v>
      </c>
      <c r="C2925" t="s">
        <v>367</v>
      </c>
      <c r="D2925" t="s">
        <v>129</v>
      </c>
      <c r="E2925" t="s">
        <v>4037</v>
      </c>
      <c r="F2925" t="s">
        <v>14351</v>
      </c>
      <c r="G2925">
        <v>2924</v>
      </c>
      <c r="H2925" t="s">
        <v>16348</v>
      </c>
      <c r="I2925" t="s">
        <v>4038</v>
      </c>
      <c r="J2925">
        <v>295.14999999999998</v>
      </c>
      <c r="K2925">
        <v>8.5</v>
      </c>
      <c r="N2925">
        <v>0.04</v>
      </c>
      <c r="P2925" t="s">
        <v>637</v>
      </c>
      <c r="Q2925" t="s">
        <v>5456</v>
      </c>
      <c r="R2925" t="s">
        <v>5457</v>
      </c>
      <c r="S2925" t="s">
        <v>105</v>
      </c>
    </row>
    <row r="2926" spans="1:19">
      <c r="A2926" t="s">
        <v>427</v>
      </c>
      <c r="B2926" t="s">
        <v>428</v>
      </c>
      <c r="C2926" t="s">
        <v>128</v>
      </c>
      <c r="D2926" t="s">
        <v>176</v>
      </c>
      <c r="E2926" t="s">
        <v>429</v>
      </c>
      <c r="F2926" t="s">
        <v>14382</v>
      </c>
      <c r="G2926">
        <v>2925</v>
      </c>
      <c r="H2926" t="s">
        <v>16347</v>
      </c>
      <c r="I2926" t="s">
        <v>430</v>
      </c>
      <c r="J2926">
        <v>298.14999999999998</v>
      </c>
      <c r="K2926">
        <v>8</v>
      </c>
      <c r="N2926">
        <v>2.0379999999999998</v>
      </c>
      <c r="P2926" t="s">
        <v>637</v>
      </c>
      <c r="Q2926" t="s">
        <v>2157</v>
      </c>
      <c r="R2926" t="s">
        <v>2158</v>
      </c>
      <c r="S2926" t="s">
        <v>105</v>
      </c>
    </row>
    <row r="2927" spans="1:19">
      <c r="A2927" t="s">
        <v>5402</v>
      </c>
      <c r="B2927" t="s">
        <v>5403</v>
      </c>
      <c r="C2927" t="s">
        <v>2413</v>
      </c>
      <c r="D2927" t="s">
        <v>176</v>
      </c>
      <c r="E2927" t="s">
        <v>5404</v>
      </c>
      <c r="F2927" t="s">
        <v>14282</v>
      </c>
      <c r="G2927">
        <v>2926</v>
      </c>
      <c r="H2927" t="s">
        <v>18420</v>
      </c>
      <c r="I2927" t="s">
        <v>5405</v>
      </c>
      <c r="J2927">
        <v>328.15</v>
      </c>
      <c r="N2927">
        <v>197</v>
      </c>
      <c r="Q2927" t="s">
        <v>5458</v>
      </c>
      <c r="S2927" t="s">
        <v>1208</v>
      </c>
    </row>
    <row r="2928" spans="1:19">
      <c r="A2928" t="s">
        <v>5402</v>
      </c>
      <c r="B2928" t="s">
        <v>5403</v>
      </c>
      <c r="C2928" t="s">
        <v>2413</v>
      </c>
      <c r="D2928" t="s">
        <v>176</v>
      </c>
      <c r="E2928" t="s">
        <v>5459</v>
      </c>
      <c r="F2928" t="s">
        <v>14084</v>
      </c>
      <c r="G2928">
        <v>2927</v>
      </c>
      <c r="H2928" t="s">
        <v>18421</v>
      </c>
      <c r="I2928" t="s">
        <v>5460</v>
      </c>
      <c r="J2928">
        <v>328.15</v>
      </c>
      <c r="N2928">
        <v>34</v>
      </c>
      <c r="Q2928" t="s">
        <v>5458</v>
      </c>
      <c r="S2928" t="s">
        <v>1208</v>
      </c>
    </row>
    <row r="2929" spans="1:19">
      <c r="A2929" t="s">
        <v>5461</v>
      </c>
      <c r="B2929" t="s">
        <v>5462</v>
      </c>
      <c r="C2929" t="s">
        <v>128</v>
      </c>
      <c r="D2929" t="s">
        <v>129</v>
      </c>
      <c r="E2929" t="s">
        <v>5463</v>
      </c>
      <c r="F2929" t="s">
        <v>14380</v>
      </c>
      <c r="G2929">
        <v>2928</v>
      </c>
      <c r="H2929" t="s">
        <v>13676</v>
      </c>
      <c r="I2929" t="s">
        <v>5464</v>
      </c>
      <c r="J2929">
        <v>298.14999999999998</v>
      </c>
      <c r="K2929">
        <v>7</v>
      </c>
      <c r="N2929">
        <v>53</v>
      </c>
      <c r="P2929" t="s">
        <v>5465</v>
      </c>
      <c r="Q2929" t="s">
        <v>5466</v>
      </c>
      <c r="R2929" t="s">
        <v>5467</v>
      </c>
      <c r="S2929" t="s">
        <v>105</v>
      </c>
    </row>
    <row r="2930" spans="1:19">
      <c r="A2930" t="s">
        <v>2816</v>
      </c>
      <c r="B2930" t="s">
        <v>2817</v>
      </c>
      <c r="C2930" t="s">
        <v>128</v>
      </c>
      <c r="D2930" t="s">
        <v>129</v>
      </c>
      <c r="E2930" t="s">
        <v>4753</v>
      </c>
      <c r="F2930" t="s">
        <v>14379</v>
      </c>
      <c r="G2930">
        <v>2929</v>
      </c>
      <c r="H2930" t="s">
        <v>13652</v>
      </c>
      <c r="I2930" t="s">
        <v>4754</v>
      </c>
      <c r="J2930">
        <v>298.14999999999998</v>
      </c>
      <c r="K2930">
        <v>7</v>
      </c>
      <c r="N2930">
        <v>5.4054100000000002E-3</v>
      </c>
      <c r="P2930" t="s">
        <v>5468</v>
      </c>
      <c r="Q2930" t="s">
        <v>5466</v>
      </c>
      <c r="R2930" t="s">
        <v>5469</v>
      </c>
      <c r="S2930" t="s">
        <v>105</v>
      </c>
    </row>
    <row r="2931" spans="1:19">
      <c r="A2931" t="s">
        <v>3048</v>
      </c>
      <c r="B2931" t="s">
        <v>3189</v>
      </c>
      <c r="C2931" t="s">
        <v>128</v>
      </c>
      <c r="D2931" t="s">
        <v>129</v>
      </c>
      <c r="E2931" t="s">
        <v>4019</v>
      </c>
      <c r="F2931" t="s">
        <v>14095</v>
      </c>
      <c r="G2931">
        <v>2930</v>
      </c>
      <c r="H2931" t="s">
        <v>16741</v>
      </c>
      <c r="I2931" t="s">
        <v>4020</v>
      </c>
      <c r="J2931">
        <v>298.14999999999998</v>
      </c>
      <c r="K2931">
        <v>8</v>
      </c>
      <c r="N2931">
        <v>0.2</v>
      </c>
      <c r="P2931" t="s">
        <v>501</v>
      </c>
      <c r="Q2931" t="s">
        <v>2160</v>
      </c>
      <c r="R2931" t="s">
        <v>3807</v>
      </c>
      <c r="S2931" t="s">
        <v>105</v>
      </c>
    </row>
    <row r="2932" spans="1:19">
      <c r="A2932" t="s">
        <v>3048</v>
      </c>
      <c r="B2932" t="s">
        <v>3189</v>
      </c>
      <c r="C2932" t="s">
        <v>128</v>
      </c>
      <c r="D2932" t="s">
        <v>129</v>
      </c>
      <c r="E2932" t="s">
        <v>3422</v>
      </c>
      <c r="F2932" t="s">
        <v>14257</v>
      </c>
      <c r="G2932">
        <v>2931</v>
      </c>
      <c r="H2932" t="s">
        <v>16214</v>
      </c>
      <c r="I2932" t="s">
        <v>3423</v>
      </c>
      <c r="J2932">
        <v>298.14999999999998</v>
      </c>
      <c r="K2932">
        <v>8</v>
      </c>
      <c r="N2932">
        <v>0.53</v>
      </c>
      <c r="P2932" t="s">
        <v>501</v>
      </c>
      <c r="Q2932" t="s">
        <v>2160</v>
      </c>
      <c r="R2932" t="s">
        <v>3807</v>
      </c>
      <c r="S2932" t="s">
        <v>105</v>
      </c>
    </row>
    <row r="2933" spans="1:19">
      <c r="A2933" t="s">
        <v>3218</v>
      </c>
      <c r="B2933" t="s">
        <v>3219</v>
      </c>
      <c r="C2933" t="s">
        <v>128</v>
      </c>
      <c r="D2933" t="s">
        <v>129</v>
      </c>
      <c r="E2933" t="s">
        <v>3220</v>
      </c>
      <c r="F2933" t="s">
        <v>14059</v>
      </c>
      <c r="G2933">
        <v>2932</v>
      </c>
      <c r="H2933" t="s">
        <v>16072</v>
      </c>
      <c r="I2933" t="s">
        <v>3221</v>
      </c>
      <c r="J2933">
        <v>298.14999999999998</v>
      </c>
      <c r="K2933">
        <v>8</v>
      </c>
      <c r="N2933">
        <v>4.4999999999999999E-4</v>
      </c>
      <c r="P2933" t="s">
        <v>501</v>
      </c>
      <c r="Q2933" t="s">
        <v>2160</v>
      </c>
      <c r="R2933" t="s">
        <v>3807</v>
      </c>
      <c r="S2933" t="s">
        <v>105</v>
      </c>
    </row>
    <row r="2934" spans="1:19">
      <c r="A2934" t="s">
        <v>3539</v>
      </c>
      <c r="B2934" t="s">
        <v>3540</v>
      </c>
      <c r="C2934" t="s">
        <v>128</v>
      </c>
      <c r="D2934" t="s">
        <v>129</v>
      </c>
      <c r="E2934" t="s">
        <v>3232</v>
      </c>
      <c r="F2934" t="s">
        <v>14057</v>
      </c>
      <c r="G2934">
        <v>2933</v>
      </c>
      <c r="H2934" t="s">
        <v>16073</v>
      </c>
      <c r="I2934" t="s">
        <v>3233</v>
      </c>
      <c r="J2934">
        <v>298.14999999999998</v>
      </c>
      <c r="K2934">
        <v>8.5</v>
      </c>
      <c r="N2934">
        <v>1.3913999999999999E-5</v>
      </c>
      <c r="P2934" t="s">
        <v>5470</v>
      </c>
      <c r="Q2934" t="s">
        <v>2160</v>
      </c>
      <c r="R2934" t="s">
        <v>5471</v>
      </c>
      <c r="S2934" t="s">
        <v>105</v>
      </c>
    </row>
    <row r="2935" spans="1:19">
      <c r="A2935" t="s">
        <v>285</v>
      </c>
      <c r="B2935" t="s">
        <v>286</v>
      </c>
      <c r="C2935" t="s">
        <v>128</v>
      </c>
      <c r="D2935" t="s">
        <v>129</v>
      </c>
      <c r="E2935" t="s">
        <v>287</v>
      </c>
      <c r="F2935" t="s">
        <v>14048</v>
      </c>
      <c r="G2935">
        <v>2934</v>
      </c>
      <c r="H2935" t="s">
        <v>16758</v>
      </c>
      <c r="I2935" t="s">
        <v>288</v>
      </c>
      <c r="J2935">
        <v>298.14999999999998</v>
      </c>
      <c r="K2935">
        <v>9</v>
      </c>
      <c r="N2935">
        <v>7.1000000000000002E-4</v>
      </c>
      <c r="P2935" t="s">
        <v>5470</v>
      </c>
      <c r="Q2935" t="s">
        <v>2160</v>
      </c>
      <c r="R2935" t="s">
        <v>5472</v>
      </c>
      <c r="S2935" t="s">
        <v>105</v>
      </c>
    </row>
    <row r="2936" spans="1:19">
      <c r="A2936" t="s">
        <v>3163</v>
      </c>
      <c r="B2936" t="s">
        <v>3164</v>
      </c>
      <c r="C2936" t="s">
        <v>128</v>
      </c>
      <c r="D2936" t="s">
        <v>129</v>
      </c>
      <c r="E2936" t="s">
        <v>3166</v>
      </c>
      <c r="F2936" t="s">
        <v>14003</v>
      </c>
      <c r="G2936">
        <v>2935</v>
      </c>
      <c r="H2936" t="s">
        <v>16079</v>
      </c>
      <c r="I2936" t="s">
        <v>3167</v>
      </c>
      <c r="J2936">
        <v>298.14999999999998</v>
      </c>
      <c r="K2936">
        <v>8</v>
      </c>
      <c r="N2936">
        <v>4.25</v>
      </c>
      <c r="P2936" t="s">
        <v>501</v>
      </c>
      <c r="Q2936" t="s">
        <v>2160</v>
      </c>
      <c r="R2936" t="s">
        <v>3807</v>
      </c>
      <c r="S2936" t="s">
        <v>105</v>
      </c>
    </row>
    <row r="2937" spans="1:19">
      <c r="A2937" t="s">
        <v>3048</v>
      </c>
      <c r="B2937" t="s">
        <v>3189</v>
      </c>
      <c r="C2937" t="s">
        <v>128</v>
      </c>
      <c r="D2937" t="s">
        <v>176</v>
      </c>
      <c r="E2937" t="s">
        <v>3190</v>
      </c>
      <c r="F2937" t="s">
        <v>14058</v>
      </c>
      <c r="G2937">
        <v>2936</v>
      </c>
      <c r="H2937" t="s">
        <v>16076</v>
      </c>
      <c r="I2937" t="s">
        <v>3191</v>
      </c>
      <c r="J2937">
        <v>298.14999999999998</v>
      </c>
      <c r="K2937">
        <v>9</v>
      </c>
      <c r="N2937">
        <v>2.8999999999999998E-3</v>
      </c>
      <c r="P2937" t="s">
        <v>5473</v>
      </c>
      <c r="Q2937" t="s">
        <v>2160</v>
      </c>
      <c r="R2937" t="s">
        <v>5474</v>
      </c>
      <c r="S2937" t="s">
        <v>105</v>
      </c>
    </row>
    <row r="2938" spans="1:19">
      <c r="A2938" t="s">
        <v>3048</v>
      </c>
      <c r="B2938" t="s">
        <v>3189</v>
      </c>
      <c r="C2938" t="s">
        <v>128</v>
      </c>
      <c r="D2938" t="s">
        <v>176</v>
      </c>
      <c r="E2938" t="s">
        <v>5475</v>
      </c>
      <c r="F2938" t="s">
        <v>14438</v>
      </c>
      <c r="G2938">
        <v>2937</v>
      </c>
      <c r="H2938" t="s">
        <v>18422</v>
      </c>
      <c r="I2938" t="s">
        <v>5476</v>
      </c>
      <c r="J2938">
        <v>298.14999999999998</v>
      </c>
      <c r="K2938">
        <v>7.5</v>
      </c>
      <c r="N2938">
        <v>9.7999999999999997E-4</v>
      </c>
      <c r="Q2938" t="s">
        <v>2160</v>
      </c>
      <c r="S2938" t="s">
        <v>1208</v>
      </c>
    </row>
    <row r="2939" spans="1:19">
      <c r="A2939" t="s">
        <v>3048</v>
      </c>
      <c r="B2939" t="s">
        <v>3189</v>
      </c>
      <c r="C2939" t="s">
        <v>128</v>
      </c>
      <c r="D2939" t="s">
        <v>176</v>
      </c>
      <c r="E2939" t="s">
        <v>5475</v>
      </c>
      <c r="F2939" t="s">
        <v>14438</v>
      </c>
      <c r="G2939">
        <v>2938</v>
      </c>
      <c r="H2939" t="s">
        <v>13837</v>
      </c>
      <c r="I2939" t="s">
        <v>5476</v>
      </c>
      <c r="J2939">
        <v>298.14999999999998</v>
      </c>
      <c r="K2939">
        <v>8</v>
      </c>
      <c r="N2939">
        <v>3.0999999999999999E-3</v>
      </c>
      <c r="Q2939" t="s">
        <v>2160</v>
      </c>
      <c r="R2939" t="s">
        <v>3807</v>
      </c>
      <c r="S2939" t="s">
        <v>105</v>
      </c>
    </row>
    <row r="2940" spans="1:19">
      <c r="A2940" t="s">
        <v>3048</v>
      </c>
      <c r="B2940" t="s">
        <v>3189</v>
      </c>
      <c r="C2940" t="s">
        <v>128</v>
      </c>
      <c r="D2940" t="s">
        <v>176</v>
      </c>
      <c r="E2940" t="s">
        <v>5475</v>
      </c>
      <c r="F2940" t="s">
        <v>14438</v>
      </c>
      <c r="G2940">
        <v>2939</v>
      </c>
      <c r="H2940" t="s">
        <v>18423</v>
      </c>
      <c r="I2940" t="s">
        <v>5476</v>
      </c>
      <c r="J2940">
        <v>298.14999999999998</v>
      </c>
      <c r="K2940">
        <v>8.5</v>
      </c>
      <c r="N2940">
        <v>9.7999999999999997E-3</v>
      </c>
      <c r="Q2940" t="s">
        <v>2160</v>
      </c>
      <c r="S2940" t="s">
        <v>1208</v>
      </c>
    </row>
    <row r="2941" spans="1:19">
      <c r="A2941" t="s">
        <v>3048</v>
      </c>
      <c r="B2941" t="s">
        <v>3189</v>
      </c>
      <c r="C2941" t="s">
        <v>128</v>
      </c>
      <c r="D2941" t="s">
        <v>176</v>
      </c>
      <c r="E2941" t="s">
        <v>5475</v>
      </c>
      <c r="F2941" t="s">
        <v>14438</v>
      </c>
      <c r="G2941">
        <v>2940</v>
      </c>
      <c r="H2941" t="s">
        <v>18424</v>
      </c>
      <c r="I2941" t="s">
        <v>5476</v>
      </c>
      <c r="J2941">
        <v>298.14999999999998</v>
      </c>
      <c r="K2941">
        <v>9</v>
      </c>
      <c r="N2941">
        <v>3.1E-2</v>
      </c>
      <c r="Q2941" t="s">
        <v>2160</v>
      </c>
      <c r="S2941" t="s">
        <v>1208</v>
      </c>
    </row>
    <row r="2942" spans="1:19">
      <c r="A2942" t="s">
        <v>3048</v>
      </c>
      <c r="B2942" t="s">
        <v>3189</v>
      </c>
      <c r="C2942" t="s">
        <v>128</v>
      </c>
      <c r="D2942" t="s">
        <v>176</v>
      </c>
      <c r="E2942" t="s">
        <v>5475</v>
      </c>
      <c r="F2942" t="s">
        <v>14438</v>
      </c>
      <c r="G2942">
        <v>2941</v>
      </c>
      <c r="H2942" t="s">
        <v>18425</v>
      </c>
      <c r="I2942" t="s">
        <v>5476</v>
      </c>
      <c r="J2942">
        <v>298.14999999999998</v>
      </c>
      <c r="K2942">
        <v>9.5</v>
      </c>
      <c r="N2942">
        <v>9.8000000000000004E-2</v>
      </c>
      <c r="Q2942" t="s">
        <v>2160</v>
      </c>
      <c r="S2942" t="s">
        <v>1208</v>
      </c>
    </row>
    <row r="2943" spans="1:19">
      <c r="A2943" t="s">
        <v>1001</v>
      </c>
      <c r="B2943" t="s">
        <v>1002</v>
      </c>
      <c r="C2943" t="s">
        <v>128</v>
      </c>
      <c r="D2943" t="s">
        <v>129</v>
      </c>
      <c r="E2943" t="s">
        <v>1003</v>
      </c>
      <c r="F2943" t="s">
        <v>14077</v>
      </c>
      <c r="G2943">
        <v>2942</v>
      </c>
      <c r="H2943" t="s">
        <v>14840</v>
      </c>
      <c r="I2943" t="s">
        <v>1004</v>
      </c>
      <c r="J2943">
        <v>298.14999999999998</v>
      </c>
      <c r="K2943">
        <v>8</v>
      </c>
      <c r="N2943">
        <v>1.04</v>
      </c>
      <c r="P2943" t="s">
        <v>2159</v>
      </c>
      <c r="Q2943" t="s">
        <v>2160</v>
      </c>
      <c r="R2943" t="s">
        <v>2161</v>
      </c>
      <c r="S2943" t="s">
        <v>105</v>
      </c>
    </row>
    <row r="2944" spans="1:19">
      <c r="A2944" t="s">
        <v>2900</v>
      </c>
      <c r="B2944" t="s">
        <v>2901</v>
      </c>
      <c r="C2944" t="s">
        <v>128</v>
      </c>
      <c r="D2944" t="s">
        <v>129</v>
      </c>
      <c r="E2944" t="s">
        <v>2902</v>
      </c>
      <c r="F2944" t="s">
        <v>14105</v>
      </c>
      <c r="G2944">
        <v>2943</v>
      </c>
      <c r="H2944" t="s">
        <v>13564</v>
      </c>
      <c r="I2944" t="s">
        <v>2903</v>
      </c>
      <c r="J2944">
        <v>298.14999999999998</v>
      </c>
      <c r="K2944">
        <v>8.6999999999999993</v>
      </c>
      <c r="N2944">
        <v>0.28571400000000002</v>
      </c>
      <c r="P2944" t="s">
        <v>4177</v>
      </c>
      <c r="Q2944" t="s">
        <v>5477</v>
      </c>
      <c r="R2944" t="s">
        <v>3454</v>
      </c>
      <c r="S2944" t="s">
        <v>105</v>
      </c>
    </row>
    <row r="2945" spans="1:19">
      <c r="A2945" t="s">
        <v>1147</v>
      </c>
      <c r="B2945" t="s">
        <v>1148</v>
      </c>
      <c r="C2945" t="s">
        <v>1988</v>
      </c>
      <c r="D2945" t="s">
        <v>176</v>
      </c>
      <c r="E2945" t="s">
        <v>2162</v>
      </c>
      <c r="F2945" t="s">
        <v>14107</v>
      </c>
      <c r="G2945">
        <v>2944</v>
      </c>
      <c r="H2945" t="s">
        <v>14846</v>
      </c>
      <c r="I2945" t="s">
        <v>2163</v>
      </c>
      <c r="J2945">
        <v>280.14999999999998</v>
      </c>
      <c r="K2945">
        <v>7.5</v>
      </c>
      <c r="N2945">
        <v>2.26757E-3</v>
      </c>
      <c r="P2945" t="s">
        <v>2164</v>
      </c>
      <c r="Q2945" t="s">
        <v>2165</v>
      </c>
      <c r="R2945" t="s">
        <v>2166</v>
      </c>
      <c r="S2945" t="s">
        <v>105</v>
      </c>
    </row>
    <row r="2946" spans="1:19">
      <c r="A2946" t="s">
        <v>216</v>
      </c>
      <c r="B2946" t="s">
        <v>217</v>
      </c>
      <c r="C2946" t="s">
        <v>1988</v>
      </c>
      <c r="D2946" t="s">
        <v>129</v>
      </c>
      <c r="E2946" t="s">
        <v>219</v>
      </c>
      <c r="F2946" t="s">
        <v>13998</v>
      </c>
      <c r="G2946">
        <v>2945</v>
      </c>
      <c r="H2946" t="s">
        <v>14845</v>
      </c>
      <c r="I2946" t="s">
        <v>220</v>
      </c>
      <c r="J2946">
        <v>303.14999999999998</v>
      </c>
      <c r="K2946">
        <v>8</v>
      </c>
      <c r="N2946">
        <v>5.2999999999999999E-2</v>
      </c>
      <c r="P2946" t="s">
        <v>5478</v>
      </c>
      <c r="Q2946" t="s">
        <v>5479</v>
      </c>
      <c r="R2946" t="s">
        <v>5480</v>
      </c>
      <c r="S2946" t="s">
        <v>105</v>
      </c>
    </row>
    <row r="2947" spans="1:19">
      <c r="A2947" t="s">
        <v>920</v>
      </c>
      <c r="B2947" t="s">
        <v>921</v>
      </c>
      <c r="C2947" t="s">
        <v>1988</v>
      </c>
      <c r="D2947" t="s">
        <v>129</v>
      </c>
      <c r="E2947" t="s">
        <v>922</v>
      </c>
      <c r="F2947" t="s">
        <v>14044</v>
      </c>
      <c r="G2947">
        <v>2946</v>
      </c>
      <c r="H2947" t="s">
        <v>14844</v>
      </c>
      <c r="I2947" t="s">
        <v>923</v>
      </c>
      <c r="J2947">
        <v>303.14999999999998</v>
      </c>
      <c r="K2947">
        <v>8</v>
      </c>
      <c r="N2947">
        <v>0.17</v>
      </c>
      <c r="P2947" t="s">
        <v>5478</v>
      </c>
      <c r="Q2947" t="s">
        <v>5479</v>
      </c>
      <c r="R2947" t="s">
        <v>5481</v>
      </c>
      <c r="S2947" t="s">
        <v>105</v>
      </c>
    </row>
    <row r="2948" spans="1:19">
      <c r="A2948" t="s">
        <v>216</v>
      </c>
      <c r="B2948" t="s">
        <v>217</v>
      </c>
      <c r="C2948" t="s">
        <v>1988</v>
      </c>
      <c r="D2948" t="s">
        <v>129</v>
      </c>
      <c r="E2948" t="s">
        <v>5482</v>
      </c>
      <c r="F2948" t="s">
        <v>14106</v>
      </c>
      <c r="G2948">
        <v>2947</v>
      </c>
      <c r="H2948" t="s">
        <v>14843</v>
      </c>
      <c r="I2948" t="s">
        <v>5483</v>
      </c>
      <c r="J2948">
        <v>303.14999999999998</v>
      </c>
      <c r="K2948">
        <v>8</v>
      </c>
      <c r="N2948">
        <v>3.1</v>
      </c>
      <c r="P2948" t="s">
        <v>5478</v>
      </c>
      <c r="Q2948" t="s">
        <v>5479</v>
      </c>
      <c r="R2948" t="s">
        <v>5484</v>
      </c>
      <c r="S2948" t="s">
        <v>105</v>
      </c>
    </row>
    <row r="2949" spans="1:19">
      <c r="A2949" t="s">
        <v>920</v>
      </c>
      <c r="B2949" t="s">
        <v>921</v>
      </c>
      <c r="C2949" t="s">
        <v>1988</v>
      </c>
      <c r="D2949" t="s">
        <v>129</v>
      </c>
      <c r="E2949" t="s">
        <v>5485</v>
      </c>
      <c r="F2949" t="s">
        <v>14104</v>
      </c>
      <c r="G2949">
        <v>2948</v>
      </c>
      <c r="H2949" t="s">
        <v>14839</v>
      </c>
      <c r="I2949" t="s">
        <v>5486</v>
      </c>
      <c r="J2949">
        <v>303.14999999999998</v>
      </c>
      <c r="K2949">
        <v>8</v>
      </c>
      <c r="N2949">
        <v>11</v>
      </c>
      <c r="P2949" t="s">
        <v>5478</v>
      </c>
      <c r="Q2949" t="s">
        <v>5479</v>
      </c>
      <c r="R2949" t="s">
        <v>5487</v>
      </c>
      <c r="S2949" t="s">
        <v>105</v>
      </c>
    </row>
    <row r="2950" spans="1:19">
      <c r="A2950" t="s">
        <v>118</v>
      </c>
      <c r="C2950" t="s">
        <v>1988</v>
      </c>
      <c r="E2950" t="s">
        <v>5488</v>
      </c>
      <c r="F2950" t="s">
        <v>14103</v>
      </c>
      <c r="G2950">
        <v>2949</v>
      </c>
      <c r="H2950" t="s">
        <v>13833</v>
      </c>
      <c r="I2950" t="s">
        <v>5489</v>
      </c>
      <c r="J2950">
        <v>303.14999999999998</v>
      </c>
      <c r="K2950">
        <v>8</v>
      </c>
      <c r="N2950">
        <v>1.9E-2</v>
      </c>
      <c r="Q2950" t="s">
        <v>5479</v>
      </c>
      <c r="R2950" t="s">
        <v>5490</v>
      </c>
      <c r="S2950" t="s">
        <v>105</v>
      </c>
    </row>
    <row r="2951" spans="1:19">
      <c r="A2951" t="s">
        <v>5491</v>
      </c>
      <c r="C2951" t="s">
        <v>1988</v>
      </c>
      <c r="E2951" t="s">
        <v>2162</v>
      </c>
      <c r="F2951" t="s">
        <v>14107</v>
      </c>
      <c r="G2951">
        <v>2950</v>
      </c>
      <c r="H2951" t="s">
        <v>14848</v>
      </c>
      <c r="I2951" t="s">
        <v>2163</v>
      </c>
      <c r="J2951">
        <v>303.14999999999998</v>
      </c>
      <c r="K2951">
        <v>8</v>
      </c>
      <c r="N2951">
        <v>1.7999999999999999E-2</v>
      </c>
      <c r="Q2951" t="s">
        <v>5479</v>
      </c>
      <c r="R2951" t="s">
        <v>5492</v>
      </c>
      <c r="S2951" t="s">
        <v>105</v>
      </c>
    </row>
    <row r="2952" spans="1:19">
      <c r="A2952" t="s">
        <v>5493</v>
      </c>
      <c r="B2952" t="s">
        <v>5494</v>
      </c>
      <c r="C2952" t="s">
        <v>128</v>
      </c>
      <c r="D2952" t="s">
        <v>176</v>
      </c>
      <c r="E2952" t="s">
        <v>5495</v>
      </c>
      <c r="F2952" t="s">
        <v>14110</v>
      </c>
      <c r="G2952">
        <v>2951</v>
      </c>
      <c r="H2952" t="s">
        <v>13673</v>
      </c>
      <c r="I2952" t="s">
        <v>5496</v>
      </c>
      <c r="J2952">
        <v>298.14999999999998</v>
      </c>
      <c r="K2952">
        <v>7.4</v>
      </c>
      <c r="N2952">
        <v>4.0500000000000002E-5</v>
      </c>
      <c r="P2952" t="s">
        <v>5497</v>
      </c>
      <c r="Q2952" t="s">
        <v>5498</v>
      </c>
      <c r="R2952" t="s">
        <v>5499</v>
      </c>
      <c r="S2952" t="s">
        <v>105</v>
      </c>
    </row>
    <row r="2953" spans="1:19">
      <c r="A2953" t="s">
        <v>5500</v>
      </c>
      <c r="B2953" t="s">
        <v>5501</v>
      </c>
      <c r="D2953" t="s">
        <v>129</v>
      </c>
      <c r="E2953" t="s">
        <v>5502</v>
      </c>
      <c r="F2953" t="s">
        <v>14001</v>
      </c>
      <c r="G2953">
        <v>2952</v>
      </c>
      <c r="H2953" t="s">
        <v>14644</v>
      </c>
      <c r="I2953" t="s">
        <v>5503</v>
      </c>
      <c r="J2953">
        <v>298.14999999999998</v>
      </c>
      <c r="K2953">
        <v>7.5</v>
      </c>
      <c r="N2953">
        <v>3.6</v>
      </c>
      <c r="P2953" t="s">
        <v>104</v>
      </c>
      <c r="Q2953" t="s">
        <v>5504</v>
      </c>
      <c r="S2953" t="s">
        <v>105</v>
      </c>
    </row>
    <row r="2954" spans="1:19">
      <c r="A2954" t="s">
        <v>5337</v>
      </c>
      <c r="B2954" t="s">
        <v>5338</v>
      </c>
      <c r="C2954" t="s">
        <v>128</v>
      </c>
      <c r="D2954" t="s">
        <v>129</v>
      </c>
      <c r="E2954" t="s">
        <v>5505</v>
      </c>
      <c r="F2954" t="s">
        <v>14017</v>
      </c>
      <c r="G2954">
        <v>2953</v>
      </c>
      <c r="H2954" t="s">
        <v>14645</v>
      </c>
      <c r="I2954" t="s">
        <v>5506</v>
      </c>
      <c r="J2954">
        <v>298.14999999999998</v>
      </c>
      <c r="K2954">
        <v>5</v>
      </c>
      <c r="N2954">
        <v>6.9999999999999999E-4</v>
      </c>
      <c r="P2954" t="s">
        <v>4482</v>
      </c>
      <c r="Q2954" t="s">
        <v>5507</v>
      </c>
      <c r="R2954" t="s">
        <v>5508</v>
      </c>
      <c r="S2954" t="s">
        <v>105</v>
      </c>
    </row>
    <row r="2955" spans="1:19">
      <c r="A2955" t="s">
        <v>5337</v>
      </c>
      <c r="B2955" t="s">
        <v>5338</v>
      </c>
      <c r="C2955" t="s">
        <v>128</v>
      </c>
      <c r="D2955" t="s">
        <v>129</v>
      </c>
      <c r="E2955" t="s">
        <v>5509</v>
      </c>
      <c r="F2955" t="s">
        <v>14018</v>
      </c>
      <c r="G2955">
        <v>2954</v>
      </c>
      <c r="H2955" t="s">
        <v>14646</v>
      </c>
      <c r="I2955" t="s">
        <v>5510</v>
      </c>
      <c r="J2955">
        <v>298.14999999999998</v>
      </c>
      <c r="K2955">
        <v>4.5</v>
      </c>
      <c r="N2955">
        <v>6.0000000000000001E-3</v>
      </c>
      <c r="P2955" t="s">
        <v>4482</v>
      </c>
      <c r="Q2955" t="s">
        <v>5507</v>
      </c>
      <c r="R2955" t="s">
        <v>5511</v>
      </c>
      <c r="S2955" t="s">
        <v>105</v>
      </c>
    </row>
    <row r="2956" spans="1:19">
      <c r="A2956" t="s">
        <v>5337</v>
      </c>
      <c r="B2956" t="s">
        <v>5338</v>
      </c>
      <c r="C2956" t="s">
        <v>128</v>
      </c>
      <c r="D2956" t="s">
        <v>129</v>
      </c>
      <c r="E2956" t="s">
        <v>5509</v>
      </c>
      <c r="F2956" t="s">
        <v>14018</v>
      </c>
      <c r="G2956">
        <v>2955</v>
      </c>
      <c r="H2956" t="s">
        <v>14647</v>
      </c>
      <c r="I2956" t="s">
        <v>5510</v>
      </c>
      <c r="J2956">
        <v>298.14999999999998</v>
      </c>
      <c r="K2956">
        <v>5</v>
      </c>
      <c r="N2956">
        <v>1.2999999999999999E-2</v>
      </c>
      <c r="P2956" t="s">
        <v>4482</v>
      </c>
      <c r="Q2956" t="s">
        <v>5507</v>
      </c>
      <c r="R2956" t="s">
        <v>5511</v>
      </c>
      <c r="S2956" t="s">
        <v>105</v>
      </c>
    </row>
    <row r="2957" spans="1:19">
      <c r="A2957" t="s">
        <v>5337</v>
      </c>
      <c r="B2957" t="s">
        <v>5338</v>
      </c>
      <c r="C2957" t="s">
        <v>128</v>
      </c>
      <c r="D2957" t="s">
        <v>129</v>
      </c>
      <c r="E2957" t="s">
        <v>5512</v>
      </c>
      <c r="F2957" t="s">
        <v>14019</v>
      </c>
      <c r="G2957">
        <v>2956</v>
      </c>
      <c r="H2957" t="s">
        <v>14648</v>
      </c>
      <c r="I2957" t="s">
        <v>5513</v>
      </c>
      <c r="J2957">
        <v>298.14999999999998</v>
      </c>
      <c r="K2957">
        <v>5.8</v>
      </c>
      <c r="N2957">
        <v>4.3999999999999997E-2</v>
      </c>
      <c r="P2957" t="s">
        <v>4482</v>
      </c>
      <c r="Q2957" t="s">
        <v>5507</v>
      </c>
      <c r="R2957" t="s">
        <v>5514</v>
      </c>
      <c r="S2957" t="s">
        <v>105</v>
      </c>
    </row>
    <row r="2958" spans="1:19">
      <c r="A2958" t="s">
        <v>5337</v>
      </c>
      <c r="B2958" t="s">
        <v>5338</v>
      </c>
      <c r="C2958" t="s">
        <v>128</v>
      </c>
      <c r="D2958" t="s">
        <v>129</v>
      </c>
      <c r="E2958" t="s">
        <v>5515</v>
      </c>
      <c r="F2958" t="s">
        <v>14020</v>
      </c>
      <c r="G2958">
        <v>2957</v>
      </c>
      <c r="H2958" t="s">
        <v>14649</v>
      </c>
      <c r="I2958" t="s">
        <v>5516</v>
      </c>
      <c r="J2958">
        <v>298.14999999999998</v>
      </c>
      <c r="K2958">
        <v>5</v>
      </c>
      <c r="N2958">
        <v>1.4999999999999999E-2</v>
      </c>
      <c r="P2958" t="s">
        <v>4482</v>
      </c>
      <c r="Q2958" t="s">
        <v>5507</v>
      </c>
      <c r="R2958" t="s">
        <v>5517</v>
      </c>
      <c r="S2958" t="s">
        <v>105</v>
      </c>
    </row>
    <row r="2959" spans="1:19">
      <c r="A2959" t="s">
        <v>5337</v>
      </c>
      <c r="B2959" t="s">
        <v>5338</v>
      </c>
      <c r="C2959" t="s">
        <v>128</v>
      </c>
      <c r="D2959" t="s">
        <v>129</v>
      </c>
      <c r="E2959" t="s">
        <v>5518</v>
      </c>
      <c r="F2959" t="s">
        <v>14100</v>
      </c>
      <c r="G2959">
        <v>2958</v>
      </c>
      <c r="H2959" t="s">
        <v>14832</v>
      </c>
      <c r="I2959" t="s">
        <v>5519</v>
      </c>
      <c r="J2959">
        <v>298.14999999999998</v>
      </c>
      <c r="K2959">
        <v>5</v>
      </c>
      <c r="N2959">
        <v>7.0000000000000001E-3</v>
      </c>
      <c r="P2959" t="s">
        <v>4482</v>
      </c>
      <c r="Q2959" t="s">
        <v>5507</v>
      </c>
      <c r="R2959" t="s">
        <v>5520</v>
      </c>
      <c r="S2959" t="s">
        <v>105</v>
      </c>
    </row>
    <row r="2960" spans="1:19">
      <c r="A2960" t="s">
        <v>5337</v>
      </c>
      <c r="B2960" t="s">
        <v>5338</v>
      </c>
      <c r="C2960" t="s">
        <v>128</v>
      </c>
      <c r="D2960" t="s">
        <v>129</v>
      </c>
      <c r="E2960" t="s">
        <v>5339</v>
      </c>
      <c r="F2960" t="s">
        <v>14067</v>
      </c>
      <c r="G2960">
        <v>2959</v>
      </c>
      <c r="H2960" t="s">
        <v>17569</v>
      </c>
      <c r="I2960" t="s">
        <v>5340</v>
      </c>
      <c r="J2960">
        <v>298.14999999999998</v>
      </c>
      <c r="K2960">
        <v>5</v>
      </c>
      <c r="N2960">
        <v>4.0000000000000001E-3</v>
      </c>
      <c r="P2960" t="s">
        <v>4482</v>
      </c>
      <c r="Q2960" t="s">
        <v>5507</v>
      </c>
      <c r="R2960" t="s">
        <v>5521</v>
      </c>
      <c r="S2960" t="s">
        <v>105</v>
      </c>
    </row>
    <row r="2961" spans="1:19">
      <c r="A2961" t="s">
        <v>5337</v>
      </c>
      <c r="B2961" t="s">
        <v>5338</v>
      </c>
      <c r="C2961" t="s">
        <v>128</v>
      </c>
      <c r="D2961" t="s">
        <v>129</v>
      </c>
      <c r="E2961" t="s">
        <v>5339</v>
      </c>
      <c r="F2961" t="s">
        <v>14067</v>
      </c>
      <c r="G2961">
        <v>2960</v>
      </c>
      <c r="H2961" t="s">
        <v>15310</v>
      </c>
      <c r="I2961" t="s">
        <v>5340</v>
      </c>
      <c r="J2961">
        <v>298.14999999999998</v>
      </c>
      <c r="K2961">
        <v>6</v>
      </c>
      <c r="N2961">
        <v>0.02</v>
      </c>
      <c r="P2961" t="s">
        <v>4482</v>
      </c>
      <c r="Q2961" t="s">
        <v>5507</v>
      </c>
      <c r="R2961" t="s">
        <v>5522</v>
      </c>
      <c r="S2961" t="s">
        <v>105</v>
      </c>
    </row>
    <row r="2962" spans="1:19">
      <c r="A2962" t="s">
        <v>5337</v>
      </c>
      <c r="B2962" t="s">
        <v>5338</v>
      </c>
      <c r="C2962" t="s">
        <v>128</v>
      </c>
      <c r="D2962" t="s">
        <v>129</v>
      </c>
      <c r="E2962" t="s">
        <v>5523</v>
      </c>
      <c r="F2962" t="s">
        <v>14205</v>
      </c>
      <c r="G2962">
        <v>2961</v>
      </c>
      <c r="H2962" t="s">
        <v>15309</v>
      </c>
      <c r="I2962" t="s">
        <v>5524</v>
      </c>
      <c r="J2962">
        <v>298.14999999999998</v>
      </c>
      <c r="K2962">
        <v>7</v>
      </c>
      <c r="N2962">
        <v>1.8</v>
      </c>
      <c r="P2962" t="s">
        <v>4482</v>
      </c>
      <c r="Q2962" t="s">
        <v>5507</v>
      </c>
      <c r="R2962" t="s">
        <v>5525</v>
      </c>
      <c r="S2962" t="s">
        <v>105</v>
      </c>
    </row>
    <row r="2963" spans="1:19">
      <c r="A2963" t="s">
        <v>5337</v>
      </c>
      <c r="B2963" t="s">
        <v>5338</v>
      </c>
      <c r="C2963" t="s">
        <v>128</v>
      </c>
      <c r="D2963" t="s">
        <v>129</v>
      </c>
      <c r="E2963" t="s">
        <v>5526</v>
      </c>
      <c r="F2963" t="s">
        <v>14207</v>
      </c>
      <c r="G2963">
        <v>2962</v>
      </c>
      <c r="H2963" t="s">
        <v>13974</v>
      </c>
      <c r="I2963" t="s">
        <v>5527</v>
      </c>
      <c r="J2963">
        <v>298.14999999999998</v>
      </c>
      <c r="K2963">
        <v>7</v>
      </c>
      <c r="N2963">
        <v>1.2</v>
      </c>
      <c r="P2963" t="s">
        <v>4482</v>
      </c>
      <c r="Q2963" t="s">
        <v>5507</v>
      </c>
      <c r="R2963" t="s">
        <v>5528</v>
      </c>
      <c r="S2963" t="s">
        <v>105</v>
      </c>
    </row>
    <row r="2964" spans="1:19">
      <c r="A2964" t="s">
        <v>301</v>
      </c>
      <c r="B2964" t="s">
        <v>302</v>
      </c>
      <c r="C2964" t="s">
        <v>3157</v>
      </c>
      <c r="D2964" t="s">
        <v>176</v>
      </c>
      <c r="E2964" t="s">
        <v>304</v>
      </c>
      <c r="F2964" t="s">
        <v>14206</v>
      </c>
      <c r="G2964">
        <v>2963</v>
      </c>
      <c r="H2964" t="s">
        <v>13572</v>
      </c>
      <c r="I2964" t="s">
        <v>305</v>
      </c>
      <c r="J2964">
        <v>313.14999999999998</v>
      </c>
      <c r="K2964">
        <v>6</v>
      </c>
      <c r="N2964">
        <v>0.2</v>
      </c>
      <c r="P2964" t="s">
        <v>3745</v>
      </c>
      <c r="Q2964" t="s">
        <v>5529</v>
      </c>
      <c r="R2964" t="s">
        <v>5530</v>
      </c>
      <c r="S2964" t="s">
        <v>105</v>
      </c>
    </row>
    <row r="2965" spans="1:19">
      <c r="A2965" t="s">
        <v>4121</v>
      </c>
      <c r="B2965" t="s">
        <v>4122</v>
      </c>
      <c r="C2965" t="s">
        <v>128</v>
      </c>
      <c r="D2965" t="s">
        <v>176</v>
      </c>
      <c r="E2965" t="s">
        <v>4123</v>
      </c>
      <c r="F2965" t="s">
        <v>14144</v>
      </c>
      <c r="G2965">
        <v>2964</v>
      </c>
      <c r="H2965" t="s">
        <v>13700</v>
      </c>
      <c r="I2965" t="s">
        <v>4124</v>
      </c>
      <c r="J2965">
        <v>298.14999999999998</v>
      </c>
      <c r="K2965">
        <v>7.9</v>
      </c>
      <c r="N2965">
        <v>4.3000000000000003E-6</v>
      </c>
      <c r="P2965" t="s">
        <v>5531</v>
      </c>
      <c r="Q2965" t="s">
        <v>5532</v>
      </c>
      <c r="R2965" t="s">
        <v>5533</v>
      </c>
      <c r="S2965" t="s">
        <v>105</v>
      </c>
    </row>
    <row r="2966" spans="1:19">
      <c r="A2966" t="s">
        <v>5534</v>
      </c>
      <c r="B2966" t="s">
        <v>5535</v>
      </c>
      <c r="D2966" t="s">
        <v>176</v>
      </c>
      <c r="E2966" t="s">
        <v>5536</v>
      </c>
      <c r="F2966" t="s">
        <v>14208</v>
      </c>
      <c r="G2966">
        <v>2965</v>
      </c>
      <c r="H2966" t="s">
        <v>13719</v>
      </c>
      <c r="I2966" t="s">
        <v>5537</v>
      </c>
      <c r="J2966">
        <v>303.14999999999998</v>
      </c>
      <c r="K2966">
        <v>8.66</v>
      </c>
      <c r="N2966">
        <v>0.23400000000000001</v>
      </c>
      <c r="P2966" t="s">
        <v>1367</v>
      </c>
      <c r="Q2966" t="s">
        <v>5538</v>
      </c>
      <c r="R2966" t="s">
        <v>4059</v>
      </c>
      <c r="S2966" t="s">
        <v>105</v>
      </c>
    </row>
    <row r="2967" spans="1:19">
      <c r="A2967" t="s">
        <v>597</v>
      </c>
      <c r="B2967" t="s">
        <v>598</v>
      </c>
      <c r="C2967" t="s">
        <v>573</v>
      </c>
      <c r="D2967" t="s">
        <v>129</v>
      </c>
      <c r="E2967" t="s">
        <v>600</v>
      </c>
      <c r="F2967" t="s">
        <v>14166</v>
      </c>
      <c r="G2967">
        <v>2966</v>
      </c>
      <c r="H2967" t="s">
        <v>16780</v>
      </c>
      <c r="I2967" t="s">
        <v>601</v>
      </c>
      <c r="J2967">
        <v>310.14999999999998</v>
      </c>
      <c r="K2967">
        <v>7.2</v>
      </c>
      <c r="N2967">
        <v>0.33</v>
      </c>
      <c r="O2967" t="s">
        <v>1242</v>
      </c>
      <c r="P2967" t="s">
        <v>2167</v>
      </c>
      <c r="Q2967" t="s">
        <v>2168</v>
      </c>
      <c r="R2967" t="s">
        <v>2169</v>
      </c>
      <c r="S2967" t="s">
        <v>105</v>
      </c>
    </row>
    <row r="2968" spans="1:19">
      <c r="A2968" t="s">
        <v>597</v>
      </c>
      <c r="B2968" t="s">
        <v>598</v>
      </c>
      <c r="C2968" t="s">
        <v>573</v>
      </c>
      <c r="D2968" t="s">
        <v>129</v>
      </c>
      <c r="E2968" t="s">
        <v>600</v>
      </c>
      <c r="F2968" t="s">
        <v>14166</v>
      </c>
      <c r="G2968">
        <v>2967</v>
      </c>
      <c r="H2968" t="s">
        <v>16756</v>
      </c>
      <c r="I2968" t="s">
        <v>601</v>
      </c>
      <c r="J2968">
        <v>310.14999999999998</v>
      </c>
      <c r="K2968">
        <v>7.2</v>
      </c>
      <c r="N2968">
        <v>0.32</v>
      </c>
      <c r="O2968" t="s">
        <v>1246</v>
      </c>
      <c r="P2968" t="s">
        <v>2167</v>
      </c>
      <c r="Q2968" t="s">
        <v>2168</v>
      </c>
      <c r="R2968" t="s">
        <v>2170</v>
      </c>
      <c r="S2968" t="s">
        <v>105</v>
      </c>
    </row>
    <row r="2969" spans="1:19">
      <c r="A2969" t="s">
        <v>597</v>
      </c>
      <c r="B2969" t="s">
        <v>598</v>
      </c>
      <c r="C2969" t="s">
        <v>573</v>
      </c>
      <c r="D2969" t="s">
        <v>129</v>
      </c>
      <c r="E2969" t="s">
        <v>600</v>
      </c>
      <c r="F2969" t="s">
        <v>14166</v>
      </c>
      <c r="G2969">
        <v>2968</v>
      </c>
      <c r="H2969" t="s">
        <v>15771</v>
      </c>
      <c r="I2969" t="s">
        <v>601</v>
      </c>
      <c r="J2969">
        <v>310.14999999999998</v>
      </c>
      <c r="K2969">
        <v>7.2</v>
      </c>
      <c r="N2969">
        <v>0.32</v>
      </c>
      <c r="O2969" t="s">
        <v>1248</v>
      </c>
      <c r="P2969" t="s">
        <v>2167</v>
      </c>
      <c r="Q2969" t="s">
        <v>2168</v>
      </c>
      <c r="R2969" t="s">
        <v>2171</v>
      </c>
      <c r="S2969" t="s">
        <v>105</v>
      </c>
    </row>
    <row r="2970" spans="1:19">
      <c r="A2970" t="s">
        <v>597</v>
      </c>
      <c r="B2970" t="s">
        <v>598</v>
      </c>
      <c r="C2970" t="s">
        <v>573</v>
      </c>
      <c r="D2970" t="s">
        <v>129</v>
      </c>
      <c r="E2970" t="s">
        <v>600</v>
      </c>
      <c r="F2970" t="s">
        <v>14166</v>
      </c>
      <c r="G2970">
        <v>2969</v>
      </c>
      <c r="H2970" t="s">
        <v>15769</v>
      </c>
      <c r="I2970" t="s">
        <v>601</v>
      </c>
      <c r="J2970">
        <v>310.14999999999998</v>
      </c>
      <c r="K2970">
        <v>7.2</v>
      </c>
      <c r="N2970">
        <v>0.3</v>
      </c>
      <c r="O2970" t="s">
        <v>2172</v>
      </c>
      <c r="P2970" t="s">
        <v>2167</v>
      </c>
      <c r="Q2970" t="s">
        <v>2168</v>
      </c>
      <c r="R2970" t="s">
        <v>2173</v>
      </c>
      <c r="S2970" t="s">
        <v>105</v>
      </c>
    </row>
    <row r="2971" spans="1:19">
      <c r="A2971" t="s">
        <v>597</v>
      </c>
      <c r="B2971" t="s">
        <v>598</v>
      </c>
      <c r="C2971" t="s">
        <v>573</v>
      </c>
      <c r="D2971" t="s">
        <v>129</v>
      </c>
      <c r="E2971" t="s">
        <v>600</v>
      </c>
      <c r="F2971" t="s">
        <v>14166</v>
      </c>
      <c r="G2971">
        <v>2970</v>
      </c>
      <c r="H2971" t="s">
        <v>18054</v>
      </c>
      <c r="I2971" t="s">
        <v>601</v>
      </c>
      <c r="J2971">
        <v>310.14999999999998</v>
      </c>
      <c r="K2971">
        <v>7.2</v>
      </c>
      <c r="N2971">
        <v>0.32</v>
      </c>
      <c r="O2971" t="s">
        <v>392</v>
      </c>
      <c r="P2971" t="s">
        <v>2167</v>
      </c>
      <c r="Q2971" t="s">
        <v>2168</v>
      </c>
      <c r="R2971" t="s">
        <v>2174</v>
      </c>
      <c r="S2971" t="s">
        <v>105</v>
      </c>
    </row>
    <row r="2972" spans="1:19">
      <c r="A2972" t="s">
        <v>597</v>
      </c>
      <c r="B2972" t="s">
        <v>598</v>
      </c>
      <c r="C2972" t="s">
        <v>573</v>
      </c>
      <c r="D2972" t="s">
        <v>129</v>
      </c>
      <c r="E2972" t="s">
        <v>600</v>
      </c>
      <c r="F2972" t="s">
        <v>14166</v>
      </c>
      <c r="G2972">
        <v>2971</v>
      </c>
      <c r="H2972" t="s">
        <v>18233</v>
      </c>
      <c r="I2972" t="s">
        <v>601</v>
      </c>
      <c r="J2972">
        <v>310.14999999999998</v>
      </c>
      <c r="K2972">
        <v>7.2</v>
      </c>
      <c r="N2972">
        <v>0.36</v>
      </c>
      <c r="O2972" t="s">
        <v>379</v>
      </c>
      <c r="P2972" t="s">
        <v>2167</v>
      </c>
      <c r="Q2972" t="s">
        <v>2168</v>
      </c>
      <c r="R2972" t="s">
        <v>2175</v>
      </c>
      <c r="S2972" t="s">
        <v>105</v>
      </c>
    </row>
    <row r="2973" spans="1:19">
      <c r="A2973" t="s">
        <v>597</v>
      </c>
      <c r="B2973" t="s">
        <v>598</v>
      </c>
      <c r="C2973" t="s">
        <v>573</v>
      </c>
      <c r="D2973" t="s">
        <v>129</v>
      </c>
      <c r="E2973" t="s">
        <v>600</v>
      </c>
      <c r="F2973" t="s">
        <v>14166</v>
      </c>
      <c r="G2973">
        <v>2972</v>
      </c>
      <c r="H2973" t="s">
        <v>13962</v>
      </c>
      <c r="I2973" t="s">
        <v>601</v>
      </c>
      <c r="J2973">
        <v>310.14999999999998</v>
      </c>
      <c r="K2973">
        <v>7.2</v>
      </c>
      <c r="N2973">
        <v>0.44</v>
      </c>
      <c r="O2973" t="s">
        <v>1251</v>
      </c>
      <c r="P2973" t="s">
        <v>2167</v>
      </c>
      <c r="Q2973" t="s">
        <v>2168</v>
      </c>
      <c r="R2973" t="s">
        <v>2176</v>
      </c>
      <c r="S2973" t="s">
        <v>105</v>
      </c>
    </row>
    <row r="2974" spans="1:19">
      <c r="A2974" t="s">
        <v>597</v>
      </c>
      <c r="B2974" t="s">
        <v>598</v>
      </c>
      <c r="C2974" t="s">
        <v>573</v>
      </c>
      <c r="D2974" t="s">
        <v>129</v>
      </c>
      <c r="E2974" t="s">
        <v>600</v>
      </c>
      <c r="F2974" t="s">
        <v>14166</v>
      </c>
      <c r="G2974">
        <v>2973</v>
      </c>
      <c r="H2974" t="s">
        <v>18051</v>
      </c>
      <c r="I2974" t="s">
        <v>601</v>
      </c>
      <c r="J2974">
        <v>310.14999999999998</v>
      </c>
      <c r="K2974">
        <v>7.2</v>
      </c>
      <c r="N2974">
        <v>0.44</v>
      </c>
      <c r="O2974" t="s">
        <v>384</v>
      </c>
      <c r="P2974" t="s">
        <v>2167</v>
      </c>
      <c r="Q2974" t="s">
        <v>2168</v>
      </c>
      <c r="R2974" t="s">
        <v>2177</v>
      </c>
      <c r="S2974" t="s">
        <v>105</v>
      </c>
    </row>
    <row r="2975" spans="1:19">
      <c r="A2975" t="s">
        <v>4447</v>
      </c>
      <c r="B2975" t="s">
        <v>3705</v>
      </c>
      <c r="C2975" t="s">
        <v>128</v>
      </c>
      <c r="D2975" t="s">
        <v>129</v>
      </c>
      <c r="E2975" t="s">
        <v>4448</v>
      </c>
      <c r="F2975" t="s">
        <v>14049</v>
      </c>
      <c r="G2975">
        <v>2974</v>
      </c>
      <c r="H2975" t="s">
        <v>13725</v>
      </c>
      <c r="I2975" t="s">
        <v>3707</v>
      </c>
      <c r="J2975">
        <v>298.14999999999998</v>
      </c>
      <c r="K2975">
        <v>9</v>
      </c>
      <c r="N2975">
        <v>0.79</v>
      </c>
      <c r="P2975" t="s">
        <v>1989</v>
      </c>
      <c r="Q2975" t="s">
        <v>5539</v>
      </c>
      <c r="R2975" t="s">
        <v>5540</v>
      </c>
      <c r="S2975" t="s">
        <v>105</v>
      </c>
    </row>
    <row r="2976" spans="1:19">
      <c r="A2976" t="s">
        <v>2178</v>
      </c>
      <c r="B2976" t="s">
        <v>2179</v>
      </c>
      <c r="C2976" t="s">
        <v>573</v>
      </c>
      <c r="D2976" t="s">
        <v>97</v>
      </c>
      <c r="E2976" t="s">
        <v>2180</v>
      </c>
      <c r="F2976" t="s">
        <v>14165</v>
      </c>
      <c r="G2976">
        <v>2975</v>
      </c>
      <c r="H2976" t="s">
        <v>18042</v>
      </c>
      <c r="I2976" t="s">
        <v>2181</v>
      </c>
      <c r="J2976">
        <v>311.14999999999998</v>
      </c>
      <c r="K2976">
        <v>6.76</v>
      </c>
      <c r="L2976">
        <v>0.25</v>
      </c>
      <c r="N2976">
        <v>1.5275E-6</v>
      </c>
      <c r="P2976" t="s">
        <v>2182</v>
      </c>
      <c r="Q2976" t="s">
        <v>2183</v>
      </c>
      <c r="R2976" t="s">
        <v>5541</v>
      </c>
      <c r="S2976" t="s">
        <v>105</v>
      </c>
    </row>
    <row r="2977" spans="1:19">
      <c r="A2977" t="s">
        <v>2178</v>
      </c>
      <c r="B2977" t="s">
        <v>2179</v>
      </c>
      <c r="C2977" t="s">
        <v>573</v>
      </c>
      <c r="D2977" t="s">
        <v>97</v>
      </c>
      <c r="E2977" t="s">
        <v>2180</v>
      </c>
      <c r="F2977" t="s">
        <v>14165</v>
      </c>
      <c r="G2977">
        <v>2976</v>
      </c>
      <c r="H2977" t="s">
        <v>17098</v>
      </c>
      <c r="I2977" t="s">
        <v>2181</v>
      </c>
      <c r="J2977">
        <v>311.14999999999998</v>
      </c>
      <c r="K2977">
        <v>6.77</v>
      </c>
      <c r="L2977">
        <v>0.25</v>
      </c>
      <c r="N2977">
        <v>1.64E-6</v>
      </c>
      <c r="P2977" t="s">
        <v>2182</v>
      </c>
      <c r="Q2977" t="s">
        <v>2183</v>
      </c>
      <c r="R2977" t="s">
        <v>5541</v>
      </c>
      <c r="S2977" t="s">
        <v>105</v>
      </c>
    </row>
    <row r="2978" spans="1:19">
      <c r="A2978" t="s">
        <v>2178</v>
      </c>
      <c r="B2978" t="s">
        <v>2179</v>
      </c>
      <c r="C2978" t="s">
        <v>573</v>
      </c>
      <c r="D2978" t="s">
        <v>97</v>
      </c>
      <c r="E2978" t="s">
        <v>2180</v>
      </c>
      <c r="F2978" t="s">
        <v>14165</v>
      </c>
      <c r="G2978">
        <v>2977</v>
      </c>
      <c r="H2978" t="s">
        <v>17115</v>
      </c>
      <c r="I2978" t="s">
        <v>2181</v>
      </c>
      <c r="J2978">
        <v>311.14999999999998</v>
      </c>
      <c r="K2978">
        <v>7</v>
      </c>
      <c r="L2978">
        <v>0.25</v>
      </c>
      <c r="N2978">
        <v>3.14E-6</v>
      </c>
      <c r="P2978" t="s">
        <v>2182</v>
      </c>
      <c r="Q2978" t="s">
        <v>2183</v>
      </c>
      <c r="R2978" t="s">
        <v>5541</v>
      </c>
      <c r="S2978" t="s">
        <v>105</v>
      </c>
    </row>
    <row r="2979" spans="1:19">
      <c r="A2979" t="s">
        <v>2178</v>
      </c>
      <c r="B2979" t="s">
        <v>2179</v>
      </c>
      <c r="C2979" t="s">
        <v>573</v>
      </c>
      <c r="D2979" t="s">
        <v>97</v>
      </c>
      <c r="E2979" t="s">
        <v>2180</v>
      </c>
      <c r="F2979" t="s">
        <v>14165</v>
      </c>
      <c r="G2979">
        <v>2978</v>
      </c>
      <c r="H2979" t="s">
        <v>13888</v>
      </c>
      <c r="I2979" t="s">
        <v>2181</v>
      </c>
      <c r="J2979">
        <v>311.14999999999998</v>
      </c>
      <c r="K2979">
        <v>7.02</v>
      </c>
      <c r="L2979">
        <v>0.25</v>
      </c>
      <c r="N2979">
        <v>3.1E-6</v>
      </c>
      <c r="P2979" t="s">
        <v>2182</v>
      </c>
      <c r="Q2979" t="s">
        <v>2183</v>
      </c>
      <c r="R2979" t="s">
        <v>5541</v>
      </c>
      <c r="S2979" t="s">
        <v>105</v>
      </c>
    </row>
    <row r="2980" spans="1:19">
      <c r="A2980" t="s">
        <v>2178</v>
      </c>
      <c r="B2980" t="s">
        <v>2179</v>
      </c>
      <c r="C2980" t="s">
        <v>573</v>
      </c>
      <c r="D2980" t="s">
        <v>97</v>
      </c>
      <c r="E2980" t="s">
        <v>2180</v>
      </c>
      <c r="F2980" t="s">
        <v>14165</v>
      </c>
      <c r="G2980">
        <v>2979</v>
      </c>
      <c r="H2980" t="s">
        <v>15056</v>
      </c>
      <c r="I2980" t="s">
        <v>2181</v>
      </c>
      <c r="J2980">
        <v>311.14999999999998</v>
      </c>
      <c r="K2980">
        <v>7.03</v>
      </c>
      <c r="L2980">
        <v>0.25</v>
      </c>
      <c r="N2980">
        <v>3.14E-6</v>
      </c>
      <c r="P2980" t="s">
        <v>2182</v>
      </c>
      <c r="Q2980" t="s">
        <v>2183</v>
      </c>
      <c r="R2980" t="s">
        <v>5541</v>
      </c>
      <c r="S2980" t="s">
        <v>105</v>
      </c>
    </row>
    <row r="2981" spans="1:19">
      <c r="A2981" t="s">
        <v>2178</v>
      </c>
      <c r="B2981" t="s">
        <v>2179</v>
      </c>
      <c r="C2981" t="s">
        <v>573</v>
      </c>
      <c r="D2981" t="s">
        <v>97</v>
      </c>
      <c r="E2981" t="s">
        <v>2180</v>
      </c>
      <c r="F2981" t="s">
        <v>14165</v>
      </c>
      <c r="G2981">
        <v>2980</v>
      </c>
      <c r="H2981" t="s">
        <v>17363</v>
      </c>
      <c r="I2981" t="s">
        <v>2181</v>
      </c>
      <c r="J2981">
        <v>311.14999999999998</v>
      </c>
      <c r="K2981">
        <v>7.34</v>
      </c>
      <c r="L2981">
        <v>0.25</v>
      </c>
      <c r="N2981">
        <v>1.2799999999999999E-5</v>
      </c>
      <c r="P2981" t="s">
        <v>2182</v>
      </c>
      <c r="Q2981" t="s">
        <v>2183</v>
      </c>
      <c r="R2981" t="s">
        <v>5541</v>
      </c>
      <c r="S2981" t="s">
        <v>105</v>
      </c>
    </row>
    <row r="2982" spans="1:19">
      <c r="A2982" t="s">
        <v>2178</v>
      </c>
      <c r="B2982" t="s">
        <v>2179</v>
      </c>
      <c r="C2982" t="s">
        <v>573</v>
      </c>
      <c r="D2982" t="s">
        <v>97</v>
      </c>
      <c r="E2982" t="s">
        <v>2180</v>
      </c>
      <c r="F2982" t="s">
        <v>14165</v>
      </c>
      <c r="G2982">
        <v>2981</v>
      </c>
      <c r="H2982" t="s">
        <v>18012</v>
      </c>
      <c r="I2982" t="s">
        <v>2181</v>
      </c>
      <c r="J2982">
        <v>311.14999999999998</v>
      </c>
      <c r="K2982">
        <v>7.53</v>
      </c>
      <c r="L2982">
        <v>0.25</v>
      </c>
      <c r="N2982">
        <v>1.1199999999999999E-5</v>
      </c>
      <c r="P2982" t="s">
        <v>2182</v>
      </c>
      <c r="Q2982" t="s">
        <v>2183</v>
      </c>
      <c r="R2982" t="s">
        <v>5541</v>
      </c>
      <c r="S2982" t="s">
        <v>105</v>
      </c>
    </row>
    <row r="2983" spans="1:19">
      <c r="A2983" t="s">
        <v>2178</v>
      </c>
      <c r="B2983" t="s">
        <v>2179</v>
      </c>
      <c r="C2983" t="s">
        <v>573</v>
      </c>
      <c r="D2983" t="s">
        <v>97</v>
      </c>
      <c r="E2983" t="s">
        <v>2180</v>
      </c>
      <c r="F2983" t="s">
        <v>14165</v>
      </c>
      <c r="G2983">
        <v>2982</v>
      </c>
      <c r="H2983" t="s">
        <v>18011</v>
      </c>
      <c r="I2983" t="s">
        <v>2181</v>
      </c>
      <c r="J2983">
        <v>311.14999999999998</v>
      </c>
      <c r="K2983">
        <v>7.54</v>
      </c>
      <c r="L2983">
        <v>0.25</v>
      </c>
      <c r="N2983">
        <v>1.2300000000000001E-5</v>
      </c>
      <c r="P2983" t="s">
        <v>2182</v>
      </c>
      <c r="Q2983" t="s">
        <v>2183</v>
      </c>
      <c r="R2983" t="s">
        <v>5541</v>
      </c>
      <c r="S2983" t="s">
        <v>105</v>
      </c>
    </row>
    <row r="2984" spans="1:19">
      <c r="A2984" t="s">
        <v>2178</v>
      </c>
      <c r="B2984" t="s">
        <v>2179</v>
      </c>
      <c r="C2984" t="s">
        <v>573</v>
      </c>
      <c r="D2984" t="s">
        <v>97</v>
      </c>
      <c r="E2984" t="s">
        <v>2180</v>
      </c>
      <c r="F2984" t="s">
        <v>14165</v>
      </c>
      <c r="G2984">
        <v>2983</v>
      </c>
      <c r="H2984" t="s">
        <v>18010</v>
      </c>
      <c r="I2984" t="s">
        <v>2181</v>
      </c>
      <c r="J2984">
        <v>311.14999999999998</v>
      </c>
      <c r="K2984">
        <v>7.56</v>
      </c>
      <c r="L2984">
        <v>0.25</v>
      </c>
      <c r="N2984">
        <v>1.0900000000000001E-5</v>
      </c>
      <c r="P2984" t="s">
        <v>2182</v>
      </c>
      <c r="Q2984" t="s">
        <v>2183</v>
      </c>
      <c r="R2984" t="s">
        <v>5541</v>
      </c>
      <c r="S2984" t="s">
        <v>105</v>
      </c>
    </row>
    <row r="2985" spans="1:19">
      <c r="A2985" t="s">
        <v>2178</v>
      </c>
      <c r="B2985" t="s">
        <v>2179</v>
      </c>
      <c r="C2985" t="s">
        <v>573</v>
      </c>
      <c r="D2985" t="s">
        <v>97</v>
      </c>
      <c r="E2985" t="s">
        <v>2180</v>
      </c>
      <c r="F2985" t="s">
        <v>14165</v>
      </c>
      <c r="G2985">
        <v>2984</v>
      </c>
      <c r="H2985" t="s">
        <v>17306</v>
      </c>
      <c r="I2985" t="s">
        <v>2181</v>
      </c>
      <c r="J2985">
        <v>311.14999999999998</v>
      </c>
      <c r="K2985">
        <v>7.64</v>
      </c>
      <c r="L2985">
        <v>0.25</v>
      </c>
      <c r="N2985">
        <v>1.4600000000000001E-5</v>
      </c>
      <c r="P2985" t="s">
        <v>2182</v>
      </c>
      <c r="Q2985" t="s">
        <v>2183</v>
      </c>
      <c r="R2985" t="s">
        <v>5541</v>
      </c>
      <c r="S2985" t="s">
        <v>105</v>
      </c>
    </row>
    <row r="2986" spans="1:19">
      <c r="A2986" t="s">
        <v>2178</v>
      </c>
      <c r="B2986" t="s">
        <v>2179</v>
      </c>
      <c r="C2986" t="s">
        <v>573</v>
      </c>
      <c r="D2986" t="s">
        <v>97</v>
      </c>
      <c r="E2986" t="s">
        <v>2180</v>
      </c>
      <c r="F2986" t="s">
        <v>14165</v>
      </c>
      <c r="G2986">
        <v>2985</v>
      </c>
      <c r="H2986" t="s">
        <v>18008</v>
      </c>
      <c r="I2986" t="s">
        <v>2181</v>
      </c>
      <c r="J2986">
        <v>311.14999999999998</v>
      </c>
      <c r="K2986">
        <v>7.92</v>
      </c>
      <c r="L2986">
        <v>0.25</v>
      </c>
      <c r="N2986">
        <v>2.8600000000000001E-5</v>
      </c>
      <c r="P2986" t="s">
        <v>2182</v>
      </c>
      <c r="Q2986" t="s">
        <v>2183</v>
      </c>
      <c r="R2986" t="s">
        <v>5541</v>
      </c>
      <c r="S2986" t="s">
        <v>105</v>
      </c>
    </row>
    <row r="2987" spans="1:19">
      <c r="A2987" t="s">
        <v>2178</v>
      </c>
      <c r="B2987" t="s">
        <v>2179</v>
      </c>
      <c r="C2987" t="s">
        <v>573</v>
      </c>
      <c r="D2987" t="s">
        <v>97</v>
      </c>
      <c r="E2987" t="s">
        <v>2180</v>
      </c>
      <c r="F2987" t="s">
        <v>14165</v>
      </c>
      <c r="G2987">
        <v>2986</v>
      </c>
      <c r="H2987" t="s">
        <v>18007</v>
      </c>
      <c r="I2987" t="s">
        <v>2181</v>
      </c>
      <c r="J2987">
        <v>311.14999999999998</v>
      </c>
      <c r="K2987">
        <v>8.1</v>
      </c>
      <c r="L2987">
        <v>0.25</v>
      </c>
      <c r="N2987">
        <v>3.2799999999999998E-5</v>
      </c>
      <c r="P2987" t="s">
        <v>2182</v>
      </c>
      <c r="Q2987" t="s">
        <v>2183</v>
      </c>
      <c r="R2987" t="s">
        <v>5541</v>
      </c>
      <c r="S2987" t="s">
        <v>105</v>
      </c>
    </row>
    <row r="2988" spans="1:19">
      <c r="A2988" t="s">
        <v>2178</v>
      </c>
      <c r="B2988" t="s">
        <v>2179</v>
      </c>
      <c r="C2988" t="s">
        <v>573</v>
      </c>
      <c r="D2988" t="s">
        <v>97</v>
      </c>
      <c r="E2988" t="s">
        <v>2180</v>
      </c>
      <c r="F2988" t="s">
        <v>14165</v>
      </c>
      <c r="G2988">
        <v>2987</v>
      </c>
      <c r="H2988" t="s">
        <v>18006</v>
      </c>
      <c r="I2988" t="s">
        <v>2181</v>
      </c>
      <c r="J2988">
        <v>311.14999999999998</v>
      </c>
      <c r="K2988">
        <v>7.12</v>
      </c>
      <c r="L2988">
        <v>0.25</v>
      </c>
      <c r="N2988">
        <v>2.7300000000000001E-6</v>
      </c>
      <c r="P2988" t="s">
        <v>2182</v>
      </c>
      <c r="Q2988" t="s">
        <v>2183</v>
      </c>
      <c r="R2988" t="s">
        <v>2184</v>
      </c>
      <c r="S2988" t="s">
        <v>105</v>
      </c>
    </row>
    <row r="2989" spans="1:19">
      <c r="A2989" t="s">
        <v>2178</v>
      </c>
      <c r="B2989" t="s">
        <v>2179</v>
      </c>
      <c r="C2989" t="s">
        <v>573</v>
      </c>
      <c r="D2989" t="s">
        <v>97</v>
      </c>
      <c r="E2989" t="s">
        <v>2180</v>
      </c>
      <c r="F2989" t="s">
        <v>14165</v>
      </c>
      <c r="G2989">
        <v>2988</v>
      </c>
      <c r="H2989" t="s">
        <v>18005</v>
      </c>
      <c r="I2989" t="s">
        <v>2181</v>
      </c>
      <c r="J2989">
        <v>311.14999999999998</v>
      </c>
      <c r="K2989">
        <v>7.11</v>
      </c>
      <c r="L2989">
        <v>0.25</v>
      </c>
      <c r="N2989">
        <v>2.9799999999999998E-6</v>
      </c>
      <c r="P2989" t="s">
        <v>2182</v>
      </c>
      <c r="Q2989" t="s">
        <v>2183</v>
      </c>
      <c r="R2989" t="s">
        <v>2185</v>
      </c>
      <c r="S2989" t="s">
        <v>105</v>
      </c>
    </row>
    <row r="2990" spans="1:19">
      <c r="A2990" t="s">
        <v>2178</v>
      </c>
      <c r="B2990" t="s">
        <v>2179</v>
      </c>
      <c r="C2990" t="s">
        <v>573</v>
      </c>
      <c r="D2990" t="s">
        <v>97</v>
      </c>
      <c r="E2990" t="s">
        <v>2180</v>
      </c>
      <c r="F2990" t="s">
        <v>14165</v>
      </c>
      <c r="G2990">
        <v>2989</v>
      </c>
      <c r="H2990" t="s">
        <v>18004</v>
      </c>
      <c r="I2990" t="s">
        <v>2181</v>
      </c>
      <c r="J2990">
        <v>311.14999999999998</v>
      </c>
      <c r="K2990">
        <v>7.12</v>
      </c>
      <c r="L2990">
        <v>0.25</v>
      </c>
      <c r="N2990">
        <v>2.48E-6</v>
      </c>
      <c r="P2990" t="s">
        <v>2182</v>
      </c>
      <c r="Q2990" t="s">
        <v>2183</v>
      </c>
      <c r="R2990" t="s">
        <v>2186</v>
      </c>
      <c r="S2990" t="s">
        <v>105</v>
      </c>
    </row>
    <row r="2991" spans="1:19">
      <c r="A2991" t="s">
        <v>2178</v>
      </c>
      <c r="B2991" t="s">
        <v>2179</v>
      </c>
      <c r="C2991" t="s">
        <v>573</v>
      </c>
      <c r="D2991" t="s">
        <v>97</v>
      </c>
      <c r="E2991" t="s">
        <v>2180</v>
      </c>
      <c r="F2991" t="s">
        <v>14165</v>
      </c>
      <c r="G2991">
        <v>2990</v>
      </c>
      <c r="H2991" t="s">
        <v>17734</v>
      </c>
      <c r="I2991" t="s">
        <v>2181</v>
      </c>
      <c r="J2991">
        <v>311.14999999999998</v>
      </c>
      <c r="K2991">
        <v>7.11</v>
      </c>
      <c r="L2991">
        <v>0.25</v>
      </c>
      <c r="N2991">
        <v>2.79E-6</v>
      </c>
      <c r="P2991" t="s">
        <v>2182</v>
      </c>
      <c r="Q2991" t="s">
        <v>2183</v>
      </c>
      <c r="R2991" t="s">
        <v>2187</v>
      </c>
      <c r="S2991" t="s">
        <v>105</v>
      </c>
    </row>
    <row r="2992" spans="1:19">
      <c r="A2992" t="s">
        <v>2178</v>
      </c>
      <c r="B2992" t="s">
        <v>2179</v>
      </c>
      <c r="C2992" t="s">
        <v>573</v>
      </c>
      <c r="D2992" t="s">
        <v>97</v>
      </c>
      <c r="E2992" t="s">
        <v>2180</v>
      </c>
      <c r="F2992" t="s">
        <v>14165</v>
      </c>
      <c r="G2992">
        <v>2991</v>
      </c>
      <c r="H2992" t="s">
        <v>17735</v>
      </c>
      <c r="I2992" t="s">
        <v>2181</v>
      </c>
      <c r="J2992">
        <v>298.14999999999998</v>
      </c>
      <c r="K2992">
        <v>7.32</v>
      </c>
      <c r="L2992">
        <v>0.25</v>
      </c>
      <c r="N2992">
        <v>2.4499999999999998E-6</v>
      </c>
      <c r="P2992" t="s">
        <v>2182</v>
      </c>
      <c r="Q2992" t="s">
        <v>2183</v>
      </c>
      <c r="R2992" t="s">
        <v>5541</v>
      </c>
      <c r="S2992" t="s">
        <v>105</v>
      </c>
    </row>
    <row r="2993" spans="1:19">
      <c r="A2993" t="s">
        <v>2178</v>
      </c>
      <c r="B2993" t="s">
        <v>2179</v>
      </c>
      <c r="C2993" t="s">
        <v>573</v>
      </c>
      <c r="D2993" t="s">
        <v>97</v>
      </c>
      <c r="E2993" t="s">
        <v>2180</v>
      </c>
      <c r="F2993" t="s">
        <v>14165</v>
      </c>
      <c r="G2993">
        <v>2992</v>
      </c>
      <c r="H2993" t="s">
        <v>17736</v>
      </c>
      <c r="I2993" t="s">
        <v>2181</v>
      </c>
      <c r="J2993">
        <v>298.14999999999998</v>
      </c>
      <c r="K2993">
        <v>7.3</v>
      </c>
      <c r="L2993">
        <v>0.25</v>
      </c>
      <c r="N2993">
        <v>2.2800000000000002E-6</v>
      </c>
      <c r="P2993" t="s">
        <v>2182</v>
      </c>
      <c r="Q2993" t="s">
        <v>2183</v>
      </c>
      <c r="R2993" t="s">
        <v>5541</v>
      </c>
      <c r="S2993" t="s">
        <v>105</v>
      </c>
    </row>
    <row r="2994" spans="1:19">
      <c r="A2994" t="s">
        <v>2188</v>
      </c>
      <c r="B2994" t="s">
        <v>2189</v>
      </c>
      <c r="C2994" t="s">
        <v>573</v>
      </c>
      <c r="D2994" t="s">
        <v>97</v>
      </c>
      <c r="E2994" t="s">
        <v>2190</v>
      </c>
      <c r="F2994" t="s">
        <v>14061</v>
      </c>
      <c r="G2994">
        <v>2993</v>
      </c>
      <c r="H2994" t="s">
        <v>17737</v>
      </c>
      <c r="I2994" t="s">
        <v>2191</v>
      </c>
      <c r="J2994">
        <v>311.14999999999998</v>
      </c>
      <c r="K2994">
        <v>6.81</v>
      </c>
      <c r="L2994">
        <v>0.25</v>
      </c>
      <c r="N2994">
        <v>85.4</v>
      </c>
      <c r="P2994" t="s">
        <v>2182</v>
      </c>
      <c r="Q2994" t="s">
        <v>2183</v>
      </c>
      <c r="R2994" t="s">
        <v>5541</v>
      </c>
      <c r="S2994" t="s">
        <v>105</v>
      </c>
    </row>
    <row r="2995" spans="1:19">
      <c r="A2995" t="s">
        <v>2188</v>
      </c>
      <c r="B2995" t="s">
        <v>2189</v>
      </c>
      <c r="C2995" t="s">
        <v>573</v>
      </c>
      <c r="D2995" t="s">
        <v>97</v>
      </c>
      <c r="E2995" t="s">
        <v>2190</v>
      </c>
      <c r="F2995" t="s">
        <v>14061</v>
      </c>
      <c r="G2995">
        <v>2994</v>
      </c>
      <c r="H2995" t="s">
        <v>17730</v>
      </c>
      <c r="I2995" t="s">
        <v>2191</v>
      </c>
      <c r="J2995">
        <v>311.14999999999998</v>
      </c>
      <c r="K2995">
        <v>6.83</v>
      </c>
      <c r="L2995">
        <v>0.25</v>
      </c>
      <c r="N2995">
        <v>78</v>
      </c>
      <c r="P2995" t="s">
        <v>2182</v>
      </c>
      <c r="Q2995" t="s">
        <v>2183</v>
      </c>
      <c r="R2995" t="s">
        <v>5541</v>
      </c>
      <c r="S2995" t="s">
        <v>105</v>
      </c>
    </row>
    <row r="2996" spans="1:19">
      <c r="A2996" t="s">
        <v>2188</v>
      </c>
      <c r="B2996" t="s">
        <v>2189</v>
      </c>
      <c r="C2996" t="s">
        <v>573</v>
      </c>
      <c r="D2996" t="s">
        <v>97</v>
      </c>
      <c r="E2996" t="s">
        <v>2190</v>
      </c>
      <c r="F2996" t="s">
        <v>14061</v>
      </c>
      <c r="G2996">
        <v>2995</v>
      </c>
      <c r="H2996" t="s">
        <v>17731</v>
      </c>
      <c r="I2996" t="s">
        <v>2191</v>
      </c>
      <c r="J2996">
        <v>311.14999999999998</v>
      </c>
      <c r="K2996">
        <v>6.91</v>
      </c>
      <c r="L2996">
        <v>0.25</v>
      </c>
      <c r="N2996">
        <v>87.7</v>
      </c>
      <c r="P2996" t="s">
        <v>2182</v>
      </c>
      <c r="Q2996" t="s">
        <v>2183</v>
      </c>
      <c r="R2996" t="s">
        <v>5541</v>
      </c>
      <c r="S2996" t="s">
        <v>105</v>
      </c>
    </row>
    <row r="2997" spans="1:19">
      <c r="A2997" t="s">
        <v>2188</v>
      </c>
      <c r="B2997" t="s">
        <v>2189</v>
      </c>
      <c r="C2997" t="s">
        <v>573</v>
      </c>
      <c r="D2997" t="s">
        <v>97</v>
      </c>
      <c r="E2997" t="s">
        <v>2190</v>
      </c>
      <c r="F2997" t="s">
        <v>14061</v>
      </c>
      <c r="G2997">
        <v>2996</v>
      </c>
      <c r="H2997" t="s">
        <v>17732</v>
      </c>
      <c r="I2997" t="s">
        <v>2191</v>
      </c>
      <c r="J2997">
        <v>311.14999999999998</v>
      </c>
      <c r="K2997">
        <v>6.92</v>
      </c>
      <c r="L2997">
        <v>0.25</v>
      </c>
      <c r="N2997">
        <v>91.3</v>
      </c>
      <c r="P2997" t="s">
        <v>2182</v>
      </c>
      <c r="Q2997" t="s">
        <v>2183</v>
      </c>
      <c r="R2997" t="s">
        <v>5541</v>
      </c>
      <c r="S2997" t="s">
        <v>105</v>
      </c>
    </row>
    <row r="2998" spans="1:19">
      <c r="A2998" t="s">
        <v>2188</v>
      </c>
      <c r="B2998" t="s">
        <v>2189</v>
      </c>
      <c r="C2998" t="s">
        <v>573</v>
      </c>
      <c r="D2998" t="s">
        <v>97</v>
      </c>
      <c r="E2998" t="s">
        <v>2190</v>
      </c>
      <c r="F2998" t="s">
        <v>14061</v>
      </c>
      <c r="G2998">
        <v>2997</v>
      </c>
      <c r="H2998" t="s">
        <v>17733</v>
      </c>
      <c r="I2998" t="s">
        <v>2191</v>
      </c>
      <c r="J2998">
        <v>311.14999999999998</v>
      </c>
      <c r="K2998">
        <v>6.94</v>
      </c>
      <c r="L2998">
        <v>0.25</v>
      </c>
      <c r="N2998">
        <v>91.775000000000006</v>
      </c>
      <c r="P2998" t="s">
        <v>2182</v>
      </c>
      <c r="Q2998" t="s">
        <v>2183</v>
      </c>
      <c r="R2998" t="s">
        <v>5541</v>
      </c>
      <c r="S2998" t="s">
        <v>105</v>
      </c>
    </row>
    <row r="2999" spans="1:19">
      <c r="A2999" t="s">
        <v>2188</v>
      </c>
      <c r="B2999" t="s">
        <v>2189</v>
      </c>
      <c r="C2999" t="s">
        <v>573</v>
      </c>
      <c r="D2999" t="s">
        <v>97</v>
      </c>
      <c r="E2999" t="s">
        <v>2190</v>
      </c>
      <c r="F2999" t="s">
        <v>14061</v>
      </c>
      <c r="G2999">
        <v>2998</v>
      </c>
      <c r="H2999" t="s">
        <v>17726</v>
      </c>
      <c r="I2999" t="s">
        <v>2191</v>
      </c>
      <c r="J2999">
        <v>311.14999999999998</v>
      </c>
      <c r="K2999">
        <v>6.96</v>
      </c>
      <c r="L2999">
        <v>0.25</v>
      </c>
      <c r="N2999">
        <v>81.8</v>
      </c>
      <c r="P2999" t="s">
        <v>2182</v>
      </c>
      <c r="Q2999" t="s">
        <v>2183</v>
      </c>
      <c r="R2999" t="s">
        <v>5541</v>
      </c>
      <c r="S2999" t="s">
        <v>105</v>
      </c>
    </row>
    <row r="3000" spans="1:19">
      <c r="A3000" t="s">
        <v>2188</v>
      </c>
      <c r="B3000" t="s">
        <v>2189</v>
      </c>
      <c r="C3000" t="s">
        <v>573</v>
      </c>
      <c r="D3000" t="s">
        <v>97</v>
      </c>
      <c r="E3000" t="s">
        <v>2190</v>
      </c>
      <c r="F3000" t="s">
        <v>14061</v>
      </c>
      <c r="G3000">
        <v>2999</v>
      </c>
      <c r="H3000" t="s">
        <v>17727</v>
      </c>
      <c r="I3000" t="s">
        <v>2191</v>
      </c>
      <c r="J3000">
        <v>311.14999999999998</v>
      </c>
      <c r="K3000">
        <v>6.98</v>
      </c>
      <c r="L3000">
        <v>0.25</v>
      </c>
      <c r="N3000">
        <v>91.37</v>
      </c>
      <c r="P3000" t="s">
        <v>2182</v>
      </c>
      <c r="Q3000" t="s">
        <v>2183</v>
      </c>
      <c r="R3000" t="s">
        <v>5541</v>
      </c>
      <c r="S3000" t="s">
        <v>105</v>
      </c>
    </row>
    <row r="3001" spans="1:19">
      <c r="A3001" t="s">
        <v>2188</v>
      </c>
      <c r="B3001" t="s">
        <v>2189</v>
      </c>
      <c r="C3001" t="s">
        <v>573</v>
      </c>
      <c r="D3001" t="s">
        <v>97</v>
      </c>
      <c r="E3001" t="s">
        <v>2190</v>
      </c>
      <c r="F3001" t="s">
        <v>14061</v>
      </c>
      <c r="G3001">
        <v>3000</v>
      </c>
      <c r="H3001" t="s">
        <v>17088</v>
      </c>
      <c r="I3001" t="s">
        <v>2191</v>
      </c>
      <c r="J3001">
        <v>311.14999999999998</v>
      </c>
      <c r="K3001">
        <v>7</v>
      </c>
      <c r="L3001">
        <v>0.25</v>
      </c>
      <c r="N3001">
        <v>89.5</v>
      </c>
      <c r="P3001" t="s">
        <v>2182</v>
      </c>
      <c r="Q3001" t="s">
        <v>2183</v>
      </c>
      <c r="R3001" t="s">
        <v>5541</v>
      </c>
      <c r="S3001" t="s">
        <v>105</v>
      </c>
    </row>
    <row r="3002" spans="1:19">
      <c r="A3002" t="s">
        <v>2188</v>
      </c>
      <c r="B3002" t="s">
        <v>2189</v>
      </c>
      <c r="C3002" t="s">
        <v>573</v>
      </c>
      <c r="D3002" t="s">
        <v>97</v>
      </c>
      <c r="E3002" t="s">
        <v>2190</v>
      </c>
      <c r="F3002" t="s">
        <v>14061</v>
      </c>
      <c r="G3002">
        <v>3001</v>
      </c>
      <c r="H3002" t="s">
        <v>17087</v>
      </c>
      <c r="I3002" t="s">
        <v>2191</v>
      </c>
      <c r="J3002">
        <v>311.14999999999998</v>
      </c>
      <c r="K3002">
        <v>7.01</v>
      </c>
      <c r="L3002">
        <v>0.25</v>
      </c>
      <c r="N3002">
        <v>82.95</v>
      </c>
      <c r="P3002" t="s">
        <v>2182</v>
      </c>
      <c r="Q3002" t="s">
        <v>2183</v>
      </c>
      <c r="R3002" t="s">
        <v>5541</v>
      </c>
      <c r="S3002" t="s">
        <v>105</v>
      </c>
    </row>
    <row r="3003" spans="1:19">
      <c r="A3003" t="s">
        <v>2188</v>
      </c>
      <c r="B3003" t="s">
        <v>2189</v>
      </c>
      <c r="C3003" t="s">
        <v>573</v>
      </c>
      <c r="D3003" t="s">
        <v>97</v>
      </c>
      <c r="E3003" t="s">
        <v>2190</v>
      </c>
      <c r="F3003" t="s">
        <v>14061</v>
      </c>
      <c r="G3003">
        <v>3002</v>
      </c>
      <c r="H3003" t="s">
        <v>17090</v>
      </c>
      <c r="I3003" t="s">
        <v>2191</v>
      </c>
      <c r="J3003">
        <v>311.14999999999998</v>
      </c>
      <c r="K3003">
        <v>7.02</v>
      </c>
      <c r="L3003">
        <v>0.25</v>
      </c>
      <c r="N3003">
        <v>93</v>
      </c>
      <c r="P3003" t="s">
        <v>2182</v>
      </c>
      <c r="Q3003" t="s">
        <v>2183</v>
      </c>
      <c r="R3003" t="s">
        <v>5541</v>
      </c>
      <c r="S3003" t="s">
        <v>105</v>
      </c>
    </row>
    <row r="3004" spans="1:19">
      <c r="A3004" t="s">
        <v>2188</v>
      </c>
      <c r="B3004" t="s">
        <v>2189</v>
      </c>
      <c r="C3004" t="s">
        <v>573</v>
      </c>
      <c r="D3004" t="s">
        <v>97</v>
      </c>
      <c r="E3004" t="s">
        <v>2190</v>
      </c>
      <c r="F3004" t="s">
        <v>14061</v>
      </c>
      <c r="G3004">
        <v>3003</v>
      </c>
      <c r="H3004" t="s">
        <v>17089</v>
      </c>
      <c r="I3004" t="s">
        <v>2191</v>
      </c>
      <c r="J3004">
        <v>311.14999999999998</v>
      </c>
      <c r="K3004">
        <v>7.03</v>
      </c>
      <c r="L3004">
        <v>0.25</v>
      </c>
      <c r="N3004">
        <v>99.5</v>
      </c>
      <c r="P3004" t="s">
        <v>2182</v>
      </c>
      <c r="Q3004" t="s">
        <v>2183</v>
      </c>
      <c r="R3004" t="s">
        <v>5541</v>
      </c>
      <c r="S3004" t="s">
        <v>105</v>
      </c>
    </row>
    <row r="3005" spans="1:19">
      <c r="A3005" t="s">
        <v>2188</v>
      </c>
      <c r="B3005" t="s">
        <v>2189</v>
      </c>
      <c r="C3005" t="s">
        <v>573</v>
      </c>
      <c r="D3005" t="s">
        <v>97</v>
      </c>
      <c r="E3005" t="s">
        <v>2190</v>
      </c>
      <c r="F3005" t="s">
        <v>14061</v>
      </c>
      <c r="G3005">
        <v>3004</v>
      </c>
      <c r="H3005" t="s">
        <v>17092</v>
      </c>
      <c r="I3005" t="s">
        <v>2191</v>
      </c>
      <c r="J3005">
        <v>311.14999999999998</v>
      </c>
      <c r="K3005">
        <v>7.15</v>
      </c>
      <c r="L3005">
        <v>0.25</v>
      </c>
      <c r="N3005">
        <v>89</v>
      </c>
      <c r="P3005" t="s">
        <v>2182</v>
      </c>
      <c r="Q3005" t="s">
        <v>2183</v>
      </c>
      <c r="R3005" t="s">
        <v>5541</v>
      </c>
      <c r="S3005" t="s">
        <v>105</v>
      </c>
    </row>
    <row r="3006" spans="1:19">
      <c r="A3006" t="s">
        <v>2188</v>
      </c>
      <c r="B3006" t="s">
        <v>2189</v>
      </c>
      <c r="C3006" t="s">
        <v>573</v>
      </c>
      <c r="D3006" t="s">
        <v>97</v>
      </c>
      <c r="E3006" t="s">
        <v>2190</v>
      </c>
      <c r="F3006" t="s">
        <v>14061</v>
      </c>
      <c r="G3006">
        <v>3005</v>
      </c>
      <c r="H3006" t="s">
        <v>17091</v>
      </c>
      <c r="I3006" t="s">
        <v>2191</v>
      </c>
      <c r="J3006">
        <v>311.14999999999998</v>
      </c>
      <c r="K3006">
        <v>7.17</v>
      </c>
      <c r="L3006">
        <v>0.25</v>
      </c>
      <c r="N3006">
        <v>93.6</v>
      </c>
      <c r="P3006" t="s">
        <v>2182</v>
      </c>
      <c r="Q3006" t="s">
        <v>2183</v>
      </c>
      <c r="R3006" t="s">
        <v>5541</v>
      </c>
      <c r="S3006" t="s">
        <v>105</v>
      </c>
    </row>
    <row r="3007" spans="1:19">
      <c r="A3007" t="s">
        <v>2188</v>
      </c>
      <c r="B3007" t="s">
        <v>2189</v>
      </c>
      <c r="C3007" t="s">
        <v>573</v>
      </c>
      <c r="D3007" t="s">
        <v>97</v>
      </c>
      <c r="E3007" t="s">
        <v>2190</v>
      </c>
      <c r="F3007" t="s">
        <v>14061</v>
      </c>
      <c r="G3007">
        <v>3006</v>
      </c>
      <c r="H3007" t="s">
        <v>17094</v>
      </c>
      <c r="I3007" t="s">
        <v>2191</v>
      </c>
      <c r="J3007">
        <v>311.14999999999998</v>
      </c>
      <c r="K3007">
        <v>7.19</v>
      </c>
      <c r="L3007">
        <v>0.25</v>
      </c>
      <c r="N3007">
        <v>96.4</v>
      </c>
      <c r="P3007" t="s">
        <v>2182</v>
      </c>
      <c r="Q3007" t="s">
        <v>2183</v>
      </c>
      <c r="R3007" t="s">
        <v>5541</v>
      </c>
      <c r="S3007" t="s">
        <v>105</v>
      </c>
    </row>
    <row r="3008" spans="1:19">
      <c r="A3008" t="s">
        <v>2188</v>
      </c>
      <c r="B3008" t="s">
        <v>2189</v>
      </c>
      <c r="C3008" t="s">
        <v>573</v>
      </c>
      <c r="D3008" t="s">
        <v>97</v>
      </c>
      <c r="E3008" t="s">
        <v>2190</v>
      </c>
      <c r="F3008" t="s">
        <v>14061</v>
      </c>
      <c r="G3008">
        <v>3007</v>
      </c>
      <c r="H3008" t="s">
        <v>17093</v>
      </c>
      <c r="I3008" t="s">
        <v>2191</v>
      </c>
      <c r="J3008">
        <v>311.14999999999998</v>
      </c>
      <c r="K3008">
        <v>7.22</v>
      </c>
      <c r="L3008">
        <v>0.25</v>
      </c>
      <c r="N3008">
        <v>92.2</v>
      </c>
      <c r="P3008" t="s">
        <v>2182</v>
      </c>
      <c r="Q3008" t="s">
        <v>2183</v>
      </c>
      <c r="R3008" t="s">
        <v>5541</v>
      </c>
      <c r="S3008" t="s">
        <v>105</v>
      </c>
    </row>
    <row r="3009" spans="1:19">
      <c r="A3009" t="s">
        <v>2188</v>
      </c>
      <c r="B3009" t="s">
        <v>2189</v>
      </c>
      <c r="C3009" t="s">
        <v>573</v>
      </c>
      <c r="D3009" t="s">
        <v>97</v>
      </c>
      <c r="E3009" t="s">
        <v>2190</v>
      </c>
      <c r="F3009" t="s">
        <v>14061</v>
      </c>
      <c r="G3009">
        <v>3008</v>
      </c>
      <c r="H3009" t="s">
        <v>17096</v>
      </c>
      <c r="I3009" t="s">
        <v>2191</v>
      </c>
      <c r="J3009">
        <v>311.14999999999998</v>
      </c>
      <c r="K3009">
        <v>7.23</v>
      </c>
      <c r="L3009">
        <v>0.25</v>
      </c>
      <c r="N3009">
        <v>96.2</v>
      </c>
      <c r="P3009" t="s">
        <v>2182</v>
      </c>
      <c r="Q3009" t="s">
        <v>2183</v>
      </c>
      <c r="R3009" t="s">
        <v>5541</v>
      </c>
      <c r="S3009" t="s">
        <v>105</v>
      </c>
    </row>
    <row r="3010" spans="1:19">
      <c r="A3010" t="s">
        <v>2188</v>
      </c>
      <c r="B3010" t="s">
        <v>2189</v>
      </c>
      <c r="C3010" t="s">
        <v>573</v>
      </c>
      <c r="D3010" t="s">
        <v>97</v>
      </c>
      <c r="E3010" t="s">
        <v>2190</v>
      </c>
      <c r="F3010" t="s">
        <v>14061</v>
      </c>
      <c r="G3010">
        <v>3009</v>
      </c>
      <c r="H3010" t="s">
        <v>17095</v>
      </c>
      <c r="I3010" t="s">
        <v>2191</v>
      </c>
      <c r="J3010">
        <v>311.14999999999998</v>
      </c>
      <c r="K3010">
        <v>7.51</v>
      </c>
      <c r="L3010">
        <v>0.25</v>
      </c>
      <c r="N3010">
        <v>86.1</v>
      </c>
      <c r="P3010" t="s">
        <v>2182</v>
      </c>
      <c r="Q3010" t="s">
        <v>2183</v>
      </c>
      <c r="R3010" t="s">
        <v>5541</v>
      </c>
      <c r="S3010" t="s">
        <v>105</v>
      </c>
    </row>
    <row r="3011" spans="1:19">
      <c r="A3011" t="s">
        <v>2188</v>
      </c>
      <c r="B3011" t="s">
        <v>2189</v>
      </c>
      <c r="C3011" t="s">
        <v>573</v>
      </c>
      <c r="D3011" t="s">
        <v>97</v>
      </c>
      <c r="E3011" t="s">
        <v>2190</v>
      </c>
      <c r="F3011" t="s">
        <v>14061</v>
      </c>
      <c r="G3011">
        <v>3010</v>
      </c>
      <c r="H3011" t="s">
        <v>16813</v>
      </c>
      <c r="I3011" t="s">
        <v>2191</v>
      </c>
      <c r="J3011">
        <v>311.14999999999998</v>
      </c>
      <c r="K3011">
        <v>7.53</v>
      </c>
      <c r="L3011">
        <v>0.25</v>
      </c>
      <c r="N3011">
        <v>88.6</v>
      </c>
      <c r="P3011" t="s">
        <v>2182</v>
      </c>
      <c r="Q3011" t="s">
        <v>2183</v>
      </c>
      <c r="R3011" t="s">
        <v>5541</v>
      </c>
      <c r="S3011" t="s">
        <v>105</v>
      </c>
    </row>
    <row r="3012" spans="1:19">
      <c r="A3012" t="s">
        <v>2188</v>
      </c>
      <c r="B3012" t="s">
        <v>2189</v>
      </c>
      <c r="C3012" t="s">
        <v>573</v>
      </c>
      <c r="D3012" t="s">
        <v>97</v>
      </c>
      <c r="E3012" t="s">
        <v>2190</v>
      </c>
      <c r="F3012" t="s">
        <v>14061</v>
      </c>
      <c r="G3012">
        <v>3011</v>
      </c>
      <c r="H3012" t="s">
        <v>16814</v>
      </c>
      <c r="I3012" t="s">
        <v>2191</v>
      </c>
      <c r="J3012">
        <v>311.14999999999998</v>
      </c>
      <c r="K3012">
        <v>7</v>
      </c>
      <c r="L3012">
        <v>0.25</v>
      </c>
      <c r="N3012">
        <v>93.4</v>
      </c>
      <c r="P3012" t="s">
        <v>2182</v>
      </c>
      <c r="Q3012" t="s">
        <v>2183</v>
      </c>
      <c r="R3012" t="s">
        <v>2192</v>
      </c>
      <c r="S3012" t="s">
        <v>105</v>
      </c>
    </row>
    <row r="3013" spans="1:19">
      <c r="A3013" t="s">
        <v>2188</v>
      </c>
      <c r="B3013" t="s">
        <v>2189</v>
      </c>
      <c r="C3013" t="s">
        <v>573</v>
      </c>
      <c r="D3013" t="s">
        <v>97</v>
      </c>
      <c r="E3013" t="s">
        <v>2190</v>
      </c>
      <c r="F3013" t="s">
        <v>14061</v>
      </c>
      <c r="G3013">
        <v>3012</v>
      </c>
      <c r="H3013" t="s">
        <v>16811</v>
      </c>
      <c r="I3013" t="s">
        <v>2191</v>
      </c>
      <c r="J3013">
        <v>311.14999999999998</v>
      </c>
      <c r="K3013">
        <v>7</v>
      </c>
      <c r="L3013">
        <v>0.25</v>
      </c>
      <c r="N3013">
        <v>95.1</v>
      </c>
      <c r="P3013" t="s">
        <v>2182</v>
      </c>
      <c r="Q3013" t="s">
        <v>2183</v>
      </c>
      <c r="R3013" t="s">
        <v>2193</v>
      </c>
      <c r="S3013" t="s">
        <v>105</v>
      </c>
    </row>
    <row r="3014" spans="1:19">
      <c r="A3014" t="s">
        <v>2188</v>
      </c>
      <c r="B3014" t="s">
        <v>2189</v>
      </c>
      <c r="C3014" t="s">
        <v>573</v>
      </c>
      <c r="D3014" t="s">
        <v>97</v>
      </c>
      <c r="E3014" t="s">
        <v>2190</v>
      </c>
      <c r="F3014" t="s">
        <v>14061</v>
      </c>
      <c r="G3014">
        <v>3013</v>
      </c>
      <c r="H3014" t="s">
        <v>16812</v>
      </c>
      <c r="I3014" t="s">
        <v>2191</v>
      </c>
      <c r="J3014">
        <v>311.14999999999998</v>
      </c>
      <c r="K3014">
        <v>7</v>
      </c>
      <c r="L3014">
        <v>0.25</v>
      </c>
      <c r="N3014">
        <v>79.599999999999994</v>
      </c>
      <c r="P3014" t="s">
        <v>2182</v>
      </c>
      <c r="Q3014" t="s">
        <v>2183</v>
      </c>
      <c r="R3014" t="s">
        <v>2194</v>
      </c>
      <c r="S3014" t="s">
        <v>105</v>
      </c>
    </row>
    <row r="3015" spans="1:19">
      <c r="A3015" t="s">
        <v>2188</v>
      </c>
      <c r="B3015" t="s">
        <v>2189</v>
      </c>
      <c r="C3015" t="s">
        <v>573</v>
      </c>
      <c r="D3015" t="s">
        <v>97</v>
      </c>
      <c r="E3015" t="s">
        <v>2190</v>
      </c>
      <c r="F3015" t="s">
        <v>14061</v>
      </c>
      <c r="G3015">
        <v>3014</v>
      </c>
      <c r="H3015" t="s">
        <v>16810</v>
      </c>
      <c r="I3015" t="s">
        <v>2191</v>
      </c>
      <c r="J3015">
        <v>311.14999999999998</v>
      </c>
      <c r="K3015">
        <v>7</v>
      </c>
      <c r="L3015">
        <v>0.25</v>
      </c>
      <c r="N3015">
        <v>80.599999999999994</v>
      </c>
      <c r="P3015" t="s">
        <v>2182</v>
      </c>
      <c r="Q3015" t="s">
        <v>2183</v>
      </c>
      <c r="R3015" t="s">
        <v>2195</v>
      </c>
      <c r="S3015" t="s">
        <v>105</v>
      </c>
    </row>
    <row r="3016" spans="1:19">
      <c r="A3016" t="s">
        <v>2188</v>
      </c>
      <c r="B3016" t="s">
        <v>2189</v>
      </c>
      <c r="C3016" t="s">
        <v>573</v>
      </c>
      <c r="D3016" t="s">
        <v>97</v>
      </c>
      <c r="E3016" t="s">
        <v>2190</v>
      </c>
      <c r="F3016" t="s">
        <v>14061</v>
      </c>
      <c r="G3016">
        <v>3015</v>
      </c>
      <c r="H3016" t="s">
        <v>17285</v>
      </c>
      <c r="I3016" t="s">
        <v>2191</v>
      </c>
      <c r="J3016">
        <v>311.14999999999998</v>
      </c>
      <c r="K3016">
        <v>7</v>
      </c>
      <c r="L3016">
        <v>0.25</v>
      </c>
      <c r="N3016">
        <v>91.6</v>
      </c>
      <c r="P3016" t="s">
        <v>2182</v>
      </c>
      <c r="Q3016" t="s">
        <v>2183</v>
      </c>
      <c r="R3016" t="s">
        <v>2196</v>
      </c>
      <c r="S3016" t="s">
        <v>105</v>
      </c>
    </row>
    <row r="3017" spans="1:19">
      <c r="A3017" t="s">
        <v>2188</v>
      </c>
      <c r="B3017" t="s">
        <v>2189</v>
      </c>
      <c r="C3017" t="s">
        <v>573</v>
      </c>
      <c r="D3017" t="s">
        <v>97</v>
      </c>
      <c r="E3017" t="s">
        <v>2190</v>
      </c>
      <c r="F3017" t="s">
        <v>14061</v>
      </c>
      <c r="G3017">
        <v>3016</v>
      </c>
      <c r="H3017" t="s">
        <v>16808</v>
      </c>
      <c r="I3017" t="s">
        <v>2191</v>
      </c>
      <c r="J3017">
        <v>311.14999999999998</v>
      </c>
      <c r="K3017">
        <v>7</v>
      </c>
      <c r="L3017">
        <v>0.25</v>
      </c>
      <c r="N3017">
        <v>88.9</v>
      </c>
      <c r="P3017" t="s">
        <v>2182</v>
      </c>
      <c r="Q3017" t="s">
        <v>2183</v>
      </c>
      <c r="R3017" t="s">
        <v>2197</v>
      </c>
      <c r="S3017" t="s">
        <v>105</v>
      </c>
    </row>
    <row r="3018" spans="1:19">
      <c r="A3018" t="s">
        <v>2188</v>
      </c>
      <c r="B3018" t="s">
        <v>2189</v>
      </c>
      <c r="C3018" t="s">
        <v>573</v>
      </c>
      <c r="D3018" t="s">
        <v>97</v>
      </c>
      <c r="E3018" t="s">
        <v>2190</v>
      </c>
      <c r="F3018" t="s">
        <v>14061</v>
      </c>
      <c r="G3018">
        <v>3017</v>
      </c>
      <c r="H3018" t="s">
        <v>16809</v>
      </c>
      <c r="I3018" t="s">
        <v>2191</v>
      </c>
      <c r="J3018">
        <v>311.14999999999998</v>
      </c>
      <c r="K3018">
        <v>7</v>
      </c>
      <c r="L3018">
        <v>0.25</v>
      </c>
      <c r="N3018">
        <v>83.6</v>
      </c>
      <c r="P3018" t="s">
        <v>2182</v>
      </c>
      <c r="Q3018" t="s">
        <v>2183</v>
      </c>
      <c r="R3018" t="s">
        <v>2198</v>
      </c>
      <c r="S3018" t="s">
        <v>105</v>
      </c>
    </row>
    <row r="3019" spans="1:19">
      <c r="A3019" t="s">
        <v>2188</v>
      </c>
      <c r="B3019" t="s">
        <v>2189</v>
      </c>
      <c r="C3019" t="s">
        <v>573</v>
      </c>
      <c r="D3019" t="s">
        <v>97</v>
      </c>
      <c r="E3019" t="s">
        <v>2190</v>
      </c>
      <c r="F3019" t="s">
        <v>14061</v>
      </c>
      <c r="G3019">
        <v>3018</v>
      </c>
      <c r="H3019" t="s">
        <v>16806</v>
      </c>
      <c r="I3019" t="s">
        <v>2191</v>
      </c>
      <c r="J3019">
        <v>311.14999999999998</v>
      </c>
      <c r="K3019">
        <v>7</v>
      </c>
      <c r="L3019">
        <v>0.25</v>
      </c>
      <c r="N3019">
        <v>88.6</v>
      </c>
      <c r="P3019" t="s">
        <v>2182</v>
      </c>
      <c r="Q3019" t="s">
        <v>2183</v>
      </c>
      <c r="R3019" t="s">
        <v>2199</v>
      </c>
      <c r="S3019" t="s">
        <v>105</v>
      </c>
    </row>
    <row r="3020" spans="1:19">
      <c r="A3020" t="s">
        <v>2188</v>
      </c>
      <c r="B3020" t="s">
        <v>2189</v>
      </c>
      <c r="C3020" t="s">
        <v>573</v>
      </c>
      <c r="D3020" t="s">
        <v>97</v>
      </c>
      <c r="E3020" t="s">
        <v>2190</v>
      </c>
      <c r="F3020" t="s">
        <v>14061</v>
      </c>
      <c r="G3020">
        <v>3019</v>
      </c>
      <c r="H3020" t="s">
        <v>16807</v>
      </c>
      <c r="I3020" t="s">
        <v>2191</v>
      </c>
      <c r="J3020">
        <v>311.14999999999998</v>
      </c>
      <c r="K3020">
        <v>7</v>
      </c>
      <c r="L3020">
        <v>0.25</v>
      </c>
      <c r="N3020">
        <v>74.900000000000006</v>
      </c>
      <c r="P3020" t="s">
        <v>2182</v>
      </c>
      <c r="Q3020" t="s">
        <v>2183</v>
      </c>
      <c r="R3020" t="s">
        <v>2200</v>
      </c>
      <c r="S3020" t="s">
        <v>105</v>
      </c>
    </row>
    <row r="3021" spans="1:19">
      <c r="A3021" t="s">
        <v>2188</v>
      </c>
      <c r="B3021" t="s">
        <v>2189</v>
      </c>
      <c r="C3021" t="s">
        <v>573</v>
      </c>
      <c r="D3021" t="s">
        <v>97</v>
      </c>
      <c r="E3021" t="s">
        <v>2190</v>
      </c>
      <c r="F3021" t="s">
        <v>14061</v>
      </c>
      <c r="G3021">
        <v>3020</v>
      </c>
      <c r="H3021" t="s">
        <v>16508</v>
      </c>
      <c r="I3021" t="s">
        <v>2191</v>
      </c>
      <c r="J3021">
        <v>311.14999999999998</v>
      </c>
      <c r="K3021">
        <v>7</v>
      </c>
      <c r="L3021">
        <v>0.25</v>
      </c>
      <c r="N3021">
        <v>76.900000000000006</v>
      </c>
      <c r="P3021" t="s">
        <v>2182</v>
      </c>
      <c r="Q3021" t="s">
        <v>2183</v>
      </c>
      <c r="R3021" t="s">
        <v>2201</v>
      </c>
      <c r="S3021" t="s">
        <v>105</v>
      </c>
    </row>
    <row r="3022" spans="1:19">
      <c r="A3022" t="s">
        <v>2188</v>
      </c>
      <c r="B3022" t="s">
        <v>2189</v>
      </c>
      <c r="C3022" t="s">
        <v>573</v>
      </c>
      <c r="D3022" t="s">
        <v>97</v>
      </c>
      <c r="E3022" t="s">
        <v>2190</v>
      </c>
      <c r="F3022" t="s">
        <v>14061</v>
      </c>
      <c r="G3022">
        <v>3021</v>
      </c>
      <c r="H3022" t="s">
        <v>16507</v>
      </c>
      <c r="I3022" t="s">
        <v>2191</v>
      </c>
      <c r="J3022">
        <v>311.14999999999998</v>
      </c>
      <c r="K3022">
        <v>7</v>
      </c>
      <c r="L3022">
        <v>0.25</v>
      </c>
      <c r="N3022">
        <v>86.1</v>
      </c>
      <c r="P3022" t="s">
        <v>2182</v>
      </c>
      <c r="Q3022" t="s">
        <v>2183</v>
      </c>
      <c r="R3022" t="s">
        <v>2202</v>
      </c>
      <c r="S3022" t="s">
        <v>105</v>
      </c>
    </row>
    <row r="3023" spans="1:19">
      <c r="A3023" t="s">
        <v>2188</v>
      </c>
      <c r="B3023" t="s">
        <v>2189</v>
      </c>
      <c r="C3023" t="s">
        <v>573</v>
      </c>
      <c r="D3023" t="s">
        <v>97</v>
      </c>
      <c r="E3023" t="s">
        <v>2190</v>
      </c>
      <c r="F3023" t="s">
        <v>14061</v>
      </c>
      <c r="G3023">
        <v>3022</v>
      </c>
      <c r="H3023" t="s">
        <v>15642</v>
      </c>
      <c r="I3023" t="s">
        <v>2191</v>
      </c>
      <c r="J3023">
        <v>311.14999999999998</v>
      </c>
      <c r="K3023">
        <v>7</v>
      </c>
      <c r="L3023">
        <v>0.25</v>
      </c>
      <c r="N3023">
        <v>84.8</v>
      </c>
      <c r="P3023" t="s">
        <v>2182</v>
      </c>
      <c r="Q3023" t="s">
        <v>2183</v>
      </c>
      <c r="R3023" t="s">
        <v>2203</v>
      </c>
      <c r="S3023" t="s">
        <v>105</v>
      </c>
    </row>
    <row r="3024" spans="1:19">
      <c r="A3024" t="s">
        <v>2188</v>
      </c>
      <c r="B3024" t="s">
        <v>2189</v>
      </c>
      <c r="C3024" t="s">
        <v>573</v>
      </c>
      <c r="D3024" t="s">
        <v>97</v>
      </c>
      <c r="E3024" t="s">
        <v>2190</v>
      </c>
      <c r="F3024" t="s">
        <v>14061</v>
      </c>
      <c r="G3024">
        <v>3023</v>
      </c>
      <c r="H3024" t="s">
        <v>16505</v>
      </c>
      <c r="I3024" t="s">
        <v>2191</v>
      </c>
      <c r="J3024">
        <v>311.14999999999998</v>
      </c>
      <c r="K3024">
        <v>7</v>
      </c>
      <c r="L3024">
        <v>0.25</v>
      </c>
      <c r="N3024">
        <v>73.5</v>
      </c>
      <c r="P3024" t="s">
        <v>2182</v>
      </c>
      <c r="Q3024" t="s">
        <v>2183</v>
      </c>
      <c r="R3024" t="s">
        <v>2204</v>
      </c>
      <c r="S3024" t="s">
        <v>105</v>
      </c>
    </row>
    <row r="3025" spans="1:19">
      <c r="A3025" t="s">
        <v>2188</v>
      </c>
      <c r="B3025" t="s">
        <v>2189</v>
      </c>
      <c r="C3025" t="s">
        <v>573</v>
      </c>
      <c r="D3025" t="s">
        <v>97</v>
      </c>
      <c r="E3025" t="s">
        <v>2190</v>
      </c>
      <c r="F3025" t="s">
        <v>14061</v>
      </c>
      <c r="G3025">
        <v>3024</v>
      </c>
      <c r="H3025" t="s">
        <v>16512</v>
      </c>
      <c r="I3025" t="s">
        <v>2191</v>
      </c>
      <c r="J3025">
        <v>311.14999999999998</v>
      </c>
      <c r="K3025">
        <v>7</v>
      </c>
      <c r="L3025">
        <v>0.25</v>
      </c>
      <c r="N3025">
        <v>73</v>
      </c>
      <c r="P3025" t="s">
        <v>2182</v>
      </c>
      <c r="Q3025" t="s">
        <v>2183</v>
      </c>
      <c r="R3025" t="s">
        <v>2205</v>
      </c>
      <c r="S3025" t="s">
        <v>105</v>
      </c>
    </row>
    <row r="3026" spans="1:19">
      <c r="A3026" t="s">
        <v>2188</v>
      </c>
      <c r="B3026" t="s">
        <v>2189</v>
      </c>
      <c r="C3026" t="s">
        <v>573</v>
      </c>
      <c r="D3026" t="s">
        <v>97</v>
      </c>
      <c r="E3026" t="s">
        <v>2190</v>
      </c>
      <c r="F3026" t="s">
        <v>14061</v>
      </c>
      <c r="G3026">
        <v>3025</v>
      </c>
      <c r="H3026" t="s">
        <v>16511</v>
      </c>
      <c r="I3026" t="s">
        <v>2191</v>
      </c>
      <c r="J3026">
        <v>311.14999999999998</v>
      </c>
      <c r="K3026">
        <v>7</v>
      </c>
      <c r="L3026">
        <v>7.0000000000000007E-2</v>
      </c>
      <c r="N3026">
        <v>106.5</v>
      </c>
      <c r="P3026" t="s">
        <v>2182</v>
      </c>
      <c r="Q3026" t="s">
        <v>2183</v>
      </c>
      <c r="R3026" t="s">
        <v>5542</v>
      </c>
      <c r="S3026" t="s">
        <v>105</v>
      </c>
    </row>
    <row r="3027" spans="1:19">
      <c r="A3027" t="s">
        <v>2188</v>
      </c>
      <c r="B3027" t="s">
        <v>2189</v>
      </c>
      <c r="C3027" t="s">
        <v>573</v>
      </c>
      <c r="D3027" t="s">
        <v>97</v>
      </c>
      <c r="E3027" t="s">
        <v>2190</v>
      </c>
      <c r="F3027" t="s">
        <v>14061</v>
      </c>
      <c r="G3027">
        <v>3026</v>
      </c>
      <c r="H3027" t="s">
        <v>16510</v>
      </c>
      <c r="I3027" t="s">
        <v>2191</v>
      </c>
      <c r="J3027">
        <v>311.14999999999998</v>
      </c>
      <c r="K3027">
        <v>7</v>
      </c>
      <c r="L3027">
        <v>0.5</v>
      </c>
      <c r="N3027">
        <v>75.674999999999997</v>
      </c>
      <c r="P3027" t="s">
        <v>2182</v>
      </c>
      <c r="Q3027" t="s">
        <v>2183</v>
      </c>
      <c r="R3027" t="s">
        <v>5543</v>
      </c>
      <c r="S3027" t="s">
        <v>105</v>
      </c>
    </row>
    <row r="3028" spans="1:19">
      <c r="A3028" t="s">
        <v>2188</v>
      </c>
      <c r="B3028" t="s">
        <v>2189</v>
      </c>
      <c r="C3028" t="s">
        <v>573</v>
      </c>
      <c r="D3028" t="s">
        <v>97</v>
      </c>
      <c r="E3028" t="s">
        <v>2190</v>
      </c>
      <c r="F3028" t="s">
        <v>14061</v>
      </c>
      <c r="G3028">
        <v>3027</v>
      </c>
      <c r="H3028" t="s">
        <v>16509</v>
      </c>
      <c r="I3028" t="s">
        <v>2191</v>
      </c>
      <c r="J3028">
        <v>311.14999999999998</v>
      </c>
      <c r="K3028">
        <v>7</v>
      </c>
      <c r="L3028">
        <v>0.75</v>
      </c>
      <c r="N3028">
        <v>67.95</v>
      </c>
      <c r="P3028" t="s">
        <v>2182</v>
      </c>
      <c r="Q3028" t="s">
        <v>2183</v>
      </c>
      <c r="R3028" t="s">
        <v>5544</v>
      </c>
      <c r="S3028" t="s">
        <v>105</v>
      </c>
    </row>
    <row r="3029" spans="1:19">
      <c r="A3029" t="s">
        <v>2188</v>
      </c>
      <c r="B3029" t="s">
        <v>2189</v>
      </c>
      <c r="C3029" t="s">
        <v>573</v>
      </c>
      <c r="D3029" t="s">
        <v>97</v>
      </c>
      <c r="E3029" t="s">
        <v>2190</v>
      </c>
      <c r="F3029" t="s">
        <v>14061</v>
      </c>
      <c r="G3029">
        <v>3028</v>
      </c>
      <c r="H3029" t="s">
        <v>16504</v>
      </c>
      <c r="I3029" t="s">
        <v>2191</v>
      </c>
      <c r="J3029">
        <v>311.14999999999998</v>
      </c>
      <c r="K3029">
        <v>7</v>
      </c>
      <c r="L3029">
        <v>0.95</v>
      </c>
      <c r="N3029">
        <v>64.75</v>
      </c>
      <c r="P3029" t="s">
        <v>2182</v>
      </c>
      <c r="Q3029" t="s">
        <v>2183</v>
      </c>
      <c r="R3029" t="s">
        <v>5545</v>
      </c>
      <c r="S3029" t="s">
        <v>105</v>
      </c>
    </row>
    <row r="3030" spans="1:19">
      <c r="A3030" t="s">
        <v>5546</v>
      </c>
      <c r="B3030" t="s">
        <v>5547</v>
      </c>
      <c r="C3030" t="s">
        <v>128</v>
      </c>
      <c r="D3030" t="s">
        <v>176</v>
      </c>
      <c r="E3030" t="s">
        <v>5548</v>
      </c>
      <c r="F3030" t="s">
        <v>14412</v>
      </c>
      <c r="G3030">
        <v>3029</v>
      </c>
      <c r="H3030" t="s">
        <v>13738</v>
      </c>
      <c r="I3030" t="s">
        <v>5549</v>
      </c>
      <c r="J3030">
        <v>298.14999999999998</v>
      </c>
      <c r="K3030">
        <v>9.23</v>
      </c>
      <c r="N3030">
        <v>4.3000000000000002E-5</v>
      </c>
      <c r="P3030" t="s">
        <v>5550</v>
      </c>
      <c r="Q3030" t="s">
        <v>5551</v>
      </c>
      <c r="R3030" t="s">
        <v>5552</v>
      </c>
      <c r="S3030" t="s">
        <v>105</v>
      </c>
    </row>
    <row r="3031" spans="1:19">
      <c r="A3031" t="s">
        <v>270</v>
      </c>
      <c r="B3031" t="s">
        <v>271</v>
      </c>
      <c r="C3031" t="s">
        <v>336</v>
      </c>
      <c r="D3031" t="s">
        <v>176</v>
      </c>
      <c r="E3031" t="s">
        <v>273</v>
      </c>
      <c r="F3031" t="s">
        <v>14009</v>
      </c>
      <c r="G3031">
        <v>3030</v>
      </c>
      <c r="H3031" t="s">
        <v>17875</v>
      </c>
      <c r="I3031" t="s">
        <v>274</v>
      </c>
      <c r="J3031">
        <v>303.14999999999998</v>
      </c>
      <c r="K3031">
        <v>7.4</v>
      </c>
      <c r="N3031">
        <v>1.0900000000000001</v>
      </c>
      <c r="P3031" t="s">
        <v>2206</v>
      </c>
      <c r="Q3031" t="s">
        <v>2207</v>
      </c>
      <c r="R3031" t="s">
        <v>2208</v>
      </c>
      <c r="S3031" t="s">
        <v>105</v>
      </c>
    </row>
    <row r="3032" spans="1:19">
      <c r="A3032" t="s">
        <v>216</v>
      </c>
      <c r="B3032" t="s">
        <v>217</v>
      </c>
      <c r="C3032" t="s">
        <v>1988</v>
      </c>
      <c r="D3032" t="s">
        <v>129</v>
      </c>
      <c r="E3032" t="s">
        <v>219</v>
      </c>
      <c r="F3032" t="s">
        <v>13998</v>
      </c>
      <c r="G3032">
        <v>3031</v>
      </c>
      <c r="H3032" t="s">
        <v>16245</v>
      </c>
      <c r="I3032" t="s">
        <v>220</v>
      </c>
      <c r="J3032">
        <v>277.14999999999998</v>
      </c>
      <c r="K3032">
        <v>7.8</v>
      </c>
      <c r="N3032">
        <v>0.08</v>
      </c>
      <c r="P3032" t="s">
        <v>5553</v>
      </c>
      <c r="Q3032" t="s">
        <v>5554</v>
      </c>
      <c r="R3032" t="s">
        <v>5555</v>
      </c>
      <c r="S3032" t="s">
        <v>105</v>
      </c>
    </row>
    <row r="3033" spans="1:19">
      <c r="A3033" t="s">
        <v>2406</v>
      </c>
      <c r="B3033" t="s">
        <v>2407</v>
      </c>
      <c r="C3033" t="s">
        <v>128</v>
      </c>
      <c r="D3033" t="s">
        <v>176</v>
      </c>
      <c r="E3033" t="s">
        <v>2408</v>
      </c>
      <c r="F3033" t="s">
        <v>14204</v>
      </c>
      <c r="G3033">
        <v>3032</v>
      </c>
      <c r="H3033" t="s">
        <v>16246</v>
      </c>
      <c r="I3033" t="s">
        <v>2409</v>
      </c>
      <c r="J3033">
        <v>298.14999999999998</v>
      </c>
      <c r="K3033">
        <v>9.5</v>
      </c>
      <c r="N3033">
        <v>0.06</v>
      </c>
      <c r="P3033" t="s">
        <v>5556</v>
      </c>
      <c r="Q3033" t="s">
        <v>5557</v>
      </c>
      <c r="R3033" t="s">
        <v>5558</v>
      </c>
      <c r="S3033" t="s">
        <v>105</v>
      </c>
    </row>
    <row r="3034" spans="1:19">
      <c r="A3034" t="s">
        <v>5559</v>
      </c>
      <c r="B3034" t="s">
        <v>5560</v>
      </c>
      <c r="D3034" t="s">
        <v>176</v>
      </c>
      <c r="E3034" t="s">
        <v>5561</v>
      </c>
      <c r="F3034" t="s">
        <v>14564</v>
      </c>
      <c r="G3034">
        <v>3033</v>
      </c>
      <c r="H3034" t="s">
        <v>17889</v>
      </c>
      <c r="I3034" t="s">
        <v>5562</v>
      </c>
      <c r="J3034">
        <v>310.14999999999998</v>
      </c>
      <c r="K3034">
        <v>8</v>
      </c>
      <c r="N3034">
        <v>0.51515200000000005</v>
      </c>
      <c r="P3034" t="s">
        <v>1243</v>
      </c>
      <c r="Q3034" t="s">
        <v>5563</v>
      </c>
      <c r="R3034" t="s">
        <v>5564</v>
      </c>
      <c r="S3034" t="s">
        <v>105</v>
      </c>
    </row>
    <row r="3035" spans="1:19">
      <c r="A3035" t="s">
        <v>1438</v>
      </c>
      <c r="B3035" t="s">
        <v>1439</v>
      </c>
      <c r="C3035" t="s">
        <v>336</v>
      </c>
      <c r="D3035" t="s">
        <v>129</v>
      </c>
      <c r="E3035" t="s">
        <v>1440</v>
      </c>
      <c r="F3035" t="s">
        <v>14056</v>
      </c>
      <c r="G3035">
        <v>3034</v>
      </c>
      <c r="H3035" t="s">
        <v>16248</v>
      </c>
      <c r="I3035" t="s">
        <v>1441</v>
      </c>
      <c r="J3035">
        <v>308.14999999999998</v>
      </c>
      <c r="K3035">
        <v>6</v>
      </c>
      <c r="N3035">
        <v>2660</v>
      </c>
      <c r="O3035" t="s">
        <v>155</v>
      </c>
      <c r="P3035" t="s">
        <v>2209</v>
      </c>
      <c r="Q3035" t="s">
        <v>2210</v>
      </c>
      <c r="R3035" t="s">
        <v>2211</v>
      </c>
      <c r="S3035" t="s">
        <v>105</v>
      </c>
    </row>
    <row r="3036" spans="1:19">
      <c r="A3036" t="s">
        <v>1438</v>
      </c>
      <c r="B3036" t="s">
        <v>1439</v>
      </c>
      <c r="C3036" t="s">
        <v>336</v>
      </c>
      <c r="D3036" t="s">
        <v>129</v>
      </c>
      <c r="E3036" t="s">
        <v>1440</v>
      </c>
      <c r="F3036" t="s">
        <v>14056</v>
      </c>
      <c r="G3036">
        <v>3035</v>
      </c>
      <c r="H3036" t="s">
        <v>16249</v>
      </c>
      <c r="I3036" t="s">
        <v>1441</v>
      </c>
      <c r="J3036">
        <v>308.14999999999998</v>
      </c>
      <c r="K3036">
        <v>7</v>
      </c>
      <c r="N3036">
        <v>12400</v>
      </c>
      <c r="O3036" t="s">
        <v>155</v>
      </c>
      <c r="P3036" t="s">
        <v>2209</v>
      </c>
      <c r="Q3036" t="s">
        <v>2210</v>
      </c>
      <c r="R3036" t="s">
        <v>2211</v>
      </c>
      <c r="S3036" t="s">
        <v>105</v>
      </c>
    </row>
    <row r="3037" spans="1:19">
      <c r="A3037" t="s">
        <v>1438</v>
      </c>
      <c r="B3037" t="s">
        <v>1439</v>
      </c>
      <c r="C3037" t="s">
        <v>336</v>
      </c>
      <c r="D3037" t="s">
        <v>129</v>
      </c>
      <c r="E3037" t="s">
        <v>1440</v>
      </c>
      <c r="F3037" t="s">
        <v>14056</v>
      </c>
      <c r="G3037">
        <v>3036</v>
      </c>
      <c r="H3037" t="s">
        <v>16250</v>
      </c>
      <c r="I3037" t="s">
        <v>1441</v>
      </c>
      <c r="J3037">
        <v>308.14999999999998</v>
      </c>
      <c r="K3037">
        <v>7</v>
      </c>
      <c r="N3037">
        <v>231</v>
      </c>
      <c r="O3037" t="s">
        <v>2212</v>
      </c>
      <c r="P3037" t="s">
        <v>2209</v>
      </c>
      <c r="Q3037" t="s">
        <v>2210</v>
      </c>
      <c r="R3037" t="s">
        <v>2213</v>
      </c>
      <c r="S3037" t="s">
        <v>105</v>
      </c>
    </row>
    <row r="3038" spans="1:19">
      <c r="A3038" t="s">
        <v>1438</v>
      </c>
      <c r="B3038" t="s">
        <v>1439</v>
      </c>
      <c r="C3038" t="s">
        <v>336</v>
      </c>
      <c r="D3038" t="s">
        <v>129</v>
      </c>
      <c r="E3038" t="s">
        <v>1440</v>
      </c>
      <c r="F3038" t="s">
        <v>14056</v>
      </c>
      <c r="G3038">
        <v>3037</v>
      </c>
      <c r="H3038" t="s">
        <v>15906</v>
      </c>
      <c r="I3038" t="s">
        <v>1441</v>
      </c>
      <c r="J3038">
        <v>308.14999999999998</v>
      </c>
      <c r="K3038">
        <v>6</v>
      </c>
      <c r="N3038">
        <v>949</v>
      </c>
      <c r="O3038" t="s">
        <v>1096</v>
      </c>
      <c r="P3038" t="s">
        <v>2209</v>
      </c>
      <c r="Q3038" t="s">
        <v>2210</v>
      </c>
      <c r="R3038" t="s">
        <v>2214</v>
      </c>
      <c r="S3038" t="s">
        <v>105</v>
      </c>
    </row>
    <row r="3039" spans="1:19">
      <c r="A3039" t="s">
        <v>1438</v>
      </c>
      <c r="B3039" t="s">
        <v>1439</v>
      </c>
      <c r="C3039" t="s">
        <v>336</v>
      </c>
      <c r="D3039" t="s">
        <v>129</v>
      </c>
      <c r="E3039" t="s">
        <v>1440</v>
      </c>
      <c r="F3039" t="s">
        <v>14056</v>
      </c>
      <c r="G3039">
        <v>3038</v>
      </c>
      <c r="H3039" t="s">
        <v>17852</v>
      </c>
      <c r="I3039" t="s">
        <v>1441</v>
      </c>
      <c r="J3039">
        <v>308.14999999999998</v>
      </c>
      <c r="K3039">
        <v>7</v>
      </c>
      <c r="N3039">
        <v>2060</v>
      </c>
      <c r="O3039" t="s">
        <v>1096</v>
      </c>
      <c r="P3039" t="s">
        <v>2209</v>
      </c>
      <c r="Q3039" t="s">
        <v>2210</v>
      </c>
      <c r="R3039" t="s">
        <v>2214</v>
      </c>
      <c r="S3039" t="s">
        <v>105</v>
      </c>
    </row>
    <row r="3040" spans="1:19">
      <c r="A3040" t="s">
        <v>1438</v>
      </c>
      <c r="B3040" t="s">
        <v>1439</v>
      </c>
      <c r="C3040" t="s">
        <v>336</v>
      </c>
      <c r="D3040" t="s">
        <v>129</v>
      </c>
      <c r="E3040" t="s">
        <v>1440</v>
      </c>
      <c r="F3040" t="s">
        <v>14056</v>
      </c>
      <c r="G3040">
        <v>3039</v>
      </c>
      <c r="H3040" t="s">
        <v>16243</v>
      </c>
      <c r="I3040" t="s">
        <v>1441</v>
      </c>
      <c r="J3040">
        <v>293.14999999999998</v>
      </c>
      <c r="K3040">
        <v>7.8</v>
      </c>
      <c r="N3040">
        <v>320</v>
      </c>
      <c r="O3040" t="s">
        <v>693</v>
      </c>
      <c r="P3040" t="s">
        <v>2209</v>
      </c>
      <c r="Q3040" t="s">
        <v>2210</v>
      </c>
      <c r="R3040" t="s">
        <v>2215</v>
      </c>
      <c r="S3040" t="s">
        <v>105</v>
      </c>
    </row>
    <row r="3041" spans="1:19">
      <c r="A3041" t="s">
        <v>1438</v>
      </c>
      <c r="B3041" t="s">
        <v>1439</v>
      </c>
      <c r="C3041" t="s">
        <v>336</v>
      </c>
      <c r="D3041" t="s">
        <v>129</v>
      </c>
      <c r="E3041" t="s">
        <v>1440</v>
      </c>
      <c r="F3041" t="s">
        <v>14056</v>
      </c>
      <c r="G3041">
        <v>3040</v>
      </c>
      <c r="H3041" t="s">
        <v>18206</v>
      </c>
      <c r="I3041" t="s">
        <v>1441</v>
      </c>
      <c r="J3041">
        <v>299.14999999999998</v>
      </c>
      <c r="K3041">
        <v>7.8</v>
      </c>
      <c r="N3041">
        <v>372</v>
      </c>
      <c r="O3041" t="s">
        <v>693</v>
      </c>
      <c r="P3041" t="s">
        <v>2209</v>
      </c>
      <c r="Q3041" t="s">
        <v>2210</v>
      </c>
      <c r="R3041" t="s">
        <v>2215</v>
      </c>
      <c r="S3041" t="s">
        <v>105</v>
      </c>
    </row>
    <row r="3042" spans="1:19">
      <c r="A3042" t="s">
        <v>1438</v>
      </c>
      <c r="B3042" t="s">
        <v>1439</v>
      </c>
      <c r="C3042" t="s">
        <v>336</v>
      </c>
      <c r="D3042" t="s">
        <v>129</v>
      </c>
      <c r="E3042" t="s">
        <v>1440</v>
      </c>
      <c r="F3042" t="s">
        <v>14056</v>
      </c>
      <c r="G3042">
        <v>3041</v>
      </c>
      <c r="H3042" t="s">
        <v>18205</v>
      </c>
      <c r="I3042" t="s">
        <v>1441</v>
      </c>
      <c r="J3042">
        <v>303.14999999999998</v>
      </c>
      <c r="K3042">
        <v>7.8</v>
      </c>
      <c r="N3042">
        <v>466</v>
      </c>
      <c r="O3042" t="s">
        <v>693</v>
      </c>
      <c r="P3042" t="s">
        <v>2209</v>
      </c>
      <c r="Q3042" t="s">
        <v>2210</v>
      </c>
      <c r="R3042" t="s">
        <v>2215</v>
      </c>
      <c r="S3042" t="s">
        <v>105</v>
      </c>
    </row>
    <row r="3043" spans="1:19">
      <c r="A3043" t="s">
        <v>1438</v>
      </c>
      <c r="B3043" t="s">
        <v>1439</v>
      </c>
      <c r="C3043" t="s">
        <v>336</v>
      </c>
      <c r="D3043" t="s">
        <v>129</v>
      </c>
      <c r="E3043" t="s">
        <v>1440</v>
      </c>
      <c r="F3043" t="s">
        <v>14056</v>
      </c>
      <c r="G3043">
        <v>3042</v>
      </c>
      <c r="H3043" t="s">
        <v>18208</v>
      </c>
      <c r="I3043" t="s">
        <v>1441</v>
      </c>
      <c r="J3043">
        <v>308.14999999999998</v>
      </c>
      <c r="K3043">
        <v>6</v>
      </c>
      <c r="N3043">
        <v>520</v>
      </c>
      <c r="O3043" t="s">
        <v>693</v>
      </c>
      <c r="P3043" t="s">
        <v>2209</v>
      </c>
      <c r="Q3043" t="s">
        <v>2210</v>
      </c>
      <c r="R3043" t="s">
        <v>2215</v>
      </c>
      <c r="S3043" t="s">
        <v>105</v>
      </c>
    </row>
    <row r="3044" spans="1:19">
      <c r="A3044" t="s">
        <v>1438</v>
      </c>
      <c r="B3044" t="s">
        <v>1439</v>
      </c>
      <c r="C3044" t="s">
        <v>336</v>
      </c>
      <c r="D3044" t="s">
        <v>129</v>
      </c>
      <c r="E3044" t="s">
        <v>1440</v>
      </c>
      <c r="F3044" t="s">
        <v>14056</v>
      </c>
      <c r="G3044">
        <v>3043</v>
      </c>
      <c r="H3044" t="s">
        <v>18207</v>
      </c>
      <c r="I3044" t="s">
        <v>1441</v>
      </c>
      <c r="J3044">
        <v>308.14999999999998</v>
      </c>
      <c r="K3044">
        <v>7.8</v>
      </c>
      <c r="N3044">
        <v>572</v>
      </c>
      <c r="O3044" t="s">
        <v>693</v>
      </c>
      <c r="P3044" t="s">
        <v>2209</v>
      </c>
      <c r="Q3044" t="s">
        <v>2210</v>
      </c>
      <c r="R3044" t="s">
        <v>2215</v>
      </c>
      <c r="S3044" t="s">
        <v>105</v>
      </c>
    </row>
    <row r="3045" spans="1:19">
      <c r="A3045" t="s">
        <v>1438</v>
      </c>
      <c r="B3045" t="s">
        <v>1439</v>
      </c>
      <c r="C3045" t="s">
        <v>336</v>
      </c>
      <c r="D3045" t="s">
        <v>129</v>
      </c>
      <c r="E3045" t="s">
        <v>1440</v>
      </c>
      <c r="F3045" t="s">
        <v>14056</v>
      </c>
      <c r="G3045">
        <v>3044</v>
      </c>
      <c r="H3045" t="s">
        <v>18203</v>
      </c>
      <c r="I3045" t="s">
        <v>1441</v>
      </c>
      <c r="J3045">
        <v>308.14999999999998</v>
      </c>
      <c r="K3045">
        <v>7</v>
      </c>
      <c r="N3045">
        <v>687</v>
      </c>
      <c r="O3045" t="s">
        <v>693</v>
      </c>
      <c r="P3045" t="s">
        <v>2209</v>
      </c>
      <c r="Q3045" t="s">
        <v>2210</v>
      </c>
      <c r="R3045" t="s">
        <v>2215</v>
      </c>
      <c r="S3045" t="s">
        <v>105</v>
      </c>
    </row>
    <row r="3046" spans="1:19">
      <c r="A3046" t="s">
        <v>1438</v>
      </c>
      <c r="B3046" t="s">
        <v>1439</v>
      </c>
      <c r="C3046" t="s">
        <v>336</v>
      </c>
      <c r="D3046" t="s">
        <v>129</v>
      </c>
      <c r="E3046" t="s">
        <v>1440</v>
      </c>
      <c r="F3046" t="s">
        <v>14056</v>
      </c>
      <c r="G3046">
        <v>3045</v>
      </c>
      <c r="H3046" t="s">
        <v>18202</v>
      </c>
      <c r="I3046" t="s">
        <v>1441</v>
      </c>
      <c r="J3046">
        <v>313.14999999999998</v>
      </c>
      <c r="K3046">
        <v>7.8</v>
      </c>
      <c r="N3046">
        <v>865</v>
      </c>
      <c r="O3046" t="s">
        <v>693</v>
      </c>
      <c r="P3046" t="s">
        <v>2209</v>
      </c>
      <c r="Q3046" t="s">
        <v>2210</v>
      </c>
      <c r="R3046" t="s">
        <v>2215</v>
      </c>
      <c r="S3046" t="s">
        <v>105</v>
      </c>
    </row>
    <row r="3047" spans="1:19">
      <c r="A3047" t="s">
        <v>1438</v>
      </c>
      <c r="B3047" t="s">
        <v>1439</v>
      </c>
      <c r="C3047" t="s">
        <v>336</v>
      </c>
      <c r="D3047" t="s">
        <v>129</v>
      </c>
      <c r="E3047" t="s">
        <v>1440</v>
      </c>
      <c r="F3047" t="s">
        <v>14056</v>
      </c>
      <c r="G3047">
        <v>3046</v>
      </c>
      <c r="H3047" t="s">
        <v>18204</v>
      </c>
      <c r="I3047" t="s">
        <v>1441</v>
      </c>
      <c r="J3047">
        <v>293.14999999999998</v>
      </c>
      <c r="K3047">
        <v>7.8</v>
      </c>
      <c r="N3047">
        <v>126</v>
      </c>
      <c r="O3047" t="s">
        <v>602</v>
      </c>
      <c r="P3047" t="s">
        <v>2209</v>
      </c>
      <c r="Q3047" t="s">
        <v>2210</v>
      </c>
      <c r="R3047" t="s">
        <v>2216</v>
      </c>
      <c r="S3047" t="s">
        <v>105</v>
      </c>
    </row>
    <row r="3048" spans="1:19">
      <c r="A3048" t="s">
        <v>1438</v>
      </c>
      <c r="B3048" t="s">
        <v>1439</v>
      </c>
      <c r="C3048" t="s">
        <v>336</v>
      </c>
      <c r="D3048" t="s">
        <v>129</v>
      </c>
      <c r="E3048" t="s">
        <v>1440</v>
      </c>
      <c r="F3048" t="s">
        <v>14056</v>
      </c>
      <c r="G3048">
        <v>3047</v>
      </c>
      <c r="H3048" t="s">
        <v>15146</v>
      </c>
      <c r="I3048" t="s">
        <v>1441</v>
      </c>
      <c r="J3048">
        <v>299.14999999999998</v>
      </c>
      <c r="K3048">
        <v>7.8</v>
      </c>
      <c r="N3048">
        <v>156</v>
      </c>
      <c r="O3048" t="s">
        <v>602</v>
      </c>
      <c r="P3048" t="s">
        <v>2209</v>
      </c>
      <c r="Q3048" t="s">
        <v>2210</v>
      </c>
      <c r="R3048" t="s">
        <v>2216</v>
      </c>
      <c r="S3048" t="s">
        <v>105</v>
      </c>
    </row>
    <row r="3049" spans="1:19">
      <c r="A3049" t="s">
        <v>1438</v>
      </c>
      <c r="B3049" t="s">
        <v>1439</v>
      </c>
      <c r="C3049" t="s">
        <v>336</v>
      </c>
      <c r="D3049" t="s">
        <v>129</v>
      </c>
      <c r="E3049" t="s">
        <v>1440</v>
      </c>
      <c r="F3049" t="s">
        <v>14056</v>
      </c>
      <c r="G3049">
        <v>3048</v>
      </c>
      <c r="H3049" t="s">
        <v>18201</v>
      </c>
      <c r="I3049" t="s">
        <v>1441</v>
      </c>
      <c r="J3049">
        <v>303.14999999999998</v>
      </c>
      <c r="K3049">
        <v>7.8</v>
      </c>
      <c r="N3049">
        <v>187</v>
      </c>
      <c r="O3049" t="s">
        <v>602</v>
      </c>
      <c r="P3049" t="s">
        <v>2209</v>
      </c>
      <c r="Q3049" t="s">
        <v>2210</v>
      </c>
      <c r="R3049" t="s">
        <v>2216</v>
      </c>
      <c r="S3049" t="s">
        <v>105</v>
      </c>
    </row>
    <row r="3050" spans="1:19">
      <c r="A3050" t="s">
        <v>1438</v>
      </c>
      <c r="B3050" t="s">
        <v>1439</v>
      </c>
      <c r="C3050" t="s">
        <v>336</v>
      </c>
      <c r="D3050" t="s">
        <v>129</v>
      </c>
      <c r="E3050" t="s">
        <v>1440</v>
      </c>
      <c r="F3050" t="s">
        <v>14056</v>
      </c>
      <c r="G3050">
        <v>3049</v>
      </c>
      <c r="H3050" t="s">
        <v>17636</v>
      </c>
      <c r="I3050" t="s">
        <v>1441</v>
      </c>
      <c r="J3050">
        <v>308.14999999999998</v>
      </c>
      <c r="K3050">
        <v>7.8</v>
      </c>
      <c r="N3050">
        <v>235</v>
      </c>
      <c r="O3050" t="s">
        <v>602</v>
      </c>
      <c r="P3050" t="s">
        <v>2209</v>
      </c>
      <c r="Q3050" t="s">
        <v>2210</v>
      </c>
      <c r="R3050" t="s">
        <v>2216</v>
      </c>
      <c r="S3050" t="s">
        <v>105</v>
      </c>
    </row>
    <row r="3051" spans="1:19">
      <c r="A3051" t="s">
        <v>1438</v>
      </c>
      <c r="B3051" t="s">
        <v>1439</v>
      </c>
      <c r="C3051" t="s">
        <v>336</v>
      </c>
      <c r="D3051" t="s">
        <v>129</v>
      </c>
      <c r="E3051" t="s">
        <v>1440</v>
      </c>
      <c r="F3051" t="s">
        <v>14056</v>
      </c>
      <c r="G3051">
        <v>3050</v>
      </c>
      <c r="H3051" t="s">
        <v>17894</v>
      </c>
      <c r="I3051" t="s">
        <v>1441</v>
      </c>
      <c r="J3051">
        <v>313.14999999999998</v>
      </c>
      <c r="K3051">
        <v>7.8</v>
      </c>
      <c r="N3051">
        <v>294</v>
      </c>
      <c r="O3051" t="s">
        <v>602</v>
      </c>
      <c r="P3051" t="s">
        <v>2209</v>
      </c>
      <c r="Q3051" t="s">
        <v>2210</v>
      </c>
      <c r="R3051" t="s">
        <v>2216</v>
      </c>
      <c r="S3051" t="s">
        <v>105</v>
      </c>
    </row>
    <row r="3052" spans="1:19">
      <c r="A3052" t="s">
        <v>1438</v>
      </c>
      <c r="B3052" t="s">
        <v>1439</v>
      </c>
      <c r="C3052" t="s">
        <v>336</v>
      </c>
      <c r="D3052" t="s">
        <v>129</v>
      </c>
      <c r="E3052" t="s">
        <v>1440</v>
      </c>
      <c r="F3052" t="s">
        <v>14056</v>
      </c>
      <c r="G3052">
        <v>3051</v>
      </c>
      <c r="H3052" t="s">
        <v>17895</v>
      </c>
      <c r="I3052" t="s">
        <v>1441</v>
      </c>
      <c r="J3052">
        <v>308.14999999999998</v>
      </c>
      <c r="K3052">
        <v>6</v>
      </c>
      <c r="N3052">
        <v>303</v>
      </c>
      <c r="O3052" t="s">
        <v>602</v>
      </c>
      <c r="P3052" t="s">
        <v>2209</v>
      </c>
      <c r="Q3052" t="s">
        <v>2210</v>
      </c>
      <c r="R3052" t="s">
        <v>2216</v>
      </c>
      <c r="S3052" t="s">
        <v>105</v>
      </c>
    </row>
    <row r="3053" spans="1:19">
      <c r="A3053" t="s">
        <v>1438</v>
      </c>
      <c r="B3053" t="s">
        <v>1439</v>
      </c>
      <c r="C3053" t="s">
        <v>336</v>
      </c>
      <c r="D3053" t="s">
        <v>129</v>
      </c>
      <c r="E3053" t="s">
        <v>1440</v>
      </c>
      <c r="F3053" t="s">
        <v>14056</v>
      </c>
      <c r="G3053">
        <v>3052</v>
      </c>
      <c r="H3053" t="s">
        <v>17892</v>
      </c>
      <c r="I3053" t="s">
        <v>1441</v>
      </c>
      <c r="J3053">
        <v>308.14999999999998</v>
      </c>
      <c r="K3053">
        <v>7</v>
      </c>
      <c r="N3053">
        <v>125</v>
      </c>
      <c r="O3053" t="s">
        <v>330</v>
      </c>
      <c r="P3053" t="s">
        <v>2209</v>
      </c>
      <c r="Q3053" t="s">
        <v>2210</v>
      </c>
      <c r="R3053" t="s">
        <v>2217</v>
      </c>
      <c r="S3053" t="s">
        <v>105</v>
      </c>
    </row>
    <row r="3054" spans="1:19">
      <c r="A3054" t="s">
        <v>1438</v>
      </c>
      <c r="B3054" t="s">
        <v>1439</v>
      </c>
      <c r="C3054" t="s">
        <v>336</v>
      </c>
      <c r="D3054" t="s">
        <v>129</v>
      </c>
      <c r="E3054" t="s">
        <v>1440</v>
      </c>
      <c r="F3054" t="s">
        <v>14056</v>
      </c>
      <c r="G3054">
        <v>3053</v>
      </c>
      <c r="H3054" t="s">
        <v>16888</v>
      </c>
      <c r="I3054" t="s">
        <v>1441</v>
      </c>
      <c r="J3054">
        <v>308.14999999999998</v>
      </c>
      <c r="K3054">
        <v>7</v>
      </c>
      <c r="N3054">
        <v>79</v>
      </c>
      <c r="O3054" t="s">
        <v>163</v>
      </c>
      <c r="P3054" t="s">
        <v>2209</v>
      </c>
      <c r="Q3054" t="s">
        <v>2210</v>
      </c>
      <c r="R3054" t="s">
        <v>2218</v>
      </c>
      <c r="S3054" t="s">
        <v>105</v>
      </c>
    </row>
    <row r="3055" spans="1:19">
      <c r="A3055" t="s">
        <v>5500</v>
      </c>
      <c r="B3055" t="s">
        <v>5501</v>
      </c>
      <c r="C3055" t="s">
        <v>128</v>
      </c>
      <c r="D3055" t="s">
        <v>176</v>
      </c>
      <c r="E3055" t="s">
        <v>5565</v>
      </c>
      <c r="F3055" t="s">
        <v>14324</v>
      </c>
      <c r="G3055">
        <v>3054</v>
      </c>
      <c r="H3055" t="s">
        <v>13778</v>
      </c>
      <c r="I3055" t="s">
        <v>5566</v>
      </c>
      <c r="J3055">
        <v>298.14999999999998</v>
      </c>
      <c r="K3055">
        <v>7.5</v>
      </c>
      <c r="N3055">
        <v>4.5</v>
      </c>
      <c r="P3055" t="s">
        <v>3243</v>
      </c>
      <c r="Q3055" t="s">
        <v>5567</v>
      </c>
      <c r="R3055" t="s">
        <v>5568</v>
      </c>
      <c r="S3055" t="s">
        <v>105</v>
      </c>
    </row>
    <row r="3056" spans="1:19">
      <c r="A3056" t="s">
        <v>5500</v>
      </c>
      <c r="B3056" t="s">
        <v>5501</v>
      </c>
      <c r="C3056" t="s">
        <v>128</v>
      </c>
      <c r="D3056" t="s">
        <v>176</v>
      </c>
      <c r="E3056" t="s">
        <v>5569</v>
      </c>
      <c r="F3056" t="s">
        <v>14434</v>
      </c>
      <c r="G3056">
        <v>3055</v>
      </c>
      <c r="H3056" t="s">
        <v>16670</v>
      </c>
      <c r="I3056" t="s">
        <v>5570</v>
      </c>
      <c r="J3056">
        <v>298.14999999999998</v>
      </c>
      <c r="K3056">
        <v>7.5</v>
      </c>
      <c r="N3056">
        <v>5.65</v>
      </c>
      <c r="P3056" t="s">
        <v>3243</v>
      </c>
      <c r="Q3056" t="s">
        <v>5567</v>
      </c>
      <c r="R3056" t="s">
        <v>5571</v>
      </c>
      <c r="S3056" t="s">
        <v>105</v>
      </c>
    </row>
    <row r="3057" spans="1:19">
      <c r="A3057" t="s">
        <v>5500</v>
      </c>
      <c r="B3057" t="s">
        <v>5501</v>
      </c>
      <c r="C3057" t="s">
        <v>128</v>
      </c>
      <c r="D3057" t="s">
        <v>176</v>
      </c>
      <c r="E3057" t="s">
        <v>5572</v>
      </c>
      <c r="F3057" t="s">
        <v>14565</v>
      </c>
      <c r="G3057">
        <v>3056</v>
      </c>
      <c r="H3057" t="s">
        <v>13777</v>
      </c>
      <c r="I3057" t="s">
        <v>5573</v>
      </c>
      <c r="J3057">
        <v>298.14999999999998</v>
      </c>
      <c r="K3057">
        <v>7.5</v>
      </c>
      <c r="N3057">
        <v>5.55</v>
      </c>
      <c r="P3057" t="s">
        <v>3243</v>
      </c>
      <c r="Q3057" t="s">
        <v>5567</v>
      </c>
      <c r="R3057" t="s">
        <v>5574</v>
      </c>
      <c r="S3057" t="s">
        <v>105</v>
      </c>
    </row>
    <row r="3058" spans="1:19">
      <c r="A3058" t="s">
        <v>5500</v>
      </c>
      <c r="B3058" t="s">
        <v>5501</v>
      </c>
      <c r="C3058" t="s">
        <v>128</v>
      </c>
      <c r="D3058" t="s">
        <v>176</v>
      </c>
      <c r="E3058" t="s">
        <v>5502</v>
      </c>
      <c r="F3058" t="s">
        <v>14001</v>
      </c>
      <c r="G3058">
        <v>3057</v>
      </c>
      <c r="H3058" t="s">
        <v>16038</v>
      </c>
      <c r="I3058" t="s">
        <v>5503</v>
      </c>
      <c r="J3058">
        <v>298.14999999999998</v>
      </c>
      <c r="K3058">
        <v>7.5</v>
      </c>
      <c r="N3058">
        <v>3.7</v>
      </c>
      <c r="P3058" t="s">
        <v>3243</v>
      </c>
      <c r="Q3058" t="s">
        <v>5567</v>
      </c>
      <c r="R3058" t="s">
        <v>5575</v>
      </c>
      <c r="S3058" t="s">
        <v>105</v>
      </c>
    </row>
    <row r="3059" spans="1:19">
      <c r="A3059" t="s">
        <v>5500</v>
      </c>
      <c r="B3059" t="s">
        <v>5501</v>
      </c>
      <c r="C3059" t="s">
        <v>128</v>
      </c>
      <c r="D3059" t="s">
        <v>176</v>
      </c>
      <c r="E3059" t="s">
        <v>5576</v>
      </c>
      <c r="F3059" t="s">
        <v>14563</v>
      </c>
      <c r="G3059">
        <v>3058</v>
      </c>
      <c r="H3059" t="s">
        <v>13636</v>
      </c>
      <c r="I3059" t="s">
        <v>5577</v>
      </c>
      <c r="J3059">
        <v>298.14999999999998</v>
      </c>
      <c r="K3059">
        <v>7.5</v>
      </c>
      <c r="N3059">
        <v>12.5</v>
      </c>
      <c r="P3059" t="s">
        <v>3243</v>
      </c>
      <c r="Q3059" t="s">
        <v>5567</v>
      </c>
      <c r="R3059" t="s">
        <v>5578</v>
      </c>
      <c r="S3059" t="s">
        <v>105</v>
      </c>
    </row>
    <row r="3060" spans="1:19">
      <c r="A3060" t="s">
        <v>5500</v>
      </c>
      <c r="B3060" t="s">
        <v>5501</v>
      </c>
      <c r="C3060" t="s">
        <v>128</v>
      </c>
      <c r="D3060" t="s">
        <v>176</v>
      </c>
      <c r="E3060" t="s">
        <v>5579</v>
      </c>
      <c r="F3060" t="s">
        <v>14407</v>
      </c>
      <c r="G3060">
        <v>3059</v>
      </c>
      <c r="H3060" t="s">
        <v>13975</v>
      </c>
      <c r="I3060" t="s">
        <v>5580</v>
      </c>
      <c r="J3060">
        <v>298.14999999999998</v>
      </c>
      <c r="K3060">
        <v>7.5</v>
      </c>
      <c r="N3060">
        <v>10.5</v>
      </c>
      <c r="P3060" t="s">
        <v>3243</v>
      </c>
      <c r="Q3060" t="s">
        <v>5567</v>
      </c>
      <c r="R3060" t="s">
        <v>5581</v>
      </c>
      <c r="S3060" t="s">
        <v>105</v>
      </c>
    </row>
    <row r="3061" spans="1:19">
      <c r="A3061" t="s">
        <v>704</v>
      </c>
      <c r="B3061" t="s">
        <v>705</v>
      </c>
      <c r="C3061" t="s">
        <v>128</v>
      </c>
      <c r="D3061" t="s">
        <v>97</v>
      </c>
      <c r="E3061" t="s">
        <v>2219</v>
      </c>
      <c r="F3061" t="s">
        <v>14000</v>
      </c>
      <c r="G3061">
        <v>3060</v>
      </c>
      <c r="H3061" t="s">
        <v>17619</v>
      </c>
      <c r="I3061" t="s">
        <v>2220</v>
      </c>
      <c r="J3061">
        <v>311.14999999999998</v>
      </c>
      <c r="K3061">
        <v>7</v>
      </c>
      <c r="L3061">
        <v>0.25</v>
      </c>
      <c r="N3061">
        <v>294</v>
      </c>
      <c r="P3061" t="s">
        <v>282</v>
      </c>
      <c r="Q3061" t="s">
        <v>2221</v>
      </c>
      <c r="R3061" t="s">
        <v>2222</v>
      </c>
      <c r="S3061" t="s">
        <v>105</v>
      </c>
    </row>
    <row r="3062" spans="1:19">
      <c r="A3062" t="s">
        <v>704</v>
      </c>
      <c r="B3062" t="s">
        <v>705</v>
      </c>
      <c r="C3062" t="s">
        <v>128</v>
      </c>
      <c r="D3062" t="s">
        <v>97</v>
      </c>
      <c r="E3062" t="s">
        <v>2219</v>
      </c>
      <c r="F3062" t="s">
        <v>14000</v>
      </c>
      <c r="G3062">
        <v>3061</v>
      </c>
      <c r="H3062" t="s">
        <v>17618</v>
      </c>
      <c r="I3062" t="s">
        <v>2220</v>
      </c>
      <c r="J3062">
        <v>311.14999999999998</v>
      </c>
      <c r="K3062">
        <v>7</v>
      </c>
      <c r="L3062">
        <v>0.25</v>
      </c>
      <c r="N3062">
        <v>336</v>
      </c>
      <c r="P3062" t="s">
        <v>282</v>
      </c>
      <c r="Q3062" t="s">
        <v>2221</v>
      </c>
      <c r="R3062" t="s">
        <v>2223</v>
      </c>
      <c r="S3062" t="s">
        <v>105</v>
      </c>
    </row>
    <row r="3063" spans="1:19">
      <c r="A3063" t="s">
        <v>704</v>
      </c>
      <c r="B3063" t="s">
        <v>705</v>
      </c>
      <c r="C3063" t="s">
        <v>128</v>
      </c>
      <c r="D3063" t="s">
        <v>97</v>
      </c>
      <c r="E3063" t="s">
        <v>2219</v>
      </c>
      <c r="F3063" t="s">
        <v>14000</v>
      </c>
      <c r="G3063">
        <v>3062</v>
      </c>
      <c r="H3063" t="s">
        <v>17617</v>
      </c>
      <c r="I3063" t="s">
        <v>2220</v>
      </c>
      <c r="J3063">
        <v>311.14999999999998</v>
      </c>
      <c r="K3063">
        <v>7</v>
      </c>
      <c r="L3063">
        <v>0.25</v>
      </c>
      <c r="N3063">
        <v>269</v>
      </c>
      <c r="P3063" t="s">
        <v>282</v>
      </c>
      <c r="Q3063" t="s">
        <v>2221</v>
      </c>
      <c r="R3063" t="s">
        <v>2224</v>
      </c>
      <c r="S3063" t="s">
        <v>105</v>
      </c>
    </row>
    <row r="3064" spans="1:19">
      <c r="A3064" t="s">
        <v>704</v>
      </c>
      <c r="B3064" t="s">
        <v>705</v>
      </c>
      <c r="C3064" t="s">
        <v>128</v>
      </c>
      <c r="D3064" t="s">
        <v>97</v>
      </c>
      <c r="E3064" t="s">
        <v>2219</v>
      </c>
      <c r="F3064" t="s">
        <v>14000</v>
      </c>
      <c r="G3064">
        <v>3063</v>
      </c>
      <c r="H3064" t="s">
        <v>17616</v>
      </c>
      <c r="I3064" t="s">
        <v>2220</v>
      </c>
      <c r="J3064">
        <v>311.14999999999998</v>
      </c>
      <c r="K3064">
        <v>7</v>
      </c>
      <c r="L3064">
        <v>0.25</v>
      </c>
      <c r="N3064">
        <v>303</v>
      </c>
      <c r="P3064" t="s">
        <v>282</v>
      </c>
      <c r="Q3064" t="s">
        <v>2221</v>
      </c>
      <c r="R3064" t="s">
        <v>2225</v>
      </c>
      <c r="S3064" t="s">
        <v>105</v>
      </c>
    </row>
    <row r="3065" spans="1:19">
      <c r="A3065" t="s">
        <v>704</v>
      </c>
      <c r="B3065" t="s">
        <v>705</v>
      </c>
      <c r="C3065" t="s">
        <v>128</v>
      </c>
      <c r="D3065" t="s">
        <v>97</v>
      </c>
      <c r="E3065" t="s">
        <v>2219</v>
      </c>
      <c r="F3065" t="s">
        <v>14000</v>
      </c>
      <c r="G3065">
        <v>3064</v>
      </c>
      <c r="H3065" t="s">
        <v>14629</v>
      </c>
      <c r="I3065" t="s">
        <v>2220</v>
      </c>
      <c r="J3065">
        <v>311.14999999999998</v>
      </c>
      <c r="K3065">
        <v>7</v>
      </c>
      <c r="L3065">
        <v>0.25</v>
      </c>
      <c r="N3065">
        <v>332</v>
      </c>
      <c r="P3065" t="s">
        <v>282</v>
      </c>
      <c r="Q3065" t="s">
        <v>2221</v>
      </c>
      <c r="R3065" t="s">
        <v>2226</v>
      </c>
      <c r="S3065" t="s">
        <v>105</v>
      </c>
    </row>
    <row r="3066" spans="1:19">
      <c r="A3066" t="s">
        <v>704</v>
      </c>
      <c r="B3066" t="s">
        <v>705</v>
      </c>
      <c r="C3066" t="s">
        <v>128</v>
      </c>
      <c r="D3066" t="s">
        <v>97</v>
      </c>
      <c r="E3066" t="s">
        <v>2219</v>
      </c>
      <c r="F3066" t="s">
        <v>14000</v>
      </c>
      <c r="G3066">
        <v>3065</v>
      </c>
      <c r="H3066" t="s">
        <v>17614</v>
      </c>
      <c r="I3066" t="s">
        <v>2220</v>
      </c>
      <c r="J3066">
        <v>311.14999999999998</v>
      </c>
      <c r="K3066">
        <v>7</v>
      </c>
      <c r="L3066">
        <v>0.25</v>
      </c>
      <c r="N3066">
        <v>319</v>
      </c>
      <c r="P3066" t="s">
        <v>282</v>
      </c>
      <c r="Q3066" t="s">
        <v>2221</v>
      </c>
      <c r="R3066" t="s">
        <v>2227</v>
      </c>
      <c r="S3066" t="s">
        <v>105</v>
      </c>
    </row>
    <row r="3067" spans="1:19">
      <c r="A3067" t="s">
        <v>704</v>
      </c>
      <c r="B3067" t="s">
        <v>705</v>
      </c>
      <c r="C3067" t="s">
        <v>128</v>
      </c>
      <c r="D3067" t="s">
        <v>97</v>
      </c>
      <c r="E3067" t="s">
        <v>2219</v>
      </c>
      <c r="F3067" t="s">
        <v>14000</v>
      </c>
      <c r="G3067">
        <v>3066</v>
      </c>
      <c r="H3067" t="s">
        <v>17613</v>
      </c>
      <c r="I3067" t="s">
        <v>2220</v>
      </c>
      <c r="J3067">
        <v>311.14999999999998</v>
      </c>
      <c r="K3067">
        <v>7</v>
      </c>
      <c r="L3067">
        <v>0.25</v>
      </c>
      <c r="N3067">
        <v>310</v>
      </c>
      <c r="P3067" t="s">
        <v>282</v>
      </c>
      <c r="Q3067" t="s">
        <v>2221</v>
      </c>
      <c r="R3067" t="s">
        <v>2228</v>
      </c>
      <c r="S3067" t="s">
        <v>105</v>
      </c>
    </row>
    <row r="3068" spans="1:19">
      <c r="A3068" t="s">
        <v>704</v>
      </c>
      <c r="B3068" t="s">
        <v>705</v>
      </c>
      <c r="C3068" t="s">
        <v>128</v>
      </c>
      <c r="D3068" t="s">
        <v>97</v>
      </c>
      <c r="E3068" t="s">
        <v>2219</v>
      </c>
      <c r="F3068" t="s">
        <v>14000</v>
      </c>
      <c r="G3068">
        <v>3067</v>
      </c>
      <c r="H3068" t="s">
        <v>17612</v>
      </c>
      <c r="I3068" t="s">
        <v>2220</v>
      </c>
      <c r="J3068">
        <v>311.14999999999998</v>
      </c>
      <c r="K3068">
        <v>7</v>
      </c>
      <c r="L3068">
        <v>0.25</v>
      </c>
      <c r="N3068">
        <v>294</v>
      </c>
      <c r="P3068" t="s">
        <v>282</v>
      </c>
      <c r="Q3068" t="s">
        <v>2221</v>
      </c>
      <c r="R3068" t="s">
        <v>2229</v>
      </c>
      <c r="S3068" t="s">
        <v>105</v>
      </c>
    </row>
    <row r="3069" spans="1:19">
      <c r="A3069" t="s">
        <v>704</v>
      </c>
      <c r="B3069" t="s">
        <v>705</v>
      </c>
      <c r="C3069" t="s">
        <v>128</v>
      </c>
      <c r="D3069" t="s">
        <v>97</v>
      </c>
      <c r="E3069" t="s">
        <v>2219</v>
      </c>
      <c r="F3069" t="s">
        <v>14000</v>
      </c>
      <c r="G3069">
        <v>3068</v>
      </c>
      <c r="H3069" t="s">
        <v>17622</v>
      </c>
      <c r="I3069" t="s">
        <v>2220</v>
      </c>
      <c r="J3069">
        <v>311.14999999999998</v>
      </c>
      <c r="K3069">
        <v>6.95</v>
      </c>
      <c r="L3069">
        <v>0.25</v>
      </c>
      <c r="N3069">
        <v>288</v>
      </c>
      <c r="P3069" t="s">
        <v>282</v>
      </c>
      <c r="Q3069" t="s">
        <v>2221</v>
      </c>
      <c r="R3069" t="s">
        <v>5582</v>
      </c>
      <c r="S3069" t="s">
        <v>105</v>
      </c>
    </row>
    <row r="3070" spans="1:19">
      <c r="A3070" t="s">
        <v>704</v>
      </c>
      <c r="B3070" t="s">
        <v>705</v>
      </c>
      <c r="C3070" t="s">
        <v>128</v>
      </c>
      <c r="D3070" t="s">
        <v>97</v>
      </c>
      <c r="E3070" t="s">
        <v>2219</v>
      </c>
      <c r="F3070" t="s">
        <v>14000</v>
      </c>
      <c r="G3070">
        <v>3069</v>
      </c>
      <c r="H3070" t="s">
        <v>17621</v>
      </c>
      <c r="I3070" t="s">
        <v>2220</v>
      </c>
      <c r="J3070">
        <v>311.14999999999998</v>
      </c>
      <c r="K3070">
        <v>6.86</v>
      </c>
      <c r="L3070">
        <v>0.25</v>
      </c>
      <c r="N3070">
        <v>341</v>
      </c>
      <c r="P3070" t="s">
        <v>282</v>
      </c>
      <c r="Q3070" t="s">
        <v>2221</v>
      </c>
      <c r="R3070" t="s">
        <v>5583</v>
      </c>
      <c r="S3070" t="s">
        <v>105</v>
      </c>
    </row>
    <row r="3071" spans="1:19">
      <c r="A3071" t="s">
        <v>704</v>
      </c>
      <c r="B3071" t="s">
        <v>705</v>
      </c>
      <c r="C3071" t="s">
        <v>128</v>
      </c>
      <c r="D3071" t="s">
        <v>97</v>
      </c>
      <c r="E3071" t="s">
        <v>2219</v>
      </c>
      <c r="F3071" t="s">
        <v>14000</v>
      </c>
      <c r="G3071">
        <v>3070</v>
      </c>
      <c r="H3071" t="s">
        <v>17340</v>
      </c>
      <c r="I3071" t="s">
        <v>2220</v>
      </c>
      <c r="J3071">
        <v>311.14999999999998</v>
      </c>
      <c r="K3071">
        <v>6.95</v>
      </c>
      <c r="L3071">
        <v>0.25</v>
      </c>
      <c r="N3071">
        <v>338</v>
      </c>
      <c r="P3071" t="s">
        <v>282</v>
      </c>
      <c r="Q3071" t="s">
        <v>2221</v>
      </c>
      <c r="R3071" t="s">
        <v>2230</v>
      </c>
      <c r="S3071" t="s">
        <v>105</v>
      </c>
    </row>
    <row r="3072" spans="1:19">
      <c r="A3072" t="s">
        <v>704</v>
      </c>
      <c r="B3072" t="s">
        <v>705</v>
      </c>
      <c r="C3072" t="s">
        <v>128</v>
      </c>
      <c r="D3072" t="s">
        <v>97</v>
      </c>
      <c r="E3072" t="s">
        <v>2219</v>
      </c>
      <c r="F3072" t="s">
        <v>14000</v>
      </c>
      <c r="G3072">
        <v>3071</v>
      </c>
      <c r="H3072" t="s">
        <v>17341</v>
      </c>
      <c r="I3072" t="s">
        <v>2220</v>
      </c>
      <c r="J3072">
        <v>311.14999999999998</v>
      </c>
      <c r="K3072">
        <v>6.92</v>
      </c>
      <c r="L3072">
        <v>0.25</v>
      </c>
      <c r="N3072">
        <v>301</v>
      </c>
      <c r="P3072" t="s">
        <v>282</v>
      </c>
      <c r="Q3072" t="s">
        <v>2221</v>
      </c>
      <c r="R3072" t="s">
        <v>2231</v>
      </c>
      <c r="S3072" t="s">
        <v>105</v>
      </c>
    </row>
    <row r="3073" spans="1:19">
      <c r="A3073" t="s">
        <v>704</v>
      </c>
      <c r="B3073" t="s">
        <v>705</v>
      </c>
      <c r="C3073" t="s">
        <v>128</v>
      </c>
      <c r="D3073" t="s">
        <v>97</v>
      </c>
      <c r="E3073" t="s">
        <v>2219</v>
      </c>
      <c r="F3073" t="s">
        <v>14000</v>
      </c>
      <c r="G3073">
        <v>3072</v>
      </c>
      <c r="H3073" t="s">
        <v>17342</v>
      </c>
      <c r="I3073" t="s">
        <v>2220</v>
      </c>
      <c r="J3073">
        <v>311.14999999999998</v>
      </c>
      <c r="K3073">
        <v>6.89</v>
      </c>
      <c r="L3073">
        <v>0.25</v>
      </c>
      <c r="N3073">
        <v>260</v>
      </c>
      <c r="P3073" t="s">
        <v>282</v>
      </c>
      <c r="Q3073" t="s">
        <v>2221</v>
      </c>
      <c r="R3073" t="s">
        <v>2232</v>
      </c>
      <c r="S3073" t="s">
        <v>105</v>
      </c>
    </row>
    <row r="3074" spans="1:19">
      <c r="A3074" t="s">
        <v>704</v>
      </c>
      <c r="B3074" t="s">
        <v>705</v>
      </c>
      <c r="C3074" t="s">
        <v>128</v>
      </c>
      <c r="D3074" t="s">
        <v>97</v>
      </c>
      <c r="E3074" t="s">
        <v>2219</v>
      </c>
      <c r="F3074" t="s">
        <v>14000</v>
      </c>
      <c r="G3074">
        <v>3073</v>
      </c>
      <c r="H3074" t="s">
        <v>17343</v>
      </c>
      <c r="I3074" t="s">
        <v>2220</v>
      </c>
      <c r="J3074">
        <v>311.14999999999998</v>
      </c>
      <c r="K3074">
        <v>6.87</v>
      </c>
      <c r="L3074">
        <v>0.25</v>
      </c>
      <c r="N3074">
        <v>247</v>
      </c>
      <c r="P3074" t="s">
        <v>282</v>
      </c>
      <c r="Q3074" t="s">
        <v>2221</v>
      </c>
      <c r="R3074" t="s">
        <v>2233</v>
      </c>
      <c r="S3074" t="s">
        <v>105</v>
      </c>
    </row>
    <row r="3075" spans="1:19">
      <c r="A3075" t="s">
        <v>704</v>
      </c>
      <c r="B3075" t="s">
        <v>705</v>
      </c>
      <c r="C3075" t="s">
        <v>128</v>
      </c>
      <c r="D3075" t="s">
        <v>97</v>
      </c>
      <c r="E3075" t="s">
        <v>2219</v>
      </c>
      <c r="F3075" t="s">
        <v>14000</v>
      </c>
      <c r="G3075">
        <v>3074</v>
      </c>
      <c r="H3075" t="s">
        <v>17336</v>
      </c>
      <c r="I3075" t="s">
        <v>2220</v>
      </c>
      <c r="J3075">
        <v>311.14999999999998</v>
      </c>
      <c r="K3075">
        <v>6.96</v>
      </c>
      <c r="L3075">
        <v>0.25</v>
      </c>
      <c r="N3075">
        <v>384</v>
      </c>
      <c r="P3075" t="s">
        <v>282</v>
      </c>
      <c r="Q3075" t="s">
        <v>2221</v>
      </c>
      <c r="R3075" t="s">
        <v>2234</v>
      </c>
      <c r="S3075" t="s">
        <v>105</v>
      </c>
    </row>
    <row r="3076" spans="1:19">
      <c r="A3076" t="s">
        <v>704</v>
      </c>
      <c r="B3076" t="s">
        <v>705</v>
      </c>
      <c r="C3076" t="s">
        <v>128</v>
      </c>
      <c r="D3076" t="s">
        <v>97</v>
      </c>
      <c r="E3076" t="s">
        <v>2219</v>
      </c>
      <c r="F3076" t="s">
        <v>14000</v>
      </c>
      <c r="G3076">
        <v>3075</v>
      </c>
      <c r="H3076" t="s">
        <v>17778</v>
      </c>
      <c r="I3076" t="s">
        <v>2220</v>
      </c>
      <c r="J3076">
        <v>311.14999999999998</v>
      </c>
      <c r="K3076">
        <v>6.93</v>
      </c>
      <c r="L3076">
        <v>0.25</v>
      </c>
      <c r="N3076">
        <v>297</v>
      </c>
      <c r="P3076" t="s">
        <v>282</v>
      </c>
      <c r="Q3076" t="s">
        <v>2221</v>
      </c>
      <c r="R3076" t="s">
        <v>2235</v>
      </c>
      <c r="S3076" t="s">
        <v>105</v>
      </c>
    </row>
    <row r="3077" spans="1:19">
      <c r="A3077" t="s">
        <v>704</v>
      </c>
      <c r="B3077" t="s">
        <v>705</v>
      </c>
      <c r="C3077" t="s">
        <v>128</v>
      </c>
      <c r="D3077" t="s">
        <v>97</v>
      </c>
      <c r="E3077" t="s">
        <v>2219</v>
      </c>
      <c r="F3077" t="s">
        <v>14000</v>
      </c>
      <c r="G3077">
        <v>3076</v>
      </c>
      <c r="H3077" t="s">
        <v>17338</v>
      </c>
      <c r="I3077" t="s">
        <v>2220</v>
      </c>
      <c r="J3077">
        <v>311.14999999999998</v>
      </c>
      <c r="K3077">
        <v>6.9</v>
      </c>
      <c r="L3077">
        <v>0.25</v>
      </c>
      <c r="N3077">
        <v>255</v>
      </c>
      <c r="P3077" t="s">
        <v>282</v>
      </c>
      <c r="Q3077" t="s">
        <v>2221</v>
      </c>
      <c r="R3077" t="s">
        <v>2236</v>
      </c>
      <c r="S3077" t="s">
        <v>105</v>
      </c>
    </row>
    <row r="3078" spans="1:19">
      <c r="A3078" t="s">
        <v>704</v>
      </c>
      <c r="B3078" t="s">
        <v>705</v>
      </c>
      <c r="C3078" t="s">
        <v>128</v>
      </c>
      <c r="D3078" t="s">
        <v>97</v>
      </c>
      <c r="E3078" t="s">
        <v>2219</v>
      </c>
      <c r="F3078" t="s">
        <v>14000</v>
      </c>
      <c r="G3078">
        <v>3077</v>
      </c>
      <c r="H3078" t="s">
        <v>17339</v>
      </c>
      <c r="I3078" t="s">
        <v>2220</v>
      </c>
      <c r="J3078">
        <v>311.14999999999998</v>
      </c>
      <c r="K3078">
        <v>6.88</v>
      </c>
      <c r="L3078">
        <v>0.25</v>
      </c>
      <c r="N3078">
        <v>270</v>
      </c>
      <c r="P3078" t="s">
        <v>282</v>
      </c>
      <c r="Q3078" t="s">
        <v>2221</v>
      </c>
      <c r="R3078" t="s">
        <v>2237</v>
      </c>
      <c r="S3078" t="s">
        <v>105</v>
      </c>
    </row>
    <row r="3079" spans="1:19">
      <c r="A3079" t="s">
        <v>704</v>
      </c>
      <c r="B3079" t="s">
        <v>705</v>
      </c>
      <c r="C3079" t="s">
        <v>128</v>
      </c>
      <c r="D3079" t="s">
        <v>97</v>
      </c>
      <c r="E3079" t="s">
        <v>2219</v>
      </c>
      <c r="F3079" t="s">
        <v>14000</v>
      </c>
      <c r="G3079">
        <v>3078</v>
      </c>
      <c r="H3079" t="s">
        <v>16667</v>
      </c>
      <c r="I3079" t="s">
        <v>2220</v>
      </c>
      <c r="J3079">
        <v>311.14999999999998</v>
      </c>
      <c r="K3079">
        <v>6.73</v>
      </c>
      <c r="L3079">
        <v>0.25</v>
      </c>
      <c r="N3079">
        <v>307</v>
      </c>
      <c r="P3079" t="s">
        <v>282</v>
      </c>
      <c r="Q3079" t="s">
        <v>2221</v>
      </c>
      <c r="R3079" t="s">
        <v>2238</v>
      </c>
      <c r="S3079" t="s">
        <v>105</v>
      </c>
    </row>
    <row r="3080" spans="1:19">
      <c r="A3080" t="s">
        <v>704</v>
      </c>
      <c r="B3080" t="s">
        <v>705</v>
      </c>
      <c r="C3080" t="s">
        <v>128</v>
      </c>
      <c r="D3080" t="s">
        <v>97</v>
      </c>
      <c r="E3080" t="s">
        <v>2219</v>
      </c>
      <c r="F3080" t="s">
        <v>14000</v>
      </c>
      <c r="G3080">
        <v>3079</v>
      </c>
      <c r="H3080" t="s">
        <v>17346</v>
      </c>
      <c r="I3080" t="s">
        <v>2220</v>
      </c>
      <c r="J3080">
        <v>311.14999999999998</v>
      </c>
      <c r="K3080">
        <v>6.72</v>
      </c>
      <c r="L3080">
        <v>0.25</v>
      </c>
      <c r="N3080">
        <v>306</v>
      </c>
      <c r="P3080" t="s">
        <v>282</v>
      </c>
      <c r="Q3080" t="s">
        <v>2221</v>
      </c>
      <c r="R3080" t="s">
        <v>2238</v>
      </c>
      <c r="S3080" t="s">
        <v>105</v>
      </c>
    </row>
    <row r="3081" spans="1:19">
      <c r="A3081" t="s">
        <v>704</v>
      </c>
      <c r="B3081" t="s">
        <v>705</v>
      </c>
      <c r="C3081" t="s">
        <v>128</v>
      </c>
      <c r="D3081" t="s">
        <v>97</v>
      </c>
      <c r="E3081" t="s">
        <v>2219</v>
      </c>
      <c r="F3081" t="s">
        <v>14000</v>
      </c>
      <c r="G3081">
        <v>3080</v>
      </c>
      <c r="H3081" t="s">
        <v>15393</v>
      </c>
      <c r="I3081" t="s">
        <v>2220</v>
      </c>
      <c r="J3081">
        <v>311.14999999999998</v>
      </c>
      <c r="K3081">
        <v>6.91</v>
      </c>
      <c r="L3081">
        <v>0.25</v>
      </c>
      <c r="N3081">
        <v>298</v>
      </c>
      <c r="P3081" t="s">
        <v>282</v>
      </c>
      <c r="Q3081" t="s">
        <v>2221</v>
      </c>
      <c r="R3081" t="s">
        <v>5584</v>
      </c>
      <c r="S3081" t="s">
        <v>105</v>
      </c>
    </row>
    <row r="3082" spans="1:19">
      <c r="A3082" t="s">
        <v>704</v>
      </c>
      <c r="B3082" t="s">
        <v>705</v>
      </c>
      <c r="C3082" t="s">
        <v>128</v>
      </c>
      <c r="D3082" t="s">
        <v>97</v>
      </c>
      <c r="E3082" t="s">
        <v>2219</v>
      </c>
      <c r="F3082" t="s">
        <v>14000</v>
      </c>
      <c r="G3082">
        <v>3081</v>
      </c>
      <c r="H3082" t="s">
        <v>13965</v>
      </c>
      <c r="I3082" t="s">
        <v>2220</v>
      </c>
      <c r="J3082">
        <v>311.14999999999998</v>
      </c>
      <c r="K3082">
        <v>6.92</v>
      </c>
      <c r="L3082">
        <v>0.25</v>
      </c>
      <c r="N3082">
        <v>290</v>
      </c>
      <c r="P3082" t="s">
        <v>282</v>
      </c>
      <c r="Q3082" t="s">
        <v>2221</v>
      </c>
      <c r="R3082" t="s">
        <v>5585</v>
      </c>
      <c r="S3082" t="s">
        <v>105</v>
      </c>
    </row>
    <row r="3083" spans="1:19">
      <c r="A3083" t="s">
        <v>2239</v>
      </c>
      <c r="B3083" t="s">
        <v>2240</v>
      </c>
      <c r="C3083" t="s">
        <v>128</v>
      </c>
      <c r="D3083" t="s">
        <v>97</v>
      </c>
      <c r="E3083" t="s">
        <v>2241</v>
      </c>
      <c r="F3083" t="s">
        <v>14075</v>
      </c>
      <c r="G3083">
        <v>3082</v>
      </c>
      <c r="H3083" t="s">
        <v>15395</v>
      </c>
      <c r="I3083" t="s">
        <v>2242</v>
      </c>
      <c r="J3083">
        <v>311.14999999999998</v>
      </c>
      <c r="K3083">
        <v>6.41</v>
      </c>
      <c r="L3083">
        <v>0.25</v>
      </c>
      <c r="N3083">
        <v>1.09254E-6</v>
      </c>
      <c r="P3083" t="s">
        <v>282</v>
      </c>
      <c r="Q3083" t="s">
        <v>2221</v>
      </c>
      <c r="R3083" t="s">
        <v>5586</v>
      </c>
      <c r="S3083" t="s">
        <v>105</v>
      </c>
    </row>
    <row r="3084" spans="1:19">
      <c r="A3084" t="s">
        <v>2239</v>
      </c>
      <c r="B3084" t="s">
        <v>2240</v>
      </c>
      <c r="C3084" t="s">
        <v>128</v>
      </c>
      <c r="D3084" t="s">
        <v>97</v>
      </c>
      <c r="E3084" t="s">
        <v>2241</v>
      </c>
      <c r="F3084" t="s">
        <v>14075</v>
      </c>
      <c r="G3084">
        <v>3083</v>
      </c>
      <c r="H3084" t="s">
        <v>15394</v>
      </c>
      <c r="I3084" t="s">
        <v>2242</v>
      </c>
      <c r="J3084">
        <v>311.14999999999998</v>
      </c>
      <c r="K3084">
        <v>6.99</v>
      </c>
      <c r="L3084">
        <v>0.25</v>
      </c>
      <c r="N3084">
        <v>3.77571E-6</v>
      </c>
      <c r="P3084" t="s">
        <v>282</v>
      </c>
      <c r="Q3084" t="s">
        <v>2221</v>
      </c>
      <c r="R3084" t="s">
        <v>5587</v>
      </c>
      <c r="S3084" t="s">
        <v>105</v>
      </c>
    </row>
    <row r="3085" spans="1:19">
      <c r="A3085" t="s">
        <v>2239</v>
      </c>
      <c r="B3085" t="s">
        <v>2240</v>
      </c>
      <c r="C3085" t="s">
        <v>128</v>
      </c>
      <c r="D3085" t="s">
        <v>97</v>
      </c>
      <c r="E3085" t="s">
        <v>2241</v>
      </c>
      <c r="F3085" t="s">
        <v>14075</v>
      </c>
      <c r="G3085">
        <v>3084</v>
      </c>
      <c r="H3085" t="s">
        <v>15397</v>
      </c>
      <c r="I3085" t="s">
        <v>2242</v>
      </c>
      <c r="J3085">
        <v>311.14999999999998</v>
      </c>
      <c r="K3085">
        <v>6.96</v>
      </c>
      <c r="L3085">
        <v>0.25</v>
      </c>
      <c r="N3085">
        <v>3.3534899999999999E-6</v>
      </c>
      <c r="P3085" t="s">
        <v>282</v>
      </c>
      <c r="Q3085" t="s">
        <v>2221</v>
      </c>
      <c r="R3085" t="s">
        <v>5588</v>
      </c>
      <c r="S3085" t="s">
        <v>105</v>
      </c>
    </row>
    <row r="3086" spans="1:19">
      <c r="A3086" t="s">
        <v>2239</v>
      </c>
      <c r="B3086" t="s">
        <v>2240</v>
      </c>
      <c r="C3086" t="s">
        <v>128</v>
      </c>
      <c r="D3086" t="s">
        <v>97</v>
      </c>
      <c r="E3086" t="s">
        <v>2241</v>
      </c>
      <c r="F3086" t="s">
        <v>14075</v>
      </c>
      <c r="G3086">
        <v>3085</v>
      </c>
      <c r="H3086" t="s">
        <v>15396</v>
      </c>
      <c r="I3086" t="s">
        <v>2242</v>
      </c>
      <c r="J3086">
        <v>311.14999999999998</v>
      </c>
      <c r="K3086">
        <v>7.22</v>
      </c>
      <c r="L3086">
        <v>0.25</v>
      </c>
      <c r="N3086">
        <v>6.8912399999999996E-6</v>
      </c>
      <c r="P3086" t="s">
        <v>282</v>
      </c>
      <c r="Q3086" t="s">
        <v>2221</v>
      </c>
      <c r="R3086" t="s">
        <v>5589</v>
      </c>
      <c r="S3086" t="s">
        <v>105</v>
      </c>
    </row>
    <row r="3087" spans="1:19">
      <c r="A3087" t="s">
        <v>2239</v>
      </c>
      <c r="B3087" t="s">
        <v>2240</v>
      </c>
      <c r="C3087" t="s">
        <v>128</v>
      </c>
      <c r="D3087" t="s">
        <v>97</v>
      </c>
      <c r="E3087" t="s">
        <v>2241</v>
      </c>
      <c r="F3087" t="s">
        <v>14075</v>
      </c>
      <c r="G3087">
        <v>3086</v>
      </c>
      <c r="H3087" t="s">
        <v>15399</v>
      </c>
      <c r="I3087" t="s">
        <v>2242</v>
      </c>
      <c r="J3087">
        <v>311.14999999999998</v>
      </c>
      <c r="K3087">
        <v>7.72</v>
      </c>
      <c r="L3087">
        <v>0.25</v>
      </c>
      <c r="N3087">
        <v>2.2608299999999998E-5</v>
      </c>
      <c r="P3087" t="s">
        <v>282</v>
      </c>
      <c r="Q3087" t="s">
        <v>2221</v>
      </c>
      <c r="R3087" t="s">
        <v>5590</v>
      </c>
      <c r="S3087" t="s">
        <v>105</v>
      </c>
    </row>
    <row r="3088" spans="1:19">
      <c r="A3088" t="s">
        <v>2239</v>
      </c>
      <c r="B3088" t="s">
        <v>2240</v>
      </c>
      <c r="C3088" t="s">
        <v>128</v>
      </c>
      <c r="D3088" t="s">
        <v>97</v>
      </c>
      <c r="E3088" t="s">
        <v>2241</v>
      </c>
      <c r="F3088" t="s">
        <v>14075</v>
      </c>
      <c r="G3088">
        <v>3087</v>
      </c>
      <c r="H3088" t="s">
        <v>15398</v>
      </c>
      <c r="I3088" t="s">
        <v>2242</v>
      </c>
      <c r="J3088">
        <v>311.14999999999998</v>
      </c>
      <c r="K3088">
        <v>7.72</v>
      </c>
      <c r="L3088">
        <v>0.25</v>
      </c>
      <c r="N3088">
        <v>2.1817000000000001E-5</v>
      </c>
      <c r="P3088" t="s">
        <v>282</v>
      </c>
      <c r="Q3088" t="s">
        <v>2221</v>
      </c>
      <c r="R3088" t="s">
        <v>5591</v>
      </c>
      <c r="S3088" t="s">
        <v>105</v>
      </c>
    </row>
    <row r="3089" spans="1:19">
      <c r="A3089" t="s">
        <v>2239</v>
      </c>
      <c r="B3089" t="s">
        <v>2240</v>
      </c>
      <c r="C3089" t="s">
        <v>128</v>
      </c>
      <c r="D3089" t="s">
        <v>97</v>
      </c>
      <c r="E3089" t="s">
        <v>2241</v>
      </c>
      <c r="F3089" t="s">
        <v>14075</v>
      </c>
      <c r="G3089">
        <v>3088</v>
      </c>
      <c r="H3089" t="s">
        <v>15392</v>
      </c>
      <c r="I3089" t="s">
        <v>2242</v>
      </c>
      <c r="J3089">
        <v>311.14999999999998</v>
      </c>
      <c r="K3089">
        <v>7.8</v>
      </c>
      <c r="L3089">
        <v>0.25</v>
      </c>
      <c r="N3089">
        <v>3.2592400000000003E-5</v>
      </c>
      <c r="P3089" t="s">
        <v>282</v>
      </c>
      <c r="Q3089" t="s">
        <v>2221</v>
      </c>
      <c r="R3089" t="s">
        <v>5592</v>
      </c>
      <c r="S3089" t="s">
        <v>105</v>
      </c>
    </row>
    <row r="3090" spans="1:19">
      <c r="A3090" t="s">
        <v>2239</v>
      </c>
      <c r="B3090" t="s">
        <v>2240</v>
      </c>
      <c r="C3090" t="s">
        <v>128</v>
      </c>
      <c r="D3090" t="s">
        <v>97</v>
      </c>
      <c r="E3090" t="s">
        <v>2241</v>
      </c>
      <c r="F3090" t="s">
        <v>14075</v>
      </c>
      <c r="G3090">
        <v>3089</v>
      </c>
      <c r="H3090" t="s">
        <v>15391</v>
      </c>
      <c r="I3090" t="s">
        <v>2242</v>
      </c>
      <c r="J3090">
        <v>311.14999999999998</v>
      </c>
      <c r="K3090">
        <v>6.41</v>
      </c>
      <c r="L3090">
        <v>0.25</v>
      </c>
      <c r="N3090">
        <v>1.1541699999999999E-6</v>
      </c>
      <c r="P3090" t="s">
        <v>282</v>
      </c>
      <c r="Q3090" t="s">
        <v>2221</v>
      </c>
      <c r="R3090" t="s">
        <v>5593</v>
      </c>
      <c r="S3090" t="s">
        <v>105</v>
      </c>
    </row>
    <row r="3091" spans="1:19">
      <c r="A3091" t="s">
        <v>2239</v>
      </c>
      <c r="B3091" t="s">
        <v>2240</v>
      </c>
      <c r="C3091" t="s">
        <v>128</v>
      </c>
      <c r="D3091" t="s">
        <v>97</v>
      </c>
      <c r="E3091" t="s">
        <v>2241</v>
      </c>
      <c r="F3091" t="s">
        <v>14075</v>
      </c>
      <c r="G3091">
        <v>3090</v>
      </c>
      <c r="H3091" t="s">
        <v>15153</v>
      </c>
      <c r="I3091" t="s">
        <v>2242</v>
      </c>
      <c r="J3091">
        <v>311.14999999999998</v>
      </c>
      <c r="K3091">
        <v>6.49</v>
      </c>
      <c r="L3091">
        <v>0.25</v>
      </c>
      <c r="N3091">
        <v>9.3031900000000001E-7</v>
      </c>
      <c r="P3091" t="s">
        <v>282</v>
      </c>
      <c r="Q3091" t="s">
        <v>2221</v>
      </c>
      <c r="R3091" t="s">
        <v>5594</v>
      </c>
      <c r="S3091" t="s">
        <v>105</v>
      </c>
    </row>
    <row r="3092" spans="1:19">
      <c r="A3092" t="s">
        <v>2239</v>
      </c>
      <c r="B3092" t="s">
        <v>2240</v>
      </c>
      <c r="C3092" t="s">
        <v>128</v>
      </c>
      <c r="D3092" t="s">
        <v>97</v>
      </c>
      <c r="E3092" t="s">
        <v>2241</v>
      </c>
      <c r="F3092" t="s">
        <v>14075</v>
      </c>
      <c r="G3092">
        <v>3091</v>
      </c>
      <c r="H3092" t="s">
        <v>15154</v>
      </c>
      <c r="I3092" t="s">
        <v>2242</v>
      </c>
      <c r="J3092">
        <v>311.14999999999998</v>
      </c>
      <c r="K3092">
        <v>7.03</v>
      </c>
      <c r="L3092">
        <v>0.25</v>
      </c>
      <c r="N3092">
        <v>4.5621300000000003E-6</v>
      </c>
      <c r="P3092" t="s">
        <v>282</v>
      </c>
      <c r="Q3092" t="s">
        <v>2221</v>
      </c>
      <c r="R3092" t="s">
        <v>5595</v>
      </c>
      <c r="S3092" t="s">
        <v>105</v>
      </c>
    </row>
    <row r="3093" spans="1:19">
      <c r="A3093" t="s">
        <v>2239</v>
      </c>
      <c r="B3093" t="s">
        <v>2240</v>
      </c>
      <c r="C3093" t="s">
        <v>128</v>
      </c>
      <c r="D3093" t="s">
        <v>97</v>
      </c>
      <c r="E3093" t="s">
        <v>2241</v>
      </c>
      <c r="F3093" t="s">
        <v>14075</v>
      </c>
      <c r="G3093">
        <v>3092</v>
      </c>
      <c r="H3093" t="s">
        <v>15151</v>
      </c>
      <c r="I3093" t="s">
        <v>2242</v>
      </c>
      <c r="J3093">
        <v>311.14999999999998</v>
      </c>
      <c r="K3093">
        <v>7.03</v>
      </c>
      <c r="L3093">
        <v>0.25</v>
      </c>
      <c r="N3093">
        <v>4.3865299999999998E-6</v>
      </c>
      <c r="P3093" t="s">
        <v>282</v>
      </c>
      <c r="Q3093" t="s">
        <v>2221</v>
      </c>
      <c r="R3093" t="s">
        <v>5596</v>
      </c>
      <c r="S3093" t="s">
        <v>105</v>
      </c>
    </row>
    <row r="3094" spans="1:19">
      <c r="A3094" t="s">
        <v>2239</v>
      </c>
      <c r="B3094" t="s">
        <v>2240</v>
      </c>
      <c r="C3094" t="s">
        <v>128</v>
      </c>
      <c r="D3094" t="s">
        <v>97</v>
      </c>
      <c r="E3094" t="s">
        <v>2241</v>
      </c>
      <c r="F3094" t="s">
        <v>14075</v>
      </c>
      <c r="G3094">
        <v>3093</v>
      </c>
      <c r="H3094" t="s">
        <v>15152</v>
      </c>
      <c r="I3094" t="s">
        <v>2242</v>
      </c>
      <c r="J3094">
        <v>311.14999999999998</v>
      </c>
      <c r="K3094">
        <v>6.98</v>
      </c>
      <c r="L3094">
        <v>0.25</v>
      </c>
      <c r="N3094">
        <v>5.3572400000000004E-6</v>
      </c>
      <c r="P3094" t="s">
        <v>282</v>
      </c>
      <c r="Q3094" t="s">
        <v>2221</v>
      </c>
      <c r="R3094" t="s">
        <v>5597</v>
      </c>
      <c r="S3094" t="s">
        <v>105</v>
      </c>
    </row>
    <row r="3095" spans="1:19">
      <c r="A3095" t="s">
        <v>2239</v>
      </c>
      <c r="B3095" t="s">
        <v>2240</v>
      </c>
      <c r="C3095" t="s">
        <v>128</v>
      </c>
      <c r="D3095" t="s">
        <v>97</v>
      </c>
      <c r="E3095" t="s">
        <v>2241</v>
      </c>
      <c r="F3095" t="s">
        <v>14075</v>
      </c>
      <c r="G3095">
        <v>3094</v>
      </c>
      <c r="H3095" t="s">
        <v>15149</v>
      </c>
      <c r="I3095" t="s">
        <v>2242</v>
      </c>
      <c r="J3095">
        <v>311.14999999999998</v>
      </c>
      <c r="K3095">
        <v>6.98</v>
      </c>
      <c r="L3095">
        <v>0.25</v>
      </c>
      <c r="N3095">
        <v>5.4398799999999997E-6</v>
      </c>
      <c r="P3095" t="s">
        <v>282</v>
      </c>
      <c r="Q3095" t="s">
        <v>2221</v>
      </c>
      <c r="R3095" t="s">
        <v>5598</v>
      </c>
      <c r="S3095" t="s">
        <v>105</v>
      </c>
    </row>
    <row r="3096" spans="1:19">
      <c r="A3096" t="s">
        <v>2239</v>
      </c>
      <c r="B3096" t="s">
        <v>2240</v>
      </c>
      <c r="C3096" t="s">
        <v>128</v>
      </c>
      <c r="D3096" t="s">
        <v>97</v>
      </c>
      <c r="E3096" t="s">
        <v>2241</v>
      </c>
      <c r="F3096" t="s">
        <v>14075</v>
      </c>
      <c r="G3096">
        <v>3095</v>
      </c>
      <c r="H3096" t="s">
        <v>15150</v>
      </c>
      <c r="I3096" t="s">
        <v>2242</v>
      </c>
      <c r="J3096">
        <v>311.14999999999998</v>
      </c>
      <c r="K3096">
        <v>8.0500000000000007</v>
      </c>
      <c r="L3096">
        <v>0.25</v>
      </c>
      <c r="N3096">
        <v>6.2269300000000004E-5</v>
      </c>
      <c r="P3096" t="s">
        <v>282</v>
      </c>
      <c r="Q3096" t="s">
        <v>2221</v>
      </c>
      <c r="R3096" t="s">
        <v>5599</v>
      </c>
      <c r="S3096" t="s">
        <v>105</v>
      </c>
    </row>
    <row r="3097" spans="1:19">
      <c r="A3097" t="s">
        <v>2239</v>
      </c>
      <c r="B3097" t="s">
        <v>2240</v>
      </c>
      <c r="C3097" t="s">
        <v>128</v>
      </c>
      <c r="D3097" t="s">
        <v>97</v>
      </c>
      <c r="E3097" t="s">
        <v>2241</v>
      </c>
      <c r="F3097" t="s">
        <v>14075</v>
      </c>
      <c r="G3097">
        <v>3096</v>
      </c>
      <c r="H3097" t="s">
        <v>15147</v>
      </c>
      <c r="I3097" t="s">
        <v>2242</v>
      </c>
      <c r="J3097">
        <v>311.14999999999998</v>
      </c>
      <c r="K3097">
        <v>6.98</v>
      </c>
      <c r="L3097">
        <v>0.25</v>
      </c>
      <c r="N3097">
        <v>4.0634799999999996E-6</v>
      </c>
      <c r="P3097" t="s">
        <v>282</v>
      </c>
      <c r="Q3097" t="s">
        <v>2221</v>
      </c>
      <c r="R3097" t="s">
        <v>5600</v>
      </c>
      <c r="S3097" t="s">
        <v>105</v>
      </c>
    </row>
    <row r="3098" spans="1:19">
      <c r="A3098" t="s">
        <v>2239</v>
      </c>
      <c r="B3098" t="s">
        <v>2240</v>
      </c>
      <c r="C3098" t="s">
        <v>128</v>
      </c>
      <c r="D3098" t="s">
        <v>97</v>
      </c>
      <c r="E3098" t="s">
        <v>2241</v>
      </c>
      <c r="F3098" t="s">
        <v>14075</v>
      </c>
      <c r="G3098">
        <v>3097</v>
      </c>
      <c r="H3098" t="s">
        <v>15148</v>
      </c>
      <c r="I3098" t="s">
        <v>2242</v>
      </c>
      <c r="J3098">
        <v>311.14999999999998</v>
      </c>
      <c r="K3098">
        <v>6.98</v>
      </c>
      <c r="L3098">
        <v>0.25</v>
      </c>
      <c r="N3098">
        <v>3.77884E-6</v>
      </c>
      <c r="P3098" t="s">
        <v>282</v>
      </c>
      <c r="Q3098" t="s">
        <v>2221</v>
      </c>
      <c r="R3098" t="s">
        <v>5601</v>
      </c>
      <c r="S3098" t="s">
        <v>105</v>
      </c>
    </row>
    <row r="3099" spans="1:19">
      <c r="A3099" t="s">
        <v>2239</v>
      </c>
      <c r="B3099" t="s">
        <v>2240</v>
      </c>
      <c r="C3099" t="s">
        <v>128</v>
      </c>
      <c r="D3099" t="s">
        <v>97</v>
      </c>
      <c r="E3099" t="s">
        <v>2241</v>
      </c>
      <c r="F3099" t="s">
        <v>14075</v>
      </c>
      <c r="G3099">
        <v>3098</v>
      </c>
      <c r="H3099" t="s">
        <v>15155</v>
      </c>
      <c r="I3099" t="s">
        <v>2242</v>
      </c>
      <c r="J3099">
        <v>311.14999999999998</v>
      </c>
      <c r="K3099">
        <v>6.98</v>
      </c>
      <c r="L3099">
        <v>0.25</v>
      </c>
      <c r="N3099">
        <v>3.7942699999999998E-6</v>
      </c>
      <c r="P3099" t="s">
        <v>282</v>
      </c>
      <c r="Q3099" t="s">
        <v>2221</v>
      </c>
      <c r="R3099" t="s">
        <v>5602</v>
      </c>
      <c r="S3099" t="s">
        <v>105</v>
      </c>
    </row>
    <row r="3100" spans="1:19">
      <c r="A3100" t="s">
        <v>2239</v>
      </c>
      <c r="B3100" t="s">
        <v>2240</v>
      </c>
      <c r="C3100" t="s">
        <v>128</v>
      </c>
      <c r="D3100" t="s">
        <v>97</v>
      </c>
      <c r="E3100" t="s">
        <v>2241</v>
      </c>
      <c r="F3100" t="s">
        <v>14075</v>
      </c>
      <c r="G3100">
        <v>3099</v>
      </c>
      <c r="H3100" t="s">
        <v>15156</v>
      </c>
      <c r="I3100" t="s">
        <v>2242</v>
      </c>
      <c r="J3100">
        <v>311.14999999999998</v>
      </c>
      <c r="K3100">
        <v>6.96</v>
      </c>
      <c r="L3100">
        <v>0.25</v>
      </c>
      <c r="N3100">
        <v>3.7296400000000001E-6</v>
      </c>
      <c r="P3100" t="s">
        <v>282</v>
      </c>
      <c r="Q3100" t="s">
        <v>2221</v>
      </c>
      <c r="R3100" t="s">
        <v>5603</v>
      </c>
      <c r="S3100" t="s">
        <v>105</v>
      </c>
    </row>
    <row r="3101" spans="1:19">
      <c r="A3101" t="s">
        <v>2239</v>
      </c>
      <c r="B3101" t="s">
        <v>2240</v>
      </c>
      <c r="C3101" t="s">
        <v>128</v>
      </c>
      <c r="D3101" t="s">
        <v>97</v>
      </c>
      <c r="E3101" t="s">
        <v>2241</v>
      </c>
      <c r="F3101" t="s">
        <v>14075</v>
      </c>
      <c r="G3101">
        <v>3100</v>
      </c>
      <c r="H3101" t="s">
        <v>13599</v>
      </c>
      <c r="I3101" t="s">
        <v>2242</v>
      </c>
      <c r="J3101">
        <v>311.14999999999998</v>
      </c>
      <c r="K3101">
        <v>6.98</v>
      </c>
      <c r="L3101">
        <v>0.25</v>
      </c>
      <c r="N3101">
        <v>3.78794E-6</v>
      </c>
      <c r="P3101" t="s">
        <v>282</v>
      </c>
      <c r="Q3101" t="s">
        <v>2221</v>
      </c>
      <c r="R3101" t="s">
        <v>5604</v>
      </c>
      <c r="S3101" t="s">
        <v>105</v>
      </c>
    </row>
    <row r="3102" spans="1:19">
      <c r="A3102" t="s">
        <v>2239</v>
      </c>
      <c r="B3102" t="s">
        <v>2240</v>
      </c>
      <c r="C3102" t="s">
        <v>128</v>
      </c>
      <c r="D3102" t="s">
        <v>97</v>
      </c>
      <c r="E3102" t="s">
        <v>2241</v>
      </c>
      <c r="F3102" t="s">
        <v>14075</v>
      </c>
      <c r="G3102">
        <v>3101</v>
      </c>
      <c r="H3102" t="s">
        <v>17384</v>
      </c>
      <c r="I3102" t="s">
        <v>2242</v>
      </c>
      <c r="J3102">
        <v>311.14999999999998</v>
      </c>
      <c r="K3102">
        <v>6.98</v>
      </c>
      <c r="L3102">
        <v>0.25</v>
      </c>
      <c r="N3102">
        <v>4.2116399999999999E-6</v>
      </c>
      <c r="P3102" t="s">
        <v>282</v>
      </c>
      <c r="Q3102" t="s">
        <v>2221</v>
      </c>
      <c r="R3102" t="s">
        <v>5605</v>
      </c>
      <c r="S3102" t="s">
        <v>105</v>
      </c>
    </row>
    <row r="3103" spans="1:19">
      <c r="A3103" t="s">
        <v>2239</v>
      </c>
      <c r="B3103" t="s">
        <v>2240</v>
      </c>
      <c r="C3103" t="s">
        <v>128</v>
      </c>
      <c r="D3103" t="s">
        <v>97</v>
      </c>
      <c r="E3103" t="s">
        <v>2241</v>
      </c>
      <c r="F3103" t="s">
        <v>14075</v>
      </c>
      <c r="G3103">
        <v>3102</v>
      </c>
      <c r="H3103" t="s">
        <v>17385</v>
      </c>
      <c r="I3103" t="s">
        <v>2242</v>
      </c>
      <c r="J3103">
        <v>311.14999999999998</v>
      </c>
      <c r="K3103">
        <v>6.98</v>
      </c>
      <c r="L3103">
        <v>0.25</v>
      </c>
      <c r="N3103">
        <v>4.2458000000000001E-6</v>
      </c>
      <c r="P3103" t="s">
        <v>282</v>
      </c>
      <c r="Q3103" t="s">
        <v>2221</v>
      </c>
      <c r="R3103" t="s">
        <v>5606</v>
      </c>
      <c r="S3103" t="s">
        <v>105</v>
      </c>
    </row>
    <row r="3104" spans="1:19">
      <c r="A3104" t="s">
        <v>2239</v>
      </c>
      <c r="B3104" t="s">
        <v>2240</v>
      </c>
      <c r="C3104" t="s">
        <v>128</v>
      </c>
      <c r="D3104" t="s">
        <v>97</v>
      </c>
      <c r="E3104" t="s">
        <v>2241</v>
      </c>
      <c r="F3104" t="s">
        <v>14075</v>
      </c>
      <c r="G3104">
        <v>3103</v>
      </c>
      <c r="H3104" t="s">
        <v>16879</v>
      </c>
      <c r="I3104" t="s">
        <v>2242</v>
      </c>
      <c r="J3104">
        <v>311.14999999999998</v>
      </c>
      <c r="K3104">
        <v>6.97</v>
      </c>
      <c r="L3104">
        <v>0.25</v>
      </c>
      <c r="N3104">
        <v>4.1606600000000004E-6</v>
      </c>
      <c r="P3104" t="s">
        <v>282</v>
      </c>
      <c r="Q3104" t="s">
        <v>2221</v>
      </c>
      <c r="R3104" t="s">
        <v>5607</v>
      </c>
      <c r="S3104" t="s">
        <v>105</v>
      </c>
    </row>
    <row r="3105" spans="1:19">
      <c r="A3105" t="s">
        <v>2239</v>
      </c>
      <c r="B3105" t="s">
        <v>2240</v>
      </c>
      <c r="C3105" t="s">
        <v>128</v>
      </c>
      <c r="D3105" t="s">
        <v>97</v>
      </c>
      <c r="E3105" t="s">
        <v>2241</v>
      </c>
      <c r="F3105" t="s">
        <v>14075</v>
      </c>
      <c r="G3105">
        <v>3104</v>
      </c>
      <c r="H3105" t="s">
        <v>17387</v>
      </c>
      <c r="I3105" t="s">
        <v>2242</v>
      </c>
      <c r="J3105">
        <v>311.14999999999998</v>
      </c>
      <c r="K3105">
        <v>7</v>
      </c>
      <c r="L3105">
        <v>5.9499999999999997E-2</v>
      </c>
      <c r="N3105">
        <v>3.8E-6</v>
      </c>
      <c r="P3105" t="s">
        <v>282</v>
      </c>
      <c r="Q3105" t="s">
        <v>2221</v>
      </c>
      <c r="R3105" t="s">
        <v>5608</v>
      </c>
      <c r="S3105" t="s">
        <v>105</v>
      </c>
    </row>
    <row r="3106" spans="1:19">
      <c r="A3106" t="s">
        <v>2239</v>
      </c>
      <c r="B3106" t="s">
        <v>2240</v>
      </c>
      <c r="C3106" t="s">
        <v>128</v>
      </c>
      <c r="D3106" t="s">
        <v>97</v>
      </c>
      <c r="E3106" t="s">
        <v>2241</v>
      </c>
      <c r="F3106" t="s">
        <v>14075</v>
      </c>
      <c r="G3106">
        <v>3105</v>
      </c>
      <c r="H3106" t="s">
        <v>17388</v>
      </c>
      <c r="I3106" t="s">
        <v>2242</v>
      </c>
      <c r="J3106">
        <v>311.14999999999998</v>
      </c>
      <c r="K3106">
        <v>7</v>
      </c>
      <c r="L3106">
        <v>0.5</v>
      </c>
      <c r="N3106">
        <v>4.5199999999999999E-6</v>
      </c>
      <c r="P3106" t="s">
        <v>282</v>
      </c>
      <c r="Q3106" t="s">
        <v>2221</v>
      </c>
      <c r="R3106" t="s">
        <v>5609</v>
      </c>
      <c r="S3106" t="s">
        <v>105</v>
      </c>
    </row>
    <row r="3107" spans="1:19">
      <c r="A3107" t="s">
        <v>2239</v>
      </c>
      <c r="B3107" t="s">
        <v>2240</v>
      </c>
      <c r="C3107" t="s">
        <v>128</v>
      </c>
      <c r="D3107" t="s">
        <v>97</v>
      </c>
      <c r="E3107" t="s">
        <v>2241</v>
      </c>
      <c r="F3107" t="s">
        <v>14075</v>
      </c>
      <c r="G3107">
        <v>3106</v>
      </c>
      <c r="H3107" t="s">
        <v>16889</v>
      </c>
      <c r="I3107" t="s">
        <v>2242</v>
      </c>
      <c r="J3107">
        <v>311.14999999999998</v>
      </c>
      <c r="K3107">
        <v>7</v>
      </c>
      <c r="L3107">
        <v>1</v>
      </c>
      <c r="N3107">
        <v>5.4E-6</v>
      </c>
      <c r="P3107" t="s">
        <v>282</v>
      </c>
      <c r="Q3107" t="s">
        <v>2221</v>
      </c>
      <c r="R3107" t="s">
        <v>5610</v>
      </c>
      <c r="S3107" t="s">
        <v>105</v>
      </c>
    </row>
    <row r="3108" spans="1:19">
      <c r="A3108" t="s">
        <v>2239</v>
      </c>
      <c r="B3108" t="s">
        <v>2240</v>
      </c>
      <c r="C3108" t="s">
        <v>128</v>
      </c>
      <c r="D3108" t="s">
        <v>97</v>
      </c>
      <c r="E3108" t="s">
        <v>2241</v>
      </c>
      <c r="F3108" t="s">
        <v>14075</v>
      </c>
      <c r="G3108">
        <v>3107</v>
      </c>
      <c r="H3108" t="s">
        <v>17390</v>
      </c>
      <c r="I3108" t="s">
        <v>2242</v>
      </c>
      <c r="J3108">
        <v>311.14999999999998</v>
      </c>
      <c r="K3108">
        <v>7</v>
      </c>
      <c r="L3108">
        <v>0.25</v>
      </c>
      <c r="N3108">
        <v>4.1899999999999997E-6</v>
      </c>
      <c r="O3108" t="s">
        <v>1055</v>
      </c>
      <c r="P3108" t="s">
        <v>282</v>
      </c>
      <c r="Q3108" t="s">
        <v>2221</v>
      </c>
      <c r="R3108" t="s">
        <v>2243</v>
      </c>
      <c r="S3108" t="s">
        <v>105</v>
      </c>
    </row>
    <row r="3109" spans="1:19">
      <c r="A3109" t="s">
        <v>2239</v>
      </c>
      <c r="B3109" t="s">
        <v>2240</v>
      </c>
      <c r="C3109" t="s">
        <v>128</v>
      </c>
      <c r="D3109" t="s">
        <v>97</v>
      </c>
      <c r="E3109" t="s">
        <v>2241</v>
      </c>
      <c r="F3109" t="s">
        <v>14075</v>
      </c>
      <c r="G3109">
        <v>3108</v>
      </c>
      <c r="H3109" t="s">
        <v>16836</v>
      </c>
      <c r="I3109" t="s">
        <v>2242</v>
      </c>
      <c r="J3109">
        <v>311.14999999999998</v>
      </c>
      <c r="K3109">
        <v>7</v>
      </c>
      <c r="L3109">
        <v>0.25</v>
      </c>
      <c r="N3109">
        <v>4.3599999999999998E-6</v>
      </c>
      <c r="O3109" t="s">
        <v>602</v>
      </c>
      <c r="P3109" t="s">
        <v>282</v>
      </c>
      <c r="Q3109" t="s">
        <v>2221</v>
      </c>
      <c r="R3109" t="s">
        <v>2244</v>
      </c>
      <c r="S3109" t="s">
        <v>105</v>
      </c>
    </row>
    <row r="3110" spans="1:19">
      <c r="A3110" t="s">
        <v>2239</v>
      </c>
      <c r="B3110" t="s">
        <v>2240</v>
      </c>
      <c r="C3110" t="s">
        <v>128</v>
      </c>
      <c r="D3110" t="s">
        <v>97</v>
      </c>
      <c r="E3110" t="s">
        <v>2241</v>
      </c>
      <c r="F3110" t="s">
        <v>14075</v>
      </c>
      <c r="G3110">
        <v>3109</v>
      </c>
      <c r="H3110" t="s">
        <v>16839</v>
      </c>
      <c r="I3110" t="s">
        <v>2242</v>
      </c>
      <c r="J3110">
        <v>303.14999999999998</v>
      </c>
      <c r="K3110">
        <v>7</v>
      </c>
      <c r="L3110">
        <v>0.25</v>
      </c>
      <c r="N3110">
        <v>2.6400000000000001E-6</v>
      </c>
      <c r="P3110" t="s">
        <v>282</v>
      </c>
      <c r="Q3110" t="s">
        <v>2221</v>
      </c>
      <c r="R3110" t="s">
        <v>5611</v>
      </c>
      <c r="S3110" t="s">
        <v>105</v>
      </c>
    </row>
    <row r="3111" spans="1:19">
      <c r="A3111" t="s">
        <v>2239</v>
      </c>
      <c r="B3111" t="s">
        <v>2240</v>
      </c>
      <c r="C3111" t="s">
        <v>128</v>
      </c>
      <c r="D3111" t="s">
        <v>97</v>
      </c>
      <c r="E3111" t="s">
        <v>2241</v>
      </c>
      <c r="F3111" t="s">
        <v>14075</v>
      </c>
      <c r="G3111">
        <v>3110</v>
      </c>
      <c r="H3111" t="s">
        <v>17655</v>
      </c>
      <c r="I3111" t="s">
        <v>2242</v>
      </c>
      <c r="J3111">
        <v>298.14999999999998</v>
      </c>
      <c r="K3111">
        <v>7</v>
      </c>
      <c r="L3111">
        <v>0.25</v>
      </c>
      <c r="N3111">
        <v>1.9800000000000001E-6</v>
      </c>
      <c r="P3111" t="s">
        <v>282</v>
      </c>
      <c r="Q3111" t="s">
        <v>2221</v>
      </c>
      <c r="R3111" t="s">
        <v>5611</v>
      </c>
      <c r="S3111" t="s">
        <v>105</v>
      </c>
    </row>
    <row r="3112" spans="1:19">
      <c r="A3112" t="s">
        <v>233</v>
      </c>
      <c r="B3112" t="s">
        <v>234</v>
      </c>
      <c r="C3112" t="s">
        <v>128</v>
      </c>
      <c r="D3112" t="s">
        <v>97</v>
      </c>
      <c r="E3112" t="s">
        <v>235</v>
      </c>
      <c r="F3112" t="s">
        <v>14025</v>
      </c>
      <c r="G3112">
        <v>3111</v>
      </c>
      <c r="H3112" t="s">
        <v>17654</v>
      </c>
      <c r="I3112" t="s">
        <v>236</v>
      </c>
      <c r="J3112">
        <v>311.14999999999998</v>
      </c>
      <c r="K3112">
        <v>6.76</v>
      </c>
      <c r="L3112">
        <v>0.25</v>
      </c>
      <c r="N3112">
        <v>10.7</v>
      </c>
      <c r="P3112" t="s">
        <v>282</v>
      </c>
      <c r="Q3112" t="s">
        <v>2221</v>
      </c>
      <c r="R3112" t="s">
        <v>2245</v>
      </c>
      <c r="S3112" t="s">
        <v>105</v>
      </c>
    </row>
    <row r="3113" spans="1:19">
      <c r="A3113" t="s">
        <v>233</v>
      </c>
      <c r="B3113" t="s">
        <v>234</v>
      </c>
      <c r="C3113" t="s">
        <v>128</v>
      </c>
      <c r="D3113" t="s">
        <v>97</v>
      </c>
      <c r="E3113" t="s">
        <v>235</v>
      </c>
      <c r="F3113" t="s">
        <v>14025</v>
      </c>
      <c r="G3113">
        <v>3112</v>
      </c>
      <c r="H3113" t="s">
        <v>17653</v>
      </c>
      <c r="I3113" t="s">
        <v>236</v>
      </c>
      <c r="J3113">
        <v>311.14999999999998</v>
      </c>
      <c r="K3113">
        <v>6.78</v>
      </c>
      <c r="L3113">
        <v>0.25</v>
      </c>
      <c r="N3113">
        <v>10.7</v>
      </c>
      <c r="P3113" t="s">
        <v>282</v>
      </c>
      <c r="Q3113" t="s">
        <v>2221</v>
      </c>
      <c r="R3113" t="s">
        <v>2246</v>
      </c>
      <c r="S3113" t="s">
        <v>105</v>
      </c>
    </row>
    <row r="3114" spans="1:19">
      <c r="A3114" t="s">
        <v>233</v>
      </c>
      <c r="B3114" t="s">
        <v>234</v>
      </c>
      <c r="C3114" t="s">
        <v>128</v>
      </c>
      <c r="D3114" t="s">
        <v>97</v>
      </c>
      <c r="E3114" t="s">
        <v>235</v>
      </c>
      <c r="F3114" t="s">
        <v>14025</v>
      </c>
      <c r="G3114">
        <v>3113</v>
      </c>
      <c r="H3114" t="s">
        <v>18171</v>
      </c>
      <c r="I3114" t="s">
        <v>236</v>
      </c>
      <c r="J3114">
        <v>311.14999999999998</v>
      </c>
      <c r="K3114">
        <v>6.86</v>
      </c>
      <c r="L3114">
        <v>0.25</v>
      </c>
      <c r="N3114">
        <v>10.6</v>
      </c>
      <c r="P3114" t="s">
        <v>282</v>
      </c>
      <c r="Q3114" t="s">
        <v>2221</v>
      </c>
      <c r="R3114" t="s">
        <v>2247</v>
      </c>
      <c r="S3114" t="s">
        <v>105</v>
      </c>
    </row>
    <row r="3115" spans="1:19">
      <c r="A3115" t="s">
        <v>233</v>
      </c>
      <c r="B3115" t="s">
        <v>234</v>
      </c>
      <c r="C3115" t="s">
        <v>128</v>
      </c>
      <c r="D3115" t="s">
        <v>97</v>
      </c>
      <c r="E3115" t="s">
        <v>235</v>
      </c>
      <c r="F3115" t="s">
        <v>14025</v>
      </c>
      <c r="G3115">
        <v>3114</v>
      </c>
      <c r="H3115" t="s">
        <v>17659</v>
      </c>
      <c r="I3115" t="s">
        <v>236</v>
      </c>
      <c r="J3115">
        <v>311.14999999999998</v>
      </c>
      <c r="K3115">
        <v>6.83</v>
      </c>
      <c r="L3115">
        <v>0.25</v>
      </c>
      <c r="N3115">
        <v>11.3</v>
      </c>
      <c r="P3115" t="s">
        <v>282</v>
      </c>
      <c r="Q3115" t="s">
        <v>2221</v>
      </c>
      <c r="R3115" t="s">
        <v>2248</v>
      </c>
      <c r="S3115" t="s">
        <v>105</v>
      </c>
    </row>
    <row r="3116" spans="1:19">
      <c r="A3116" t="s">
        <v>233</v>
      </c>
      <c r="B3116" t="s">
        <v>234</v>
      </c>
      <c r="C3116" t="s">
        <v>128</v>
      </c>
      <c r="D3116" t="s">
        <v>97</v>
      </c>
      <c r="E3116" t="s">
        <v>235</v>
      </c>
      <c r="F3116" t="s">
        <v>14025</v>
      </c>
      <c r="G3116">
        <v>3115</v>
      </c>
      <c r="H3116" t="s">
        <v>17658</v>
      </c>
      <c r="I3116" t="s">
        <v>236</v>
      </c>
      <c r="J3116">
        <v>311.14999999999998</v>
      </c>
      <c r="K3116">
        <v>6.66</v>
      </c>
      <c r="L3116">
        <v>0.25</v>
      </c>
      <c r="N3116">
        <v>10.5</v>
      </c>
      <c r="P3116" t="s">
        <v>282</v>
      </c>
      <c r="Q3116" t="s">
        <v>2221</v>
      </c>
      <c r="R3116" t="s">
        <v>2249</v>
      </c>
      <c r="S3116" t="s">
        <v>105</v>
      </c>
    </row>
    <row r="3117" spans="1:19">
      <c r="A3117" t="s">
        <v>233</v>
      </c>
      <c r="B3117" t="s">
        <v>234</v>
      </c>
      <c r="C3117" t="s">
        <v>128</v>
      </c>
      <c r="D3117" t="s">
        <v>97</v>
      </c>
      <c r="E3117" t="s">
        <v>235</v>
      </c>
      <c r="F3117" t="s">
        <v>14025</v>
      </c>
      <c r="G3117">
        <v>3116</v>
      </c>
      <c r="H3117" t="s">
        <v>17657</v>
      </c>
      <c r="I3117" t="s">
        <v>236</v>
      </c>
      <c r="J3117">
        <v>311.14999999999998</v>
      </c>
      <c r="K3117">
        <v>6.65</v>
      </c>
      <c r="L3117">
        <v>0.25</v>
      </c>
      <c r="N3117">
        <v>10.6</v>
      </c>
      <c r="P3117" t="s">
        <v>282</v>
      </c>
      <c r="Q3117" t="s">
        <v>2221</v>
      </c>
      <c r="R3117" t="s">
        <v>2250</v>
      </c>
      <c r="S3117" t="s">
        <v>105</v>
      </c>
    </row>
    <row r="3118" spans="1:19">
      <c r="A3118" t="s">
        <v>233</v>
      </c>
      <c r="B3118" t="s">
        <v>234</v>
      </c>
      <c r="C3118" t="s">
        <v>128</v>
      </c>
      <c r="D3118" t="s">
        <v>97</v>
      </c>
      <c r="E3118" t="s">
        <v>235</v>
      </c>
      <c r="F3118" t="s">
        <v>14025</v>
      </c>
      <c r="G3118">
        <v>3117</v>
      </c>
      <c r="H3118" t="s">
        <v>18246</v>
      </c>
      <c r="I3118" t="s">
        <v>236</v>
      </c>
      <c r="J3118">
        <v>311.14999999999998</v>
      </c>
      <c r="K3118">
        <v>6.79</v>
      </c>
      <c r="L3118">
        <v>0.25</v>
      </c>
      <c r="N3118">
        <v>10.3</v>
      </c>
      <c r="P3118" t="s">
        <v>282</v>
      </c>
      <c r="Q3118" t="s">
        <v>2221</v>
      </c>
      <c r="R3118" t="s">
        <v>2251</v>
      </c>
      <c r="S3118" t="s">
        <v>105</v>
      </c>
    </row>
    <row r="3119" spans="1:19">
      <c r="A3119" t="s">
        <v>233</v>
      </c>
      <c r="B3119" t="s">
        <v>234</v>
      </c>
      <c r="C3119" t="s">
        <v>128</v>
      </c>
      <c r="D3119" t="s">
        <v>97</v>
      </c>
      <c r="E3119" t="s">
        <v>235</v>
      </c>
      <c r="F3119" t="s">
        <v>14025</v>
      </c>
      <c r="G3119">
        <v>3118</v>
      </c>
      <c r="H3119" t="s">
        <v>17651</v>
      </c>
      <c r="I3119" t="s">
        <v>236</v>
      </c>
      <c r="J3119">
        <v>311.14999999999998</v>
      </c>
      <c r="K3119">
        <v>6.76</v>
      </c>
      <c r="L3119">
        <v>0.25</v>
      </c>
      <c r="N3119">
        <v>11.3</v>
      </c>
      <c r="P3119" t="s">
        <v>282</v>
      </c>
      <c r="Q3119" t="s">
        <v>2221</v>
      </c>
      <c r="R3119" t="s">
        <v>2252</v>
      </c>
      <c r="S3119" t="s">
        <v>105</v>
      </c>
    </row>
    <row r="3120" spans="1:19">
      <c r="A3120" t="s">
        <v>233</v>
      </c>
      <c r="B3120" t="s">
        <v>234</v>
      </c>
      <c r="C3120" t="s">
        <v>128</v>
      </c>
      <c r="D3120" t="s">
        <v>97</v>
      </c>
      <c r="E3120" t="s">
        <v>235</v>
      </c>
      <c r="F3120" t="s">
        <v>14025</v>
      </c>
      <c r="G3120">
        <v>3119</v>
      </c>
      <c r="H3120" t="s">
        <v>17650</v>
      </c>
      <c r="I3120" t="s">
        <v>236</v>
      </c>
      <c r="J3120">
        <v>311.14999999999998</v>
      </c>
      <c r="K3120">
        <v>6.57</v>
      </c>
      <c r="L3120">
        <v>0.25</v>
      </c>
      <c r="N3120">
        <v>10.8</v>
      </c>
      <c r="P3120" t="s">
        <v>282</v>
      </c>
      <c r="Q3120" t="s">
        <v>2221</v>
      </c>
      <c r="R3120" t="s">
        <v>2253</v>
      </c>
      <c r="S3120" t="s">
        <v>105</v>
      </c>
    </row>
    <row r="3121" spans="1:19">
      <c r="A3121" t="s">
        <v>233</v>
      </c>
      <c r="B3121" t="s">
        <v>234</v>
      </c>
      <c r="C3121" t="s">
        <v>128</v>
      </c>
      <c r="D3121" t="s">
        <v>97</v>
      </c>
      <c r="E3121" t="s">
        <v>235</v>
      </c>
      <c r="F3121" t="s">
        <v>14025</v>
      </c>
      <c r="G3121">
        <v>3120</v>
      </c>
      <c r="H3121" t="s">
        <v>17949</v>
      </c>
      <c r="I3121" t="s">
        <v>236</v>
      </c>
      <c r="J3121">
        <v>311.14999999999998</v>
      </c>
      <c r="K3121">
        <v>6.68</v>
      </c>
      <c r="L3121">
        <v>0.25</v>
      </c>
      <c r="N3121">
        <v>10.8</v>
      </c>
      <c r="P3121" t="s">
        <v>282</v>
      </c>
      <c r="Q3121" t="s">
        <v>2221</v>
      </c>
      <c r="R3121" t="s">
        <v>2254</v>
      </c>
      <c r="S3121" t="s">
        <v>105</v>
      </c>
    </row>
    <row r="3122" spans="1:19">
      <c r="A3122" t="s">
        <v>233</v>
      </c>
      <c r="B3122" t="s">
        <v>234</v>
      </c>
      <c r="C3122" t="s">
        <v>128</v>
      </c>
      <c r="D3122" t="s">
        <v>97</v>
      </c>
      <c r="E3122" t="s">
        <v>235</v>
      </c>
      <c r="F3122" t="s">
        <v>14025</v>
      </c>
      <c r="G3122">
        <v>3121</v>
      </c>
      <c r="H3122" t="s">
        <v>17950</v>
      </c>
      <c r="I3122" t="s">
        <v>236</v>
      </c>
      <c r="J3122">
        <v>311.14999999999998</v>
      </c>
      <c r="K3122">
        <v>6.72</v>
      </c>
      <c r="L3122">
        <v>0.25</v>
      </c>
      <c r="N3122">
        <v>10.4</v>
      </c>
      <c r="P3122" t="s">
        <v>282</v>
      </c>
      <c r="Q3122" t="s">
        <v>2221</v>
      </c>
      <c r="R3122" t="s">
        <v>2255</v>
      </c>
      <c r="S3122" t="s">
        <v>105</v>
      </c>
    </row>
    <row r="3123" spans="1:19">
      <c r="A3123" t="s">
        <v>233</v>
      </c>
      <c r="B3123" t="s">
        <v>234</v>
      </c>
      <c r="C3123" t="s">
        <v>128</v>
      </c>
      <c r="D3123" t="s">
        <v>97</v>
      </c>
      <c r="E3123" t="s">
        <v>235</v>
      </c>
      <c r="F3123" t="s">
        <v>14025</v>
      </c>
      <c r="G3123">
        <v>3122</v>
      </c>
      <c r="H3123" t="s">
        <v>17947</v>
      </c>
      <c r="I3123" t="s">
        <v>236</v>
      </c>
      <c r="J3123">
        <v>311.14999999999998</v>
      </c>
      <c r="K3123">
        <v>6.7</v>
      </c>
      <c r="L3123">
        <v>0.25</v>
      </c>
      <c r="N3123">
        <v>11</v>
      </c>
      <c r="P3123" t="s">
        <v>282</v>
      </c>
      <c r="Q3123" t="s">
        <v>2221</v>
      </c>
      <c r="R3123" t="s">
        <v>2256</v>
      </c>
      <c r="S3123" t="s">
        <v>105</v>
      </c>
    </row>
    <row r="3124" spans="1:19">
      <c r="A3124" t="s">
        <v>233</v>
      </c>
      <c r="B3124" t="s">
        <v>234</v>
      </c>
      <c r="C3124" t="s">
        <v>128</v>
      </c>
      <c r="D3124" t="s">
        <v>97</v>
      </c>
      <c r="E3124" t="s">
        <v>235</v>
      </c>
      <c r="F3124" t="s">
        <v>14025</v>
      </c>
      <c r="G3124">
        <v>3123</v>
      </c>
      <c r="H3124" t="s">
        <v>17948</v>
      </c>
      <c r="I3124" t="s">
        <v>236</v>
      </c>
      <c r="J3124">
        <v>311.14999999999998</v>
      </c>
      <c r="K3124">
        <v>6.48</v>
      </c>
      <c r="L3124">
        <v>0.25</v>
      </c>
      <c r="N3124">
        <v>10.8</v>
      </c>
      <c r="P3124" t="s">
        <v>282</v>
      </c>
      <c r="Q3124" t="s">
        <v>2221</v>
      </c>
      <c r="R3124" t="s">
        <v>2257</v>
      </c>
      <c r="S3124" t="s">
        <v>105</v>
      </c>
    </row>
    <row r="3125" spans="1:19">
      <c r="A3125" t="s">
        <v>233</v>
      </c>
      <c r="B3125" t="s">
        <v>234</v>
      </c>
      <c r="C3125" t="s">
        <v>128</v>
      </c>
      <c r="D3125" t="s">
        <v>97</v>
      </c>
      <c r="E3125" t="s">
        <v>235</v>
      </c>
      <c r="F3125" t="s">
        <v>14025</v>
      </c>
      <c r="G3125">
        <v>3124</v>
      </c>
      <c r="H3125" t="s">
        <v>17945</v>
      </c>
      <c r="I3125" t="s">
        <v>236</v>
      </c>
      <c r="J3125">
        <v>311.14999999999998</v>
      </c>
      <c r="K3125">
        <v>6.48</v>
      </c>
      <c r="L3125">
        <v>0.25</v>
      </c>
      <c r="N3125">
        <v>11</v>
      </c>
      <c r="P3125" t="s">
        <v>282</v>
      </c>
      <c r="Q3125" t="s">
        <v>2221</v>
      </c>
      <c r="R3125" t="s">
        <v>2258</v>
      </c>
      <c r="S3125" t="s">
        <v>105</v>
      </c>
    </row>
    <row r="3126" spans="1:19">
      <c r="A3126" t="s">
        <v>233</v>
      </c>
      <c r="B3126" t="s">
        <v>234</v>
      </c>
      <c r="C3126" t="s">
        <v>128</v>
      </c>
      <c r="D3126" t="s">
        <v>97</v>
      </c>
      <c r="E3126" t="s">
        <v>235</v>
      </c>
      <c r="F3126" t="s">
        <v>14025</v>
      </c>
      <c r="G3126">
        <v>3125</v>
      </c>
      <c r="H3126" t="s">
        <v>18147</v>
      </c>
      <c r="I3126" t="s">
        <v>236</v>
      </c>
      <c r="J3126">
        <v>311.14999999999998</v>
      </c>
      <c r="K3126">
        <v>6.65</v>
      </c>
      <c r="L3126">
        <v>0.25</v>
      </c>
      <c r="N3126">
        <v>10.9</v>
      </c>
      <c r="P3126" t="s">
        <v>282</v>
      </c>
      <c r="Q3126" t="s">
        <v>2221</v>
      </c>
      <c r="R3126" t="s">
        <v>2259</v>
      </c>
      <c r="S3126" t="s">
        <v>105</v>
      </c>
    </row>
    <row r="3127" spans="1:19">
      <c r="A3127" t="s">
        <v>233</v>
      </c>
      <c r="B3127" t="s">
        <v>234</v>
      </c>
      <c r="C3127" t="s">
        <v>128</v>
      </c>
      <c r="D3127" t="s">
        <v>97</v>
      </c>
      <c r="E3127" t="s">
        <v>235</v>
      </c>
      <c r="F3127" t="s">
        <v>14025</v>
      </c>
      <c r="G3127">
        <v>3126</v>
      </c>
      <c r="H3127" t="s">
        <v>17943</v>
      </c>
      <c r="I3127" t="s">
        <v>236</v>
      </c>
      <c r="J3127">
        <v>311.14999999999998</v>
      </c>
      <c r="K3127">
        <v>6.63</v>
      </c>
      <c r="L3127">
        <v>0.25</v>
      </c>
      <c r="N3127">
        <v>11.3</v>
      </c>
      <c r="P3127" t="s">
        <v>282</v>
      </c>
      <c r="Q3127" t="s">
        <v>2221</v>
      </c>
      <c r="R3127" t="s">
        <v>2260</v>
      </c>
      <c r="S3127" t="s">
        <v>105</v>
      </c>
    </row>
    <row r="3128" spans="1:19">
      <c r="A3128" t="s">
        <v>2261</v>
      </c>
      <c r="B3128" t="s">
        <v>2262</v>
      </c>
      <c r="C3128" t="s">
        <v>128</v>
      </c>
      <c r="D3128" t="s">
        <v>97</v>
      </c>
      <c r="E3128" t="s">
        <v>2263</v>
      </c>
      <c r="F3128" t="s">
        <v>14072</v>
      </c>
      <c r="G3128">
        <v>3127</v>
      </c>
      <c r="H3128" t="s">
        <v>17944</v>
      </c>
      <c r="I3128" t="s">
        <v>2264</v>
      </c>
      <c r="J3128">
        <v>311.14999999999998</v>
      </c>
      <c r="K3128">
        <v>7</v>
      </c>
      <c r="L3128">
        <v>0.25</v>
      </c>
      <c r="N3128">
        <v>6.1288981290000004</v>
      </c>
      <c r="P3128" t="s">
        <v>282</v>
      </c>
      <c r="Q3128" t="s">
        <v>2221</v>
      </c>
      <c r="R3128" t="s">
        <v>5612</v>
      </c>
      <c r="S3128" t="s">
        <v>105</v>
      </c>
    </row>
    <row r="3129" spans="1:19">
      <c r="A3129" t="s">
        <v>2261</v>
      </c>
      <c r="B3129" t="s">
        <v>2262</v>
      </c>
      <c r="C3129" t="s">
        <v>128</v>
      </c>
      <c r="D3129" t="s">
        <v>97</v>
      </c>
      <c r="E3129" t="s">
        <v>2263</v>
      </c>
      <c r="F3129" t="s">
        <v>14072</v>
      </c>
      <c r="G3129">
        <v>3128</v>
      </c>
      <c r="H3129" t="s">
        <v>17768</v>
      </c>
      <c r="I3129" t="s">
        <v>2264</v>
      </c>
      <c r="J3129">
        <v>311.14999999999998</v>
      </c>
      <c r="K3129">
        <v>7</v>
      </c>
      <c r="L3129">
        <v>0.25</v>
      </c>
      <c r="N3129">
        <v>5.995536821</v>
      </c>
      <c r="P3129" t="s">
        <v>282</v>
      </c>
      <c r="Q3129" t="s">
        <v>2221</v>
      </c>
      <c r="R3129" t="s">
        <v>5613</v>
      </c>
      <c r="S3129" t="s">
        <v>105</v>
      </c>
    </row>
    <row r="3130" spans="1:19">
      <c r="A3130" t="s">
        <v>2261</v>
      </c>
      <c r="B3130" t="s">
        <v>2262</v>
      </c>
      <c r="C3130" t="s">
        <v>128</v>
      </c>
      <c r="D3130" t="s">
        <v>97</v>
      </c>
      <c r="E3130" t="s">
        <v>2263</v>
      </c>
      <c r="F3130" t="s">
        <v>14072</v>
      </c>
      <c r="G3130">
        <v>3129</v>
      </c>
      <c r="H3130" t="s">
        <v>17942</v>
      </c>
      <c r="I3130" t="s">
        <v>2264</v>
      </c>
      <c r="J3130">
        <v>311.14999999999998</v>
      </c>
      <c r="K3130">
        <v>7</v>
      </c>
      <c r="L3130">
        <v>0.25</v>
      </c>
      <c r="N3130">
        <v>6.2554112550000003</v>
      </c>
      <c r="P3130" t="s">
        <v>282</v>
      </c>
      <c r="Q3130" t="s">
        <v>2221</v>
      </c>
      <c r="R3130" t="s">
        <v>5614</v>
      </c>
      <c r="S3130" t="s">
        <v>105</v>
      </c>
    </row>
    <row r="3131" spans="1:19">
      <c r="A3131" t="s">
        <v>2261</v>
      </c>
      <c r="B3131" t="s">
        <v>2262</v>
      </c>
      <c r="C3131" t="s">
        <v>128</v>
      </c>
      <c r="D3131" t="s">
        <v>97</v>
      </c>
      <c r="E3131" t="s">
        <v>2263</v>
      </c>
      <c r="F3131" t="s">
        <v>14072</v>
      </c>
      <c r="G3131">
        <v>3130</v>
      </c>
      <c r="H3131" t="s">
        <v>18255</v>
      </c>
      <c r="I3131" t="s">
        <v>2264</v>
      </c>
      <c r="J3131">
        <v>311.14999999999998</v>
      </c>
      <c r="K3131">
        <v>7</v>
      </c>
      <c r="L3131">
        <v>0.25</v>
      </c>
      <c r="N3131">
        <v>5.995385325</v>
      </c>
      <c r="P3131" t="s">
        <v>282</v>
      </c>
      <c r="Q3131" t="s">
        <v>2221</v>
      </c>
      <c r="R3131" t="s">
        <v>5615</v>
      </c>
      <c r="S3131" t="s">
        <v>105</v>
      </c>
    </row>
    <row r="3132" spans="1:19">
      <c r="A3132" t="s">
        <v>2261</v>
      </c>
      <c r="B3132" t="s">
        <v>2262</v>
      </c>
      <c r="C3132" t="s">
        <v>128</v>
      </c>
      <c r="D3132" t="s">
        <v>97</v>
      </c>
      <c r="E3132" t="s">
        <v>2263</v>
      </c>
      <c r="F3132" t="s">
        <v>14072</v>
      </c>
      <c r="G3132">
        <v>3131</v>
      </c>
      <c r="H3132" t="s">
        <v>18254</v>
      </c>
      <c r="I3132" t="s">
        <v>2264</v>
      </c>
      <c r="J3132">
        <v>311.14999999999998</v>
      </c>
      <c r="K3132">
        <v>7</v>
      </c>
      <c r="L3132">
        <v>0.25</v>
      </c>
      <c r="N3132">
        <v>6.0846023689999997</v>
      </c>
      <c r="P3132" t="s">
        <v>282</v>
      </c>
      <c r="Q3132" t="s">
        <v>2221</v>
      </c>
      <c r="R3132" t="s">
        <v>5616</v>
      </c>
      <c r="S3132" t="s">
        <v>105</v>
      </c>
    </row>
    <row r="3133" spans="1:19">
      <c r="A3133" t="s">
        <v>2261</v>
      </c>
      <c r="B3133" t="s">
        <v>2262</v>
      </c>
      <c r="C3133" t="s">
        <v>128</v>
      </c>
      <c r="D3133" t="s">
        <v>97</v>
      </c>
      <c r="E3133" t="s">
        <v>2263</v>
      </c>
      <c r="F3133" t="s">
        <v>14072</v>
      </c>
      <c r="G3133">
        <v>3132</v>
      </c>
      <c r="H3133" t="s">
        <v>18257</v>
      </c>
      <c r="I3133" t="s">
        <v>2264</v>
      </c>
      <c r="J3133">
        <v>311.14999999999998</v>
      </c>
      <c r="K3133">
        <v>7</v>
      </c>
      <c r="L3133">
        <v>0.25</v>
      </c>
      <c r="N3133">
        <v>6.0846023689999997</v>
      </c>
      <c r="P3133" t="s">
        <v>282</v>
      </c>
      <c r="Q3133" t="s">
        <v>2221</v>
      </c>
      <c r="R3133" t="s">
        <v>5616</v>
      </c>
      <c r="S3133" t="s">
        <v>105</v>
      </c>
    </row>
    <row r="3134" spans="1:19">
      <c r="A3134" t="s">
        <v>2261</v>
      </c>
      <c r="B3134" t="s">
        <v>2262</v>
      </c>
      <c r="C3134" t="s">
        <v>128</v>
      </c>
      <c r="D3134" t="s">
        <v>97</v>
      </c>
      <c r="E3134" t="s">
        <v>2263</v>
      </c>
      <c r="F3134" t="s">
        <v>14072</v>
      </c>
      <c r="G3134">
        <v>3133</v>
      </c>
      <c r="H3134" t="s">
        <v>18256</v>
      </c>
      <c r="I3134" t="s">
        <v>2264</v>
      </c>
      <c r="J3134">
        <v>311.14999999999998</v>
      </c>
      <c r="K3134">
        <v>7</v>
      </c>
      <c r="L3134">
        <v>0.25</v>
      </c>
      <c r="N3134">
        <v>6.1636180569999999</v>
      </c>
      <c r="P3134" t="s">
        <v>282</v>
      </c>
      <c r="Q3134" t="s">
        <v>2221</v>
      </c>
      <c r="R3134" t="s">
        <v>5617</v>
      </c>
      <c r="S3134" t="s">
        <v>105</v>
      </c>
    </row>
    <row r="3135" spans="1:19">
      <c r="A3135" t="s">
        <v>2261</v>
      </c>
      <c r="B3135" t="s">
        <v>2262</v>
      </c>
      <c r="C3135" t="s">
        <v>128</v>
      </c>
      <c r="D3135" t="s">
        <v>97</v>
      </c>
      <c r="E3135" t="s">
        <v>2263</v>
      </c>
      <c r="F3135" t="s">
        <v>14072</v>
      </c>
      <c r="G3135">
        <v>3134</v>
      </c>
      <c r="H3135" t="s">
        <v>18259</v>
      </c>
      <c r="I3135" t="s">
        <v>2264</v>
      </c>
      <c r="J3135">
        <v>311.14999999999998</v>
      </c>
      <c r="K3135">
        <v>7</v>
      </c>
      <c r="L3135">
        <v>0.25</v>
      </c>
      <c r="N3135">
        <v>6.1752475249999996</v>
      </c>
      <c r="P3135" t="s">
        <v>282</v>
      </c>
      <c r="Q3135" t="s">
        <v>2221</v>
      </c>
      <c r="R3135" t="s">
        <v>5618</v>
      </c>
      <c r="S3135" t="s">
        <v>105</v>
      </c>
    </row>
    <row r="3136" spans="1:19">
      <c r="A3136" t="s">
        <v>2261</v>
      </c>
      <c r="B3136" t="s">
        <v>2262</v>
      </c>
      <c r="C3136" t="s">
        <v>128</v>
      </c>
      <c r="D3136" t="s">
        <v>97</v>
      </c>
      <c r="E3136" t="s">
        <v>2263</v>
      </c>
      <c r="F3136" t="s">
        <v>14072</v>
      </c>
      <c r="G3136">
        <v>3135</v>
      </c>
      <c r="H3136" t="s">
        <v>17868</v>
      </c>
      <c r="I3136" t="s">
        <v>2264</v>
      </c>
      <c r="J3136">
        <v>311.14999999999998</v>
      </c>
      <c r="K3136">
        <v>7</v>
      </c>
      <c r="L3136">
        <v>0.25</v>
      </c>
      <c r="N3136">
        <v>5.6287128710000003</v>
      </c>
      <c r="P3136" t="s">
        <v>282</v>
      </c>
      <c r="Q3136" t="s">
        <v>2221</v>
      </c>
      <c r="R3136" t="s">
        <v>5619</v>
      </c>
      <c r="S3136" t="s">
        <v>105</v>
      </c>
    </row>
    <row r="3137" spans="1:19">
      <c r="A3137" t="s">
        <v>2261</v>
      </c>
      <c r="B3137" t="s">
        <v>2262</v>
      </c>
      <c r="C3137" t="s">
        <v>128</v>
      </c>
      <c r="D3137" t="s">
        <v>97</v>
      </c>
      <c r="E3137" t="s">
        <v>2263</v>
      </c>
      <c r="F3137" t="s">
        <v>14072</v>
      </c>
      <c r="G3137">
        <v>3136</v>
      </c>
      <c r="H3137" t="s">
        <v>17872</v>
      </c>
      <c r="I3137" t="s">
        <v>2264</v>
      </c>
      <c r="J3137">
        <v>311.14999999999998</v>
      </c>
      <c r="K3137">
        <v>7</v>
      </c>
      <c r="L3137">
        <v>0.25</v>
      </c>
      <c r="N3137">
        <v>4.8016415869999998</v>
      </c>
      <c r="P3137" t="s">
        <v>282</v>
      </c>
      <c r="Q3137" t="s">
        <v>2221</v>
      </c>
      <c r="R3137" t="s">
        <v>5620</v>
      </c>
      <c r="S3137" t="s">
        <v>105</v>
      </c>
    </row>
    <row r="3138" spans="1:19">
      <c r="A3138" t="s">
        <v>2261</v>
      </c>
      <c r="B3138" t="s">
        <v>2262</v>
      </c>
      <c r="C3138" t="s">
        <v>128</v>
      </c>
      <c r="D3138" t="s">
        <v>97</v>
      </c>
      <c r="E3138" t="s">
        <v>2263</v>
      </c>
      <c r="F3138" t="s">
        <v>14072</v>
      </c>
      <c r="G3138">
        <v>3137</v>
      </c>
      <c r="H3138" t="s">
        <v>18260</v>
      </c>
      <c r="I3138" t="s">
        <v>2264</v>
      </c>
      <c r="J3138">
        <v>311.14999999999998</v>
      </c>
      <c r="K3138">
        <v>7</v>
      </c>
      <c r="L3138">
        <v>0.25</v>
      </c>
      <c r="N3138">
        <v>4.7905266759999998</v>
      </c>
      <c r="P3138" t="s">
        <v>282</v>
      </c>
      <c r="Q3138" t="s">
        <v>2221</v>
      </c>
      <c r="R3138" t="s">
        <v>5621</v>
      </c>
      <c r="S3138" t="s">
        <v>105</v>
      </c>
    </row>
    <row r="3139" spans="1:19">
      <c r="A3139" t="s">
        <v>2261</v>
      </c>
      <c r="B3139" t="s">
        <v>2262</v>
      </c>
      <c r="C3139" t="s">
        <v>128</v>
      </c>
      <c r="D3139" t="s">
        <v>97</v>
      </c>
      <c r="E3139" t="s">
        <v>2263</v>
      </c>
      <c r="F3139" t="s">
        <v>14072</v>
      </c>
      <c r="G3139">
        <v>3138</v>
      </c>
      <c r="H3139" t="s">
        <v>18262</v>
      </c>
      <c r="I3139" t="s">
        <v>2264</v>
      </c>
      <c r="J3139">
        <v>311.14999999999998</v>
      </c>
      <c r="K3139">
        <v>7</v>
      </c>
      <c r="L3139">
        <v>0.25</v>
      </c>
      <c r="N3139">
        <v>4.7270552410000004</v>
      </c>
      <c r="P3139" t="s">
        <v>282</v>
      </c>
      <c r="Q3139" t="s">
        <v>2221</v>
      </c>
      <c r="R3139" t="s">
        <v>5622</v>
      </c>
      <c r="S3139" t="s">
        <v>105</v>
      </c>
    </row>
    <row r="3140" spans="1:19">
      <c r="A3140" t="s">
        <v>2261</v>
      </c>
      <c r="B3140" t="s">
        <v>2262</v>
      </c>
      <c r="C3140" t="s">
        <v>128</v>
      </c>
      <c r="D3140" t="s">
        <v>97</v>
      </c>
      <c r="E3140" t="s">
        <v>2263</v>
      </c>
      <c r="F3140" t="s">
        <v>14072</v>
      </c>
      <c r="G3140">
        <v>3139</v>
      </c>
      <c r="H3140" t="s">
        <v>18261</v>
      </c>
      <c r="I3140" t="s">
        <v>2264</v>
      </c>
      <c r="J3140">
        <v>311.14999999999998</v>
      </c>
      <c r="K3140">
        <v>7</v>
      </c>
      <c r="L3140">
        <v>0.25</v>
      </c>
      <c r="N3140">
        <v>4.8685323240000002</v>
      </c>
      <c r="P3140" t="s">
        <v>282</v>
      </c>
      <c r="Q3140" t="s">
        <v>2221</v>
      </c>
      <c r="R3140" t="s">
        <v>5623</v>
      </c>
      <c r="S3140" t="s">
        <v>105</v>
      </c>
    </row>
    <row r="3141" spans="1:19">
      <c r="A3141" t="s">
        <v>2261</v>
      </c>
      <c r="B3141" t="s">
        <v>2262</v>
      </c>
      <c r="C3141" t="s">
        <v>128</v>
      </c>
      <c r="D3141" t="s">
        <v>97</v>
      </c>
      <c r="E3141" t="s">
        <v>2263</v>
      </c>
      <c r="F3141" t="s">
        <v>14072</v>
      </c>
      <c r="G3141">
        <v>3140</v>
      </c>
      <c r="H3141" t="s">
        <v>14749</v>
      </c>
      <c r="I3141" t="s">
        <v>2264</v>
      </c>
      <c r="J3141">
        <v>311.14999999999998</v>
      </c>
      <c r="K3141">
        <v>7</v>
      </c>
      <c r="L3141">
        <v>0.25</v>
      </c>
      <c r="N3141">
        <v>5.1594613750000002</v>
      </c>
      <c r="P3141" t="s">
        <v>282</v>
      </c>
      <c r="Q3141" t="s">
        <v>2221</v>
      </c>
      <c r="R3141" t="s">
        <v>5624</v>
      </c>
      <c r="S3141" t="s">
        <v>105</v>
      </c>
    </row>
    <row r="3142" spans="1:19">
      <c r="A3142" t="s">
        <v>2261</v>
      </c>
      <c r="B3142" t="s">
        <v>2262</v>
      </c>
      <c r="C3142" t="s">
        <v>128</v>
      </c>
      <c r="D3142" t="s">
        <v>97</v>
      </c>
      <c r="E3142" t="s">
        <v>2263</v>
      </c>
      <c r="F3142" t="s">
        <v>14072</v>
      </c>
      <c r="G3142">
        <v>3141</v>
      </c>
      <c r="H3142" t="s">
        <v>14750</v>
      </c>
      <c r="I3142" t="s">
        <v>2264</v>
      </c>
      <c r="J3142">
        <v>311.14999999999998</v>
      </c>
      <c r="K3142">
        <v>7</v>
      </c>
      <c r="L3142">
        <v>0.25</v>
      </c>
      <c r="N3142">
        <v>5.1058106170000004</v>
      </c>
      <c r="P3142" t="s">
        <v>282</v>
      </c>
      <c r="Q3142" t="s">
        <v>2221</v>
      </c>
      <c r="R3142" t="s">
        <v>5625</v>
      </c>
      <c r="S3142" t="s">
        <v>105</v>
      </c>
    </row>
    <row r="3143" spans="1:19">
      <c r="A3143" t="s">
        <v>2261</v>
      </c>
      <c r="B3143" t="s">
        <v>2262</v>
      </c>
      <c r="C3143" t="s">
        <v>128</v>
      </c>
      <c r="D3143" t="s">
        <v>97</v>
      </c>
      <c r="E3143" t="s">
        <v>2263</v>
      </c>
      <c r="F3143" t="s">
        <v>14072</v>
      </c>
      <c r="G3143">
        <v>3142</v>
      </c>
      <c r="H3143" t="s">
        <v>14751</v>
      </c>
      <c r="I3143" t="s">
        <v>2264</v>
      </c>
      <c r="J3143">
        <v>311.14999999999998</v>
      </c>
      <c r="K3143">
        <v>7</v>
      </c>
      <c r="L3143">
        <v>0.25</v>
      </c>
      <c r="N3143">
        <v>5.3769401329999997</v>
      </c>
      <c r="P3143" t="s">
        <v>282</v>
      </c>
      <c r="Q3143" t="s">
        <v>2221</v>
      </c>
      <c r="R3143" t="s">
        <v>5626</v>
      </c>
      <c r="S3143" t="s">
        <v>105</v>
      </c>
    </row>
    <row r="3144" spans="1:19">
      <c r="A3144" t="s">
        <v>2261</v>
      </c>
      <c r="B3144" t="s">
        <v>2262</v>
      </c>
      <c r="C3144" t="s">
        <v>128</v>
      </c>
      <c r="D3144" t="s">
        <v>97</v>
      </c>
      <c r="E3144" t="s">
        <v>2263</v>
      </c>
      <c r="F3144" t="s">
        <v>14072</v>
      </c>
      <c r="G3144">
        <v>3143</v>
      </c>
      <c r="H3144" t="s">
        <v>14752</v>
      </c>
      <c r="I3144" t="s">
        <v>2264</v>
      </c>
      <c r="J3144">
        <v>311.14999999999998</v>
      </c>
      <c r="K3144">
        <v>7</v>
      </c>
      <c r="L3144">
        <v>0.25</v>
      </c>
      <c r="N3144">
        <v>4.9070247929999997</v>
      </c>
      <c r="P3144" t="s">
        <v>282</v>
      </c>
      <c r="Q3144" t="s">
        <v>2221</v>
      </c>
      <c r="R3144" t="s">
        <v>5627</v>
      </c>
      <c r="S3144" t="s">
        <v>105</v>
      </c>
    </row>
    <row r="3145" spans="1:19">
      <c r="A3145" t="s">
        <v>2261</v>
      </c>
      <c r="B3145" t="s">
        <v>2262</v>
      </c>
      <c r="C3145" t="s">
        <v>128</v>
      </c>
      <c r="D3145" t="s">
        <v>97</v>
      </c>
      <c r="E3145" t="s">
        <v>2263</v>
      </c>
      <c r="F3145" t="s">
        <v>14072</v>
      </c>
      <c r="G3145">
        <v>3144</v>
      </c>
      <c r="H3145" t="s">
        <v>13569</v>
      </c>
      <c r="I3145" t="s">
        <v>2264</v>
      </c>
      <c r="J3145">
        <v>311.14999999999998</v>
      </c>
      <c r="K3145">
        <v>7</v>
      </c>
      <c r="L3145">
        <v>0.25</v>
      </c>
      <c r="N3145">
        <v>4.7008689840000004</v>
      </c>
      <c r="P3145" t="s">
        <v>282</v>
      </c>
      <c r="Q3145" t="s">
        <v>2221</v>
      </c>
      <c r="R3145" t="s">
        <v>5628</v>
      </c>
      <c r="S3145" t="s">
        <v>105</v>
      </c>
    </row>
    <row r="3146" spans="1:19">
      <c r="A3146" t="s">
        <v>2261</v>
      </c>
      <c r="B3146" t="s">
        <v>2262</v>
      </c>
      <c r="C3146" t="s">
        <v>128</v>
      </c>
      <c r="D3146" t="s">
        <v>97</v>
      </c>
      <c r="E3146" t="s">
        <v>2263</v>
      </c>
      <c r="F3146" t="s">
        <v>14072</v>
      </c>
      <c r="G3146">
        <v>3145</v>
      </c>
      <c r="H3146" t="s">
        <v>14746</v>
      </c>
      <c r="I3146" t="s">
        <v>2264</v>
      </c>
      <c r="J3146">
        <v>311.14999999999998</v>
      </c>
      <c r="K3146">
        <v>7</v>
      </c>
      <c r="L3146">
        <v>0.25</v>
      </c>
      <c r="N3146">
        <v>4.9045313820000001</v>
      </c>
      <c r="P3146" t="s">
        <v>282</v>
      </c>
      <c r="Q3146" t="s">
        <v>2221</v>
      </c>
      <c r="R3146" t="s">
        <v>5629</v>
      </c>
      <c r="S3146" t="s">
        <v>105</v>
      </c>
    </row>
    <row r="3147" spans="1:19">
      <c r="A3147" t="s">
        <v>2261</v>
      </c>
      <c r="B3147" t="s">
        <v>2262</v>
      </c>
      <c r="C3147" t="s">
        <v>128</v>
      </c>
      <c r="D3147" t="s">
        <v>97</v>
      </c>
      <c r="E3147" t="s">
        <v>2263</v>
      </c>
      <c r="F3147" t="s">
        <v>14072</v>
      </c>
      <c r="G3147">
        <v>3146</v>
      </c>
      <c r="H3147" t="s">
        <v>14747</v>
      </c>
      <c r="I3147" t="s">
        <v>2264</v>
      </c>
      <c r="J3147">
        <v>311.14999999999998</v>
      </c>
      <c r="K3147">
        <v>7</v>
      </c>
      <c r="L3147">
        <v>0.25</v>
      </c>
      <c r="N3147">
        <v>5.434553749</v>
      </c>
      <c r="P3147" t="s">
        <v>282</v>
      </c>
      <c r="Q3147" t="s">
        <v>2221</v>
      </c>
      <c r="R3147" t="s">
        <v>5630</v>
      </c>
      <c r="S3147" t="s">
        <v>105</v>
      </c>
    </row>
    <row r="3148" spans="1:19">
      <c r="A3148" t="s">
        <v>2261</v>
      </c>
      <c r="B3148" t="s">
        <v>2262</v>
      </c>
      <c r="C3148" t="s">
        <v>128</v>
      </c>
      <c r="D3148" t="s">
        <v>97</v>
      </c>
      <c r="E3148" t="s">
        <v>2263</v>
      </c>
      <c r="F3148" t="s">
        <v>14072</v>
      </c>
      <c r="G3148">
        <v>3147</v>
      </c>
      <c r="H3148" t="s">
        <v>14748</v>
      </c>
      <c r="I3148" t="s">
        <v>2264</v>
      </c>
      <c r="J3148">
        <v>311.14999999999998</v>
      </c>
      <c r="K3148">
        <v>7</v>
      </c>
      <c r="L3148">
        <v>0.25</v>
      </c>
      <c r="N3148">
        <v>5.6534819609999998</v>
      </c>
      <c r="P3148" t="s">
        <v>282</v>
      </c>
      <c r="Q3148" t="s">
        <v>2221</v>
      </c>
      <c r="R3148" t="s">
        <v>5631</v>
      </c>
      <c r="S3148" t="s">
        <v>105</v>
      </c>
    </row>
    <row r="3149" spans="1:19">
      <c r="A3149" t="s">
        <v>2261</v>
      </c>
      <c r="B3149" t="s">
        <v>2262</v>
      </c>
      <c r="C3149" t="s">
        <v>128</v>
      </c>
      <c r="D3149" t="s">
        <v>97</v>
      </c>
      <c r="E3149" t="s">
        <v>2263</v>
      </c>
      <c r="F3149" t="s">
        <v>14072</v>
      </c>
      <c r="G3149">
        <v>3148</v>
      </c>
      <c r="H3149" t="s">
        <v>14753</v>
      </c>
      <c r="I3149" t="s">
        <v>2264</v>
      </c>
      <c r="J3149">
        <v>311.14999999999998</v>
      </c>
      <c r="K3149">
        <v>7</v>
      </c>
      <c r="L3149">
        <v>0.25</v>
      </c>
      <c r="N3149">
        <v>5.5906469479999998</v>
      </c>
      <c r="P3149" t="s">
        <v>282</v>
      </c>
      <c r="Q3149" t="s">
        <v>2221</v>
      </c>
      <c r="R3149" t="s">
        <v>5632</v>
      </c>
      <c r="S3149" t="s">
        <v>105</v>
      </c>
    </row>
    <row r="3150" spans="1:19">
      <c r="A3150" t="s">
        <v>2261</v>
      </c>
      <c r="B3150" t="s">
        <v>2262</v>
      </c>
      <c r="C3150" t="s">
        <v>128</v>
      </c>
      <c r="D3150" t="s">
        <v>97</v>
      </c>
      <c r="E3150" t="s">
        <v>2263</v>
      </c>
      <c r="F3150" t="s">
        <v>14072</v>
      </c>
      <c r="G3150">
        <v>3149</v>
      </c>
      <c r="H3150" t="s">
        <v>14754</v>
      </c>
      <c r="I3150" t="s">
        <v>2264</v>
      </c>
      <c r="J3150">
        <v>311.14999999999998</v>
      </c>
      <c r="K3150">
        <v>7</v>
      </c>
      <c r="L3150">
        <v>0.25</v>
      </c>
      <c r="N3150">
        <v>5.6249488029999997</v>
      </c>
      <c r="P3150" t="s">
        <v>282</v>
      </c>
      <c r="Q3150" t="s">
        <v>2221</v>
      </c>
      <c r="R3150" t="s">
        <v>5633</v>
      </c>
      <c r="S3150" t="s">
        <v>105</v>
      </c>
    </row>
    <row r="3151" spans="1:19">
      <c r="A3151" t="s">
        <v>2261</v>
      </c>
      <c r="B3151" t="s">
        <v>2262</v>
      </c>
      <c r="C3151" t="s">
        <v>128</v>
      </c>
      <c r="D3151" t="s">
        <v>97</v>
      </c>
      <c r="E3151" t="s">
        <v>2263</v>
      </c>
      <c r="F3151" t="s">
        <v>14072</v>
      </c>
      <c r="G3151">
        <v>3150</v>
      </c>
      <c r="H3151" t="s">
        <v>14936</v>
      </c>
      <c r="I3151" t="s">
        <v>2264</v>
      </c>
      <c r="J3151">
        <v>298.14999999999998</v>
      </c>
      <c r="K3151">
        <v>7</v>
      </c>
      <c r="L3151">
        <v>0.25</v>
      </c>
      <c r="N3151">
        <v>4.26</v>
      </c>
      <c r="P3151" t="s">
        <v>282</v>
      </c>
      <c r="Q3151" t="s">
        <v>2221</v>
      </c>
      <c r="R3151" t="s">
        <v>5611</v>
      </c>
      <c r="S3151" t="s">
        <v>105</v>
      </c>
    </row>
    <row r="3152" spans="1:19">
      <c r="A3152" t="s">
        <v>2261</v>
      </c>
      <c r="B3152" t="s">
        <v>2262</v>
      </c>
      <c r="C3152" t="s">
        <v>128</v>
      </c>
      <c r="D3152" t="s">
        <v>97</v>
      </c>
      <c r="E3152" t="s">
        <v>2263</v>
      </c>
      <c r="F3152" t="s">
        <v>14072</v>
      </c>
      <c r="G3152">
        <v>3151</v>
      </c>
      <c r="H3152" t="s">
        <v>14935</v>
      </c>
      <c r="I3152" t="s">
        <v>2264</v>
      </c>
      <c r="J3152">
        <v>303.14999999999998</v>
      </c>
      <c r="K3152">
        <v>7</v>
      </c>
      <c r="L3152">
        <v>0.25</v>
      </c>
      <c r="N3152">
        <v>4.42</v>
      </c>
      <c r="P3152" t="s">
        <v>282</v>
      </c>
      <c r="Q3152" t="s">
        <v>2221</v>
      </c>
      <c r="R3152" t="s">
        <v>5611</v>
      </c>
      <c r="S3152" t="s">
        <v>105</v>
      </c>
    </row>
    <row r="3153" spans="1:19">
      <c r="A3153" t="s">
        <v>2261</v>
      </c>
      <c r="B3153" t="s">
        <v>2262</v>
      </c>
      <c r="C3153" t="s">
        <v>128</v>
      </c>
      <c r="D3153" t="s">
        <v>97</v>
      </c>
      <c r="E3153" t="s">
        <v>2263</v>
      </c>
      <c r="F3153" t="s">
        <v>14072</v>
      </c>
      <c r="G3153">
        <v>3152</v>
      </c>
      <c r="H3153" t="s">
        <v>14934</v>
      </c>
      <c r="I3153" t="s">
        <v>2264</v>
      </c>
      <c r="J3153">
        <v>323.14999999999998</v>
      </c>
      <c r="K3153">
        <v>7</v>
      </c>
      <c r="L3153">
        <v>0.25</v>
      </c>
      <c r="N3153">
        <v>6.6</v>
      </c>
      <c r="P3153" t="s">
        <v>282</v>
      </c>
      <c r="Q3153" t="s">
        <v>2221</v>
      </c>
      <c r="R3153" t="s">
        <v>5611</v>
      </c>
      <c r="S3153" t="s">
        <v>105</v>
      </c>
    </row>
    <row r="3154" spans="1:19">
      <c r="A3154" t="s">
        <v>2261</v>
      </c>
      <c r="B3154" t="s">
        <v>2262</v>
      </c>
      <c r="C3154" t="s">
        <v>128</v>
      </c>
      <c r="D3154" t="s">
        <v>97</v>
      </c>
      <c r="E3154" t="s">
        <v>2263</v>
      </c>
      <c r="F3154" t="s">
        <v>14072</v>
      </c>
      <c r="G3154">
        <v>3153</v>
      </c>
      <c r="H3154" t="s">
        <v>14933</v>
      </c>
      <c r="I3154" t="s">
        <v>2264</v>
      </c>
      <c r="J3154">
        <v>311.14999999999998</v>
      </c>
      <c r="K3154">
        <v>7</v>
      </c>
      <c r="L3154">
        <v>0.06</v>
      </c>
      <c r="N3154">
        <v>5.73</v>
      </c>
      <c r="P3154" t="s">
        <v>282</v>
      </c>
      <c r="Q3154" t="s">
        <v>2221</v>
      </c>
      <c r="R3154" t="s">
        <v>5634</v>
      </c>
      <c r="S3154" t="s">
        <v>105</v>
      </c>
    </row>
    <row r="3155" spans="1:19">
      <c r="A3155" t="s">
        <v>2261</v>
      </c>
      <c r="B3155" t="s">
        <v>2262</v>
      </c>
      <c r="C3155" t="s">
        <v>128</v>
      </c>
      <c r="D3155" t="s">
        <v>97</v>
      </c>
      <c r="E3155" t="s">
        <v>2263</v>
      </c>
      <c r="F3155" t="s">
        <v>14072</v>
      </c>
      <c r="G3155">
        <v>3154</v>
      </c>
      <c r="H3155" t="s">
        <v>14932</v>
      </c>
      <c r="I3155" t="s">
        <v>2264</v>
      </c>
      <c r="J3155">
        <v>311.14999999999998</v>
      </c>
      <c r="K3155">
        <v>7</v>
      </c>
      <c r="L3155">
        <v>1</v>
      </c>
      <c r="N3155">
        <v>5.47</v>
      </c>
      <c r="P3155" t="s">
        <v>282</v>
      </c>
      <c r="Q3155" t="s">
        <v>2221</v>
      </c>
      <c r="R3155" t="s">
        <v>5610</v>
      </c>
      <c r="S3155" t="s">
        <v>105</v>
      </c>
    </row>
    <row r="3156" spans="1:19">
      <c r="A3156" t="s">
        <v>2261</v>
      </c>
      <c r="B3156" t="s">
        <v>2262</v>
      </c>
      <c r="C3156" t="s">
        <v>128</v>
      </c>
      <c r="D3156" t="s">
        <v>97</v>
      </c>
      <c r="E3156" t="s">
        <v>2263</v>
      </c>
      <c r="F3156" t="s">
        <v>14072</v>
      </c>
      <c r="G3156">
        <v>3155</v>
      </c>
      <c r="H3156" t="s">
        <v>14931</v>
      </c>
      <c r="I3156" t="s">
        <v>2264</v>
      </c>
      <c r="J3156">
        <v>311.14999999999998</v>
      </c>
      <c r="K3156">
        <v>9</v>
      </c>
      <c r="L3156">
        <v>0.25</v>
      </c>
      <c r="N3156">
        <v>9.23</v>
      </c>
      <c r="P3156" t="s">
        <v>282</v>
      </c>
      <c r="Q3156" t="s">
        <v>2221</v>
      </c>
      <c r="R3156" t="s">
        <v>5635</v>
      </c>
      <c r="S3156" t="s">
        <v>105</v>
      </c>
    </row>
    <row r="3157" spans="1:19">
      <c r="A3157" t="s">
        <v>2261</v>
      </c>
      <c r="B3157" t="s">
        <v>2262</v>
      </c>
      <c r="C3157" t="s">
        <v>128</v>
      </c>
      <c r="D3157" t="s">
        <v>97</v>
      </c>
      <c r="E3157" t="s">
        <v>2263</v>
      </c>
      <c r="F3157" t="s">
        <v>14072</v>
      </c>
      <c r="G3157">
        <v>3156</v>
      </c>
      <c r="H3157" t="s">
        <v>14930</v>
      </c>
      <c r="I3157" t="s">
        <v>2264</v>
      </c>
      <c r="J3157">
        <v>311.14999999999998</v>
      </c>
      <c r="K3157">
        <v>7</v>
      </c>
      <c r="L3157">
        <v>0.25</v>
      </c>
      <c r="N3157">
        <v>5.27</v>
      </c>
      <c r="O3157" t="s">
        <v>2265</v>
      </c>
      <c r="P3157" t="s">
        <v>282</v>
      </c>
      <c r="Q3157" t="s">
        <v>2221</v>
      </c>
      <c r="R3157" t="s">
        <v>2266</v>
      </c>
      <c r="S3157" t="s">
        <v>105</v>
      </c>
    </row>
    <row r="3158" spans="1:19">
      <c r="A3158" t="s">
        <v>2267</v>
      </c>
      <c r="B3158" t="s">
        <v>2268</v>
      </c>
      <c r="C3158" t="s">
        <v>128</v>
      </c>
      <c r="D3158" t="s">
        <v>97</v>
      </c>
      <c r="E3158" t="s">
        <v>2269</v>
      </c>
      <c r="F3158" t="s">
        <v>14013</v>
      </c>
      <c r="G3158">
        <v>3157</v>
      </c>
      <c r="H3158" t="s">
        <v>14929</v>
      </c>
      <c r="I3158" t="s">
        <v>2270</v>
      </c>
      <c r="J3158">
        <v>311.14999999999998</v>
      </c>
      <c r="K3158">
        <v>5.9</v>
      </c>
      <c r="L3158">
        <v>0.25</v>
      </c>
      <c r="N3158">
        <v>125</v>
      </c>
      <c r="Q3158" t="s">
        <v>2271</v>
      </c>
      <c r="R3158" t="s">
        <v>5636</v>
      </c>
      <c r="S3158" t="s">
        <v>105</v>
      </c>
    </row>
    <row r="3159" spans="1:19">
      <c r="A3159" t="s">
        <v>2267</v>
      </c>
      <c r="B3159" t="s">
        <v>2268</v>
      </c>
      <c r="C3159" t="s">
        <v>128</v>
      </c>
      <c r="D3159" t="s">
        <v>97</v>
      </c>
      <c r="E3159" t="s">
        <v>2269</v>
      </c>
      <c r="F3159" t="s">
        <v>14013</v>
      </c>
      <c r="G3159">
        <v>3158</v>
      </c>
      <c r="H3159" t="s">
        <v>14939</v>
      </c>
      <c r="I3159" t="s">
        <v>2270</v>
      </c>
      <c r="J3159">
        <v>311.14999999999998</v>
      </c>
      <c r="K3159">
        <v>5.99</v>
      </c>
      <c r="L3159">
        <v>0.25</v>
      </c>
      <c r="N3159">
        <v>122.3</v>
      </c>
      <c r="Q3159" t="s">
        <v>2271</v>
      </c>
      <c r="R3159" t="s">
        <v>5637</v>
      </c>
      <c r="S3159" t="s">
        <v>105</v>
      </c>
    </row>
    <row r="3160" spans="1:19">
      <c r="A3160" t="s">
        <v>2267</v>
      </c>
      <c r="B3160" t="s">
        <v>2268</v>
      </c>
      <c r="C3160" t="s">
        <v>128</v>
      </c>
      <c r="D3160" t="s">
        <v>97</v>
      </c>
      <c r="E3160" t="s">
        <v>2269</v>
      </c>
      <c r="F3160" t="s">
        <v>14013</v>
      </c>
      <c r="G3160">
        <v>3159</v>
      </c>
      <c r="H3160" t="s">
        <v>14938</v>
      </c>
      <c r="I3160" t="s">
        <v>2270</v>
      </c>
      <c r="J3160">
        <v>311.14999999999998</v>
      </c>
      <c r="K3160">
        <v>6.47</v>
      </c>
      <c r="L3160">
        <v>0.25</v>
      </c>
      <c r="N3160">
        <v>76.8</v>
      </c>
      <c r="Q3160" t="s">
        <v>2271</v>
      </c>
      <c r="R3160" t="s">
        <v>5638</v>
      </c>
      <c r="S3160" t="s">
        <v>105</v>
      </c>
    </row>
    <row r="3161" spans="1:19">
      <c r="A3161" t="s">
        <v>2267</v>
      </c>
      <c r="B3161" t="s">
        <v>2268</v>
      </c>
      <c r="C3161" t="s">
        <v>128</v>
      </c>
      <c r="D3161" t="s">
        <v>97</v>
      </c>
      <c r="E3161" t="s">
        <v>2269</v>
      </c>
      <c r="F3161" t="s">
        <v>14013</v>
      </c>
      <c r="G3161">
        <v>3160</v>
      </c>
      <c r="H3161" t="s">
        <v>16739</v>
      </c>
      <c r="I3161" t="s">
        <v>2270</v>
      </c>
      <c r="J3161">
        <v>311.14999999999998</v>
      </c>
      <c r="K3161">
        <v>6.49</v>
      </c>
      <c r="L3161">
        <v>0.25</v>
      </c>
      <c r="N3161">
        <v>68.599999999999994</v>
      </c>
      <c r="Q3161" t="s">
        <v>2271</v>
      </c>
      <c r="R3161" t="s">
        <v>5639</v>
      </c>
      <c r="S3161" t="s">
        <v>105</v>
      </c>
    </row>
    <row r="3162" spans="1:19">
      <c r="A3162" t="s">
        <v>2267</v>
      </c>
      <c r="B3162" t="s">
        <v>2268</v>
      </c>
      <c r="C3162" t="s">
        <v>128</v>
      </c>
      <c r="D3162" t="s">
        <v>97</v>
      </c>
      <c r="E3162" t="s">
        <v>2269</v>
      </c>
      <c r="F3162" t="s">
        <v>14013</v>
      </c>
      <c r="G3162">
        <v>3161</v>
      </c>
      <c r="H3162" t="s">
        <v>16818</v>
      </c>
      <c r="I3162" t="s">
        <v>2270</v>
      </c>
      <c r="J3162">
        <v>311.14999999999998</v>
      </c>
      <c r="K3162">
        <v>6.52</v>
      </c>
      <c r="L3162">
        <v>0.25</v>
      </c>
      <c r="N3162">
        <v>70.400000000000006</v>
      </c>
      <c r="Q3162" t="s">
        <v>2271</v>
      </c>
      <c r="R3162" t="s">
        <v>5640</v>
      </c>
      <c r="S3162" t="s">
        <v>105</v>
      </c>
    </row>
    <row r="3163" spans="1:19">
      <c r="A3163" t="s">
        <v>2267</v>
      </c>
      <c r="B3163" t="s">
        <v>2268</v>
      </c>
      <c r="C3163" t="s">
        <v>128</v>
      </c>
      <c r="D3163" t="s">
        <v>97</v>
      </c>
      <c r="E3163" t="s">
        <v>2269</v>
      </c>
      <c r="F3163" t="s">
        <v>14013</v>
      </c>
      <c r="G3163">
        <v>3162</v>
      </c>
      <c r="H3163" t="s">
        <v>15055</v>
      </c>
      <c r="I3163" t="s">
        <v>2270</v>
      </c>
      <c r="J3163">
        <v>311.14999999999998</v>
      </c>
      <c r="K3163">
        <v>6.53</v>
      </c>
      <c r="L3163">
        <v>0.25</v>
      </c>
      <c r="N3163">
        <v>74.2</v>
      </c>
      <c r="Q3163" t="s">
        <v>2271</v>
      </c>
      <c r="R3163" t="s">
        <v>5641</v>
      </c>
      <c r="S3163" t="s">
        <v>105</v>
      </c>
    </row>
    <row r="3164" spans="1:19">
      <c r="A3164" t="s">
        <v>2267</v>
      </c>
      <c r="B3164" t="s">
        <v>2268</v>
      </c>
      <c r="C3164" t="s">
        <v>128</v>
      </c>
      <c r="D3164" t="s">
        <v>97</v>
      </c>
      <c r="E3164" t="s">
        <v>2269</v>
      </c>
      <c r="F3164" t="s">
        <v>14013</v>
      </c>
      <c r="G3164">
        <v>3163</v>
      </c>
      <c r="H3164" t="s">
        <v>16424</v>
      </c>
      <c r="I3164" t="s">
        <v>2270</v>
      </c>
      <c r="J3164">
        <v>311.14999999999998</v>
      </c>
      <c r="K3164">
        <v>6.89</v>
      </c>
      <c r="L3164">
        <v>0.25</v>
      </c>
      <c r="N3164">
        <v>56.5</v>
      </c>
      <c r="Q3164" t="s">
        <v>2271</v>
      </c>
      <c r="R3164" t="s">
        <v>5642</v>
      </c>
      <c r="S3164" t="s">
        <v>105</v>
      </c>
    </row>
    <row r="3165" spans="1:19">
      <c r="A3165" t="s">
        <v>2267</v>
      </c>
      <c r="B3165" t="s">
        <v>2268</v>
      </c>
      <c r="C3165" t="s">
        <v>128</v>
      </c>
      <c r="D3165" t="s">
        <v>97</v>
      </c>
      <c r="E3165" t="s">
        <v>2269</v>
      </c>
      <c r="F3165" t="s">
        <v>14013</v>
      </c>
      <c r="G3165">
        <v>3164</v>
      </c>
      <c r="H3165" t="s">
        <v>17044</v>
      </c>
      <c r="I3165" t="s">
        <v>2270</v>
      </c>
      <c r="J3165">
        <v>311.14999999999998</v>
      </c>
      <c r="K3165">
        <v>6.89</v>
      </c>
      <c r="L3165">
        <v>0.25</v>
      </c>
      <c r="N3165">
        <v>55.1</v>
      </c>
      <c r="Q3165" t="s">
        <v>2271</v>
      </c>
      <c r="R3165" t="s">
        <v>5643</v>
      </c>
      <c r="S3165" t="s">
        <v>105</v>
      </c>
    </row>
    <row r="3166" spans="1:19">
      <c r="A3166" t="s">
        <v>2267</v>
      </c>
      <c r="B3166" t="s">
        <v>2268</v>
      </c>
      <c r="C3166" t="s">
        <v>128</v>
      </c>
      <c r="D3166" t="s">
        <v>97</v>
      </c>
      <c r="E3166" t="s">
        <v>2269</v>
      </c>
      <c r="F3166" t="s">
        <v>14013</v>
      </c>
      <c r="G3166">
        <v>3165</v>
      </c>
      <c r="H3166" t="s">
        <v>16506</v>
      </c>
      <c r="I3166" t="s">
        <v>2270</v>
      </c>
      <c r="J3166">
        <v>311.14999999999998</v>
      </c>
      <c r="K3166">
        <v>6.89</v>
      </c>
      <c r="L3166">
        <v>0.25</v>
      </c>
      <c r="N3166">
        <v>58.4</v>
      </c>
      <c r="Q3166" t="s">
        <v>2271</v>
      </c>
      <c r="R3166" t="s">
        <v>5644</v>
      </c>
      <c r="S3166" t="s">
        <v>105</v>
      </c>
    </row>
    <row r="3167" spans="1:19">
      <c r="A3167" t="s">
        <v>2267</v>
      </c>
      <c r="B3167" t="s">
        <v>2268</v>
      </c>
      <c r="C3167" t="s">
        <v>128</v>
      </c>
      <c r="D3167" t="s">
        <v>97</v>
      </c>
      <c r="E3167" t="s">
        <v>2269</v>
      </c>
      <c r="F3167" t="s">
        <v>14013</v>
      </c>
      <c r="G3167">
        <v>3166</v>
      </c>
      <c r="H3167" t="s">
        <v>16457</v>
      </c>
      <c r="I3167" t="s">
        <v>2270</v>
      </c>
      <c r="J3167">
        <v>311.14999999999998</v>
      </c>
      <c r="K3167">
        <v>6.89</v>
      </c>
      <c r="L3167">
        <v>0.25</v>
      </c>
      <c r="N3167">
        <v>55.1</v>
      </c>
      <c r="Q3167" t="s">
        <v>2271</v>
      </c>
      <c r="R3167" t="s">
        <v>5643</v>
      </c>
      <c r="S3167" t="s">
        <v>105</v>
      </c>
    </row>
    <row r="3168" spans="1:19">
      <c r="A3168" t="s">
        <v>2267</v>
      </c>
      <c r="B3168" t="s">
        <v>2268</v>
      </c>
      <c r="C3168" t="s">
        <v>128</v>
      </c>
      <c r="D3168" t="s">
        <v>97</v>
      </c>
      <c r="E3168" t="s">
        <v>2269</v>
      </c>
      <c r="F3168" t="s">
        <v>14013</v>
      </c>
      <c r="G3168">
        <v>3167</v>
      </c>
      <c r="H3168" t="s">
        <v>15178</v>
      </c>
      <c r="I3168" t="s">
        <v>2270</v>
      </c>
      <c r="J3168">
        <v>311.14999999999998</v>
      </c>
      <c r="K3168">
        <v>6.91</v>
      </c>
      <c r="L3168">
        <v>0.25</v>
      </c>
      <c r="N3168">
        <v>59.8</v>
      </c>
      <c r="Q3168" t="s">
        <v>2271</v>
      </c>
      <c r="R3168" t="s">
        <v>5645</v>
      </c>
      <c r="S3168" t="s">
        <v>105</v>
      </c>
    </row>
    <row r="3169" spans="1:19">
      <c r="A3169" t="s">
        <v>2267</v>
      </c>
      <c r="B3169" t="s">
        <v>2268</v>
      </c>
      <c r="C3169" t="s">
        <v>128</v>
      </c>
      <c r="D3169" t="s">
        <v>97</v>
      </c>
      <c r="E3169" t="s">
        <v>2269</v>
      </c>
      <c r="F3169" t="s">
        <v>14013</v>
      </c>
      <c r="G3169">
        <v>3168</v>
      </c>
      <c r="H3169" t="s">
        <v>15173</v>
      </c>
      <c r="I3169" t="s">
        <v>2270</v>
      </c>
      <c r="J3169">
        <v>311.14999999999998</v>
      </c>
      <c r="K3169">
        <v>6.91</v>
      </c>
      <c r="L3169">
        <v>0.25</v>
      </c>
      <c r="N3169">
        <v>59.4</v>
      </c>
      <c r="Q3169" t="s">
        <v>2271</v>
      </c>
      <c r="R3169" t="s">
        <v>5646</v>
      </c>
      <c r="S3169" t="s">
        <v>105</v>
      </c>
    </row>
    <row r="3170" spans="1:19">
      <c r="A3170" t="s">
        <v>2267</v>
      </c>
      <c r="B3170" t="s">
        <v>2268</v>
      </c>
      <c r="C3170" t="s">
        <v>128</v>
      </c>
      <c r="D3170" t="s">
        <v>97</v>
      </c>
      <c r="E3170" t="s">
        <v>2269</v>
      </c>
      <c r="F3170" t="s">
        <v>14013</v>
      </c>
      <c r="G3170">
        <v>3169</v>
      </c>
      <c r="H3170" t="s">
        <v>15174</v>
      </c>
      <c r="I3170" t="s">
        <v>2270</v>
      </c>
      <c r="J3170">
        <v>311.14999999999998</v>
      </c>
      <c r="K3170">
        <v>6.91</v>
      </c>
      <c r="L3170">
        <v>0.25</v>
      </c>
      <c r="N3170">
        <v>57.7</v>
      </c>
      <c r="Q3170" t="s">
        <v>2271</v>
      </c>
      <c r="R3170" t="s">
        <v>5647</v>
      </c>
      <c r="S3170" t="s">
        <v>105</v>
      </c>
    </row>
    <row r="3171" spans="1:19">
      <c r="A3171" t="s">
        <v>2267</v>
      </c>
      <c r="B3171" t="s">
        <v>2268</v>
      </c>
      <c r="C3171" t="s">
        <v>128</v>
      </c>
      <c r="D3171" t="s">
        <v>97</v>
      </c>
      <c r="E3171" t="s">
        <v>2269</v>
      </c>
      <c r="F3171" t="s">
        <v>14013</v>
      </c>
      <c r="G3171">
        <v>3170</v>
      </c>
      <c r="H3171" t="s">
        <v>16637</v>
      </c>
      <c r="I3171" t="s">
        <v>2270</v>
      </c>
      <c r="J3171">
        <v>311.14999999999998</v>
      </c>
      <c r="K3171">
        <v>6.92</v>
      </c>
      <c r="L3171">
        <v>0.25</v>
      </c>
      <c r="N3171">
        <v>59.8</v>
      </c>
      <c r="Q3171" t="s">
        <v>2271</v>
      </c>
      <c r="R3171" t="s">
        <v>5648</v>
      </c>
      <c r="S3171" t="s">
        <v>105</v>
      </c>
    </row>
    <row r="3172" spans="1:19">
      <c r="A3172" t="s">
        <v>2267</v>
      </c>
      <c r="B3172" t="s">
        <v>2268</v>
      </c>
      <c r="C3172" t="s">
        <v>128</v>
      </c>
      <c r="D3172" t="s">
        <v>97</v>
      </c>
      <c r="E3172" t="s">
        <v>2269</v>
      </c>
      <c r="F3172" t="s">
        <v>14013</v>
      </c>
      <c r="G3172">
        <v>3171</v>
      </c>
      <c r="H3172" t="s">
        <v>16636</v>
      </c>
      <c r="I3172" t="s">
        <v>2270</v>
      </c>
      <c r="J3172">
        <v>311.14999999999998</v>
      </c>
      <c r="K3172">
        <v>6.95</v>
      </c>
      <c r="L3172">
        <v>0.25</v>
      </c>
      <c r="N3172">
        <v>57.2</v>
      </c>
      <c r="Q3172" t="s">
        <v>2271</v>
      </c>
      <c r="R3172" t="s">
        <v>5649</v>
      </c>
      <c r="S3172" t="s">
        <v>105</v>
      </c>
    </row>
    <row r="3173" spans="1:19">
      <c r="A3173" t="s">
        <v>2267</v>
      </c>
      <c r="B3173" t="s">
        <v>2268</v>
      </c>
      <c r="C3173" t="s">
        <v>128</v>
      </c>
      <c r="D3173" t="s">
        <v>97</v>
      </c>
      <c r="E3173" t="s">
        <v>2269</v>
      </c>
      <c r="F3173" t="s">
        <v>14013</v>
      </c>
      <c r="G3173">
        <v>3172</v>
      </c>
      <c r="H3173" t="s">
        <v>16638</v>
      </c>
      <c r="I3173" t="s">
        <v>2270</v>
      </c>
      <c r="J3173">
        <v>311.14999999999998</v>
      </c>
      <c r="K3173">
        <v>6.95</v>
      </c>
      <c r="L3173">
        <v>0.25</v>
      </c>
      <c r="N3173">
        <v>57.2</v>
      </c>
      <c r="Q3173" t="s">
        <v>2271</v>
      </c>
      <c r="R3173" t="s">
        <v>5649</v>
      </c>
      <c r="S3173" t="s">
        <v>105</v>
      </c>
    </row>
    <row r="3174" spans="1:19">
      <c r="A3174" t="s">
        <v>2267</v>
      </c>
      <c r="B3174" t="s">
        <v>2268</v>
      </c>
      <c r="C3174" t="s">
        <v>128</v>
      </c>
      <c r="D3174" t="s">
        <v>97</v>
      </c>
      <c r="E3174" t="s">
        <v>2269</v>
      </c>
      <c r="F3174" t="s">
        <v>14013</v>
      </c>
      <c r="G3174">
        <v>3173</v>
      </c>
      <c r="H3174" t="s">
        <v>18091</v>
      </c>
      <c r="I3174" t="s">
        <v>2270</v>
      </c>
      <c r="J3174">
        <v>311.14999999999998</v>
      </c>
      <c r="K3174">
        <v>6.95</v>
      </c>
      <c r="L3174">
        <v>0.25</v>
      </c>
      <c r="N3174">
        <v>52.8</v>
      </c>
      <c r="Q3174" t="s">
        <v>2271</v>
      </c>
      <c r="R3174" t="s">
        <v>5650</v>
      </c>
      <c r="S3174" t="s">
        <v>105</v>
      </c>
    </row>
    <row r="3175" spans="1:19">
      <c r="A3175" t="s">
        <v>2267</v>
      </c>
      <c r="B3175" t="s">
        <v>2268</v>
      </c>
      <c r="C3175" t="s">
        <v>128</v>
      </c>
      <c r="D3175" t="s">
        <v>97</v>
      </c>
      <c r="E3175" t="s">
        <v>2269</v>
      </c>
      <c r="F3175" t="s">
        <v>14013</v>
      </c>
      <c r="G3175">
        <v>3174</v>
      </c>
      <c r="H3175" t="s">
        <v>16627</v>
      </c>
      <c r="I3175" t="s">
        <v>2270</v>
      </c>
      <c r="J3175">
        <v>311.14999999999998</v>
      </c>
      <c r="K3175">
        <v>6.95</v>
      </c>
      <c r="L3175">
        <v>0.25</v>
      </c>
      <c r="N3175">
        <v>57.2</v>
      </c>
      <c r="Q3175" t="s">
        <v>2271</v>
      </c>
      <c r="R3175" t="s">
        <v>5649</v>
      </c>
      <c r="S3175" t="s">
        <v>105</v>
      </c>
    </row>
    <row r="3176" spans="1:19">
      <c r="A3176" t="s">
        <v>2267</v>
      </c>
      <c r="B3176" t="s">
        <v>2268</v>
      </c>
      <c r="C3176" t="s">
        <v>128</v>
      </c>
      <c r="D3176" t="s">
        <v>97</v>
      </c>
      <c r="E3176" t="s">
        <v>2269</v>
      </c>
      <c r="F3176" t="s">
        <v>14013</v>
      </c>
      <c r="G3176">
        <v>3175</v>
      </c>
      <c r="H3176" t="s">
        <v>16625</v>
      </c>
      <c r="I3176" t="s">
        <v>2270</v>
      </c>
      <c r="J3176">
        <v>311.14999999999998</v>
      </c>
      <c r="K3176">
        <v>6.98</v>
      </c>
      <c r="L3176">
        <v>0.25</v>
      </c>
      <c r="N3176">
        <v>54.9</v>
      </c>
      <c r="Q3176" t="s">
        <v>2271</v>
      </c>
      <c r="R3176" t="s">
        <v>5651</v>
      </c>
      <c r="S3176" t="s">
        <v>105</v>
      </c>
    </row>
    <row r="3177" spans="1:19">
      <c r="A3177" t="s">
        <v>2267</v>
      </c>
      <c r="B3177" t="s">
        <v>2268</v>
      </c>
      <c r="C3177" t="s">
        <v>128</v>
      </c>
      <c r="D3177" t="s">
        <v>97</v>
      </c>
      <c r="E3177" t="s">
        <v>2269</v>
      </c>
      <c r="F3177" t="s">
        <v>14013</v>
      </c>
      <c r="G3177">
        <v>3176</v>
      </c>
      <c r="H3177" t="s">
        <v>16635</v>
      </c>
      <c r="I3177" t="s">
        <v>2270</v>
      </c>
      <c r="J3177">
        <v>311.14999999999998</v>
      </c>
      <c r="K3177">
        <v>7.36</v>
      </c>
      <c r="L3177">
        <v>0.25</v>
      </c>
      <c r="N3177">
        <v>49.8</v>
      </c>
      <c r="Q3177" t="s">
        <v>2271</v>
      </c>
      <c r="R3177" t="s">
        <v>5652</v>
      </c>
      <c r="S3177" t="s">
        <v>105</v>
      </c>
    </row>
    <row r="3178" spans="1:19">
      <c r="A3178" t="s">
        <v>2267</v>
      </c>
      <c r="B3178" t="s">
        <v>2268</v>
      </c>
      <c r="C3178" t="s">
        <v>128</v>
      </c>
      <c r="D3178" t="s">
        <v>97</v>
      </c>
      <c r="E3178" t="s">
        <v>2269</v>
      </c>
      <c r="F3178" t="s">
        <v>14013</v>
      </c>
      <c r="G3178">
        <v>3177</v>
      </c>
      <c r="H3178" t="s">
        <v>16632</v>
      </c>
      <c r="I3178" t="s">
        <v>2270</v>
      </c>
      <c r="J3178">
        <v>311.14999999999998</v>
      </c>
      <c r="K3178">
        <v>7.43</v>
      </c>
      <c r="L3178">
        <v>0.25</v>
      </c>
      <c r="N3178">
        <v>46.1</v>
      </c>
      <c r="Q3178" t="s">
        <v>2271</v>
      </c>
      <c r="R3178" t="s">
        <v>5653</v>
      </c>
      <c r="S3178" t="s">
        <v>105</v>
      </c>
    </row>
    <row r="3179" spans="1:19">
      <c r="A3179" t="s">
        <v>2267</v>
      </c>
      <c r="B3179" t="s">
        <v>2268</v>
      </c>
      <c r="C3179" t="s">
        <v>128</v>
      </c>
      <c r="D3179" t="s">
        <v>97</v>
      </c>
      <c r="E3179" t="s">
        <v>2269</v>
      </c>
      <c r="F3179" t="s">
        <v>14013</v>
      </c>
      <c r="G3179">
        <v>3178</v>
      </c>
      <c r="H3179" t="s">
        <v>16622</v>
      </c>
      <c r="I3179" t="s">
        <v>2270</v>
      </c>
      <c r="J3179">
        <v>311.14999999999998</v>
      </c>
      <c r="K3179">
        <v>7.66</v>
      </c>
      <c r="L3179">
        <v>0.25</v>
      </c>
      <c r="N3179">
        <v>45</v>
      </c>
      <c r="Q3179" t="s">
        <v>2271</v>
      </c>
      <c r="R3179" t="s">
        <v>5654</v>
      </c>
      <c r="S3179" t="s">
        <v>105</v>
      </c>
    </row>
    <row r="3180" spans="1:19">
      <c r="A3180" t="s">
        <v>2267</v>
      </c>
      <c r="B3180" t="s">
        <v>2268</v>
      </c>
      <c r="C3180" t="s">
        <v>128</v>
      </c>
      <c r="D3180" t="s">
        <v>97</v>
      </c>
      <c r="E3180" t="s">
        <v>2269</v>
      </c>
      <c r="F3180" t="s">
        <v>14013</v>
      </c>
      <c r="G3180">
        <v>3179</v>
      </c>
      <c r="H3180" t="s">
        <v>16616</v>
      </c>
      <c r="I3180" t="s">
        <v>2270</v>
      </c>
      <c r="J3180">
        <v>311.14999999999998</v>
      </c>
      <c r="K3180">
        <v>7.73</v>
      </c>
      <c r="L3180">
        <v>0.25</v>
      </c>
      <c r="N3180">
        <v>46.8</v>
      </c>
      <c r="Q3180" t="s">
        <v>2271</v>
      </c>
      <c r="R3180" t="s">
        <v>5655</v>
      </c>
      <c r="S3180" t="s">
        <v>105</v>
      </c>
    </row>
    <row r="3181" spans="1:19">
      <c r="A3181" t="s">
        <v>2267</v>
      </c>
      <c r="B3181" t="s">
        <v>2268</v>
      </c>
      <c r="C3181" t="s">
        <v>128</v>
      </c>
      <c r="D3181" t="s">
        <v>97</v>
      </c>
      <c r="E3181" t="s">
        <v>2269</v>
      </c>
      <c r="F3181" t="s">
        <v>14013</v>
      </c>
      <c r="G3181">
        <v>3180</v>
      </c>
      <c r="H3181" t="s">
        <v>15657</v>
      </c>
      <c r="I3181" t="s">
        <v>2270</v>
      </c>
      <c r="J3181">
        <v>311.14999999999998</v>
      </c>
      <c r="K3181">
        <v>8.02</v>
      </c>
      <c r="L3181">
        <v>0.25</v>
      </c>
      <c r="N3181">
        <v>47</v>
      </c>
      <c r="Q3181" t="s">
        <v>2271</v>
      </c>
      <c r="R3181" t="s">
        <v>5656</v>
      </c>
      <c r="S3181" t="s">
        <v>105</v>
      </c>
    </row>
    <row r="3182" spans="1:19">
      <c r="A3182" t="s">
        <v>2267</v>
      </c>
      <c r="B3182" t="s">
        <v>2268</v>
      </c>
      <c r="C3182" t="s">
        <v>128</v>
      </c>
      <c r="D3182" t="s">
        <v>97</v>
      </c>
      <c r="E3182" t="s">
        <v>2269</v>
      </c>
      <c r="F3182" t="s">
        <v>14013</v>
      </c>
      <c r="G3182">
        <v>3181</v>
      </c>
      <c r="H3182" t="s">
        <v>18304</v>
      </c>
      <c r="I3182" t="s">
        <v>2270</v>
      </c>
      <c r="J3182">
        <v>311.14999999999998</v>
      </c>
      <c r="K3182">
        <v>8.1300000000000008</v>
      </c>
      <c r="L3182">
        <v>0.25</v>
      </c>
      <c r="N3182">
        <v>49.4</v>
      </c>
      <c r="Q3182" t="s">
        <v>2271</v>
      </c>
      <c r="R3182" t="s">
        <v>5657</v>
      </c>
      <c r="S3182" t="s">
        <v>105</v>
      </c>
    </row>
    <row r="3183" spans="1:19">
      <c r="A3183" t="s">
        <v>2267</v>
      </c>
      <c r="B3183" t="s">
        <v>2268</v>
      </c>
      <c r="C3183" t="s">
        <v>128</v>
      </c>
      <c r="D3183" t="s">
        <v>97</v>
      </c>
      <c r="E3183" t="s">
        <v>2269</v>
      </c>
      <c r="F3183" t="s">
        <v>14013</v>
      </c>
      <c r="G3183">
        <v>3182</v>
      </c>
      <c r="H3183" t="s">
        <v>18310</v>
      </c>
      <c r="I3183" t="s">
        <v>2270</v>
      </c>
      <c r="J3183">
        <v>311.14999999999998</v>
      </c>
      <c r="K3183">
        <v>8.1199999999999992</v>
      </c>
      <c r="L3183">
        <v>0.25</v>
      </c>
      <c r="N3183">
        <v>48.3</v>
      </c>
      <c r="Q3183" t="s">
        <v>2271</v>
      </c>
      <c r="R3183" t="s">
        <v>5658</v>
      </c>
      <c r="S3183" t="s">
        <v>105</v>
      </c>
    </row>
    <row r="3184" spans="1:19">
      <c r="A3184" t="s">
        <v>2267</v>
      </c>
      <c r="B3184" t="s">
        <v>2268</v>
      </c>
      <c r="C3184" t="s">
        <v>128</v>
      </c>
      <c r="D3184" t="s">
        <v>97</v>
      </c>
      <c r="E3184" t="s">
        <v>2269</v>
      </c>
      <c r="F3184" t="s">
        <v>14013</v>
      </c>
      <c r="G3184">
        <v>3183</v>
      </c>
      <c r="H3184" t="s">
        <v>18314</v>
      </c>
      <c r="I3184" t="s">
        <v>2270</v>
      </c>
      <c r="J3184">
        <v>311.14999999999998</v>
      </c>
      <c r="K3184">
        <v>8.16</v>
      </c>
      <c r="L3184">
        <v>0.25</v>
      </c>
      <c r="N3184">
        <v>51</v>
      </c>
      <c r="Q3184" t="s">
        <v>2271</v>
      </c>
      <c r="R3184" t="s">
        <v>5659</v>
      </c>
      <c r="S3184" t="s">
        <v>105</v>
      </c>
    </row>
    <row r="3185" spans="1:19">
      <c r="A3185" t="s">
        <v>2267</v>
      </c>
      <c r="B3185" t="s">
        <v>2268</v>
      </c>
      <c r="C3185" t="s">
        <v>128</v>
      </c>
      <c r="D3185" t="s">
        <v>97</v>
      </c>
      <c r="E3185" t="s">
        <v>2269</v>
      </c>
      <c r="F3185" t="s">
        <v>14013</v>
      </c>
      <c r="G3185">
        <v>3184</v>
      </c>
      <c r="H3185" t="s">
        <v>18315</v>
      </c>
      <c r="I3185" t="s">
        <v>2270</v>
      </c>
      <c r="J3185">
        <v>311.14999999999998</v>
      </c>
      <c r="K3185">
        <v>7</v>
      </c>
      <c r="L3185">
        <v>0.25</v>
      </c>
      <c r="N3185">
        <v>49.9</v>
      </c>
      <c r="Q3185" t="s">
        <v>2271</v>
      </c>
      <c r="R3185" t="s">
        <v>5660</v>
      </c>
      <c r="S3185" t="s">
        <v>105</v>
      </c>
    </row>
    <row r="3186" spans="1:19">
      <c r="A3186" t="s">
        <v>2267</v>
      </c>
      <c r="B3186" t="s">
        <v>2268</v>
      </c>
      <c r="C3186" t="s">
        <v>128</v>
      </c>
      <c r="D3186" t="s">
        <v>97</v>
      </c>
      <c r="E3186" t="s">
        <v>2269</v>
      </c>
      <c r="F3186" t="s">
        <v>14013</v>
      </c>
      <c r="G3186">
        <v>3185</v>
      </c>
      <c r="H3186" t="s">
        <v>18317</v>
      </c>
      <c r="I3186" t="s">
        <v>2270</v>
      </c>
      <c r="J3186">
        <v>311.14999999999998</v>
      </c>
      <c r="K3186">
        <v>7</v>
      </c>
      <c r="L3186">
        <v>0.25</v>
      </c>
      <c r="N3186">
        <v>47.4</v>
      </c>
      <c r="Q3186" t="s">
        <v>2271</v>
      </c>
      <c r="R3186" t="s">
        <v>5661</v>
      </c>
      <c r="S3186" t="s">
        <v>105</v>
      </c>
    </row>
    <row r="3187" spans="1:19">
      <c r="A3187" t="s">
        <v>2267</v>
      </c>
      <c r="B3187" t="s">
        <v>2268</v>
      </c>
      <c r="C3187" t="s">
        <v>128</v>
      </c>
      <c r="D3187" t="s">
        <v>97</v>
      </c>
      <c r="E3187" t="s">
        <v>2269</v>
      </c>
      <c r="F3187" t="s">
        <v>14013</v>
      </c>
      <c r="G3187">
        <v>3186</v>
      </c>
      <c r="H3187" t="s">
        <v>15662</v>
      </c>
      <c r="I3187" t="s">
        <v>2270</v>
      </c>
      <c r="J3187">
        <v>311.14999999999998</v>
      </c>
      <c r="K3187">
        <v>7</v>
      </c>
      <c r="L3187">
        <v>0.25</v>
      </c>
      <c r="N3187">
        <v>47.8</v>
      </c>
      <c r="Q3187" t="s">
        <v>2271</v>
      </c>
      <c r="R3187" t="s">
        <v>2272</v>
      </c>
      <c r="S3187" t="s">
        <v>105</v>
      </c>
    </row>
    <row r="3188" spans="1:19">
      <c r="A3188" t="s">
        <v>2267</v>
      </c>
      <c r="B3188" t="s">
        <v>2268</v>
      </c>
      <c r="C3188" t="s">
        <v>128</v>
      </c>
      <c r="D3188" t="s">
        <v>97</v>
      </c>
      <c r="E3188" t="s">
        <v>2269</v>
      </c>
      <c r="F3188" t="s">
        <v>14013</v>
      </c>
      <c r="G3188">
        <v>3187</v>
      </c>
      <c r="H3188" t="s">
        <v>18328</v>
      </c>
      <c r="I3188" t="s">
        <v>2270</v>
      </c>
      <c r="J3188">
        <v>311.14999999999998</v>
      </c>
      <c r="K3188">
        <v>7</v>
      </c>
      <c r="L3188">
        <v>0.25</v>
      </c>
      <c r="N3188">
        <v>47.4</v>
      </c>
      <c r="Q3188" t="s">
        <v>2271</v>
      </c>
      <c r="R3188" t="s">
        <v>2273</v>
      </c>
      <c r="S3188" t="s">
        <v>105</v>
      </c>
    </row>
    <row r="3189" spans="1:19">
      <c r="A3189" t="s">
        <v>2267</v>
      </c>
      <c r="B3189" t="s">
        <v>2268</v>
      </c>
      <c r="C3189" t="s">
        <v>128</v>
      </c>
      <c r="D3189" t="s">
        <v>97</v>
      </c>
      <c r="E3189" t="s">
        <v>2269</v>
      </c>
      <c r="F3189" t="s">
        <v>14013</v>
      </c>
      <c r="G3189">
        <v>3188</v>
      </c>
      <c r="H3189" t="s">
        <v>15664</v>
      </c>
      <c r="I3189" t="s">
        <v>2270</v>
      </c>
      <c r="J3189">
        <v>311.14999999999998</v>
      </c>
      <c r="K3189">
        <v>7</v>
      </c>
      <c r="L3189">
        <v>0.25</v>
      </c>
      <c r="N3189">
        <v>47.8</v>
      </c>
      <c r="Q3189" t="s">
        <v>2271</v>
      </c>
      <c r="R3189" t="s">
        <v>2274</v>
      </c>
      <c r="S3189" t="s">
        <v>105</v>
      </c>
    </row>
    <row r="3190" spans="1:19">
      <c r="A3190" t="s">
        <v>2267</v>
      </c>
      <c r="B3190" t="s">
        <v>2268</v>
      </c>
      <c r="C3190" t="s">
        <v>128</v>
      </c>
      <c r="D3190" t="s">
        <v>97</v>
      </c>
      <c r="E3190" t="s">
        <v>2269</v>
      </c>
      <c r="F3190" t="s">
        <v>14013</v>
      </c>
      <c r="G3190">
        <v>3189</v>
      </c>
      <c r="H3190" t="s">
        <v>18333</v>
      </c>
      <c r="I3190" t="s">
        <v>2270</v>
      </c>
      <c r="J3190">
        <v>311.14999999999998</v>
      </c>
      <c r="K3190">
        <v>7</v>
      </c>
      <c r="L3190">
        <v>0.25</v>
      </c>
      <c r="N3190">
        <v>49.8</v>
      </c>
      <c r="Q3190" t="s">
        <v>2271</v>
      </c>
      <c r="R3190" t="s">
        <v>2275</v>
      </c>
      <c r="S3190" t="s">
        <v>105</v>
      </c>
    </row>
    <row r="3191" spans="1:19">
      <c r="A3191" t="s">
        <v>2267</v>
      </c>
      <c r="B3191" t="s">
        <v>2268</v>
      </c>
      <c r="C3191" t="s">
        <v>128</v>
      </c>
      <c r="D3191" t="s">
        <v>97</v>
      </c>
      <c r="E3191" t="s">
        <v>2269</v>
      </c>
      <c r="F3191" t="s">
        <v>14013</v>
      </c>
      <c r="G3191">
        <v>3190</v>
      </c>
      <c r="H3191" t="s">
        <v>16004</v>
      </c>
      <c r="I3191" t="s">
        <v>2270</v>
      </c>
      <c r="J3191">
        <v>311.14999999999998</v>
      </c>
      <c r="K3191">
        <v>7</v>
      </c>
      <c r="L3191">
        <v>0.25</v>
      </c>
      <c r="N3191">
        <v>50</v>
      </c>
      <c r="Q3191" t="s">
        <v>2271</v>
      </c>
      <c r="R3191" t="s">
        <v>2276</v>
      </c>
      <c r="S3191" t="s">
        <v>105</v>
      </c>
    </row>
    <row r="3192" spans="1:19">
      <c r="A3192" t="s">
        <v>2267</v>
      </c>
      <c r="B3192" t="s">
        <v>2268</v>
      </c>
      <c r="C3192" t="s">
        <v>128</v>
      </c>
      <c r="D3192" t="s">
        <v>97</v>
      </c>
      <c r="E3192" t="s">
        <v>2269</v>
      </c>
      <c r="F3192" t="s">
        <v>14013</v>
      </c>
      <c r="G3192">
        <v>3191</v>
      </c>
      <c r="H3192" t="s">
        <v>16003</v>
      </c>
      <c r="I3192" t="s">
        <v>2270</v>
      </c>
      <c r="J3192">
        <v>311.14999999999998</v>
      </c>
      <c r="K3192">
        <v>7</v>
      </c>
      <c r="L3192">
        <v>0.25</v>
      </c>
      <c r="N3192">
        <v>49.8</v>
      </c>
      <c r="Q3192" t="s">
        <v>2271</v>
      </c>
      <c r="R3192" t="s">
        <v>2277</v>
      </c>
      <c r="S3192" t="s">
        <v>105</v>
      </c>
    </row>
    <row r="3193" spans="1:19">
      <c r="A3193" t="s">
        <v>2267</v>
      </c>
      <c r="B3193" t="s">
        <v>2268</v>
      </c>
      <c r="C3193" t="s">
        <v>128</v>
      </c>
      <c r="D3193" t="s">
        <v>97</v>
      </c>
      <c r="E3193" t="s">
        <v>2269</v>
      </c>
      <c r="F3193" t="s">
        <v>14013</v>
      </c>
      <c r="G3193">
        <v>3192</v>
      </c>
      <c r="H3193" t="s">
        <v>16974</v>
      </c>
      <c r="I3193" t="s">
        <v>2270</v>
      </c>
      <c r="J3193">
        <v>311.14999999999998</v>
      </c>
      <c r="K3193">
        <v>7</v>
      </c>
      <c r="L3193">
        <v>0.25</v>
      </c>
      <c r="N3193">
        <v>50</v>
      </c>
      <c r="Q3193" t="s">
        <v>2271</v>
      </c>
      <c r="R3193" t="s">
        <v>2278</v>
      </c>
      <c r="S3193" t="s">
        <v>105</v>
      </c>
    </row>
    <row r="3194" spans="1:19">
      <c r="A3194" t="s">
        <v>2267</v>
      </c>
      <c r="B3194" t="s">
        <v>2268</v>
      </c>
      <c r="C3194" t="s">
        <v>128</v>
      </c>
      <c r="D3194" t="s">
        <v>97</v>
      </c>
      <c r="E3194" t="s">
        <v>2269</v>
      </c>
      <c r="F3194" t="s">
        <v>14013</v>
      </c>
      <c r="G3194">
        <v>3193</v>
      </c>
      <c r="H3194" t="s">
        <v>15456</v>
      </c>
      <c r="I3194" t="s">
        <v>2270</v>
      </c>
      <c r="J3194">
        <v>311.14999999999998</v>
      </c>
      <c r="K3194">
        <v>7</v>
      </c>
      <c r="L3194">
        <v>0.25</v>
      </c>
      <c r="N3194">
        <v>51.1</v>
      </c>
      <c r="Q3194" t="s">
        <v>2271</v>
      </c>
      <c r="R3194" t="s">
        <v>2279</v>
      </c>
      <c r="S3194" t="s">
        <v>105</v>
      </c>
    </row>
    <row r="3195" spans="1:19">
      <c r="A3195" t="s">
        <v>2267</v>
      </c>
      <c r="B3195" t="s">
        <v>2268</v>
      </c>
      <c r="C3195" t="s">
        <v>128</v>
      </c>
      <c r="D3195" t="s">
        <v>97</v>
      </c>
      <c r="E3195" t="s">
        <v>2269</v>
      </c>
      <c r="F3195" t="s">
        <v>14013</v>
      </c>
      <c r="G3195">
        <v>3194</v>
      </c>
      <c r="H3195" t="s">
        <v>16016</v>
      </c>
      <c r="I3195" t="s">
        <v>2270</v>
      </c>
      <c r="J3195">
        <v>311.14999999999998</v>
      </c>
      <c r="K3195">
        <v>6.98</v>
      </c>
      <c r="L3195">
        <v>0.12</v>
      </c>
      <c r="N3195">
        <v>54.8</v>
      </c>
      <c r="Q3195" t="s">
        <v>2271</v>
      </c>
      <c r="R3195" t="s">
        <v>5662</v>
      </c>
      <c r="S3195" t="s">
        <v>105</v>
      </c>
    </row>
    <row r="3196" spans="1:19">
      <c r="A3196" t="s">
        <v>2267</v>
      </c>
      <c r="B3196" t="s">
        <v>2268</v>
      </c>
      <c r="C3196" t="s">
        <v>128</v>
      </c>
      <c r="D3196" t="s">
        <v>97</v>
      </c>
      <c r="E3196" t="s">
        <v>2269</v>
      </c>
      <c r="F3196" t="s">
        <v>14013</v>
      </c>
      <c r="G3196">
        <v>3195</v>
      </c>
      <c r="H3196" t="s">
        <v>15941</v>
      </c>
      <c r="I3196" t="s">
        <v>2270</v>
      </c>
      <c r="J3196">
        <v>311.14999999999998</v>
      </c>
      <c r="K3196">
        <v>6.98</v>
      </c>
      <c r="L3196">
        <v>0.12</v>
      </c>
      <c r="N3196">
        <v>50.6</v>
      </c>
      <c r="Q3196" t="s">
        <v>2271</v>
      </c>
      <c r="R3196" t="s">
        <v>5663</v>
      </c>
      <c r="S3196" t="s">
        <v>105</v>
      </c>
    </row>
    <row r="3197" spans="1:19">
      <c r="A3197" t="s">
        <v>2267</v>
      </c>
      <c r="B3197" t="s">
        <v>2268</v>
      </c>
      <c r="C3197" t="s">
        <v>128</v>
      </c>
      <c r="D3197" t="s">
        <v>97</v>
      </c>
      <c r="E3197" t="s">
        <v>2269</v>
      </c>
      <c r="F3197" t="s">
        <v>14013</v>
      </c>
      <c r="G3197">
        <v>3196</v>
      </c>
      <c r="H3197" t="s">
        <v>16006</v>
      </c>
      <c r="I3197" t="s">
        <v>2270</v>
      </c>
      <c r="J3197">
        <v>311.14999999999998</v>
      </c>
      <c r="K3197">
        <v>6.98</v>
      </c>
      <c r="L3197">
        <v>0.41</v>
      </c>
      <c r="N3197">
        <v>58.9</v>
      </c>
      <c r="Q3197" t="s">
        <v>2271</v>
      </c>
      <c r="R3197" t="s">
        <v>5664</v>
      </c>
      <c r="S3197" t="s">
        <v>105</v>
      </c>
    </row>
    <row r="3198" spans="1:19">
      <c r="A3198" t="s">
        <v>2267</v>
      </c>
      <c r="B3198" t="s">
        <v>2268</v>
      </c>
      <c r="C3198" t="s">
        <v>128</v>
      </c>
      <c r="D3198" t="s">
        <v>97</v>
      </c>
      <c r="E3198" t="s">
        <v>2269</v>
      </c>
      <c r="F3198" t="s">
        <v>14013</v>
      </c>
      <c r="G3198">
        <v>3197</v>
      </c>
      <c r="H3198" t="s">
        <v>16005</v>
      </c>
      <c r="I3198" t="s">
        <v>2270</v>
      </c>
      <c r="J3198">
        <v>311.14999999999998</v>
      </c>
      <c r="K3198">
        <v>6.98</v>
      </c>
      <c r="L3198">
        <v>0.41</v>
      </c>
      <c r="N3198">
        <v>56.1</v>
      </c>
      <c r="Q3198" t="s">
        <v>2271</v>
      </c>
      <c r="R3198" t="s">
        <v>5665</v>
      </c>
      <c r="S3198" t="s">
        <v>105</v>
      </c>
    </row>
    <row r="3199" spans="1:19">
      <c r="A3199" t="s">
        <v>2267</v>
      </c>
      <c r="B3199" t="s">
        <v>2268</v>
      </c>
      <c r="C3199" t="s">
        <v>128</v>
      </c>
      <c r="D3199" t="s">
        <v>97</v>
      </c>
      <c r="E3199" t="s">
        <v>2269</v>
      </c>
      <c r="F3199" t="s">
        <v>14013</v>
      </c>
      <c r="G3199">
        <v>3198</v>
      </c>
      <c r="H3199" t="s">
        <v>15946</v>
      </c>
      <c r="I3199" t="s">
        <v>2270</v>
      </c>
      <c r="J3199">
        <v>311.14999999999998</v>
      </c>
      <c r="K3199">
        <v>6.98</v>
      </c>
      <c r="L3199">
        <v>0.56000000000000005</v>
      </c>
      <c r="N3199">
        <v>57.5</v>
      </c>
      <c r="Q3199" t="s">
        <v>2271</v>
      </c>
      <c r="R3199" t="s">
        <v>5666</v>
      </c>
      <c r="S3199" t="s">
        <v>105</v>
      </c>
    </row>
    <row r="3200" spans="1:19">
      <c r="A3200" t="s">
        <v>2267</v>
      </c>
      <c r="B3200" t="s">
        <v>2268</v>
      </c>
      <c r="C3200" t="s">
        <v>128</v>
      </c>
      <c r="D3200" t="s">
        <v>97</v>
      </c>
      <c r="E3200" t="s">
        <v>2269</v>
      </c>
      <c r="F3200" t="s">
        <v>14013</v>
      </c>
      <c r="G3200">
        <v>3199</v>
      </c>
      <c r="H3200" t="s">
        <v>15945</v>
      </c>
      <c r="I3200" t="s">
        <v>2270</v>
      </c>
      <c r="J3200">
        <v>311.14999999999998</v>
      </c>
      <c r="K3200">
        <v>6.98</v>
      </c>
      <c r="L3200">
        <v>0.56000000000000005</v>
      </c>
      <c r="N3200">
        <v>53.9</v>
      </c>
      <c r="Q3200" t="s">
        <v>2271</v>
      </c>
      <c r="R3200" t="s">
        <v>5667</v>
      </c>
      <c r="S3200" t="s">
        <v>105</v>
      </c>
    </row>
    <row r="3201" spans="1:19">
      <c r="A3201" t="s">
        <v>2267</v>
      </c>
      <c r="B3201" t="s">
        <v>2268</v>
      </c>
      <c r="C3201" t="s">
        <v>128</v>
      </c>
      <c r="D3201" t="s">
        <v>97</v>
      </c>
      <c r="E3201" t="s">
        <v>2269</v>
      </c>
      <c r="F3201" t="s">
        <v>14013</v>
      </c>
      <c r="G3201">
        <v>3200</v>
      </c>
      <c r="H3201" t="s">
        <v>15279</v>
      </c>
      <c r="I3201" t="s">
        <v>2270</v>
      </c>
      <c r="J3201">
        <v>311.14999999999998</v>
      </c>
      <c r="K3201">
        <v>6.98</v>
      </c>
      <c r="L3201">
        <v>0.71</v>
      </c>
      <c r="N3201">
        <v>58.2</v>
      </c>
      <c r="Q3201" t="s">
        <v>2271</v>
      </c>
      <c r="R3201" t="s">
        <v>5668</v>
      </c>
      <c r="S3201" t="s">
        <v>105</v>
      </c>
    </row>
    <row r="3202" spans="1:19">
      <c r="A3202" t="s">
        <v>2267</v>
      </c>
      <c r="B3202" t="s">
        <v>2268</v>
      </c>
      <c r="C3202" t="s">
        <v>128</v>
      </c>
      <c r="D3202" t="s">
        <v>97</v>
      </c>
      <c r="E3202" t="s">
        <v>2269</v>
      </c>
      <c r="F3202" t="s">
        <v>14013</v>
      </c>
      <c r="G3202">
        <v>3201</v>
      </c>
      <c r="H3202" t="s">
        <v>16433</v>
      </c>
      <c r="I3202" t="s">
        <v>2270</v>
      </c>
      <c r="J3202">
        <v>311.14999999999998</v>
      </c>
      <c r="K3202">
        <v>6.98</v>
      </c>
      <c r="L3202">
        <v>0.71</v>
      </c>
      <c r="N3202">
        <v>55.8</v>
      </c>
      <c r="Q3202" t="s">
        <v>2271</v>
      </c>
      <c r="R3202" t="s">
        <v>5669</v>
      </c>
      <c r="S3202" t="s">
        <v>105</v>
      </c>
    </row>
    <row r="3203" spans="1:19">
      <c r="A3203" t="s">
        <v>2267</v>
      </c>
      <c r="B3203" t="s">
        <v>2268</v>
      </c>
      <c r="C3203" t="s">
        <v>128</v>
      </c>
      <c r="D3203" t="s">
        <v>97</v>
      </c>
      <c r="E3203" t="s">
        <v>2269</v>
      </c>
      <c r="F3203" t="s">
        <v>14013</v>
      </c>
      <c r="G3203">
        <v>3202</v>
      </c>
      <c r="H3203" t="s">
        <v>16432</v>
      </c>
      <c r="I3203" t="s">
        <v>2270</v>
      </c>
      <c r="J3203">
        <v>311.14999999999998</v>
      </c>
      <c r="K3203">
        <v>6.98</v>
      </c>
      <c r="L3203">
        <v>1</v>
      </c>
      <c r="N3203">
        <v>58.9</v>
      </c>
      <c r="Q3203" t="s">
        <v>2271</v>
      </c>
      <c r="R3203" t="s">
        <v>5670</v>
      </c>
      <c r="S3203" t="s">
        <v>105</v>
      </c>
    </row>
    <row r="3204" spans="1:19">
      <c r="A3204" t="s">
        <v>2267</v>
      </c>
      <c r="B3204" t="s">
        <v>2268</v>
      </c>
      <c r="C3204" t="s">
        <v>128</v>
      </c>
      <c r="D3204" t="s">
        <v>97</v>
      </c>
      <c r="E3204" t="s">
        <v>2269</v>
      </c>
      <c r="F3204" t="s">
        <v>14013</v>
      </c>
      <c r="G3204">
        <v>3203</v>
      </c>
      <c r="H3204" t="s">
        <v>16431</v>
      </c>
      <c r="I3204" t="s">
        <v>2270</v>
      </c>
      <c r="J3204">
        <v>311.14999999999998</v>
      </c>
      <c r="K3204">
        <v>6.98</v>
      </c>
      <c r="L3204">
        <v>1</v>
      </c>
      <c r="N3204">
        <v>55.8</v>
      </c>
      <c r="Q3204" t="s">
        <v>2271</v>
      </c>
      <c r="R3204" t="s">
        <v>5671</v>
      </c>
      <c r="S3204" t="s">
        <v>105</v>
      </c>
    </row>
    <row r="3205" spans="1:19">
      <c r="A3205" t="s">
        <v>301</v>
      </c>
      <c r="B3205" t="s">
        <v>302</v>
      </c>
      <c r="C3205" t="s">
        <v>2280</v>
      </c>
      <c r="D3205" t="s">
        <v>176</v>
      </c>
      <c r="E3205" t="s">
        <v>304</v>
      </c>
      <c r="F3205" t="s">
        <v>14206</v>
      </c>
      <c r="G3205">
        <v>3204</v>
      </c>
      <c r="H3205" t="s">
        <v>16438</v>
      </c>
      <c r="I3205" t="s">
        <v>305</v>
      </c>
      <c r="J3205">
        <v>313.14999999999998</v>
      </c>
      <c r="K3205">
        <v>7.5</v>
      </c>
      <c r="N3205">
        <v>0.18343195300000001</v>
      </c>
      <c r="P3205" t="s">
        <v>2281</v>
      </c>
      <c r="Q3205" t="s">
        <v>2282</v>
      </c>
      <c r="R3205" t="s">
        <v>2283</v>
      </c>
      <c r="S3205" t="s">
        <v>105</v>
      </c>
    </row>
    <row r="3206" spans="1:19">
      <c r="A3206" t="s">
        <v>301</v>
      </c>
      <c r="B3206" t="s">
        <v>302</v>
      </c>
      <c r="C3206" t="s">
        <v>2280</v>
      </c>
      <c r="D3206" t="s">
        <v>176</v>
      </c>
      <c r="E3206" t="s">
        <v>304</v>
      </c>
      <c r="F3206" t="s">
        <v>14206</v>
      </c>
      <c r="G3206">
        <v>3205</v>
      </c>
      <c r="H3206" t="s">
        <v>16437</v>
      </c>
      <c r="I3206" t="s">
        <v>305</v>
      </c>
      <c r="J3206">
        <v>323.14999999999998</v>
      </c>
      <c r="K3206">
        <v>7.5</v>
      </c>
      <c r="N3206">
        <v>0.222493888</v>
      </c>
      <c r="P3206" t="s">
        <v>2281</v>
      </c>
      <c r="Q3206" t="s">
        <v>2282</v>
      </c>
      <c r="R3206" t="s">
        <v>2283</v>
      </c>
      <c r="S3206" t="s">
        <v>105</v>
      </c>
    </row>
    <row r="3207" spans="1:19">
      <c r="A3207" t="s">
        <v>301</v>
      </c>
      <c r="B3207" t="s">
        <v>302</v>
      </c>
      <c r="C3207" t="s">
        <v>2280</v>
      </c>
      <c r="D3207" t="s">
        <v>176</v>
      </c>
      <c r="E3207" t="s">
        <v>304</v>
      </c>
      <c r="F3207" t="s">
        <v>14206</v>
      </c>
      <c r="G3207">
        <v>3206</v>
      </c>
      <c r="H3207" t="s">
        <v>16436</v>
      </c>
      <c r="I3207" t="s">
        <v>305</v>
      </c>
      <c r="J3207">
        <v>334.15</v>
      </c>
      <c r="K3207">
        <v>7.5</v>
      </c>
      <c r="N3207">
        <v>0.30548302900000002</v>
      </c>
      <c r="P3207" t="s">
        <v>2281</v>
      </c>
      <c r="Q3207" t="s">
        <v>2282</v>
      </c>
      <c r="R3207" t="s">
        <v>2283</v>
      </c>
      <c r="S3207" t="s">
        <v>105</v>
      </c>
    </row>
    <row r="3208" spans="1:19">
      <c r="A3208" t="s">
        <v>301</v>
      </c>
      <c r="B3208" t="s">
        <v>302</v>
      </c>
      <c r="C3208" t="s">
        <v>2280</v>
      </c>
      <c r="D3208" t="s">
        <v>176</v>
      </c>
      <c r="E3208" t="s">
        <v>304</v>
      </c>
      <c r="F3208" t="s">
        <v>14206</v>
      </c>
      <c r="G3208">
        <v>3207</v>
      </c>
      <c r="H3208" t="s">
        <v>16435</v>
      </c>
      <c r="I3208" t="s">
        <v>305</v>
      </c>
      <c r="J3208">
        <v>343.15</v>
      </c>
      <c r="K3208">
        <v>7.5</v>
      </c>
      <c r="N3208">
        <v>0.38888888900000002</v>
      </c>
      <c r="P3208" t="s">
        <v>2281</v>
      </c>
      <c r="Q3208" t="s">
        <v>2282</v>
      </c>
      <c r="R3208" t="s">
        <v>2283</v>
      </c>
      <c r="S3208" t="s">
        <v>105</v>
      </c>
    </row>
    <row r="3209" spans="1:19">
      <c r="A3209" t="s">
        <v>301</v>
      </c>
      <c r="B3209" t="s">
        <v>302</v>
      </c>
      <c r="C3209" t="s">
        <v>2280</v>
      </c>
      <c r="D3209" t="s">
        <v>176</v>
      </c>
      <c r="E3209" t="s">
        <v>304</v>
      </c>
      <c r="F3209" t="s">
        <v>14206</v>
      </c>
      <c r="G3209">
        <v>3208</v>
      </c>
      <c r="H3209" t="s">
        <v>16439</v>
      </c>
      <c r="I3209" t="s">
        <v>305</v>
      </c>
      <c r="J3209">
        <v>345.15</v>
      </c>
      <c r="K3209">
        <v>7.5</v>
      </c>
      <c r="N3209">
        <v>0.41242937899999998</v>
      </c>
      <c r="P3209" t="s">
        <v>2281</v>
      </c>
      <c r="Q3209" t="s">
        <v>2282</v>
      </c>
      <c r="R3209" t="s">
        <v>2283</v>
      </c>
      <c r="S3209" t="s">
        <v>105</v>
      </c>
    </row>
    <row r="3210" spans="1:19">
      <c r="A3210" t="s">
        <v>2284</v>
      </c>
      <c r="B3210" t="s">
        <v>2285</v>
      </c>
      <c r="C3210" t="s">
        <v>120</v>
      </c>
      <c r="D3210" t="s">
        <v>176</v>
      </c>
      <c r="E3210" t="s">
        <v>2286</v>
      </c>
      <c r="F3210" t="s">
        <v>18484</v>
      </c>
      <c r="G3210">
        <v>3209</v>
      </c>
      <c r="H3210" t="s">
        <v>18426</v>
      </c>
      <c r="I3210" t="s">
        <v>2287</v>
      </c>
      <c r="J3210">
        <v>298.14999999999998</v>
      </c>
      <c r="K3210">
        <v>7</v>
      </c>
      <c r="N3210">
        <v>0.47</v>
      </c>
      <c r="P3210" t="s">
        <v>2288</v>
      </c>
      <c r="Q3210" t="s">
        <v>2289</v>
      </c>
      <c r="R3210" t="s">
        <v>2290</v>
      </c>
      <c r="S3210" t="s">
        <v>1208</v>
      </c>
    </row>
    <row r="3211" spans="1:19">
      <c r="A3211" t="s">
        <v>2291</v>
      </c>
      <c r="B3211" t="s">
        <v>2292</v>
      </c>
      <c r="C3211" t="s">
        <v>128</v>
      </c>
      <c r="D3211" t="s">
        <v>176</v>
      </c>
      <c r="E3211" t="s">
        <v>2293</v>
      </c>
      <c r="F3211" t="s">
        <v>14355</v>
      </c>
      <c r="G3211">
        <v>3210</v>
      </c>
      <c r="H3211" t="s">
        <v>13747</v>
      </c>
      <c r="I3211" t="s">
        <v>2294</v>
      </c>
      <c r="J3211">
        <v>310.14999999999998</v>
      </c>
      <c r="K3211">
        <v>7.4</v>
      </c>
      <c r="N3211">
        <v>0.38</v>
      </c>
      <c r="P3211" t="s">
        <v>501</v>
      </c>
      <c r="Q3211" t="s">
        <v>2295</v>
      </c>
      <c r="R3211" t="s">
        <v>2296</v>
      </c>
      <c r="S3211" t="s">
        <v>105</v>
      </c>
    </row>
    <row r="3212" spans="1:19">
      <c r="A3212" t="s">
        <v>2816</v>
      </c>
      <c r="B3212" t="s">
        <v>2817</v>
      </c>
      <c r="C3212" t="s">
        <v>1988</v>
      </c>
      <c r="D3212" t="s">
        <v>176</v>
      </c>
      <c r="E3212" t="s">
        <v>2823</v>
      </c>
      <c r="F3212" t="s">
        <v>14140</v>
      </c>
      <c r="G3212">
        <v>3211</v>
      </c>
      <c r="H3212" t="s">
        <v>17455</v>
      </c>
      <c r="I3212" t="s">
        <v>2824</v>
      </c>
      <c r="J3212">
        <v>310.14999999999998</v>
      </c>
      <c r="K3212">
        <v>7</v>
      </c>
      <c r="N3212">
        <v>3.8461500000000003E-2</v>
      </c>
      <c r="Q3212" t="s">
        <v>5672</v>
      </c>
      <c r="R3212" t="s">
        <v>5673</v>
      </c>
      <c r="S3212" t="s">
        <v>105</v>
      </c>
    </row>
    <row r="3213" spans="1:19">
      <c r="A3213" t="s">
        <v>5107</v>
      </c>
      <c r="B3213" t="s">
        <v>5108</v>
      </c>
      <c r="C3213" t="s">
        <v>128</v>
      </c>
      <c r="D3213" t="s">
        <v>129</v>
      </c>
      <c r="E3213" t="s">
        <v>5109</v>
      </c>
      <c r="F3213" t="s">
        <v>14352</v>
      </c>
      <c r="G3213">
        <v>3212</v>
      </c>
      <c r="H3213" t="s">
        <v>16172</v>
      </c>
      <c r="I3213" t="s">
        <v>5110</v>
      </c>
      <c r="J3213">
        <v>298.14999999999998</v>
      </c>
      <c r="K3213">
        <v>8</v>
      </c>
      <c r="N3213">
        <v>4.4999999999999998E-2</v>
      </c>
      <c r="P3213" t="s">
        <v>5674</v>
      </c>
      <c r="Q3213" t="s">
        <v>5675</v>
      </c>
      <c r="R3213" t="s">
        <v>5676</v>
      </c>
      <c r="S3213" t="s">
        <v>105</v>
      </c>
    </row>
    <row r="3214" spans="1:19">
      <c r="A3214" t="s">
        <v>3048</v>
      </c>
      <c r="B3214" t="s">
        <v>3189</v>
      </c>
      <c r="C3214" t="s">
        <v>128</v>
      </c>
      <c r="D3214" t="s">
        <v>176</v>
      </c>
      <c r="E3214" t="s">
        <v>3190</v>
      </c>
      <c r="F3214" t="s">
        <v>14058</v>
      </c>
      <c r="G3214">
        <v>3213</v>
      </c>
      <c r="H3214" t="s">
        <v>16173</v>
      </c>
      <c r="I3214" t="s">
        <v>3191</v>
      </c>
      <c r="J3214">
        <v>310.14999999999998</v>
      </c>
      <c r="K3214">
        <v>7.3</v>
      </c>
      <c r="N3214">
        <v>3.6712799999999999E-4</v>
      </c>
      <c r="P3214" t="s">
        <v>5677</v>
      </c>
      <c r="Q3214" t="s">
        <v>5678</v>
      </c>
      <c r="R3214" t="s">
        <v>5679</v>
      </c>
      <c r="S3214" t="s">
        <v>105</v>
      </c>
    </row>
    <row r="3215" spans="1:19">
      <c r="A3215" t="s">
        <v>5337</v>
      </c>
      <c r="B3215" t="s">
        <v>5338</v>
      </c>
      <c r="D3215" t="s">
        <v>176</v>
      </c>
      <c r="E3215" t="s">
        <v>5680</v>
      </c>
      <c r="G3215">
        <v>3214</v>
      </c>
      <c r="H3215" t="s">
        <v>18427</v>
      </c>
      <c r="J3215">
        <v>298.14999999999998</v>
      </c>
      <c r="K3215" t="s">
        <v>5681</v>
      </c>
      <c r="N3215">
        <v>2.9999999999999997E-4</v>
      </c>
      <c r="Q3215" t="s">
        <v>5682</v>
      </c>
      <c r="S3215" t="s">
        <v>1208</v>
      </c>
    </row>
    <row r="3216" spans="1:19">
      <c r="A3216" t="s">
        <v>5337</v>
      </c>
      <c r="B3216" t="s">
        <v>5338</v>
      </c>
      <c r="D3216" t="s">
        <v>176</v>
      </c>
      <c r="E3216" t="s">
        <v>5683</v>
      </c>
      <c r="G3216">
        <v>3215</v>
      </c>
      <c r="H3216" t="s">
        <v>18428</v>
      </c>
      <c r="J3216">
        <v>298.14999999999998</v>
      </c>
      <c r="K3216" t="s">
        <v>5684</v>
      </c>
      <c r="N3216">
        <v>1.2800000000000001E-3</v>
      </c>
      <c r="Q3216" t="s">
        <v>5682</v>
      </c>
      <c r="S3216" t="s">
        <v>1208</v>
      </c>
    </row>
    <row r="3217" spans="1:19">
      <c r="A3217" t="s">
        <v>597</v>
      </c>
      <c r="B3217" t="s">
        <v>598</v>
      </c>
      <c r="C3217" t="s">
        <v>128</v>
      </c>
      <c r="D3217" t="s">
        <v>129</v>
      </c>
      <c r="E3217" t="s">
        <v>600</v>
      </c>
      <c r="F3217" t="s">
        <v>14166</v>
      </c>
      <c r="G3217">
        <v>3216</v>
      </c>
      <c r="H3217" t="s">
        <v>16175</v>
      </c>
      <c r="I3217" t="s">
        <v>601</v>
      </c>
      <c r="J3217">
        <v>310.14999999999998</v>
      </c>
      <c r="K3217">
        <v>8</v>
      </c>
      <c r="N3217">
        <v>0.47619</v>
      </c>
      <c r="P3217" t="s">
        <v>1243</v>
      </c>
      <c r="Q3217" t="s">
        <v>2297</v>
      </c>
      <c r="R3217" t="s">
        <v>2298</v>
      </c>
      <c r="S3217" t="s">
        <v>105</v>
      </c>
    </row>
    <row r="3218" spans="1:19">
      <c r="A3218" t="s">
        <v>5107</v>
      </c>
      <c r="B3218" t="s">
        <v>5108</v>
      </c>
      <c r="C3218" t="s">
        <v>128</v>
      </c>
      <c r="D3218" t="s">
        <v>129</v>
      </c>
      <c r="E3218" t="s">
        <v>5109</v>
      </c>
      <c r="F3218" t="s">
        <v>14352</v>
      </c>
      <c r="G3218">
        <v>3217</v>
      </c>
      <c r="H3218" t="s">
        <v>16176</v>
      </c>
      <c r="I3218" t="s">
        <v>5110</v>
      </c>
      <c r="J3218">
        <v>298.14999999999998</v>
      </c>
      <c r="K3218">
        <v>7.93</v>
      </c>
      <c r="N3218">
        <v>3.6999999999999998E-2</v>
      </c>
      <c r="P3218" t="s">
        <v>5685</v>
      </c>
      <c r="Q3218" t="s">
        <v>5686</v>
      </c>
      <c r="R3218" t="s">
        <v>5112</v>
      </c>
      <c r="S3218" t="s">
        <v>105</v>
      </c>
    </row>
    <row r="3219" spans="1:19">
      <c r="A3219" t="s">
        <v>5107</v>
      </c>
      <c r="B3219" t="s">
        <v>5108</v>
      </c>
      <c r="C3219" t="s">
        <v>128</v>
      </c>
      <c r="D3219" t="s">
        <v>129</v>
      </c>
      <c r="E3219" t="s">
        <v>5109</v>
      </c>
      <c r="F3219" t="s">
        <v>14352</v>
      </c>
      <c r="G3219">
        <v>3218</v>
      </c>
      <c r="H3219" t="s">
        <v>16177</v>
      </c>
      <c r="I3219" t="s">
        <v>5110</v>
      </c>
      <c r="J3219">
        <v>298.14999999999998</v>
      </c>
      <c r="K3219">
        <v>8.06</v>
      </c>
      <c r="N3219">
        <v>3.7999999999999999E-2</v>
      </c>
      <c r="P3219" t="s">
        <v>5685</v>
      </c>
      <c r="Q3219" t="s">
        <v>5686</v>
      </c>
      <c r="R3219" t="s">
        <v>5112</v>
      </c>
      <c r="S3219" t="s">
        <v>105</v>
      </c>
    </row>
    <row r="3220" spans="1:19">
      <c r="A3220" t="s">
        <v>5107</v>
      </c>
      <c r="B3220" t="s">
        <v>5108</v>
      </c>
      <c r="C3220" t="s">
        <v>128</v>
      </c>
      <c r="D3220" t="s">
        <v>129</v>
      </c>
      <c r="E3220" t="s">
        <v>5109</v>
      </c>
      <c r="F3220" t="s">
        <v>14352</v>
      </c>
      <c r="G3220">
        <v>3219</v>
      </c>
      <c r="H3220" t="s">
        <v>16178</v>
      </c>
      <c r="I3220" t="s">
        <v>5110</v>
      </c>
      <c r="J3220">
        <v>298.14999999999998</v>
      </c>
      <c r="K3220">
        <v>7.95</v>
      </c>
      <c r="N3220">
        <v>3.9E-2</v>
      </c>
      <c r="P3220" t="s">
        <v>5685</v>
      </c>
      <c r="Q3220" t="s">
        <v>5686</v>
      </c>
      <c r="R3220" t="s">
        <v>5112</v>
      </c>
      <c r="S3220" t="s">
        <v>105</v>
      </c>
    </row>
    <row r="3221" spans="1:19">
      <c r="A3221" t="s">
        <v>5107</v>
      </c>
      <c r="B3221" t="s">
        <v>5108</v>
      </c>
      <c r="C3221" t="s">
        <v>128</v>
      </c>
      <c r="D3221" t="s">
        <v>129</v>
      </c>
      <c r="E3221" t="s">
        <v>5109</v>
      </c>
      <c r="F3221" t="s">
        <v>14352</v>
      </c>
      <c r="G3221">
        <v>3220</v>
      </c>
      <c r="H3221" t="s">
        <v>17031</v>
      </c>
      <c r="I3221" t="s">
        <v>5110</v>
      </c>
      <c r="J3221">
        <v>298.14999999999998</v>
      </c>
      <c r="K3221">
        <v>7.88</v>
      </c>
      <c r="N3221">
        <v>4.4999999999999998E-2</v>
      </c>
      <c r="P3221" t="s">
        <v>5685</v>
      </c>
      <c r="Q3221" t="s">
        <v>5686</v>
      </c>
      <c r="R3221" t="s">
        <v>5112</v>
      </c>
      <c r="S3221" t="s">
        <v>105</v>
      </c>
    </row>
    <row r="3222" spans="1:19">
      <c r="A3222" t="s">
        <v>5107</v>
      </c>
      <c r="B3222" t="s">
        <v>5108</v>
      </c>
      <c r="C3222" t="s">
        <v>128</v>
      </c>
      <c r="D3222" t="s">
        <v>129</v>
      </c>
      <c r="E3222" t="s">
        <v>5109</v>
      </c>
      <c r="F3222" t="s">
        <v>14352</v>
      </c>
      <c r="G3222">
        <v>3221</v>
      </c>
      <c r="H3222" t="s">
        <v>17030</v>
      </c>
      <c r="I3222" t="s">
        <v>5110</v>
      </c>
      <c r="J3222">
        <v>298.14999999999998</v>
      </c>
      <c r="K3222">
        <v>8.02</v>
      </c>
      <c r="N3222">
        <v>4.5999999999999999E-2</v>
      </c>
      <c r="P3222" t="s">
        <v>5685</v>
      </c>
      <c r="Q3222" t="s">
        <v>5686</v>
      </c>
      <c r="R3222" t="s">
        <v>5112</v>
      </c>
      <c r="S3222" t="s">
        <v>105</v>
      </c>
    </row>
    <row r="3223" spans="1:19">
      <c r="A3223" t="s">
        <v>270</v>
      </c>
      <c r="B3223" t="s">
        <v>271</v>
      </c>
      <c r="C3223" t="s">
        <v>272</v>
      </c>
      <c r="D3223" t="s">
        <v>129</v>
      </c>
      <c r="E3223" t="s">
        <v>273</v>
      </c>
      <c r="F3223" t="s">
        <v>14009</v>
      </c>
      <c r="G3223">
        <v>3222</v>
      </c>
      <c r="H3223" t="s">
        <v>17033</v>
      </c>
      <c r="I3223" t="s">
        <v>274</v>
      </c>
      <c r="J3223">
        <v>297.14999999999998</v>
      </c>
      <c r="K3223">
        <v>8</v>
      </c>
      <c r="N3223">
        <v>0.24</v>
      </c>
      <c r="O3223" t="s">
        <v>2299</v>
      </c>
      <c r="P3223" t="s">
        <v>1367</v>
      </c>
      <c r="Q3223" t="s">
        <v>2300</v>
      </c>
      <c r="R3223" t="s">
        <v>2301</v>
      </c>
      <c r="S3223" t="s">
        <v>105</v>
      </c>
    </row>
    <row r="3224" spans="1:19">
      <c r="A3224" t="s">
        <v>270</v>
      </c>
      <c r="B3224" t="s">
        <v>271</v>
      </c>
      <c r="C3224" t="s">
        <v>272</v>
      </c>
      <c r="D3224" t="s">
        <v>129</v>
      </c>
      <c r="E3224" t="s">
        <v>273</v>
      </c>
      <c r="F3224" t="s">
        <v>14009</v>
      </c>
      <c r="G3224">
        <v>3223</v>
      </c>
      <c r="H3224" t="s">
        <v>17032</v>
      </c>
      <c r="I3224" t="s">
        <v>274</v>
      </c>
      <c r="J3224">
        <v>297.14999999999998</v>
      </c>
      <c r="K3224">
        <v>8</v>
      </c>
      <c r="N3224">
        <v>0.25</v>
      </c>
      <c r="O3224" t="s">
        <v>2302</v>
      </c>
      <c r="P3224" t="s">
        <v>1367</v>
      </c>
      <c r="Q3224" t="s">
        <v>2300</v>
      </c>
      <c r="R3224" t="s">
        <v>2303</v>
      </c>
      <c r="S3224" t="s">
        <v>105</v>
      </c>
    </row>
    <row r="3225" spans="1:19">
      <c r="A3225" t="s">
        <v>270</v>
      </c>
      <c r="B3225" t="s">
        <v>271</v>
      </c>
      <c r="C3225" t="s">
        <v>272</v>
      </c>
      <c r="D3225" t="s">
        <v>129</v>
      </c>
      <c r="E3225" t="s">
        <v>273</v>
      </c>
      <c r="F3225" t="s">
        <v>14009</v>
      </c>
      <c r="G3225">
        <v>3224</v>
      </c>
      <c r="H3225" t="s">
        <v>17035</v>
      </c>
      <c r="I3225" t="s">
        <v>274</v>
      </c>
      <c r="J3225">
        <v>297.14999999999998</v>
      </c>
      <c r="K3225">
        <v>8</v>
      </c>
      <c r="N3225">
        <v>0.27</v>
      </c>
      <c r="O3225" t="s">
        <v>2304</v>
      </c>
      <c r="P3225" t="s">
        <v>1367</v>
      </c>
      <c r="Q3225" t="s">
        <v>2300</v>
      </c>
      <c r="R3225" t="s">
        <v>2305</v>
      </c>
      <c r="S3225" t="s">
        <v>105</v>
      </c>
    </row>
    <row r="3226" spans="1:19">
      <c r="A3226" t="s">
        <v>270</v>
      </c>
      <c r="B3226" t="s">
        <v>271</v>
      </c>
      <c r="C3226" t="s">
        <v>272</v>
      </c>
      <c r="D3226" t="s">
        <v>129</v>
      </c>
      <c r="E3226" t="s">
        <v>273</v>
      </c>
      <c r="F3226" t="s">
        <v>14009</v>
      </c>
      <c r="G3226">
        <v>3225</v>
      </c>
      <c r="H3226" t="s">
        <v>17034</v>
      </c>
      <c r="I3226" t="s">
        <v>274</v>
      </c>
      <c r="J3226">
        <v>297.14999999999998</v>
      </c>
      <c r="K3226">
        <v>8</v>
      </c>
      <c r="N3226">
        <v>0.4</v>
      </c>
      <c r="O3226" t="s">
        <v>2306</v>
      </c>
      <c r="P3226" t="s">
        <v>1367</v>
      </c>
      <c r="Q3226" t="s">
        <v>2300</v>
      </c>
      <c r="R3226" t="s">
        <v>2307</v>
      </c>
      <c r="S3226" t="s">
        <v>105</v>
      </c>
    </row>
    <row r="3227" spans="1:19">
      <c r="A3227" t="s">
        <v>270</v>
      </c>
      <c r="B3227" t="s">
        <v>271</v>
      </c>
      <c r="C3227" t="s">
        <v>272</v>
      </c>
      <c r="D3227" t="s">
        <v>129</v>
      </c>
      <c r="E3227" t="s">
        <v>273</v>
      </c>
      <c r="F3227" t="s">
        <v>14009</v>
      </c>
      <c r="G3227">
        <v>3226</v>
      </c>
      <c r="H3227" t="s">
        <v>17037</v>
      </c>
      <c r="I3227" t="s">
        <v>274</v>
      </c>
      <c r="J3227">
        <v>297.14999999999998</v>
      </c>
      <c r="K3227">
        <v>8</v>
      </c>
      <c r="N3227">
        <v>0.46</v>
      </c>
      <c r="O3227" t="s">
        <v>231</v>
      </c>
      <c r="P3227" t="s">
        <v>1367</v>
      </c>
      <c r="Q3227" t="s">
        <v>2300</v>
      </c>
      <c r="R3227" t="s">
        <v>2308</v>
      </c>
      <c r="S3227" t="s">
        <v>105</v>
      </c>
    </row>
    <row r="3228" spans="1:19">
      <c r="A3228" t="s">
        <v>270</v>
      </c>
      <c r="B3228" t="s">
        <v>271</v>
      </c>
      <c r="C3228" t="s">
        <v>272</v>
      </c>
      <c r="D3228" t="s">
        <v>129</v>
      </c>
      <c r="E3228" t="s">
        <v>273</v>
      </c>
      <c r="F3228" t="s">
        <v>14009</v>
      </c>
      <c r="G3228">
        <v>3227</v>
      </c>
      <c r="H3228" t="s">
        <v>17036</v>
      </c>
      <c r="I3228" t="s">
        <v>274</v>
      </c>
      <c r="J3228">
        <v>297.14999999999998</v>
      </c>
      <c r="K3228">
        <v>8</v>
      </c>
      <c r="N3228">
        <v>0.64</v>
      </c>
      <c r="O3228" t="s">
        <v>2309</v>
      </c>
      <c r="P3228" t="s">
        <v>1367</v>
      </c>
      <c r="Q3228" t="s">
        <v>2300</v>
      </c>
      <c r="R3228" t="s">
        <v>2310</v>
      </c>
      <c r="S3228" t="s">
        <v>105</v>
      </c>
    </row>
    <row r="3229" spans="1:19">
      <c r="A3229" t="s">
        <v>270</v>
      </c>
      <c r="B3229" t="s">
        <v>271</v>
      </c>
      <c r="C3229" t="s">
        <v>272</v>
      </c>
      <c r="D3229" t="s">
        <v>129</v>
      </c>
      <c r="E3229" t="s">
        <v>273</v>
      </c>
      <c r="F3229" t="s">
        <v>14009</v>
      </c>
      <c r="G3229">
        <v>3228</v>
      </c>
      <c r="H3229" t="s">
        <v>17029</v>
      </c>
      <c r="I3229" t="s">
        <v>274</v>
      </c>
      <c r="J3229">
        <v>297.14999999999998</v>
      </c>
      <c r="K3229">
        <v>8</v>
      </c>
      <c r="N3229">
        <v>0.67</v>
      </c>
      <c r="O3229" t="s">
        <v>2311</v>
      </c>
      <c r="P3229" t="s">
        <v>1367</v>
      </c>
      <c r="Q3229" t="s">
        <v>2300</v>
      </c>
      <c r="R3229" t="s">
        <v>2312</v>
      </c>
      <c r="S3229" t="s">
        <v>105</v>
      </c>
    </row>
    <row r="3230" spans="1:19">
      <c r="A3230" t="s">
        <v>270</v>
      </c>
      <c r="B3230" t="s">
        <v>271</v>
      </c>
      <c r="C3230" t="s">
        <v>272</v>
      </c>
      <c r="D3230" t="s">
        <v>129</v>
      </c>
      <c r="E3230" t="s">
        <v>273</v>
      </c>
      <c r="F3230" t="s">
        <v>14009</v>
      </c>
      <c r="G3230">
        <v>3229</v>
      </c>
      <c r="H3230" t="s">
        <v>17028</v>
      </c>
      <c r="I3230" t="s">
        <v>274</v>
      </c>
      <c r="J3230">
        <v>297.14999999999998</v>
      </c>
      <c r="K3230">
        <v>8</v>
      </c>
      <c r="N3230">
        <v>0.84</v>
      </c>
      <c r="O3230" t="s">
        <v>2313</v>
      </c>
      <c r="P3230" t="s">
        <v>1367</v>
      </c>
      <c r="Q3230" t="s">
        <v>2300</v>
      </c>
      <c r="R3230" t="s">
        <v>2314</v>
      </c>
      <c r="S3230" t="s">
        <v>105</v>
      </c>
    </row>
    <row r="3231" spans="1:19">
      <c r="A3231" t="s">
        <v>270</v>
      </c>
      <c r="B3231" t="s">
        <v>271</v>
      </c>
      <c r="C3231" t="s">
        <v>272</v>
      </c>
      <c r="D3231" t="s">
        <v>129</v>
      </c>
      <c r="E3231" t="s">
        <v>273</v>
      </c>
      <c r="F3231" t="s">
        <v>14009</v>
      </c>
      <c r="G3231">
        <v>3230</v>
      </c>
      <c r="H3231" t="s">
        <v>16733</v>
      </c>
      <c r="I3231" t="s">
        <v>274</v>
      </c>
      <c r="J3231">
        <v>297.14999999999998</v>
      </c>
      <c r="K3231">
        <v>8</v>
      </c>
      <c r="N3231">
        <v>0.99</v>
      </c>
      <c r="O3231" t="s">
        <v>2315</v>
      </c>
      <c r="P3231" t="s">
        <v>1367</v>
      </c>
      <c r="Q3231" t="s">
        <v>2300</v>
      </c>
      <c r="R3231" t="s">
        <v>2316</v>
      </c>
      <c r="S3231" t="s">
        <v>105</v>
      </c>
    </row>
    <row r="3232" spans="1:19">
      <c r="A3232" t="s">
        <v>270</v>
      </c>
      <c r="B3232" t="s">
        <v>271</v>
      </c>
      <c r="C3232" t="s">
        <v>272</v>
      </c>
      <c r="D3232" t="s">
        <v>129</v>
      </c>
      <c r="E3232" t="s">
        <v>273</v>
      </c>
      <c r="F3232" t="s">
        <v>14009</v>
      </c>
      <c r="G3232">
        <v>3231</v>
      </c>
      <c r="H3232" t="s">
        <v>16734</v>
      </c>
      <c r="I3232" t="s">
        <v>274</v>
      </c>
      <c r="J3232">
        <v>297.14999999999998</v>
      </c>
      <c r="K3232">
        <v>8</v>
      </c>
      <c r="N3232">
        <v>0.7</v>
      </c>
      <c r="O3232" t="s">
        <v>1779</v>
      </c>
      <c r="P3232" t="s">
        <v>1367</v>
      </c>
      <c r="Q3232" t="s">
        <v>2300</v>
      </c>
      <c r="R3232" t="s">
        <v>2317</v>
      </c>
      <c r="S3232" t="s">
        <v>105</v>
      </c>
    </row>
    <row r="3233" spans="1:19">
      <c r="A3233" t="s">
        <v>270</v>
      </c>
      <c r="B3233" t="s">
        <v>271</v>
      </c>
      <c r="C3233" t="s">
        <v>272</v>
      </c>
      <c r="D3233" t="s">
        <v>129</v>
      </c>
      <c r="E3233" t="s">
        <v>273</v>
      </c>
      <c r="F3233" t="s">
        <v>14009</v>
      </c>
      <c r="G3233">
        <v>3232</v>
      </c>
      <c r="H3233" t="s">
        <v>16731</v>
      </c>
      <c r="I3233" t="s">
        <v>274</v>
      </c>
      <c r="J3233">
        <v>297.14999999999998</v>
      </c>
      <c r="K3233">
        <v>10.1</v>
      </c>
      <c r="N3233">
        <v>0.42</v>
      </c>
      <c r="O3233" t="s">
        <v>330</v>
      </c>
      <c r="P3233" t="s">
        <v>1367</v>
      </c>
      <c r="Q3233" t="s">
        <v>2300</v>
      </c>
      <c r="R3233" t="s">
        <v>2318</v>
      </c>
      <c r="S3233" t="s">
        <v>105</v>
      </c>
    </row>
    <row r="3234" spans="1:19">
      <c r="A3234" t="s">
        <v>270</v>
      </c>
      <c r="B3234" t="s">
        <v>271</v>
      </c>
      <c r="C3234" t="s">
        <v>272</v>
      </c>
      <c r="D3234" t="s">
        <v>129</v>
      </c>
      <c r="E3234" t="s">
        <v>273</v>
      </c>
      <c r="F3234" t="s">
        <v>14009</v>
      </c>
      <c r="G3234">
        <v>3233</v>
      </c>
      <c r="H3234" t="s">
        <v>16732</v>
      </c>
      <c r="I3234" t="s">
        <v>274</v>
      </c>
      <c r="J3234">
        <v>297.14999999999998</v>
      </c>
      <c r="K3234">
        <v>8</v>
      </c>
      <c r="N3234">
        <v>0.55000000000000004</v>
      </c>
      <c r="O3234" t="s">
        <v>330</v>
      </c>
      <c r="P3234" t="s">
        <v>1367</v>
      </c>
      <c r="Q3234" t="s">
        <v>2300</v>
      </c>
      <c r="R3234" t="s">
        <v>2318</v>
      </c>
      <c r="S3234" t="s">
        <v>105</v>
      </c>
    </row>
    <row r="3235" spans="1:19">
      <c r="A3235" t="s">
        <v>270</v>
      </c>
      <c r="B3235" t="s">
        <v>271</v>
      </c>
      <c r="C3235" t="s">
        <v>272</v>
      </c>
      <c r="D3235" t="s">
        <v>129</v>
      </c>
      <c r="E3235" t="s">
        <v>273</v>
      </c>
      <c r="F3235" t="s">
        <v>14009</v>
      </c>
      <c r="G3235">
        <v>3234</v>
      </c>
      <c r="H3235" t="s">
        <v>16729</v>
      </c>
      <c r="I3235" t="s">
        <v>274</v>
      </c>
      <c r="J3235">
        <v>297.14999999999998</v>
      </c>
      <c r="K3235">
        <v>9</v>
      </c>
      <c r="N3235">
        <v>0.56999999999999995</v>
      </c>
      <c r="O3235" t="s">
        <v>330</v>
      </c>
      <c r="P3235" t="s">
        <v>1367</v>
      </c>
      <c r="Q3235" t="s">
        <v>2300</v>
      </c>
      <c r="R3235" t="s">
        <v>2318</v>
      </c>
      <c r="S3235" t="s">
        <v>105</v>
      </c>
    </row>
    <row r="3236" spans="1:19">
      <c r="A3236" t="s">
        <v>270</v>
      </c>
      <c r="B3236" t="s">
        <v>271</v>
      </c>
      <c r="C3236" t="s">
        <v>272</v>
      </c>
      <c r="D3236" t="s">
        <v>129</v>
      </c>
      <c r="E3236" t="s">
        <v>273</v>
      </c>
      <c r="F3236" t="s">
        <v>14009</v>
      </c>
      <c r="G3236">
        <v>3235</v>
      </c>
      <c r="H3236" t="s">
        <v>16730</v>
      </c>
      <c r="I3236" t="s">
        <v>274</v>
      </c>
      <c r="J3236">
        <v>297.14999999999998</v>
      </c>
      <c r="K3236">
        <v>8</v>
      </c>
      <c r="N3236">
        <v>0.56999999999999995</v>
      </c>
      <c r="O3236" t="s">
        <v>330</v>
      </c>
      <c r="P3236" t="s">
        <v>1367</v>
      </c>
      <c r="Q3236" t="s">
        <v>2300</v>
      </c>
      <c r="R3236" t="s">
        <v>2318</v>
      </c>
      <c r="S3236" t="s">
        <v>105</v>
      </c>
    </row>
    <row r="3237" spans="1:19">
      <c r="A3237" t="s">
        <v>270</v>
      </c>
      <c r="B3237" t="s">
        <v>271</v>
      </c>
      <c r="C3237" t="s">
        <v>272</v>
      </c>
      <c r="D3237" t="s">
        <v>129</v>
      </c>
      <c r="E3237" t="s">
        <v>273</v>
      </c>
      <c r="F3237" t="s">
        <v>14009</v>
      </c>
      <c r="G3237">
        <v>3236</v>
      </c>
      <c r="H3237" t="s">
        <v>16860</v>
      </c>
      <c r="I3237" t="s">
        <v>274</v>
      </c>
      <c r="J3237">
        <v>297.14999999999998</v>
      </c>
      <c r="K3237">
        <v>7</v>
      </c>
      <c r="N3237">
        <v>0.6</v>
      </c>
      <c r="O3237" t="s">
        <v>330</v>
      </c>
      <c r="P3237" t="s">
        <v>1367</v>
      </c>
      <c r="Q3237" t="s">
        <v>2300</v>
      </c>
      <c r="R3237" t="s">
        <v>2318</v>
      </c>
      <c r="S3237" t="s">
        <v>105</v>
      </c>
    </row>
    <row r="3238" spans="1:19">
      <c r="A3238" t="s">
        <v>270</v>
      </c>
      <c r="B3238" t="s">
        <v>271</v>
      </c>
      <c r="C3238" t="s">
        <v>272</v>
      </c>
      <c r="D3238" t="s">
        <v>129</v>
      </c>
      <c r="E3238" t="s">
        <v>273</v>
      </c>
      <c r="F3238" t="s">
        <v>14009</v>
      </c>
      <c r="G3238">
        <v>3237</v>
      </c>
      <c r="H3238" t="s">
        <v>16728</v>
      </c>
      <c r="I3238" t="s">
        <v>274</v>
      </c>
      <c r="J3238">
        <v>297.14999999999998</v>
      </c>
      <c r="K3238">
        <v>6.1</v>
      </c>
      <c r="N3238">
        <v>0.8</v>
      </c>
      <c r="O3238" t="s">
        <v>330</v>
      </c>
      <c r="P3238" t="s">
        <v>1367</v>
      </c>
      <c r="Q3238" t="s">
        <v>2300</v>
      </c>
      <c r="R3238" t="s">
        <v>2318</v>
      </c>
      <c r="S3238" t="s">
        <v>105</v>
      </c>
    </row>
    <row r="3239" spans="1:19">
      <c r="A3239" t="s">
        <v>270</v>
      </c>
      <c r="B3239" t="s">
        <v>271</v>
      </c>
      <c r="C3239" t="s">
        <v>272</v>
      </c>
      <c r="D3239" t="s">
        <v>129</v>
      </c>
      <c r="E3239" t="s">
        <v>273</v>
      </c>
      <c r="F3239" t="s">
        <v>14009</v>
      </c>
      <c r="G3239">
        <v>3238</v>
      </c>
      <c r="H3239" t="s">
        <v>16737</v>
      </c>
      <c r="I3239" t="s">
        <v>274</v>
      </c>
      <c r="J3239">
        <v>297.14999999999998</v>
      </c>
      <c r="K3239">
        <v>8</v>
      </c>
      <c r="N3239">
        <v>0.52</v>
      </c>
      <c r="O3239" t="s">
        <v>2319</v>
      </c>
      <c r="P3239" t="s">
        <v>1367</v>
      </c>
      <c r="Q3239" t="s">
        <v>2300</v>
      </c>
      <c r="R3239" t="s">
        <v>2320</v>
      </c>
      <c r="S3239" t="s">
        <v>105</v>
      </c>
    </row>
    <row r="3240" spans="1:19">
      <c r="A3240" t="s">
        <v>216</v>
      </c>
      <c r="B3240" t="s">
        <v>217</v>
      </c>
      <c r="C3240" t="s">
        <v>1988</v>
      </c>
      <c r="D3240" t="s">
        <v>129</v>
      </c>
      <c r="E3240" t="s">
        <v>5687</v>
      </c>
      <c r="F3240" t="s">
        <v>14440</v>
      </c>
      <c r="G3240">
        <v>3239</v>
      </c>
      <c r="H3240" t="s">
        <v>16738</v>
      </c>
      <c r="I3240" t="s">
        <v>5688</v>
      </c>
      <c r="J3240">
        <v>298.14999999999998</v>
      </c>
      <c r="K3240">
        <v>8.7899999999999991</v>
      </c>
      <c r="N3240">
        <v>1.3811699999999999E-3</v>
      </c>
      <c r="P3240" t="s">
        <v>5689</v>
      </c>
      <c r="Q3240" t="s">
        <v>5690</v>
      </c>
      <c r="R3240" t="s">
        <v>5691</v>
      </c>
      <c r="S3240" t="s">
        <v>105</v>
      </c>
    </row>
    <row r="3241" spans="1:19">
      <c r="A3241" t="s">
        <v>2900</v>
      </c>
      <c r="B3241" t="s">
        <v>2901</v>
      </c>
      <c r="C3241" t="s">
        <v>336</v>
      </c>
      <c r="D3241" t="s">
        <v>176</v>
      </c>
      <c r="E3241" t="s">
        <v>2902</v>
      </c>
      <c r="F3241" t="s">
        <v>14105</v>
      </c>
      <c r="G3241">
        <v>3240</v>
      </c>
      <c r="H3241" t="s">
        <v>17554</v>
      </c>
      <c r="I3241" t="s">
        <v>2903</v>
      </c>
      <c r="J3241">
        <v>310.14999999999998</v>
      </c>
      <c r="K3241">
        <v>8.5</v>
      </c>
      <c r="N3241">
        <v>0.38</v>
      </c>
      <c r="P3241" t="s">
        <v>637</v>
      </c>
      <c r="Q3241" t="s">
        <v>5692</v>
      </c>
      <c r="R3241" t="s">
        <v>3807</v>
      </c>
      <c r="S3241" t="s">
        <v>105</v>
      </c>
    </row>
    <row r="3242" spans="1:19">
      <c r="A3242" t="s">
        <v>2900</v>
      </c>
      <c r="B3242" t="s">
        <v>2901</v>
      </c>
      <c r="C3242" t="s">
        <v>336</v>
      </c>
      <c r="D3242" t="s">
        <v>176</v>
      </c>
      <c r="E3242" t="s">
        <v>5693</v>
      </c>
      <c r="F3242" t="s">
        <v>14525</v>
      </c>
      <c r="G3242">
        <v>3241</v>
      </c>
      <c r="H3242" t="s">
        <v>17553</v>
      </c>
      <c r="I3242" t="s">
        <v>5694</v>
      </c>
      <c r="J3242">
        <v>310.14999999999998</v>
      </c>
      <c r="K3242">
        <v>8.5</v>
      </c>
      <c r="N3242">
        <v>0.38</v>
      </c>
      <c r="P3242" t="s">
        <v>981</v>
      </c>
      <c r="Q3242" t="s">
        <v>5692</v>
      </c>
      <c r="R3242" t="s">
        <v>3807</v>
      </c>
      <c r="S3242" t="s">
        <v>105</v>
      </c>
    </row>
    <row r="3243" spans="1:19">
      <c r="A3243" t="s">
        <v>5695</v>
      </c>
      <c r="B3243" t="s">
        <v>5696</v>
      </c>
      <c r="C3243" t="s">
        <v>128</v>
      </c>
      <c r="D3243" t="s">
        <v>176</v>
      </c>
      <c r="E3243" t="s">
        <v>5697</v>
      </c>
      <c r="F3243" t="s">
        <v>14560</v>
      </c>
      <c r="G3243">
        <v>3242</v>
      </c>
      <c r="H3243" t="s">
        <v>17861</v>
      </c>
      <c r="I3243" t="s">
        <v>5698</v>
      </c>
      <c r="J3243">
        <v>303.14999999999998</v>
      </c>
      <c r="K3243">
        <v>7</v>
      </c>
      <c r="N3243">
        <v>9.0000000000000006E-5</v>
      </c>
      <c r="P3243" t="s">
        <v>5699</v>
      </c>
      <c r="Q3243" t="s">
        <v>5700</v>
      </c>
      <c r="R3243" t="s">
        <v>5701</v>
      </c>
      <c r="S3243" t="s">
        <v>105</v>
      </c>
    </row>
    <row r="3244" spans="1:19">
      <c r="A3244" t="s">
        <v>301</v>
      </c>
      <c r="B3244" t="s">
        <v>302</v>
      </c>
      <c r="C3244" t="s">
        <v>1821</v>
      </c>
      <c r="D3244" t="s">
        <v>129</v>
      </c>
      <c r="E3244" t="s">
        <v>898</v>
      </c>
      <c r="F3244" t="s">
        <v>14030</v>
      </c>
      <c r="G3244">
        <v>3243</v>
      </c>
      <c r="H3244" t="s">
        <v>17551</v>
      </c>
      <c r="I3244" t="s">
        <v>899</v>
      </c>
      <c r="J3244">
        <v>323.14999999999998</v>
      </c>
      <c r="K3244">
        <v>7.5</v>
      </c>
      <c r="N3244">
        <v>0.99</v>
      </c>
      <c r="Q3244" t="s">
        <v>2321</v>
      </c>
      <c r="R3244" t="s">
        <v>2322</v>
      </c>
      <c r="S3244" t="s">
        <v>105</v>
      </c>
    </row>
    <row r="3245" spans="1:19">
      <c r="A3245" t="s">
        <v>301</v>
      </c>
      <c r="B3245" t="s">
        <v>302</v>
      </c>
      <c r="C3245" t="s">
        <v>1821</v>
      </c>
      <c r="D3245" t="s">
        <v>129</v>
      </c>
      <c r="E3245" t="s">
        <v>898</v>
      </c>
      <c r="F3245" t="s">
        <v>14030</v>
      </c>
      <c r="G3245">
        <v>3244</v>
      </c>
      <c r="H3245" t="s">
        <v>17854</v>
      </c>
      <c r="I3245" t="s">
        <v>899</v>
      </c>
      <c r="J3245">
        <v>328.15</v>
      </c>
      <c r="K3245">
        <v>7.5</v>
      </c>
      <c r="N3245">
        <v>1.01</v>
      </c>
      <c r="Q3245" t="s">
        <v>2321</v>
      </c>
      <c r="R3245" t="s">
        <v>2322</v>
      </c>
      <c r="S3245" t="s">
        <v>105</v>
      </c>
    </row>
    <row r="3246" spans="1:19">
      <c r="A3246" t="s">
        <v>301</v>
      </c>
      <c r="B3246" t="s">
        <v>302</v>
      </c>
      <c r="C3246" t="s">
        <v>1821</v>
      </c>
      <c r="D3246" t="s">
        <v>129</v>
      </c>
      <c r="E3246" t="s">
        <v>898</v>
      </c>
      <c r="F3246" t="s">
        <v>14030</v>
      </c>
      <c r="G3246">
        <v>3245</v>
      </c>
      <c r="H3246" t="s">
        <v>17549</v>
      </c>
      <c r="I3246" t="s">
        <v>899</v>
      </c>
      <c r="J3246">
        <v>333.15</v>
      </c>
      <c r="K3246">
        <v>7.5</v>
      </c>
      <c r="N3246">
        <v>1.05</v>
      </c>
      <c r="Q3246" t="s">
        <v>2321</v>
      </c>
      <c r="R3246" t="s">
        <v>2322</v>
      </c>
      <c r="S3246" t="s">
        <v>105</v>
      </c>
    </row>
    <row r="3247" spans="1:19">
      <c r="A3247" t="s">
        <v>301</v>
      </c>
      <c r="B3247" t="s">
        <v>302</v>
      </c>
      <c r="C3247" t="s">
        <v>1821</v>
      </c>
      <c r="D3247" t="s">
        <v>129</v>
      </c>
      <c r="E3247" t="s">
        <v>898</v>
      </c>
      <c r="F3247" t="s">
        <v>14030</v>
      </c>
      <c r="G3247">
        <v>3246</v>
      </c>
      <c r="H3247" t="s">
        <v>17548</v>
      </c>
      <c r="I3247" t="s">
        <v>899</v>
      </c>
      <c r="J3247">
        <v>338.15</v>
      </c>
      <c r="K3247">
        <v>7.5</v>
      </c>
      <c r="N3247">
        <v>1.07</v>
      </c>
      <c r="Q3247" t="s">
        <v>2321</v>
      </c>
      <c r="R3247" t="s">
        <v>2322</v>
      </c>
      <c r="S3247" t="s">
        <v>105</v>
      </c>
    </row>
    <row r="3248" spans="1:19">
      <c r="A3248" t="s">
        <v>301</v>
      </c>
      <c r="B3248" t="s">
        <v>302</v>
      </c>
      <c r="C3248" t="s">
        <v>1821</v>
      </c>
      <c r="D3248" t="s">
        <v>129</v>
      </c>
      <c r="E3248" t="s">
        <v>898</v>
      </c>
      <c r="F3248" t="s">
        <v>14030</v>
      </c>
      <c r="G3248">
        <v>3247</v>
      </c>
      <c r="H3248" t="s">
        <v>17547</v>
      </c>
      <c r="I3248" t="s">
        <v>899</v>
      </c>
      <c r="J3248">
        <v>333.15</v>
      </c>
      <c r="K3248">
        <v>7.5</v>
      </c>
      <c r="N3248">
        <v>1.1100000000000001</v>
      </c>
      <c r="Q3248" t="s">
        <v>2321</v>
      </c>
      <c r="R3248" t="s">
        <v>2322</v>
      </c>
      <c r="S3248" t="s">
        <v>105</v>
      </c>
    </row>
    <row r="3249" spans="1:19">
      <c r="A3249" t="s">
        <v>301</v>
      </c>
      <c r="B3249" t="s">
        <v>302</v>
      </c>
      <c r="C3249" t="s">
        <v>1821</v>
      </c>
      <c r="D3249" t="s">
        <v>129</v>
      </c>
      <c r="E3249" t="s">
        <v>898</v>
      </c>
      <c r="F3249" t="s">
        <v>14030</v>
      </c>
      <c r="G3249">
        <v>3248</v>
      </c>
      <c r="H3249" t="s">
        <v>17546</v>
      </c>
      <c r="I3249" t="s">
        <v>899</v>
      </c>
      <c r="J3249">
        <v>338.15</v>
      </c>
      <c r="K3249">
        <v>7.5</v>
      </c>
      <c r="N3249">
        <v>1.1399999999999999</v>
      </c>
      <c r="Q3249" t="s">
        <v>2321</v>
      </c>
      <c r="R3249" t="s">
        <v>2322</v>
      </c>
      <c r="S3249" t="s">
        <v>105</v>
      </c>
    </row>
    <row r="3250" spans="1:19">
      <c r="A3250" t="s">
        <v>5247</v>
      </c>
      <c r="B3250" t="s">
        <v>5248</v>
      </c>
      <c r="C3250" t="s">
        <v>128</v>
      </c>
      <c r="D3250" t="s">
        <v>129</v>
      </c>
      <c r="E3250" t="s">
        <v>4748</v>
      </c>
      <c r="F3250" t="s">
        <v>14410</v>
      </c>
      <c r="G3250">
        <v>3249</v>
      </c>
      <c r="H3250" t="s">
        <v>17545</v>
      </c>
      <c r="I3250" t="s">
        <v>4749</v>
      </c>
      <c r="J3250">
        <v>303.14999999999998</v>
      </c>
      <c r="K3250">
        <v>7.56</v>
      </c>
      <c r="N3250">
        <v>0.57999999999999996</v>
      </c>
      <c r="P3250" t="s">
        <v>171</v>
      </c>
      <c r="Q3250" t="s">
        <v>5702</v>
      </c>
      <c r="R3250" t="s">
        <v>5703</v>
      </c>
      <c r="S3250" t="s">
        <v>105</v>
      </c>
    </row>
    <row r="3251" spans="1:19">
      <c r="A3251" t="s">
        <v>2323</v>
      </c>
      <c r="B3251" t="s">
        <v>2324</v>
      </c>
      <c r="C3251" t="s">
        <v>128</v>
      </c>
      <c r="D3251" t="s">
        <v>176</v>
      </c>
      <c r="E3251" t="s">
        <v>2325</v>
      </c>
      <c r="F3251" t="s">
        <v>14506</v>
      </c>
      <c r="G3251">
        <v>3250</v>
      </c>
      <c r="H3251" t="s">
        <v>13679</v>
      </c>
      <c r="I3251" t="s">
        <v>2326</v>
      </c>
      <c r="J3251">
        <v>298.14999999999998</v>
      </c>
      <c r="K3251">
        <v>6.5</v>
      </c>
      <c r="N3251">
        <v>1.1000000000000001E-3</v>
      </c>
      <c r="P3251" t="s">
        <v>2327</v>
      </c>
      <c r="Q3251" t="s">
        <v>2328</v>
      </c>
      <c r="R3251" t="s">
        <v>2329</v>
      </c>
      <c r="S3251" t="s">
        <v>105</v>
      </c>
    </row>
    <row r="3252" spans="1:19">
      <c r="A3252" t="s">
        <v>5704</v>
      </c>
      <c r="B3252" t="s">
        <v>5705</v>
      </c>
      <c r="C3252" t="s">
        <v>128</v>
      </c>
      <c r="D3252" t="s">
        <v>176</v>
      </c>
      <c r="E3252" t="s">
        <v>5706</v>
      </c>
      <c r="F3252" t="s">
        <v>14507</v>
      </c>
      <c r="G3252">
        <v>3251</v>
      </c>
      <c r="H3252" t="s">
        <v>13671</v>
      </c>
      <c r="I3252" t="s">
        <v>5707</v>
      </c>
      <c r="J3252">
        <v>328.15</v>
      </c>
      <c r="K3252">
        <v>7.5</v>
      </c>
      <c r="N3252">
        <v>42.55</v>
      </c>
      <c r="P3252" t="s">
        <v>5708</v>
      </c>
      <c r="Q3252" t="s">
        <v>5709</v>
      </c>
      <c r="R3252" t="s">
        <v>5710</v>
      </c>
      <c r="S3252" t="s">
        <v>105</v>
      </c>
    </row>
    <row r="3253" spans="1:19">
      <c r="A3253" t="s">
        <v>5402</v>
      </c>
      <c r="B3253" t="s">
        <v>5403</v>
      </c>
      <c r="C3253" t="s">
        <v>2818</v>
      </c>
      <c r="D3253" t="s">
        <v>176</v>
      </c>
      <c r="E3253" t="s">
        <v>5459</v>
      </c>
      <c r="F3253" t="s">
        <v>14084</v>
      </c>
      <c r="G3253">
        <v>3252</v>
      </c>
      <c r="H3253" t="s">
        <v>17281</v>
      </c>
      <c r="I3253" t="s">
        <v>5460</v>
      </c>
      <c r="J3253">
        <v>313</v>
      </c>
      <c r="K3253">
        <v>5</v>
      </c>
      <c r="N3253">
        <v>18</v>
      </c>
      <c r="P3253" t="s">
        <v>5711</v>
      </c>
      <c r="Q3253" t="s">
        <v>5712</v>
      </c>
      <c r="R3253" t="s">
        <v>5713</v>
      </c>
      <c r="S3253" t="s">
        <v>105</v>
      </c>
    </row>
    <row r="3254" spans="1:19">
      <c r="A3254" t="s">
        <v>5402</v>
      </c>
      <c r="B3254" t="s">
        <v>5403</v>
      </c>
      <c r="C3254" t="s">
        <v>2818</v>
      </c>
      <c r="D3254" t="s">
        <v>176</v>
      </c>
      <c r="E3254" t="s">
        <v>5404</v>
      </c>
      <c r="F3254" t="s">
        <v>14282</v>
      </c>
      <c r="G3254">
        <v>3253</v>
      </c>
      <c r="H3254" t="s">
        <v>17282</v>
      </c>
      <c r="I3254" t="s">
        <v>5405</v>
      </c>
      <c r="J3254">
        <v>313</v>
      </c>
      <c r="K3254">
        <v>5</v>
      </c>
      <c r="N3254">
        <v>200</v>
      </c>
      <c r="P3254" t="s">
        <v>5711</v>
      </c>
      <c r="Q3254" t="s">
        <v>5712</v>
      </c>
      <c r="R3254" t="s">
        <v>5713</v>
      </c>
      <c r="S3254" t="s">
        <v>105</v>
      </c>
    </row>
    <row r="3255" spans="1:19">
      <c r="A3255" t="s">
        <v>5714</v>
      </c>
      <c r="B3255" t="s">
        <v>5715</v>
      </c>
      <c r="C3255" t="s">
        <v>5716</v>
      </c>
      <c r="D3255" t="s">
        <v>129</v>
      </c>
      <c r="E3255" t="s">
        <v>5717</v>
      </c>
      <c r="F3255" t="s">
        <v>14360</v>
      </c>
      <c r="G3255">
        <v>3254</v>
      </c>
      <c r="H3255" t="s">
        <v>13672</v>
      </c>
      <c r="I3255" t="s">
        <v>5718</v>
      </c>
      <c r="J3255">
        <v>298.14999999999998</v>
      </c>
      <c r="K3255">
        <v>8</v>
      </c>
      <c r="N3255">
        <v>6.0000000000000001E-3</v>
      </c>
      <c r="P3255" t="s">
        <v>5719</v>
      </c>
      <c r="Q3255" t="s">
        <v>5720</v>
      </c>
      <c r="R3255" t="s">
        <v>5721</v>
      </c>
      <c r="S3255" t="s">
        <v>105</v>
      </c>
    </row>
    <row r="3256" spans="1:19">
      <c r="A3256" t="s">
        <v>4334</v>
      </c>
      <c r="B3256" t="s">
        <v>4335</v>
      </c>
      <c r="C3256" t="s">
        <v>5722</v>
      </c>
      <c r="D3256" t="s">
        <v>176</v>
      </c>
      <c r="E3256" t="s">
        <v>5723</v>
      </c>
      <c r="F3256" t="s">
        <v>14505</v>
      </c>
      <c r="G3256">
        <v>3255</v>
      </c>
      <c r="H3256" t="s">
        <v>17278</v>
      </c>
      <c r="I3256" t="s">
        <v>5724</v>
      </c>
      <c r="J3256">
        <v>295.14999999999998</v>
      </c>
      <c r="K3256">
        <v>7</v>
      </c>
      <c r="N3256">
        <v>19.399999999999999</v>
      </c>
      <c r="P3256" t="s">
        <v>637</v>
      </c>
      <c r="Q3256" t="s">
        <v>5725</v>
      </c>
      <c r="R3256" t="s">
        <v>4059</v>
      </c>
      <c r="S3256" t="s">
        <v>105</v>
      </c>
    </row>
    <row r="3257" spans="1:19">
      <c r="A3257" t="s">
        <v>1438</v>
      </c>
      <c r="B3257" t="s">
        <v>1439</v>
      </c>
      <c r="C3257" t="s">
        <v>336</v>
      </c>
      <c r="D3257" t="s">
        <v>129</v>
      </c>
      <c r="E3257" t="s">
        <v>1440</v>
      </c>
      <c r="F3257" t="s">
        <v>14056</v>
      </c>
      <c r="G3257">
        <v>3256</v>
      </c>
      <c r="H3257" t="s">
        <v>17279</v>
      </c>
      <c r="I3257" t="s">
        <v>1441</v>
      </c>
      <c r="J3257">
        <v>308.14999999999998</v>
      </c>
      <c r="K3257">
        <v>7.8</v>
      </c>
      <c r="N3257">
        <v>61</v>
      </c>
      <c r="O3257" t="s">
        <v>2330</v>
      </c>
      <c r="P3257" t="s">
        <v>2331</v>
      </c>
      <c r="Q3257" t="s">
        <v>2332</v>
      </c>
      <c r="R3257" t="s">
        <v>2333</v>
      </c>
      <c r="S3257" t="s">
        <v>105</v>
      </c>
    </row>
    <row r="3258" spans="1:19">
      <c r="A3258" t="s">
        <v>1438</v>
      </c>
      <c r="B3258" t="s">
        <v>1439</v>
      </c>
      <c r="C3258" t="s">
        <v>336</v>
      </c>
      <c r="D3258" t="s">
        <v>129</v>
      </c>
      <c r="E3258" t="s">
        <v>1440</v>
      </c>
      <c r="F3258" t="s">
        <v>14056</v>
      </c>
      <c r="G3258">
        <v>3257</v>
      </c>
      <c r="H3258" t="s">
        <v>17280</v>
      </c>
      <c r="I3258" t="s">
        <v>1441</v>
      </c>
      <c r="J3258">
        <v>308.14999999999998</v>
      </c>
      <c r="K3258">
        <v>7.8</v>
      </c>
      <c r="N3258">
        <v>61</v>
      </c>
      <c r="O3258" t="s">
        <v>2330</v>
      </c>
      <c r="P3258" t="s">
        <v>2331</v>
      </c>
      <c r="Q3258" t="s">
        <v>2332</v>
      </c>
      <c r="R3258" t="s">
        <v>2333</v>
      </c>
      <c r="S3258" t="s">
        <v>105</v>
      </c>
    </row>
    <row r="3259" spans="1:19">
      <c r="A3259" t="s">
        <v>1438</v>
      </c>
      <c r="B3259" t="s">
        <v>1439</v>
      </c>
      <c r="C3259" t="s">
        <v>336</v>
      </c>
      <c r="D3259" t="s">
        <v>129</v>
      </c>
      <c r="E3259" t="s">
        <v>1440</v>
      </c>
      <c r="F3259" t="s">
        <v>14056</v>
      </c>
      <c r="G3259">
        <v>3258</v>
      </c>
      <c r="H3259" t="s">
        <v>17276</v>
      </c>
      <c r="I3259" t="s">
        <v>1441</v>
      </c>
      <c r="J3259">
        <v>308.14999999999998</v>
      </c>
      <c r="K3259">
        <v>7.8</v>
      </c>
      <c r="N3259">
        <v>72</v>
      </c>
      <c r="O3259" t="s">
        <v>2330</v>
      </c>
      <c r="P3259" t="s">
        <v>2331</v>
      </c>
      <c r="Q3259" t="s">
        <v>2332</v>
      </c>
      <c r="R3259" t="s">
        <v>2333</v>
      </c>
      <c r="S3259" t="s">
        <v>105</v>
      </c>
    </row>
    <row r="3260" spans="1:19">
      <c r="A3260" t="s">
        <v>1438</v>
      </c>
      <c r="B3260" t="s">
        <v>1439</v>
      </c>
      <c r="C3260" t="s">
        <v>336</v>
      </c>
      <c r="D3260" t="s">
        <v>129</v>
      </c>
      <c r="E3260" t="s">
        <v>1440</v>
      </c>
      <c r="F3260" t="s">
        <v>14056</v>
      </c>
      <c r="G3260">
        <v>3259</v>
      </c>
      <c r="H3260" t="s">
        <v>14902</v>
      </c>
      <c r="I3260" t="s">
        <v>1441</v>
      </c>
      <c r="J3260">
        <v>308.14999999999998</v>
      </c>
      <c r="K3260">
        <v>7.8</v>
      </c>
      <c r="N3260">
        <v>71</v>
      </c>
      <c r="O3260" t="s">
        <v>2334</v>
      </c>
      <c r="P3260" t="s">
        <v>2331</v>
      </c>
      <c r="Q3260" t="s">
        <v>2332</v>
      </c>
      <c r="R3260" t="s">
        <v>2335</v>
      </c>
      <c r="S3260" t="s">
        <v>105</v>
      </c>
    </row>
    <row r="3261" spans="1:19">
      <c r="A3261" t="s">
        <v>1438</v>
      </c>
      <c r="B3261" t="s">
        <v>1439</v>
      </c>
      <c r="C3261" t="s">
        <v>336</v>
      </c>
      <c r="D3261" t="s">
        <v>129</v>
      </c>
      <c r="E3261" t="s">
        <v>1440</v>
      </c>
      <c r="F3261" t="s">
        <v>14056</v>
      </c>
      <c r="G3261">
        <v>3260</v>
      </c>
      <c r="H3261" t="s">
        <v>18126</v>
      </c>
      <c r="I3261" t="s">
        <v>1441</v>
      </c>
      <c r="J3261">
        <v>308.14999999999998</v>
      </c>
      <c r="K3261">
        <v>7.8</v>
      </c>
      <c r="N3261">
        <v>970</v>
      </c>
      <c r="O3261" t="s">
        <v>2336</v>
      </c>
      <c r="P3261" t="s">
        <v>2331</v>
      </c>
      <c r="Q3261" t="s">
        <v>2332</v>
      </c>
      <c r="R3261" t="s">
        <v>2337</v>
      </c>
      <c r="S3261" t="s">
        <v>105</v>
      </c>
    </row>
    <row r="3262" spans="1:19">
      <c r="A3262" t="s">
        <v>1438</v>
      </c>
      <c r="B3262" t="s">
        <v>1439</v>
      </c>
      <c r="C3262" t="s">
        <v>336</v>
      </c>
      <c r="D3262" t="s">
        <v>129</v>
      </c>
      <c r="E3262" t="s">
        <v>1440</v>
      </c>
      <c r="F3262" t="s">
        <v>14056</v>
      </c>
      <c r="G3262">
        <v>3261</v>
      </c>
      <c r="H3262" t="s">
        <v>18125</v>
      </c>
      <c r="I3262" t="s">
        <v>1441</v>
      </c>
      <c r="J3262">
        <v>308.14999999999998</v>
      </c>
      <c r="K3262">
        <v>7.8</v>
      </c>
      <c r="N3262">
        <v>130</v>
      </c>
      <c r="O3262" t="s">
        <v>2338</v>
      </c>
      <c r="P3262" t="s">
        <v>2331</v>
      </c>
      <c r="Q3262" t="s">
        <v>2332</v>
      </c>
      <c r="R3262" t="s">
        <v>2339</v>
      </c>
      <c r="S3262" t="s">
        <v>105</v>
      </c>
    </row>
    <row r="3263" spans="1:19">
      <c r="A3263" t="s">
        <v>1438</v>
      </c>
      <c r="B3263" t="s">
        <v>1439</v>
      </c>
      <c r="C3263" t="s">
        <v>336</v>
      </c>
      <c r="D3263" t="s">
        <v>129</v>
      </c>
      <c r="E3263" t="s">
        <v>1440</v>
      </c>
      <c r="F3263" t="s">
        <v>14056</v>
      </c>
      <c r="G3263">
        <v>3262</v>
      </c>
      <c r="H3263" t="s">
        <v>18128</v>
      </c>
      <c r="I3263" t="s">
        <v>1441</v>
      </c>
      <c r="J3263">
        <v>308.14999999999998</v>
      </c>
      <c r="K3263">
        <v>7.8</v>
      </c>
      <c r="N3263">
        <v>270</v>
      </c>
      <c r="O3263" t="s">
        <v>2340</v>
      </c>
      <c r="P3263" t="s">
        <v>2331</v>
      </c>
      <c r="Q3263" t="s">
        <v>2332</v>
      </c>
      <c r="R3263" t="s">
        <v>2341</v>
      </c>
      <c r="S3263" t="s">
        <v>105</v>
      </c>
    </row>
    <row r="3264" spans="1:19">
      <c r="A3264" t="s">
        <v>1438</v>
      </c>
      <c r="B3264" t="s">
        <v>1439</v>
      </c>
      <c r="C3264" t="s">
        <v>336</v>
      </c>
      <c r="D3264" t="s">
        <v>129</v>
      </c>
      <c r="E3264" t="s">
        <v>1440</v>
      </c>
      <c r="F3264" t="s">
        <v>14056</v>
      </c>
      <c r="G3264">
        <v>3263</v>
      </c>
      <c r="H3264" t="s">
        <v>18127</v>
      </c>
      <c r="I3264" t="s">
        <v>1441</v>
      </c>
      <c r="J3264">
        <v>308.14999999999998</v>
      </c>
      <c r="K3264">
        <v>7.8</v>
      </c>
      <c r="N3264">
        <v>350</v>
      </c>
      <c r="O3264" t="s">
        <v>2342</v>
      </c>
      <c r="P3264" t="s">
        <v>2331</v>
      </c>
      <c r="Q3264" t="s">
        <v>2332</v>
      </c>
      <c r="R3264" t="s">
        <v>2343</v>
      </c>
      <c r="S3264" t="s">
        <v>105</v>
      </c>
    </row>
    <row r="3265" spans="1:19">
      <c r="A3265" t="s">
        <v>1438</v>
      </c>
      <c r="B3265" t="s">
        <v>1439</v>
      </c>
      <c r="C3265" t="s">
        <v>336</v>
      </c>
      <c r="D3265" t="s">
        <v>129</v>
      </c>
      <c r="E3265" t="s">
        <v>1440</v>
      </c>
      <c r="F3265" t="s">
        <v>14056</v>
      </c>
      <c r="G3265">
        <v>3264</v>
      </c>
      <c r="H3265" t="s">
        <v>18122</v>
      </c>
      <c r="I3265" t="s">
        <v>1441</v>
      </c>
      <c r="J3265">
        <v>308.14999999999998</v>
      </c>
      <c r="K3265">
        <v>7.8</v>
      </c>
      <c r="N3265">
        <v>370</v>
      </c>
      <c r="O3265" t="s">
        <v>2342</v>
      </c>
      <c r="P3265" t="s">
        <v>2331</v>
      </c>
      <c r="Q3265" t="s">
        <v>2332</v>
      </c>
      <c r="R3265" t="s">
        <v>2343</v>
      </c>
      <c r="S3265" t="s">
        <v>105</v>
      </c>
    </row>
    <row r="3266" spans="1:19">
      <c r="A3266" t="s">
        <v>1438</v>
      </c>
      <c r="B3266" t="s">
        <v>1439</v>
      </c>
      <c r="C3266" t="s">
        <v>336</v>
      </c>
      <c r="D3266" t="s">
        <v>129</v>
      </c>
      <c r="E3266" t="s">
        <v>1440</v>
      </c>
      <c r="F3266" t="s">
        <v>14056</v>
      </c>
      <c r="G3266">
        <v>3265</v>
      </c>
      <c r="H3266" t="s">
        <v>18121</v>
      </c>
      <c r="I3266" t="s">
        <v>1441</v>
      </c>
      <c r="J3266">
        <v>308.14999999999998</v>
      </c>
      <c r="K3266">
        <v>7.8</v>
      </c>
      <c r="N3266">
        <v>540</v>
      </c>
      <c r="O3266" t="s">
        <v>2344</v>
      </c>
      <c r="P3266" t="s">
        <v>2331</v>
      </c>
      <c r="Q3266" t="s">
        <v>2332</v>
      </c>
      <c r="R3266" t="s">
        <v>2345</v>
      </c>
      <c r="S3266" t="s">
        <v>105</v>
      </c>
    </row>
    <row r="3267" spans="1:19">
      <c r="A3267" t="s">
        <v>1438</v>
      </c>
      <c r="B3267" t="s">
        <v>1439</v>
      </c>
      <c r="C3267" t="s">
        <v>336</v>
      </c>
      <c r="D3267" t="s">
        <v>129</v>
      </c>
      <c r="E3267" t="s">
        <v>1440</v>
      </c>
      <c r="F3267" t="s">
        <v>14056</v>
      </c>
      <c r="G3267">
        <v>3266</v>
      </c>
      <c r="H3267" t="s">
        <v>15753</v>
      </c>
      <c r="I3267" t="s">
        <v>1441</v>
      </c>
      <c r="J3267">
        <v>308.14999999999998</v>
      </c>
      <c r="K3267">
        <v>7.8</v>
      </c>
      <c r="N3267">
        <v>97</v>
      </c>
      <c r="O3267" t="s">
        <v>2346</v>
      </c>
      <c r="P3267" t="s">
        <v>2331</v>
      </c>
      <c r="Q3267" t="s">
        <v>2332</v>
      </c>
      <c r="R3267" t="s">
        <v>2347</v>
      </c>
      <c r="S3267" t="s">
        <v>105</v>
      </c>
    </row>
    <row r="3268" spans="1:19">
      <c r="A3268" t="s">
        <v>1438</v>
      </c>
      <c r="B3268" t="s">
        <v>1439</v>
      </c>
      <c r="C3268" t="s">
        <v>336</v>
      </c>
      <c r="D3268" t="s">
        <v>129</v>
      </c>
      <c r="E3268" t="s">
        <v>1440</v>
      </c>
      <c r="F3268" t="s">
        <v>14056</v>
      </c>
      <c r="G3268">
        <v>3267</v>
      </c>
      <c r="H3268" t="s">
        <v>18123</v>
      </c>
      <c r="I3268" t="s">
        <v>1441</v>
      </c>
      <c r="J3268">
        <v>308.14999999999998</v>
      </c>
      <c r="K3268">
        <v>7.8</v>
      </c>
      <c r="N3268">
        <v>72</v>
      </c>
      <c r="O3268" t="s">
        <v>2348</v>
      </c>
      <c r="P3268" t="s">
        <v>2331</v>
      </c>
      <c r="Q3268" t="s">
        <v>2332</v>
      </c>
      <c r="R3268" t="s">
        <v>2349</v>
      </c>
      <c r="S3268" t="s">
        <v>105</v>
      </c>
    </row>
    <row r="3269" spans="1:19">
      <c r="A3269" t="s">
        <v>1438</v>
      </c>
      <c r="B3269" t="s">
        <v>1439</v>
      </c>
      <c r="C3269" t="s">
        <v>336</v>
      </c>
      <c r="D3269" t="s">
        <v>129</v>
      </c>
      <c r="E3269" t="s">
        <v>1440</v>
      </c>
      <c r="F3269" t="s">
        <v>14056</v>
      </c>
      <c r="G3269">
        <v>3268</v>
      </c>
      <c r="H3269" t="s">
        <v>17267</v>
      </c>
      <c r="I3269" t="s">
        <v>1441</v>
      </c>
      <c r="J3269">
        <v>308.14999999999998</v>
      </c>
      <c r="K3269">
        <v>7.8</v>
      </c>
      <c r="N3269">
        <v>82</v>
      </c>
      <c r="O3269" t="s">
        <v>2348</v>
      </c>
      <c r="P3269" t="s">
        <v>2331</v>
      </c>
      <c r="Q3269" t="s">
        <v>2332</v>
      </c>
      <c r="R3269" t="s">
        <v>2349</v>
      </c>
      <c r="S3269" t="s">
        <v>105</v>
      </c>
    </row>
    <row r="3270" spans="1:19">
      <c r="A3270" t="s">
        <v>1438</v>
      </c>
      <c r="B3270" t="s">
        <v>1439</v>
      </c>
      <c r="C3270" t="s">
        <v>336</v>
      </c>
      <c r="D3270" t="s">
        <v>129</v>
      </c>
      <c r="E3270" t="s">
        <v>1440</v>
      </c>
      <c r="F3270" t="s">
        <v>14056</v>
      </c>
      <c r="G3270">
        <v>3269</v>
      </c>
      <c r="H3270" t="s">
        <v>18130</v>
      </c>
      <c r="I3270" t="s">
        <v>1441</v>
      </c>
      <c r="J3270">
        <v>308.14999999999998</v>
      </c>
      <c r="K3270">
        <v>7.8</v>
      </c>
      <c r="N3270">
        <v>110</v>
      </c>
      <c r="O3270" t="s">
        <v>2350</v>
      </c>
      <c r="P3270" t="s">
        <v>2331</v>
      </c>
      <c r="Q3270" t="s">
        <v>2332</v>
      </c>
      <c r="R3270" t="s">
        <v>2351</v>
      </c>
      <c r="S3270" t="s">
        <v>105</v>
      </c>
    </row>
    <row r="3271" spans="1:19">
      <c r="A3271" t="s">
        <v>1438</v>
      </c>
      <c r="B3271" t="s">
        <v>1439</v>
      </c>
      <c r="C3271" t="s">
        <v>336</v>
      </c>
      <c r="D3271" t="s">
        <v>129</v>
      </c>
      <c r="E3271" t="s">
        <v>1440</v>
      </c>
      <c r="F3271" t="s">
        <v>14056</v>
      </c>
      <c r="G3271">
        <v>3270</v>
      </c>
      <c r="H3271" t="s">
        <v>15603</v>
      </c>
      <c r="I3271" t="s">
        <v>1441</v>
      </c>
      <c r="J3271">
        <v>308.14999999999998</v>
      </c>
      <c r="K3271">
        <v>7.8</v>
      </c>
      <c r="N3271">
        <v>170</v>
      </c>
      <c r="O3271" t="s">
        <v>2352</v>
      </c>
      <c r="P3271" t="s">
        <v>2331</v>
      </c>
      <c r="Q3271" t="s">
        <v>2332</v>
      </c>
      <c r="R3271" t="s">
        <v>2353</v>
      </c>
      <c r="S3271" t="s">
        <v>105</v>
      </c>
    </row>
    <row r="3272" spans="1:19">
      <c r="A3272" t="s">
        <v>1438</v>
      </c>
      <c r="B3272" t="s">
        <v>1439</v>
      </c>
      <c r="C3272" t="s">
        <v>336</v>
      </c>
      <c r="D3272" t="s">
        <v>129</v>
      </c>
      <c r="E3272" t="s">
        <v>1440</v>
      </c>
      <c r="F3272" t="s">
        <v>14056</v>
      </c>
      <c r="G3272">
        <v>3271</v>
      </c>
      <c r="H3272" t="s">
        <v>17817</v>
      </c>
      <c r="I3272" t="s">
        <v>1441</v>
      </c>
      <c r="J3272">
        <v>308.14999999999998</v>
      </c>
      <c r="K3272">
        <v>7.8</v>
      </c>
      <c r="N3272">
        <v>310</v>
      </c>
      <c r="O3272" t="s">
        <v>2354</v>
      </c>
      <c r="P3272" t="s">
        <v>2331</v>
      </c>
      <c r="Q3272" t="s">
        <v>2332</v>
      </c>
      <c r="R3272" t="s">
        <v>2355</v>
      </c>
      <c r="S3272" t="s">
        <v>105</v>
      </c>
    </row>
    <row r="3273" spans="1:19">
      <c r="A3273" t="s">
        <v>1438</v>
      </c>
      <c r="B3273" t="s">
        <v>1439</v>
      </c>
      <c r="C3273" t="s">
        <v>336</v>
      </c>
      <c r="D3273" t="s">
        <v>129</v>
      </c>
      <c r="E3273" t="s">
        <v>1440</v>
      </c>
      <c r="F3273" t="s">
        <v>14056</v>
      </c>
      <c r="G3273">
        <v>3272</v>
      </c>
      <c r="H3273" t="s">
        <v>17815</v>
      </c>
      <c r="I3273" t="s">
        <v>1441</v>
      </c>
      <c r="J3273">
        <v>308.14999999999998</v>
      </c>
      <c r="K3273">
        <v>7.8</v>
      </c>
      <c r="N3273">
        <v>500</v>
      </c>
      <c r="O3273" t="s">
        <v>2356</v>
      </c>
      <c r="P3273" t="s">
        <v>2331</v>
      </c>
      <c r="Q3273" t="s">
        <v>2332</v>
      </c>
      <c r="R3273" t="s">
        <v>2357</v>
      </c>
      <c r="S3273" t="s">
        <v>105</v>
      </c>
    </row>
    <row r="3274" spans="1:19">
      <c r="A3274" t="s">
        <v>1438</v>
      </c>
      <c r="B3274" t="s">
        <v>1439</v>
      </c>
      <c r="C3274" t="s">
        <v>336</v>
      </c>
      <c r="D3274" t="s">
        <v>129</v>
      </c>
      <c r="E3274" t="s">
        <v>1440</v>
      </c>
      <c r="F3274" t="s">
        <v>14056</v>
      </c>
      <c r="G3274">
        <v>3273</v>
      </c>
      <c r="H3274" t="s">
        <v>17816</v>
      </c>
      <c r="I3274" t="s">
        <v>1441</v>
      </c>
      <c r="J3274">
        <v>308.14999999999998</v>
      </c>
      <c r="K3274">
        <v>7.8</v>
      </c>
      <c r="N3274">
        <v>530</v>
      </c>
      <c r="O3274" t="s">
        <v>2356</v>
      </c>
      <c r="P3274" t="s">
        <v>2331</v>
      </c>
      <c r="Q3274" t="s">
        <v>2332</v>
      </c>
      <c r="R3274" t="s">
        <v>2357</v>
      </c>
      <c r="S3274" t="s">
        <v>105</v>
      </c>
    </row>
    <row r="3275" spans="1:19">
      <c r="A3275" t="s">
        <v>1438</v>
      </c>
      <c r="B3275" t="s">
        <v>1439</v>
      </c>
      <c r="C3275" t="s">
        <v>336</v>
      </c>
      <c r="D3275" t="s">
        <v>129</v>
      </c>
      <c r="E3275" t="s">
        <v>1440</v>
      </c>
      <c r="F3275" t="s">
        <v>14056</v>
      </c>
      <c r="G3275">
        <v>3274</v>
      </c>
      <c r="H3275" t="s">
        <v>17820</v>
      </c>
      <c r="I3275" t="s">
        <v>1441</v>
      </c>
      <c r="J3275">
        <v>308.14999999999998</v>
      </c>
      <c r="K3275">
        <v>7.8</v>
      </c>
      <c r="N3275">
        <v>900</v>
      </c>
      <c r="O3275" t="s">
        <v>2358</v>
      </c>
      <c r="P3275" t="s">
        <v>2331</v>
      </c>
      <c r="Q3275" t="s">
        <v>2332</v>
      </c>
      <c r="R3275" t="s">
        <v>2359</v>
      </c>
      <c r="S3275" t="s">
        <v>105</v>
      </c>
    </row>
    <row r="3276" spans="1:19">
      <c r="A3276" t="s">
        <v>1438</v>
      </c>
      <c r="B3276" t="s">
        <v>1439</v>
      </c>
      <c r="C3276" t="s">
        <v>336</v>
      </c>
      <c r="D3276" t="s">
        <v>129</v>
      </c>
      <c r="E3276" t="s">
        <v>1440</v>
      </c>
      <c r="F3276" t="s">
        <v>14056</v>
      </c>
      <c r="G3276">
        <v>3275</v>
      </c>
      <c r="H3276" t="s">
        <v>17821</v>
      </c>
      <c r="I3276" t="s">
        <v>1441</v>
      </c>
      <c r="J3276">
        <v>308.14999999999998</v>
      </c>
      <c r="K3276">
        <v>7.8</v>
      </c>
      <c r="N3276">
        <v>74</v>
      </c>
      <c r="O3276" t="s">
        <v>2360</v>
      </c>
      <c r="P3276" t="s">
        <v>2331</v>
      </c>
      <c r="Q3276" t="s">
        <v>2332</v>
      </c>
      <c r="R3276" t="s">
        <v>2361</v>
      </c>
      <c r="S3276" t="s">
        <v>105</v>
      </c>
    </row>
    <row r="3277" spans="1:19">
      <c r="A3277" t="s">
        <v>1438</v>
      </c>
      <c r="B3277" t="s">
        <v>1439</v>
      </c>
      <c r="C3277" t="s">
        <v>336</v>
      </c>
      <c r="D3277" t="s">
        <v>129</v>
      </c>
      <c r="E3277" t="s">
        <v>1440</v>
      </c>
      <c r="F3277" t="s">
        <v>14056</v>
      </c>
      <c r="G3277">
        <v>3276</v>
      </c>
      <c r="H3277" t="s">
        <v>17818</v>
      </c>
      <c r="I3277" t="s">
        <v>1441</v>
      </c>
      <c r="J3277">
        <v>308.14999999999998</v>
      </c>
      <c r="K3277">
        <v>7.8</v>
      </c>
      <c r="N3277">
        <v>82</v>
      </c>
      <c r="O3277" t="s">
        <v>2362</v>
      </c>
      <c r="P3277" t="s">
        <v>2331</v>
      </c>
      <c r="Q3277" t="s">
        <v>2332</v>
      </c>
      <c r="R3277" t="s">
        <v>2363</v>
      </c>
      <c r="S3277" t="s">
        <v>105</v>
      </c>
    </row>
    <row r="3278" spans="1:19">
      <c r="A3278" t="s">
        <v>1438</v>
      </c>
      <c r="B3278" t="s">
        <v>1439</v>
      </c>
      <c r="C3278" t="s">
        <v>336</v>
      </c>
      <c r="D3278" t="s">
        <v>129</v>
      </c>
      <c r="E3278" t="s">
        <v>1440</v>
      </c>
      <c r="F3278" t="s">
        <v>14056</v>
      </c>
      <c r="G3278">
        <v>3277</v>
      </c>
      <c r="H3278" t="s">
        <v>17819</v>
      </c>
      <c r="I3278" t="s">
        <v>1441</v>
      </c>
      <c r="J3278">
        <v>308.14999999999998</v>
      </c>
      <c r="K3278">
        <v>7.8</v>
      </c>
      <c r="N3278">
        <v>110</v>
      </c>
      <c r="O3278" t="s">
        <v>2364</v>
      </c>
      <c r="P3278" t="s">
        <v>2331</v>
      </c>
      <c r="Q3278" t="s">
        <v>2332</v>
      </c>
      <c r="R3278" t="s">
        <v>2365</v>
      </c>
      <c r="S3278" t="s">
        <v>105</v>
      </c>
    </row>
    <row r="3279" spans="1:19">
      <c r="A3279" t="s">
        <v>1438</v>
      </c>
      <c r="B3279" t="s">
        <v>1439</v>
      </c>
      <c r="C3279" t="s">
        <v>336</v>
      </c>
      <c r="D3279" t="s">
        <v>129</v>
      </c>
      <c r="E3279" t="s">
        <v>1440</v>
      </c>
      <c r="F3279" t="s">
        <v>14056</v>
      </c>
      <c r="G3279">
        <v>3278</v>
      </c>
      <c r="H3279" t="s">
        <v>17823</v>
      </c>
      <c r="I3279" t="s">
        <v>1441</v>
      </c>
      <c r="J3279">
        <v>308.14999999999998</v>
      </c>
      <c r="K3279">
        <v>8.93</v>
      </c>
      <c r="N3279">
        <v>130</v>
      </c>
      <c r="O3279" t="s">
        <v>2366</v>
      </c>
      <c r="P3279" t="s">
        <v>2331</v>
      </c>
      <c r="Q3279" t="s">
        <v>2332</v>
      </c>
      <c r="R3279" t="s">
        <v>2367</v>
      </c>
      <c r="S3279" t="s">
        <v>105</v>
      </c>
    </row>
    <row r="3280" spans="1:19">
      <c r="A3280" t="s">
        <v>1438</v>
      </c>
      <c r="B3280" t="s">
        <v>1439</v>
      </c>
      <c r="C3280" t="s">
        <v>336</v>
      </c>
      <c r="D3280" t="s">
        <v>129</v>
      </c>
      <c r="E3280" t="s">
        <v>1440</v>
      </c>
      <c r="F3280" t="s">
        <v>14056</v>
      </c>
      <c r="G3280">
        <v>3279</v>
      </c>
      <c r="H3280" t="s">
        <v>17824</v>
      </c>
      <c r="I3280" t="s">
        <v>1441</v>
      </c>
      <c r="J3280">
        <v>308.14999999999998</v>
      </c>
      <c r="K3280">
        <v>7.8</v>
      </c>
      <c r="N3280">
        <v>180</v>
      </c>
      <c r="O3280" t="s">
        <v>2366</v>
      </c>
      <c r="P3280" t="s">
        <v>2331</v>
      </c>
      <c r="Q3280" t="s">
        <v>2332</v>
      </c>
      <c r="R3280" t="s">
        <v>2367</v>
      </c>
      <c r="S3280" t="s">
        <v>105</v>
      </c>
    </row>
    <row r="3281" spans="1:19">
      <c r="A3281" t="s">
        <v>1438</v>
      </c>
      <c r="B3281" t="s">
        <v>1439</v>
      </c>
      <c r="C3281" t="s">
        <v>336</v>
      </c>
      <c r="D3281" t="s">
        <v>129</v>
      </c>
      <c r="E3281" t="s">
        <v>1440</v>
      </c>
      <c r="F3281" t="s">
        <v>14056</v>
      </c>
      <c r="G3281">
        <v>3280</v>
      </c>
      <c r="H3281" t="s">
        <v>18214</v>
      </c>
      <c r="I3281" t="s">
        <v>1441</v>
      </c>
      <c r="J3281">
        <v>308.14999999999998</v>
      </c>
      <c r="K3281">
        <v>7.82</v>
      </c>
      <c r="N3281">
        <v>180</v>
      </c>
      <c r="O3281" t="s">
        <v>2366</v>
      </c>
      <c r="P3281" t="s">
        <v>2331</v>
      </c>
      <c r="Q3281" t="s">
        <v>2332</v>
      </c>
      <c r="R3281" t="s">
        <v>2367</v>
      </c>
      <c r="S3281" t="s">
        <v>105</v>
      </c>
    </row>
    <row r="3282" spans="1:19">
      <c r="A3282" t="s">
        <v>1438</v>
      </c>
      <c r="B3282" t="s">
        <v>1439</v>
      </c>
      <c r="C3282" t="s">
        <v>336</v>
      </c>
      <c r="D3282" t="s">
        <v>129</v>
      </c>
      <c r="E3282" t="s">
        <v>1440</v>
      </c>
      <c r="F3282" t="s">
        <v>14056</v>
      </c>
      <c r="G3282">
        <v>3281</v>
      </c>
      <c r="H3282" t="s">
        <v>18213</v>
      </c>
      <c r="I3282" t="s">
        <v>1441</v>
      </c>
      <c r="J3282">
        <v>308.14999999999998</v>
      </c>
      <c r="K3282">
        <v>7.8</v>
      </c>
      <c r="N3282">
        <v>370</v>
      </c>
      <c r="O3282" t="s">
        <v>2368</v>
      </c>
      <c r="P3282" t="s">
        <v>2331</v>
      </c>
      <c r="Q3282" t="s">
        <v>2332</v>
      </c>
      <c r="R3282" t="s">
        <v>2369</v>
      </c>
      <c r="S3282" t="s">
        <v>105</v>
      </c>
    </row>
    <row r="3283" spans="1:19">
      <c r="A3283" t="s">
        <v>1438</v>
      </c>
      <c r="B3283" t="s">
        <v>1439</v>
      </c>
      <c r="C3283" t="s">
        <v>336</v>
      </c>
      <c r="D3283" t="s">
        <v>129</v>
      </c>
      <c r="E3283" t="s">
        <v>1440</v>
      </c>
      <c r="F3283" t="s">
        <v>14056</v>
      </c>
      <c r="G3283">
        <v>3282</v>
      </c>
      <c r="H3283" t="s">
        <v>18212</v>
      </c>
      <c r="I3283" t="s">
        <v>1441</v>
      </c>
      <c r="J3283">
        <v>308.14999999999998</v>
      </c>
      <c r="K3283">
        <v>7.8</v>
      </c>
      <c r="N3283">
        <v>372</v>
      </c>
      <c r="O3283" t="s">
        <v>2368</v>
      </c>
      <c r="P3283" t="s">
        <v>2331</v>
      </c>
      <c r="Q3283" t="s">
        <v>2332</v>
      </c>
      <c r="R3283" t="s">
        <v>2369</v>
      </c>
      <c r="S3283" t="s">
        <v>105</v>
      </c>
    </row>
    <row r="3284" spans="1:19">
      <c r="A3284" t="s">
        <v>1438</v>
      </c>
      <c r="B3284" t="s">
        <v>1439</v>
      </c>
      <c r="C3284" t="s">
        <v>336</v>
      </c>
      <c r="D3284" t="s">
        <v>129</v>
      </c>
      <c r="E3284" t="s">
        <v>1440</v>
      </c>
      <c r="F3284" t="s">
        <v>14056</v>
      </c>
      <c r="G3284">
        <v>3283</v>
      </c>
      <c r="H3284" t="s">
        <v>18211</v>
      </c>
      <c r="I3284" t="s">
        <v>1441</v>
      </c>
      <c r="J3284">
        <v>308.14999999999998</v>
      </c>
      <c r="K3284">
        <v>7.8</v>
      </c>
      <c r="N3284">
        <v>400</v>
      </c>
      <c r="O3284" t="s">
        <v>2368</v>
      </c>
      <c r="P3284" t="s">
        <v>2331</v>
      </c>
      <c r="Q3284" t="s">
        <v>2332</v>
      </c>
      <c r="R3284" t="s">
        <v>2369</v>
      </c>
      <c r="S3284" t="s">
        <v>105</v>
      </c>
    </row>
    <row r="3285" spans="1:19">
      <c r="A3285" t="s">
        <v>1438</v>
      </c>
      <c r="B3285" t="s">
        <v>1439</v>
      </c>
      <c r="C3285" t="s">
        <v>336</v>
      </c>
      <c r="D3285" t="s">
        <v>129</v>
      </c>
      <c r="E3285" t="s">
        <v>1440</v>
      </c>
      <c r="F3285" t="s">
        <v>14056</v>
      </c>
      <c r="G3285">
        <v>3284</v>
      </c>
      <c r="H3285" t="s">
        <v>18218</v>
      </c>
      <c r="I3285" t="s">
        <v>1441</v>
      </c>
      <c r="J3285">
        <v>308.14999999999998</v>
      </c>
      <c r="K3285">
        <v>7.8</v>
      </c>
      <c r="N3285">
        <v>650</v>
      </c>
      <c r="O3285" t="s">
        <v>2370</v>
      </c>
      <c r="P3285" t="s">
        <v>2331</v>
      </c>
      <c r="Q3285" t="s">
        <v>2332</v>
      </c>
      <c r="R3285" t="s">
        <v>2371</v>
      </c>
      <c r="S3285" t="s">
        <v>105</v>
      </c>
    </row>
    <row r="3286" spans="1:19">
      <c r="A3286" t="s">
        <v>1438</v>
      </c>
      <c r="B3286" t="s">
        <v>1439</v>
      </c>
      <c r="C3286" t="s">
        <v>336</v>
      </c>
      <c r="D3286" t="s">
        <v>129</v>
      </c>
      <c r="E3286" t="s">
        <v>1440</v>
      </c>
      <c r="F3286" t="s">
        <v>14056</v>
      </c>
      <c r="G3286">
        <v>3285</v>
      </c>
      <c r="H3286" t="s">
        <v>18217</v>
      </c>
      <c r="I3286" t="s">
        <v>1441</v>
      </c>
      <c r="J3286">
        <v>308.14999999999998</v>
      </c>
      <c r="K3286">
        <v>7.8</v>
      </c>
      <c r="N3286">
        <v>1500</v>
      </c>
      <c r="O3286" t="s">
        <v>2372</v>
      </c>
      <c r="P3286" t="s">
        <v>2331</v>
      </c>
      <c r="Q3286" t="s">
        <v>2332</v>
      </c>
      <c r="R3286" t="s">
        <v>2373</v>
      </c>
      <c r="S3286" t="s">
        <v>105</v>
      </c>
    </row>
    <row r="3287" spans="1:19">
      <c r="A3287" t="s">
        <v>1438</v>
      </c>
      <c r="B3287" t="s">
        <v>1439</v>
      </c>
      <c r="C3287" t="s">
        <v>336</v>
      </c>
      <c r="D3287" t="s">
        <v>129</v>
      </c>
      <c r="E3287" t="s">
        <v>1440</v>
      </c>
      <c r="F3287" t="s">
        <v>14056</v>
      </c>
      <c r="G3287">
        <v>3286</v>
      </c>
      <c r="H3287" t="s">
        <v>18216</v>
      </c>
      <c r="I3287" t="s">
        <v>1441</v>
      </c>
      <c r="J3287">
        <v>308.14999999999998</v>
      </c>
      <c r="K3287">
        <v>7</v>
      </c>
      <c r="N3287">
        <v>66</v>
      </c>
      <c r="O3287" t="s">
        <v>2360</v>
      </c>
      <c r="P3287" t="s">
        <v>2374</v>
      </c>
      <c r="Q3287" t="s">
        <v>2332</v>
      </c>
      <c r="R3287" t="s">
        <v>2375</v>
      </c>
      <c r="S3287" t="s">
        <v>105</v>
      </c>
    </row>
    <row r="3288" spans="1:19">
      <c r="A3288" t="s">
        <v>1438</v>
      </c>
      <c r="B3288" t="s">
        <v>1439</v>
      </c>
      <c r="C3288" t="s">
        <v>336</v>
      </c>
      <c r="D3288" t="s">
        <v>129</v>
      </c>
      <c r="E3288" t="s">
        <v>1440</v>
      </c>
      <c r="F3288" t="s">
        <v>14056</v>
      </c>
      <c r="G3288">
        <v>3287</v>
      </c>
      <c r="H3288" t="s">
        <v>18215</v>
      </c>
      <c r="I3288" t="s">
        <v>1441</v>
      </c>
      <c r="J3288">
        <v>308.14999999999998</v>
      </c>
      <c r="K3288">
        <v>6.2</v>
      </c>
      <c r="N3288">
        <v>140</v>
      </c>
      <c r="O3288" t="s">
        <v>2360</v>
      </c>
      <c r="P3288" t="s">
        <v>2374</v>
      </c>
      <c r="Q3288" t="s">
        <v>2332</v>
      </c>
      <c r="R3288" t="s">
        <v>2375</v>
      </c>
      <c r="S3288" t="s">
        <v>105</v>
      </c>
    </row>
    <row r="3289" spans="1:19">
      <c r="A3289" t="s">
        <v>1438</v>
      </c>
      <c r="B3289" t="s">
        <v>1439</v>
      </c>
      <c r="C3289" t="s">
        <v>336</v>
      </c>
      <c r="D3289" t="s">
        <v>129</v>
      </c>
      <c r="E3289" t="s">
        <v>1440</v>
      </c>
      <c r="F3289" t="s">
        <v>14056</v>
      </c>
      <c r="G3289">
        <v>3288</v>
      </c>
      <c r="H3289" t="s">
        <v>18210</v>
      </c>
      <c r="I3289" t="s">
        <v>1441</v>
      </c>
      <c r="J3289">
        <v>308.14999999999998</v>
      </c>
      <c r="K3289">
        <v>7</v>
      </c>
      <c r="N3289">
        <v>98</v>
      </c>
      <c r="O3289" t="s">
        <v>2362</v>
      </c>
      <c r="P3289" t="s">
        <v>2374</v>
      </c>
      <c r="Q3289" t="s">
        <v>2332</v>
      </c>
      <c r="R3289" t="s">
        <v>2376</v>
      </c>
      <c r="S3289" t="s">
        <v>105</v>
      </c>
    </row>
    <row r="3290" spans="1:19">
      <c r="A3290" t="s">
        <v>1438</v>
      </c>
      <c r="B3290" t="s">
        <v>1439</v>
      </c>
      <c r="C3290" t="s">
        <v>336</v>
      </c>
      <c r="D3290" t="s">
        <v>129</v>
      </c>
      <c r="E3290" t="s">
        <v>1440</v>
      </c>
      <c r="F3290" t="s">
        <v>14056</v>
      </c>
      <c r="G3290">
        <v>3289</v>
      </c>
      <c r="H3290" t="s">
        <v>18209</v>
      </c>
      <c r="I3290" t="s">
        <v>1441</v>
      </c>
      <c r="J3290">
        <v>308.14999999999998</v>
      </c>
      <c r="K3290">
        <v>6.2</v>
      </c>
      <c r="N3290">
        <v>420</v>
      </c>
      <c r="O3290" t="s">
        <v>2362</v>
      </c>
      <c r="P3290" t="s">
        <v>2374</v>
      </c>
      <c r="Q3290" t="s">
        <v>2332</v>
      </c>
      <c r="R3290" t="s">
        <v>2376</v>
      </c>
      <c r="S3290" t="s">
        <v>105</v>
      </c>
    </row>
    <row r="3291" spans="1:19">
      <c r="A3291" t="s">
        <v>1438</v>
      </c>
      <c r="B3291" t="s">
        <v>1439</v>
      </c>
      <c r="C3291" t="s">
        <v>336</v>
      </c>
      <c r="D3291" t="s">
        <v>129</v>
      </c>
      <c r="E3291" t="s">
        <v>1440</v>
      </c>
      <c r="F3291" t="s">
        <v>14056</v>
      </c>
      <c r="G3291">
        <v>3290</v>
      </c>
      <c r="H3291" t="s">
        <v>17901</v>
      </c>
      <c r="I3291" t="s">
        <v>1441</v>
      </c>
      <c r="J3291">
        <v>308.14999999999998</v>
      </c>
      <c r="K3291">
        <v>7</v>
      </c>
      <c r="N3291">
        <v>170</v>
      </c>
      <c r="O3291" t="s">
        <v>2364</v>
      </c>
      <c r="P3291" t="s">
        <v>2374</v>
      </c>
      <c r="Q3291" t="s">
        <v>2332</v>
      </c>
      <c r="R3291" t="s">
        <v>2377</v>
      </c>
      <c r="S3291" t="s">
        <v>105</v>
      </c>
    </row>
    <row r="3292" spans="1:19">
      <c r="A3292" t="s">
        <v>1438</v>
      </c>
      <c r="B3292" t="s">
        <v>1439</v>
      </c>
      <c r="C3292" t="s">
        <v>336</v>
      </c>
      <c r="D3292" t="s">
        <v>129</v>
      </c>
      <c r="E3292" t="s">
        <v>1440</v>
      </c>
      <c r="F3292" t="s">
        <v>14056</v>
      </c>
      <c r="G3292">
        <v>3291</v>
      </c>
      <c r="H3292" t="s">
        <v>16062</v>
      </c>
      <c r="I3292" t="s">
        <v>1441</v>
      </c>
      <c r="J3292">
        <v>308.14999999999998</v>
      </c>
      <c r="K3292">
        <v>7</v>
      </c>
      <c r="N3292">
        <v>270</v>
      </c>
      <c r="O3292" t="s">
        <v>2366</v>
      </c>
      <c r="P3292" t="s">
        <v>2374</v>
      </c>
      <c r="Q3292" t="s">
        <v>2332</v>
      </c>
      <c r="R3292" t="s">
        <v>2378</v>
      </c>
      <c r="S3292" t="s">
        <v>105</v>
      </c>
    </row>
    <row r="3293" spans="1:19">
      <c r="A3293" t="s">
        <v>1438</v>
      </c>
      <c r="B3293" t="s">
        <v>1439</v>
      </c>
      <c r="C3293" t="s">
        <v>336</v>
      </c>
      <c r="D3293" t="s">
        <v>129</v>
      </c>
      <c r="E3293" t="s">
        <v>1440</v>
      </c>
      <c r="F3293" t="s">
        <v>14056</v>
      </c>
      <c r="G3293">
        <v>3292</v>
      </c>
      <c r="H3293" t="s">
        <v>16063</v>
      </c>
      <c r="I3293" t="s">
        <v>1441</v>
      </c>
      <c r="J3293">
        <v>308.14999999999998</v>
      </c>
      <c r="K3293">
        <v>7</v>
      </c>
      <c r="N3293">
        <v>280</v>
      </c>
      <c r="O3293" t="s">
        <v>2366</v>
      </c>
      <c r="P3293" t="s">
        <v>2374</v>
      </c>
      <c r="Q3293" t="s">
        <v>2332</v>
      </c>
      <c r="R3293" t="s">
        <v>2378</v>
      </c>
      <c r="S3293" t="s">
        <v>105</v>
      </c>
    </row>
    <row r="3294" spans="1:19">
      <c r="A3294" t="s">
        <v>1438</v>
      </c>
      <c r="B3294" t="s">
        <v>1439</v>
      </c>
      <c r="C3294" t="s">
        <v>336</v>
      </c>
      <c r="D3294" t="s">
        <v>129</v>
      </c>
      <c r="E3294" t="s">
        <v>1440</v>
      </c>
      <c r="F3294" t="s">
        <v>14056</v>
      </c>
      <c r="G3294">
        <v>3293</v>
      </c>
      <c r="H3294" t="s">
        <v>17903</v>
      </c>
      <c r="I3294" t="s">
        <v>1441</v>
      </c>
      <c r="J3294">
        <v>308.14999999999998</v>
      </c>
      <c r="K3294">
        <v>6.42</v>
      </c>
      <c r="N3294">
        <v>570</v>
      </c>
      <c r="O3294" t="s">
        <v>2366</v>
      </c>
      <c r="P3294" t="s">
        <v>2374</v>
      </c>
      <c r="Q3294" t="s">
        <v>2332</v>
      </c>
      <c r="R3294" t="s">
        <v>2378</v>
      </c>
      <c r="S3294" t="s">
        <v>105</v>
      </c>
    </row>
    <row r="3295" spans="1:19">
      <c r="A3295" t="s">
        <v>1438</v>
      </c>
      <c r="B3295" t="s">
        <v>1439</v>
      </c>
      <c r="C3295" t="s">
        <v>336</v>
      </c>
      <c r="D3295" t="s">
        <v>129</v>
      </c>
      <c r="E3295" t="s">
        <v>1440</v>
      </c>
      <c r="F3295" t="s">
        <v>14056</v>
      </c>
      <c r="G3295">
        <v>3294</v>
      </c>
      <c r="H3295" t="s">
        <v>17904</v>
      </c>
      <c r="I3295" t="s">
        <v>1441</v>
      </c>
      <c r="J3295">
        <v>308.14999999999998</v>
      </c>
      <c r="K3295">
        <v>6.15</v>
      </c>
      <c r="N3295">
        <v>1200</v>
      </c>
      <c r="O3295" t="s">
        <v>2366</v>
      </c>
      <c r="P3295" t="s">
        <v>2374</v>
      </c>
      <c r="Q3295" t="s">
        <v>2332</v>
      </c>
      <c r="R3295" t="s">
        <v>2378</v>
      </c>
      <c r="S3295" t="s">
        <v>105</v>
      </c>
    </row>
    <row r="3296" spans="1:19">
      <c r="A3296" t="s">
        <v>1438</v>
      </c>
      <c r="B3296" t="s">
        <v>1439</v>
      </c>
      <c r="C3296" t="s">
        <v>336</v>
      </c>
      <c r="D3296" t="s">
        <v>129</v>
      </c>
      <c r="E3296" t="s">
        <v>1440</v>
      </c>
      <c r="F3296" t="s">
        <v>14056</v>
      </c>
      <c r="G3296">
        <v>3295</v>
      </c>
      <c r="H3296" t="s">
        <v>17905</v>
      </c>
      <c r="I3296" t="s">
        <v>1441</v>
      </c>
      <c r="J3296">
        <v>308.14999999999998</v>
      </c>
      <c r="K3296">
        <v>6.2</v>
      </c>
      <c r="N3296">
        <v>1200</v>
      </c>
      <c r="O3296" t="s">
        <v>2366</v>
      </c>
      <c r="P3296" t="s">
        <v>2374</v>
      </c>
      <c r="Q3296" t="s">
        <v>2332</v>
      </c>
      <c r="R3296" t="s">
        <v>2378</v>
      </c>
      <c r="S3296" t="s">
        <v>105</v>
      </c>
    </row>
    <row r="3297" spans="1:19">
      <c r="A3297" t="s">
        <v>1438</v>
      </c>
      <c r="B3297" t="s">
        <v>1439</v>
      </c>
      <c r="C3297" t="s">
        <v>336</v>
      </c>
      <c r="D3297" t="s">
        <v>129</v>
      </c>
      <c r="E3297" t="s">
        <v>1440</v>
      </c>
      <c r="F3297" t="s">
        <v>14056</v>
      </c>
      <c r="G3297">
        <v>3296</v>
      </c>
      <c r="H3297" t="s">
        <v>17906</v>
      </c>
      <c r="I3297" t="s">
        <v>1441</v>
      </c>
      <c r="J3297">
        <v>308.14999999999998</v>
      </c>
      <c r="K3297">
        <v>7</v>
      </c>
      <c r="N3297">
        <v>690</v>
      </c>
      <c r="O3297" t="s">
        <v>2368</v>
      </c>
      <c r="P3297" t="s">
        <v>2374</v>
      </c>
      <c r="Q3297" t="s">
        <v>2332</v>
      </c>
      <c r="R3297" t="s">
        <v>2379</v>
      </c>
      <c r="S3297" t="s">
        <v>105</v>
      </c>
    </row>
    <row r="3298" spans="1:19">
      <c r="A3298" t="s">
        <v>1438</v>
      </c>
      <c r="B3298" t="s">
        <v>1439</v>
      </c>
      <c r="C3298" t="s">
        <v>336</v>
      </c>
      <c r="D3298" t="s">
        <v>129</v>
      </c>
      <c r="E3298" t="s">
        <v>1440</v>
      </c>
      <c r="F3298" t="s">
        <v>14056</v>
      </c>
      <c r="G3298">
        <v>3297</v>
      </c>
      <c r="H3298" t="s">
        <v>16081</v>
      </c>
      <c r="I3298" t="s">
        <v>1441</v>
      </c>
      <c r="J3298">
        <v>308.14999999999998</v>
      </c>
      <c r="K3298">
        <v>6.2</v>
      </c>
      <c r="N3298">
        <v>2600</v>
      </c>
      <c r="O3298" t="s">
        <v>2368</v>
      </c>
      <c r="P3298" t="s">
        <v>2374</v>
      </c>
      <c r="Q3298" t="s">
        <v>2332</v>
      </c>
      <c r="R3298" t="s">
        <v>2379</v>
      </c>
      <c r="S3298" t="s">
        <v>105</v>
      </c>
    </row>
    <row r="3299" spans="1:19">
      <c r="A3299" t="s">
        <v>1438</v>
      </c>
      <c r="B3299" t="s">
        <v>1439</v>
      </c>
      <c r="C3299" t="s">
        <v>336</v>
      </c>
      <c r="D3299" t="s">
        <v>129</v>
      </c>
      <c r="E3299" t="s">
        <v>1440</v>
      </c>
      <c r="F3299" t="s">
        <v>14056</v>
      </c>
      <c r="G3299">
        <v>3298</v>
      </c>
      <c r="H3299" t="s">
        <v>17897</v>
      </c>
      <c r="I3299" t="s">
        <v>1441</v>
      </c>
      <c r="J3299">
        <v>308.14999999999998</v>
      </c>
      <c r="K3299">
        <v>7</v>
      </c>
      <c r="N3299">
        <v>4000</v>
      </c>
      <c r="O3299" t="s">
        <v>2372</v>
      </c>
      <c r="P3299" t="s">
        <v>2374</v>
      </c>
      <c r="Q3299" t="s">
        <v>2332</v>
      </c>
      <c r="R3299" t="s">
        <v>2380</v>
      </c>
      <c r="S3299" t="s">
        <v>105</v>
      </c>
    </row>
    <row r="3300" spans="1:19">
      <c r="A3300" t="s">
        <v>1438</v>
      </c>
      <c r="B3300" t="s">
        <v>1439</v>
      </c>
      <c r="C3300" t="s">
        <v>336</v>
      </c>
      <c r="D3300" t="s">
        <v>129</v>
      </c>
      <c r="E3300" t="s">
        <v>1440</v>
      </c>
      <c r="F3300" t="s">
        <v>14056</v>
      </c>
      <c r="G3300">
        <v>3299</v>
      </c>
      <c r="H3300" t="s">
        <v>17898</v>
      </c>
      <c r="I3300" t="s">
        <v>1441</v>
      </c>
      <c r="J3300">
        <v>308.14999999999998</v>
      </c>
      <c r="K3300">
        <v>7.8</v>
      </c>
      <c r="N3300">
        <v>450</v>
      </c>
      <c r="O3300" t="s">
        <v>2381</v>
      </c>
      <c r="P3300" t="s">
        <v>2331</v>
      </c>
      <c r="Q3300" t="s">
        <v>2332</v>
      </c>
      <c r="R3300" t="s">
        <v>2382</v>
      </c>
      <c r="S3300" t="s">
        <v>105</v>
      </c>
    </row>
    <row r="3301" spans="1:19">
      <c r="A3301" t="s">
        <v>1438</v>
      </c>
      <c r="B3301" t="s">
        <v>1439</v>
      </c>
      <c r="C3301" t="s">
        <v>336</v>
      </c>
      <c r="D3301" t="s">
        <v>129</v>
      </c>
      <c r="E3301" t="s">
        <v>1440</v>
      </c>
      <c r="F3301" t="s">
        <v>14056</v>
      </c>
      <c r="G3301">
        <v>3300</v>
      </c>
      <c r="H3301" t="s">
        <v>16774</v>
      </c>
      <c r="I3301" t="s">
        <v>1441</v>
      </c>
      <c r="J3301">
        <v>293.14999999999998</v>
      </c>
      <c r="K3301">
        <v>7.8</v>
      </c>
      <c r="N3301">
        <v>81</v>
      </c>
      <c r="O3301" t="s">
        <v>2383</v>
      </c>
      <c r="P3301" t="s">
        <v>2384</v>
      </c>
      <c r="Q3301" t="s">
        <v>2332</v>
      </c>
      <c r="R3301" t="s">
        <v>2385</v>
      </c>
      <c r="S3301" t="s">
        <v>105</v>
      </c>
    </row>
    <row r="3302" spans="1:19">
      <c r="A3302" t="s">
        <v>1438</v>
      </c>
      <c r="B3302" t="s">
        <v>1439</v>
      </c>
      <c r="C3302" t="s">
        <v>336</v>
      </c>
      <c r="D3302" t="s">
        <v>129</v>
      </c>
      <c r="E3302" t="s">
        <v>1440</v>
      </c>
      <c r="F3302" t="s">
        <v>14056</v>
      </c>
      <c r="G3302">
        <v>3301</v>
      </c>
      <c r="H3302" t="s">
        <v>16775</v>
      </c>
      <c r="I3302" t="s">
        <v>1441</v>
      </c>
      <c r="J3302">
        <v>299.14999999999998</v>
      </c>
      <c r="K3302">
        <v>7.8</v>
      </c>
      <c r="N3302">
        <v>100</v>
      </c>
      <c r="O3302" t="s">
        <v>2383</v>
      </c>
      <c r="P3302" t="s">
        <v>2384</v>
      </c>
      <c r="Q3302" t="s">
        <v>2332</v>
      </c>
      <c r="R3302" t="s">
        <v>2385</v>
      </c>
      <c r="S3302" t="s">
        <v>105</v>
      </c>
    </row>
    <row r="3303" spans="1:19">
      <c r="A3303" t="s">
        <v>1438</v>
      </c>
      <c r="B3303" t="s">
        <v>1439</v>
      </c>
      <c r="C3303" t="s">
        <v>336</v>
      </c>
      <c r="D3303" t="s">
        <v>129</v>
      </c>
      <c r="E3303" t="s">
        <v>1440</v>
      </c>
      <c r="F3303" t="s">
        <v>14056</v>
      </c>
      <c r="G3303">
        <v>3302</v>
      </c>
      <c r="H3303" t="s">
        <v>16772</v>
      </c>
      <c r="I3303" t="s">
        <v>1441</v>
      </c>
      <c r="J3303">
        <v>302.14999999999998</v>
      </c>
      <c r="K3303">
        <v>7.8</v>
      </c>
      <c r="N3303">
        <v>110</v>
      </c>
      <c r="O3303" t="s">
        <v>2383</v>
      </c>
      <c r="P3303" t="s">
        <v>2384</v>
      </c>
      <c r="Q3303" t="s">
        <v>2332</v>
      </c>
      <c r="R3303" t="s">
        <v>2385</v>
      </c>
      <c r="S3303" t="s">
        <v>105</v>
      </c>
    </row>
    <row r="3304" spans="1:19">
      <c r="A3304" t="s">
        <v>1438</v>
      </c>
      <c r="B3304" t="s">
        <v>1439</v>
      </c>
      <c r="C3304" t="s">
        <v>336</v>
      </c>
      <c r="D3304" t="s">
        <v>129</v>
      </c>
      <c r="E3304" t="s">
        <v>1440</v>
      </c>
      <c r="F3304" t="s">
        <v>14056</v>
      </c>
      <c r="G3304">
        <v>3303</v>
      </c>
      <c r="H3304" t="s">
        <v>16773</v>
      </c>
      <c r="I3304" t="s">
        <v>1441</v>
      </c>
      <c r="J3304">
        <v>308.14999999999998</v>
      </c>
      <c r="K3304">
        <v>7.8</v>
      </c>
      <c r="N3304">
        <v>160</v>
      </c>
      <c r="O3304" t="s">
        <v>2383</v>
      </c>
      <c r="P3304" t="s">
        <v>2384</v>
      </c>
      <c r="Q3304" t="s">
        <v>2332</v>
      </c>
      <c r="R3304" t="s">
        <v>2385</v>
      </c>
      <c r="S3304" t="s">
        <v>105</v>
      </c>
    </row>
    <row r="3305" spans="1:19">
      <c r="A3305" t="s">
        <v>1438</v>
      </c>
      <c r="B3305" t="s">
        <v>1439</v>
      </c>
      <c r="C3305" t="s">
        <v>336</v>
      </c>
      <c r="D3305" t="s">
        <v>129</v>
      </c>
      <c r="E3305" t="s">
        <v>1440</v>
      </c>
      <c r="F3305" t="s">
        <v>14056</v>
      </c>
      <c r="G3305">
        <v>3304</v>
      </c>
      <c r="H3305" t="s">
        <v>16778</v>
      </c>
      <c r="I3305" t="s">
        <v>1441</v>
      </c>
      <c r="J3305">
        <v>293.14999999999998</v>
      </c>
      <c r="K3305">
        <v>7.8</v>
      </c>
      <c r="N3305">
        <v>82</v>
      </c>
      <c r="O3305" t="s">
        <v>2386</v>
      </c>
      <c r="P3305" t="s">
        <v>2384</v>
      </c>
      <c r="Q3305" t="s">
        <v>2332</v>
      </c>
      <c r="R3305" t="s">
        <v>2387</v>
      </c>
      <c r="S3305" t="s">
        <v>105</v>
      </c>
    </row>
    <row r="3306" spans="1:19">
      <c r="A3306" t="s">
        <v>1438</v>
      </c>
      <c r="B3306" t="s">
        <v>1439</v>
      </c>
      <c r="C3306" t="s">
        <v>336</v>
      </c>
      <c r="D3306" t="s">
        <v>129</v>
      </c>
      <c r="E3306" t="s">
        <v>1440</v>
      </c>
      <c r="F3306" t="s">
        <v>14056</v>
      </c>
      <c r="G3306">
        <v>3305</v>
      </c>
      <c r="H3306" t="s">
        <v>16779</v>
      </c>
      <c r="I3306" t="s">
        <v>1441</v>
      </c>
      <c r="J3306">
        <v>299.14999999999998</v>
      </c>
      <c r="K3306">
        <v>7.8</v>
      </c>
      <c r="N3306">
        <v>110</v>
      </c>
      <c r="O3306" t="s">
        <v>2386</v>
      </c>
      <c r="P3306" t="s">
        <v>2384</v>
      </c>
      <c r="Q3306" t="s">
        <v>2332</v>
      </c>
      <c r="R3306" t="s">
        <v>2387</v>
      </c>
      <c r="S3306" t="s">
        <v>105</v>
      </c>
    </row>
    <row r="3307" spans="1:19">
      <c r="A3307" t="s">
        <v>1438</v>
      </c>
      <c r="B3307" t="s">
        <v>1439</v>
      </c>
      <c r="C3307" t="s">
        <v>336</v>
      </c>
      <c r="D3307" t="s">
        <v>129</v>
      </c>
      <c r="E3307" t="s">
        <v>1440</v>
      </c>
      <c r="F3307" t="s">
        <v>14056</v>
      </c>
      <c r="G3307">
        <v>3306</v>
      </c>
      <c r="H3307" t="s">
        <v>16776</v>
      </c>
      <c r="I3307" t="s">
        <v>1441</v>
      </c>
      <c r="J3307">
        <v>302.14999999999998</v>
      </c>
      <c r="K3307">
        <v>7.8</v>
      </c>
      <c r="N3307">
        <v>140</v>
      </c>
      <c r="O3307" t="s">
        <v>2386</v>
      </c>
      <c r="P3307" t="s">
        <v>2384</v>
      </c>
      <c r="Q3307" t="s">
        <v>2332</v>
      </c>
      <c r="R3307" t="s">
        <v>2387</v>
      </c>
      <c r="S3307" t="s">
        <v>105</v>
      </c>
    </row>
    <row r="3308" spans="1:19">
      <c r="A3308" t="s">
        <v>1438</v>
      </c>
      <c r="B3308" t="s">
        <v>1439</v>
      </c>
      <c r="C3308" t="s">
        <v>336</v>
      </c>
      <c r="D3308" t="s">
        <v>129</v>
      </c>
      <c r="E3308" t="s">
        <v>1440</v>
      </c>
      <c r="F3308" t="s">
        <v>14056</v>
      </c>
      <c r="G3308">
        <v>3307</v>
      </c>
      <c r="H3308" t="s">
        <v>16777</v>
      </c>
      <c r="I3308" t="s">
        <v>1441</v>
      </c>
      <c r="J3308">
        <v>308.14999999999998</v>
      </c>
      <c r="K3308">
        <v>7.8</v>
      </c>
      <c r="N3308">
        <v>170</v>
      </c>
      <c r="O3308" t="s">
        <v>2386</v>
      </c>
      <c r="P3308" t="s">
        <v>2384</v>
      </c>
      <c r="Q3308" t="s">
        <v>2332</v>
      </c>
      <c r="R3308" t="s">
        <v>2387</v>
      </c>
      <c r="S3308" t="s">
        <v>105</v>
      </c>
    </row>
    <row r="3309" spans="1:19">
      <c r="A3309" t="s">
        <v>1438</v>
      </c>
      <c r="B3309" t="s">
        <v>1439</v>
      </c>
      <c r="C3309" t="s">
        <v>336</v>
      </c>
      <c r="D3309" t="s">
        <v>129</v>
      </c>
      <c r="E3309" t="s">
        <v>1440</v>
      </c>
      <c r="F3309" t="s">
        <v>14056</v>
      </c>
      <c r="G3309">
        <v>3308</v>
      </c>
      <c r="H3309" t="s">
        <v>16769</v>
      </c>
      <c r="I3309" t="s">
        <v>1441</v>
      </c>
      <c r="J3309">
        <v>313.14999999999998</v>
      </c>
      <c r="K3309">
        <v>7.8</v>
      </c>
      <c r="N3309">
        <v>230</v>
      </c>
      <c r="O3309" t="s">
        <v>2386</v>
      </c>
      <c r="P3309" t="s">
        <v>2384</v>
      </c>
      <c r="Q3309" t="s">
        <v>2332</v>
      </c>
      <c r="R3309" t="s">
        <v>2387</v>
      </c>
      <c r="S3309" t="s">
        <v>105</v>
      </c>
    </row>
    <row r="3310" spans="1:19">
      <c r="A3310" t="s">
        <v>1438</v>
      </c>
      <c r="B3310" t="s">
        <v>1439</v>
      </c>
      <c r="C3310" t="s">
        <v>336</v>
      </c>
      <c r="D3310" t="s">
        <v>129</v>
      </c>
      <c r="E3310" t="s">
        <v>1440</v>
      </c>
      <c r="F3310" t="s">
        <v>14056</v>
      </c>
      <c r="G3310">
        <v>3309</v>
      </c>
      <c r="H3310" t="s">
        <v>16770</v>
      </c>
      <c r="I3310" t="s">
        <v>1441</v>
      </c>
      <c r="J3310">
        <v>293.14999999999998</v>
      </c>
      <c r="K3310">
        <v>7.8</v>
      </c>
      <c r="N3310">
        <v>130</v>
      </c>
      <c r="O3310" t="s">
        <v>2388</v>
      </c>
      <c r="P3310" t="s">
        <v>2384</v>
      </c>
      <c r="Q3310" t="s">
        <v>2332</v>
      </c>
      <c r="R3310" t="s">
        <v>2389</v>
      </c>
      <c r="S3310" t="s">
        <v>105</v>
      </c>
    </row>
    <row r="3311" spans="1:19">
      <c r="A3311" t="s">
        <v>1438</v>
      </c>
      <c r="B3311" t="s">
        <v>1439</v>
      </c>
      <c r="C3311" t="s">
        <v>336</v>
      </c>
      <c r="D3311" t="s">
        <v>129</v>
      </c>
      <c r="E3311" t="s">
        <v>1440</v>
      </c>
      <c r="F3311" t="s">
        <v>14056</v>
      </c>
      <c r="G3311">
        <v>3310</v>
      </c>
      <c r="H3311" t="s">
        <v>17066</v>
      </c>
      <c r="I3311" t="s">
        <v>1441</v>
      </c>
      <c r="J3311">
        <v>299.14999999999998</v>
      </c>
      <c r="K3311">
        <v>7.8</v>
      </c>
      <c r="N3311">
        <v>160</v>
      </c>
      <c r="O3311" t="s">
        <v>2388</v>
      </c>
      <c r="P3311" t="s">
        <v>2384</v>
      </c>
      <c r="Q3311" t="s">
        <v>2332</v>
      </c>
      <c r="R3311" t="s">
        <v>2389</v>
      </c>
      <c r="S3311" t="s">
        <v>105</v>
      </c>
    </row>
    <row r="3312" spans="1:19">
      <c r="A3312" t="s">
        <v>1438</v>
      </c>
      <c r="B3312" t="s">
        <v>1439</v>
      </c>
      <c r="C3312" t="s">
        <v>336</v>
      </c>
      <c r="D3312" t="s">
        <v>129</v>
      </c>
      <c r="E3312" t="s">
        <v>1440</v>
      </c>
      <c r="F3312" t="s">
        <v>14056</v>
      </c>
      <c r="G3312">
        <v>3311</v>
      </c>
      <c r="H3312" t="s">
        <v>17065</v>
      </c>
      <c r="I3312" t="s">
        <v>1441</v>
      </c>
      <c r="J3312">
        <v>302.14999999999998</v>
      </c>
      <c r="K3312">
        <v>7.8</v>
      </c>
      <c r="N3312">
        <v>210</v>
      </c>
      <c r="O3312" t="s">
        <v>2388</v>
      </c>
      <c r="P3312" t="s">
        <v>2384</v>
      </c>
      <c r="Q3312" t="s">
        <v>2332</v>
      </c>
      <c r="R3312" t="s">
        <v>2389</v>
      </c>
      <c r="S3312" t="s">
        <v>105</v>
      </c>
    </row>
    <row r="3313" spans="1:19">
      <c r="A3313" t="s">
        <v>1438</v>
      </c>
      <c r="B3313" t="s">
        <v>1439</v>
      </c>
      <c r="C3313" t="s">
        <v>336</v>
      </c>
      <c r="D3313" t="s">
        <v>129</v>
      </c>
      <c r="E3313" t="s">
        <v>1440</v>
      </c>
      <c r="F3313" t="s">
        <v>14056</v>
      </c>
      <c r="G3313">
        <v>3312</v>
      </c>
      <c r="H3313" t="s">
        <v>17067</v>
      </c>
      <c r="I3313" t="s">
        <v>1441</v>
      </c>
      <c r="J3313">
        <v>308.14999999999998</v>
      </c>
      <c r="K3313">
        <v>7.8</v>
      </c>
      <c r="N3313">
        <v>230</v>
      </c>
      <c r="O3313" t="s">
        <v>2388</v>
      </c>
      <c r="P3313" t="s">
        <v>2384</v>
      </c>
      <c r="Q3313" t="s">
        <v>2332</v>
      </c>
      <c r="R3313" t="s">
        <v>2389</v>
      </c>
      <c r="S3313" t="s">
        <v>105</v>
      </c>
    </row>
    <row r="3314" spans="1:19">
      <c r="A3314" t="s">
        <v>1438</v>
      </c>
      <c r="B3314" t="s">
        <v>1439</v>
      </c>
      <c r="C3314" t="s">
        <v>336</v>
      </c>
      <c r="D3314" t="s">
        <v>129</v>
      </c>
      <c r="E3314" t="s">
        <v>1440</v>
      </c>
      <c r="F3314" t="s">
        <v>14056</v>
      </c>
      <c r="G3314">
        <v>3313</v>
      </c>
      <c r="H3314" t="s">
        <v>14887</v>
      </c>
      <c r="I3314" t="s">
        <v>1441</v>
      </c>
      <c r="J3314">
        <v>313.14999999999998</v>
      </c>
      <c r="K3314">
        <v>7.8</v>
      </c>
      <c r="N3314">
        <v>320</v>
      </c>
      <c r="O3314" t="s">
        <v>2388</v>
      </c>
      <c r="P3314" t="s">
        <v>2384</v>
      </c>
      <c r="Q3314" t="s">
        <v>2332</v>
      </c>
      <c r="R3314" t="s">
        <v>2389</v>
      </c>
      <c r="S3314" t="s">
        <v>105</v>
      </c>
    </row>
    <row r="3315" spans="1:19">
      <c r="A3315" t="s">
        <v>1438</v>
      </c>
      <c r="B3315" t="s">
        <v>1439</v>
      </c>
      <c r="C3315" t="s">
        <v>336</v>
      </c>
      <c r="D3315" t="s">
        <v>129</v>
      </c>
      <c r="E3315" t="s">
        <v>1440</v>
      </c>
      <c r="F3315" t="s">
        <v>14056</v>
      </c>
      <c r="G3315">
        <v>3314</v>
      </c>
      <c r="H3315" t="s">
        <v>17062</v>
      </c>
      <c r="I3315" t="s">
        <v>1441</v>
      </c>
      <c r="J3315">
        <v>293.14999999999998</v>
      </c>
      <c r="K3315">
        <v>7.8</v>
      </c>
      <c r="N3315">
        <v>280</v>
      </c>
      <c r="O3315" t="s">
        <v>2390</v>
      </c>
      <c r="P3315" t="s">
        <v>2384</v>
      </c>
      <c r="Q3315" t="s">
        <v>2332</v>
      </c>
      <c r="R3315" t="s">
        <v>2391</v>
      </c>
      <c r="S3315" t="s">
        <v>105</v>
      </c>
    </row>
    <row r="3316" spans="1:19">
      <c r="A3316" t="s">
        <v>1438</v>
      </c>
      <c r="B3316" t="s">
        <v>1439</v>
      </c>
      <c r="C3316" t="s">
        <v>336</v>
      </c>
      <c r="D3316" t="s">
        <v>129</v>
      </c>
      <c r="E3316" t="s">
        <v>1440</v>
      </c>
      <c r="F3316" t="s">
        <v>14056</v>
      </c>
      <c r="G3316">
        <v>3315</v>
      </c>
      <c r="H3316" t="s">
        <v>17061</v>
      </c>
      <c r="I3316" t="s">
        <v>1441</v>
      </c>
      <c r="J3316">
        <v>293.14999999999998</v>
      </c>
      <c r="K3316">
        <v>7.8</v>
      </c>
      <c r="N3316">
        <v>280</v>
      </c>
      <c r="O3316" t="s">
        <v>2390</v>
      </c>
      <c r="P3316" t="s">
        <v>2384</v>
      </c>
      <c r="Q3316" t="s">
        <v>2332</v>
      </c>
      <c r="R3316" t="s">
        <v>2391</v>
      </c>
      <c r="S3316" t="s">
        <v>105</v>
      </c>
    </row>
    <row r="3317" spans="1:19">
      <c r="A3317" t="s">
        <v>1438</v>
      </c>
      <c r="B3317" t="s">
        <v>1439</v>
      </c>
      <c r="C3317" t="s">
        <v>336</v>
      </c>
      <c r="D3317" t="s">
        <v>129</v>
      </c>
      <c r="E3317" t="s">
        <v>1440</v>
      </c>
      <c r="F3317" t="s">
        <v>14056</v>
      </c>
      <c r="G3317">
        <v>3316</v>
      </c>
      <c r="H3317" t="s">
        <v>17064</v>
      </c>
      <c r="I3317" t="s">
        <v>1441</v>
      </c>
      <c r="J3317">
        <v>299.14999999999998</v>
      </c>
      <c r="K3317">
        <v>7.8</v>
      </c>
      <c r="N3317">
        <v>420</v>
      </c>
      <c r="O3317" t="s">
        <v>2390</v>
      </c>
      <c r="P3317" t="s">
        <v>2384</v>
      </c>
      <c r="Q3317" t="s">
        <v>2332</v>
      </c>
      <c r="R3317" t="s">
        <v>2391</v>
      </c>
      <c r="S3317" t="s">
        <v>105</v>
      </c>
    </row>
    <row r="3318" spans="1:19">
      <c r="A3318" t="s">
        <v>1438</v>
      </c>
      <c r="B3318" t="s">
        <v>1439</v>
      </c>
      <c r="C3318" t="s">
        <v>336</v>
      </c>
      <c r="D3318" t="s">
        <v>129</v>
      </c>
      <c r="E3318" t="s">
        <v>1440</v>
      </c>
      <c r="F3318" t="s">
        <v>14056</v>
      </c>
      <c r="G3318">
        <v>3317</v>
      </c>
      <c r="H3318" t="s">
        <v>17063</v>
      </c>
      <c r="I3318" t="s">
        <v>1441</v>
      </c>
      <c r="J3318">
        <v>302.14999999999998</v>
      </c>
      <c r="K3318">
        <v>7.8</v>
      </c>
      <c r="N3318">
        <v>490</v>
      </c>
      <c r="O3318" t="s">
        <v>2390</v>
      </c>
      <c r="P3318" t="s">
        <v>2384</v>
      </c>
      <c r="Q3318" t="s">
        <v>2332</v>
      </c>
      <c r="R3318" t="s">
        <v>2391</v>
      </c>
      <c r="S3318" t="s">
        <v>105</v>
      </c>
    </row>
    <row r="3319" spans="1:19">
      <c r="A3319" t="s">
        <v>1438</v>
      </c>
      <c r="B3319" t="s">
        <v>1439</v>
      </c>
      <c r="C3319" t="s">
        <v>336</v>
      </c>
      <c r="D3319" t="s">
        <v>129</v>
      </c>
      <c r="E3319" t="s">
        <v>1440</v>
      </c>
      <c r="F3319" t="s">
        <v>14056</v>
      </c>
      <c r="G3319">
        <v>3318</v>
      </c>
      <c r="H3319" t="s">
        <v>17060</v>
      </c>
      <c r="I3319" t="s">
        <v>1441</v>
      </c>
      <c r="J3319">
        <v>308.14999999999998</v>
      </c>
      <c r="K3319">
        <v>7.8</v>
      </c>
      <c r="N3319">
        <v>660</v>
      </c>
      <c r="O3319" t="s">
        <v>2390</v>
      </c>
      <c r="P3319" t="s">
        <v>2384</v>
      </c>
      <c r="Q3319" t="s">
        <v>2332</v>
      </c>
      <c r="R3319" t="s">
        <v>2391</v>
      </c>
      <c r="S3319" t="s">
        <v>105</v>
      </c>
    </row>
    <row r="3320" spans="1:19">
      <c r="A3320" t="s">
        <v>1438</v>
      </c>
      <c r="B3320" t="s">
        <v>1439</v>
      </c>
      <c r="C3320" t="s">
        <v>336</v>
      </c>
      <c r="D3320" t="s">
        <v>129</v>
      </c>
      <c r="E3320" t="s">
        <v>1440</v>
      </c>
      <c r="F3320" t="s">
        <v>14056</v>
      </c>
      <c r="G3320">
        <v>3319</v>
      </c>
      <c r="H3320" t="s">
        <v>17059</v>
      </c>
      <c r="I3320" t="s">
        <v>1441</v>
      </c>
      <c r="J3320">
        <v>313.14999999999998</v>
      </c>
      <c r="K3320">
        <v>7.8</v>
      </c>
      <c r="N3320">
        <v>830</v>
      </c>
      <c r="O3320" t="s">
        <v>2390</v>
      </c>
      <c r="P3320" t="s">
        <v>2384</v>
      </c>
      <c r="Q3320" t="s">
        <v>2332</v>
      </c>
      <c r="R3320" t="s">
        <v>2391</v>
      </c>
      <c r="S3320" t="s">
        <v>105</v>
      </c>
    </row>
    <row r="3321" spans="1:19">
      <c r="A3321" t="s">
        <v>1438</v>
      </c>
      <c r="B3321" t="s">
        <v>1439</v>
      </c>
      <c r="C3321" t="s">
        <v>336</v>
      </c>
      <c r="D3321" t="s">
        <v>129</v>
      </c>
      <c r="E3321" t="s">
        <v>1440</v>
      </c>
      <c r="F3321" t="s">
        <v>14056</v>
      </c>
      <c r="G3321">
        <v>3320</v>
      </c>
      <c r="H3321" t="s">
        <v>16208</v>
      </c>
      <c r="I3321" t="s">
        <v>1441</v>
      </c>
      <c r="J3321">
        <v>313.14999999999998</v>
      </c>
      <c r="K3321">
        <v>7.8</v>
      </c>
      <c r="N3321">
        <v>830</v>
      </c>
      <c r="O3321" t="s">
        <v>2390</v>
      </c>
      <c r="P3321" t="s">
        <v>2384</v>
      </c>
      <c r="Q3321" t="s">
        <v>2332</v>
      </c>
      <c r="R3321" t="s">
        <v>2391</v>
      </c>
      <c r="S3321" t="s">
        <v>105</v>
      </c>
    </row>
    <row r="3322" spans="1:19">
      <c r="A3322" t="s">
        <v>1438</v>
      </c>
      <c r="B3322" t="s">
        <v>1439</v>
      </c>
      <c r="C3322" t="s">
        <v>336</v>
      </c>
      <c r="D3322" t="s">
        <v>129</v>
      </c>
      <c r="E3322" t="s">
        <v>1440</v>
      </c>
      <c r="F3322" t="s">
        <v>14056</v>
      </c>
      <c r="G3322">
        <v>3321</v>
      </c>
      <c r="H3322" t="s">
        <v>16209</v>
      </c>
      <c r="I3322" t="s">
        <v>1441</v>
      </c>
      <c r="J3322">
        <v>308.14999999999998</v>
      </c>
      <c r="K3322">
        <v>7.8</v>
      </c>
      <c r="N3322">
        <v>74</v>
      </c>
      <c r="O3322" t="s">
        <v>2383</v>
      </c>
      <c r="P3322" t="s">
        <v>2331</v>
      </c>
      <c r="Q3322" t="s">
        <v>2332</v>
      </c>
      <c r="R3322" t="s">
        <v>2392</v>
      </c>
      <c r="S3322" t="s">
        <v>105</v>
      </c>
    </row>
    <row r="3323" spans="1:19">
      <c r="A3323" t="s">
        <v>1438</v>
      </c>
      <c r="B3323" t="s">
        <v>1439</v>
      </c>
      <c r="C3323" t="s">
        <v>336</v>
      </c>
      <c r="D3323" t="s">
        <v>129</v>
      </c>
      <c r="E3323" t="s">
        <v>1440</v>
      </c>
      <c r="F3323" t="s">
        <v>14056</v>
      </c>
      <c r="G3323">
        <v>3322</v>
      </c>
      <c r="H3323" t="s">
        <v>16210</v>
      </c>
      <c r="I3323" t="s">
        <v>1441</v>
      </c>
      <c r="J3323">
        <v>308.14999999999998</v>
      </c>
      <c r="K3323">
        <v>7.8</v>
      </c>
      <c r="N3323">
        <v>110</v>
      </c>
      <c r="O3323" t="s">
        <v>2386</v>
      </c>
      <c r="P3323" t="s">
        <v>2331</v>
      </c>
      <c r="Q3323" t="s">
        <v>2332</v>
      </c>
      <c r="R3323" t="s">
        <v>2393</v>
      </c>
      <c r="S3323" t="s">
        <v>105</v>
      </c>
    </row>
    <row r="3324" spans="1:19">
      <c r="A3324" t="s">
        <v>1438</v>
      </c>
      <c r="B3324" t="s">
        <v>1439</v>
      </c>
      <c r="C3324" t="s">
        <v>336</v>
      </c>
      <c r="D3324" t="s">
        <v>129</v>
      </c>
      <c r="E3324" t="s">
        <v>1440</v>
      </c>
      <c r="F3324" t="s">
        <v>14056</v>
      </c>
      <c r="G3324">
        <v>3323</v>
      </c>
      <c r="H3324" t="s">
        <v>16211</v>
      </c>
      <c r="I3324" t="s">
        <v>1441</v>
      </c>
      <c r="J3324">
        <v>308.14999999999998</v>
      </c>
      <c r="K3324">
        <v>7.8</v>
      </c>
      <c r="N3324">
        <v>180</v>
      </c>
      <c r="O3324" t="s">
        <v>2388</v>
      </c>
      <c r="P3324" t="s">
        <v>2331</v>
      </c>
      <c r="Q3324" t="s">
        <v>2332</v>
      </c>
      <c r="R3324" t="s">
        <v>2394</v>
      </c>
      <c r="S3324" t="s">
        <v>105</v>
      </c>
    </row>
    <row r="3325" spans="1:19">
      <c r="A3325" t="s">
        <v>1438</v>
      </c>
      <c r="B3325" t="s">
        <v>1439</v>
      </c>
      <c r="C3325" t="s">
        <v>336</v>
      </c>
      <c r="D3325" t="s">
        <v>129</v>
      </c>
      <c r="E3325" t="s">
        <v>1440</v>
      </c>
      <c r="F3325" t="s">
        <v>14056</v>
      </c>
      <c r="G3325">
        <v>3324</v>
      </c>
      <c r="H3325" t="s">
        <v>16204</v>
      </c>
      <c r="I3325" t="s">
        <v>1441</v>
      </c>
      <c r="J3325">
        <v>308.14999999999998</v>
      </c>
      <c r="K3325">
        <v>7.8</v>
      </c>
      <c r="N3325">
        <v>400</v>
      </c>
      <c r="O3325" t="s">
        <v>2395</v>
      </c>
      <c r="P3325" t="s">
        <v>2331</v>
      </c>
      <c r="Q3325" t="s">
        <v>2332</v>
      </c>
      <c r="R3325" t="s">
        <v>2396</v>
      </c>
      <c r="S3325" t="s">
        <v>105</v>
      </c>
    </row>
    <row r="3326" spans="1:19">
      <c r="A3326" t="s">
        <v>1438</v>
      </c>
      <c r="B3326" t="s">
        <v>1439</v>
      </c>
      <c r="C3326" t="s">
        <v>336</v>
      </c>
      <c r="D3326" t="s">
        <v>129</v>
      </c>
      <c r="E3326" t="s">
        <v>1440</v>
      </c>
      <c r="F3326" t="s">
        <v>14056</v>
      </c>
      <c r="G3326">
        <v>3325</v>
      </c>
      <c r="H3326" t="s">
        <v>16205</v>
      </c>
      <c r="I3326" t="s">
        <v>1441</v>
      </c>
      <c r="J3326">
        <v>308.14999999999998</v>
      </c>
      <c r="K3326">
        <v>7.8</v>
      </c>
      <c r="N3326">
        <v>430</v>
      </c>
      <c r="O3326" t="s">
        <v>2390</v>
      </c>
      <c r="P3326" t="s">
        <v>2331</v>
      </c>
      <c r="Q3326" t="s">
        <v>2332</v>
      </c>
      <c r="R3326" t="s">
        <v>2397</v>
      </c>
      <c r="S3326" t="s">
        <v>105</v>
      </c>
    </row>
    <row r="3327" spans="1:19">
      <c r="A3327" t="s">
        <v>1438</v>
      </c>
      <c r="B3327" t="s">
        <v>1439</v>
      </c>
      <c r="C3327" t="s">
        <v>336</v>
      </c>
      <c r="D3327" t="s">
        <v>129</v>
      </c>
      <c r="E3327" t="s">
        <v>1440</v>
      </c>
      <c r="F3327" t="s">
        <v>14056</v>
      </c>
      <c r="G3327">
        <v>3326</v>
      </c>
      <c r="H3327" t="s">
        <v>16206</v>
      </c>
      <c r="I3327" t="s">
        <v>1441</v>
      </c>
      <c r="J3327">
        <v>308.14999999999998</v>
      </c>
      <c r="K3327">
        <v>7.8</v>
      </c>
      <c r="N3327">
        <v>440</v>
      </c>
      <c r="O3327" t="s">
        <v>2390</v>
      </c>
      <c r="P3327" t="s">
        <v>2331</v>
      </c>
      <c r="Q3327" t="s">
        <v>2332</v>
      </c>
      <c r="R3327" t="s">
        <v>2397</v>
      </c>
      <c r="S3327" t="s">
        <v>105</v>
      </c>
    </row>
    <row r="3328" spans="1:19">
      <c r="A3328" t="s">
        <v>1438</v>
      </c>
      <c r="B3328" t="s">
        <v>1439</v>
      </c>
      <c r="C3328" t="s">
        <v>336</v>
      </c>
      <c r="D3328" t="s">
        <v>129</v>
      </c>
      <c r="E3328" t="s">
        <v>1440</v>
      </c>
      <c r="F3328" t="s">
        <v>14056</v>
      </c>
      <c r="G3328">
        <v>3327</v>
      </c>
      <c r="H3328" t="s">
        <v>16207</v>
      </c>
      <c r="I3328" t="s">
        <v>1441</v>
      </c>
      <c r="J3328">
        <v>308.14999999999998</v>
      </c>
      <c r="K3328">
        <v>7.8</v>
      </c>
      <c r="N3328">
        <v>1000</v>
      </c>
      <c r="O3328" t="s">
        <v>2398</v>
      </c>
      <c r="P3328" t="s">
        <v>2331</v>
      </c>
      <c r="Q3328" t="s">
        <v>2332</v>
      </c>
      <c r="R3328" t="s">
        <v>2399</v>
      </c>
      <c r="S3328" t="s">
        <v>105</v>
      </c>
    </row>
    <row r="3329" spans="1:19">
      <c r="A3329" t="s">
        <v>1438</v>
      </c>
      <c r="B3329" t="s">
        <v>1439</v>
      </c>
      <c r="C3329" t="s">
        <v>336</v>
      </c>
      <c r="D3329" t="s">
        <v>129</v>
      </c>
      <c r="E3329" t="s">
        <v>1440</v>
      </c>
      <c r="F3329" t="s">
        <v>14056</v>
      </c>
      <c r="G3329">
        <v>3328</v>
      </c>
      <c r="H3329" t="s">
        <v>16212</v>
      </c>
      <c r="I3329" t="s">
        <v>1441</v>
      </c>
      <c r="J3329">
        <v>308.14999999999998</v>
      </c>
      <c r="K3329">
        <v>7.8</v>
      </c>
      <c r="N3329">
        <v>3000</v>
      </c>
      <c r="O3329" t="s">
        <v>2400</v>
      </c>
      <c r="P3329" t="s">
        <v>2331</v>
      </c>
      <c r="Q3329" t="s">
        <v>2332</v>
      </c>
      <c r="R3329" t="s">
        <v>2401</v>
      </c>
      <c r="S3329" t="s">
        <v>105</v>
      </c>
    </row>
    <row r="3330" spans="1:19">
      <c r="A3330" t="s">
        <v>1438</v>
      </c>
      <c r="B3330" t="s">
        <v>1439</v>
      </c>
      <c r="C3330" t="s">
        <v>336</v>
      </c>
      <c r="D3330" t="s">
        <v>129</v>
      </c>
      <c r="E3330" t="s">
        <v>1440</v>
      </c>
      <c r="F3330" t="s">
        <v>14056</v>
      </c>
      <c r="G3330">
        <v>3329</v>
      </c>
      <c r="H3330" t="s">
        <v>16213</v>
      </c>
      <c r="I3330" t="s">
        <v>1441</v>
      </c>
      <c r="J3330">
        <v>308.14999999999998</v>
      </c>
      <c r="K3330">
        <v>7</v>
      </c>
      <c r="N3330">
        <v>89</v>
      </c>
      <c r="O3330" t="s">
        <v>2383</v>
      </c>
      <c r="P3330" t="s">
        <v>2374</v>
      </c>
      <c r="Q3330" t="s">
        <v>2332</v>
      </c>
      <c r="R3330" t="s">
        <v>2402</v>
      </c>
      <c r="S3330" t="s">
        <v>105</v>
      </c>
    </row>
    <row r="3331" spans="1:19">
      <c r="A3331" t="s">
        <v>1438</v>
      </c>
      <c r="B3331" t="s">
        <v>1439</v>
      </c>
      <c r="C3331" t="s">
        <v>336</v>
      </c>
      <c r="D3331" t="s">
        <v>129</v>
      </c>
      <c r="E3331" t="s">
        <v>1440</v>
      </c>
      <c r="F3331" t="s">
        <v>14056</v>
      </c>
      <c r="G3331">
        <v>3330</v>
      </c>
      <c r="H3331" t="s">
        <v>16475</v>
      </c>
      <c r="I3331" t="s">
        <v>1441</v>
      </c>
      <c r="J3331">
        <v>308.14999999999998</v>
      </c>
      <c r="K3331">
        <v>6.2</v>
      </c>
      <c r="N3331">
        <v>310</v>
      </c>
      <c r="O3331" t="s">
        <v>2383</v>
      </c>
      <c r="P3331" t="s">
        <v>2374</v>
      </c>
      <c r="Q3331" t="s">
        <v>2332</v>
      </c>
      <c r="R3331" t="s">
        <v>2402</v>
      </c>
      <c r="S3331" t="s">
        <v>105</v>
      </c>
    </row>
    <row r="3332" spans="1:19">
      <c r="A3332" t="s">
        <v>1438</v>
      </c>
      <c r="B3332" t="s">
        <v>1439</v>
      </c>
      <c r="C3332" t="s">
        <v>336</v>
      </c>
      <c r="D3332" t="s">
        <v>129</v>
      </c>
      <c r="E3332" t="s">
        <v>1440</v>
      </c>
      <c r="F3332" t="s">
        <v>14056</v>
      </c>
      <c r="G3332">
        <v>3331</v>
      </c>
      <c r="H3332" t="s">
        <v>16474</v>
      </c>
      <c r="I3332" t="s">
        <v>1441</v>
      </c>
      <c r="J3332">
        <v>308.14999999999998</v>
      </c>
      <c r="K3332">
        <v>7</v>
      </c>
      <c r="N3332">
        <v>190</v>
      </c>
      <c r="O3332" t="s">
        <v>2386</v>
      </c>
      <c r="P3332" t="s">
        <v>2374</v>
      </c>
      <c r="Q3332" t="s">
        <v>2332</v>
      </c>
      <c r="R3332" t="s">
        <v>2403</v>
      </c>
      <c r="S3332" t="s">
        <v>105</v>
      </c>
    </row>
    <row r="3333" spans="1:19">
      <c r="A3333" t="s">
        <v>1438</v>
      </c>
      <c r="B3333" t="s">
        <v>1439</v>
      </c>
      <c r="C3333" t="s">
        <v>336</v>
      </c>
      <c r="D3333" t="s">
        <v>129</v>
      </c>
      <c r="E3333" t="s">
        <v>1440</v>
      </c>
      <c r="F3333" t="s">
        <v>14056</v>
      </c>
      <c r="G3333">
        <v>3332</v>
      </c>
      <c r="H3333" t="s">
        <v>16473</v>
      </c>
      <c r="I3333" t="s">
        <v>1441</v>
      </c>
      <c r="J3333">
        <v>308.14999999999998</v>
      </c>
      <c r="K3333">
        <v>6.2</v>
      </c>
      <c r="N3333">
        <v>510</v>
      </c>
      <c r="O3333" t="s">
        <v>2386</v>
      </c>
      <c r="P3333" t="s">
        <v>2374</v>
      </c>
      <c r="Q3333" t="s">
        <v>2332</v>
      </c>
      <c r="R3333" t="s">
        <v>2403</v>
      </c>
      <c r="S3333" t="s">
        <v>105</v>
      </c>
    </row>
    <row r="3334" spans="1:19">
      <c r="A3334" t="s">
        <v>1438</v>
      </c>
      <c r="B3334" t="s">
        <v>1439</v>
      </c>
      <c r="C3334" t="s">
        <v>336</v>
      </c>
      <c r="D3334" t="s">
        <v>129</v>
      </c>
      <c r="E3334" t="s">
        <v>1440</v>
      </c>
      <c r="F3334" t="s">
        <v>14056</v>
      </c>
      <c r="G3334">
        <v>3333</v>
      </c>
      <c r="H3334" t="s">
        <v>16472</v>
      </c>
      <c r="I3334" t="s">
        <v>1441</v>
      </c>
      <c r="J3334">
        <v>308.14999999999998</v>
      </c>
      <c r="K3334">
        <v>7</v>
      </c>
      <c r="N3334">
        <v>400</v>
      </c>
      <c r="O3334" t="s">
        <v>2388</v>
      </c>
      <c r="P3334" t="s">
        <v>2374</v>
      </c>
      <c r="Q3334" t="s">
        <v>2332</v>
      </c>
      <c r="R3334" t="s">
        <v>2404</v>
      </c>
      <c r="S3334" t="s">
        <v>105</v>
      </c>
    </row>
    <row r="3335" spans="1:19">
      <c r="A3335" t="s">
        <v>1438</v>
      </c>
      <c r="B3335" t="s">
        <v>1439</v>
      </c>
      <c r="C3335" t="s">
        <v>336</v>
      </c>
      <c r="D3335" t="s">
        <v>129</v>
      </c>
      <c r="E3335" t="s">
        <v>1440</v>
      </c>
      <c r="F3335" t="s">
        <v>14056</v>
      </c>
      <c r="G3335">
        <v>3334</v>
      </c>
      <c r="H3335" t="s">
        <v>16471</v>
      </c>
      <c r="I3335" t="s">
        <v>1441</v>
      </c>
      <c r="J3335">
        <v>308.14999999999998</v>
      </c>
      <c r="K3335">
        <v>6.2</v>
      </c>
      <c r="N3335">
        <v>920</v>
      </c>
      <c r="O3335" t="s">
        <v>2388</v>
      </c>
      <c r="P3335" t="s">
        <v>2374</v>
      </c>
      <c r="Q3335" t="s">
        <v>2332</v>
      </c>
      <c r="R3335" t="s">
        <v>2404</v>
      </c>
      <c r="S3335" t="s">
        <v>105</v>
      </c>
    </row>
    <row r="3336" spans="1:19">
      <c r="A3336" t="s">
        <v>1438</v>
      </c>
      <c r="B3336" t="s">
        <v>1439</v>
      </c>
      <c r="C3336" t="s">
        <v>336</v>
      </c>
      <c r="D3336" t="s">
        <v>129</v>
      </c>
      <c r="E3336" t="s">
        <v>1440</v>
      </c>
      <c r="F3336" t="s">
        <v>14056</v>
      </c>
      <c r="G3336">
        <v>3335</v>
      </c>
      <c r="H3336" t="s">
        <v>16470</v>
      </c>
      <c r="I3336" t="s">
        <v>1441</v>
      </c>
      <c r="J3336">
        <v>308.14999999999998</v>
      </c>
      <c r="K3336">
        <v>7</v>
      </c>
      <c r="N3336">
        <v>1200</v>
      </c>
      <c r="O3336" t="s">
        <v>2390</v>
      </c>
      <c r="P3336" t="s">
        <v>2374</v>
      </c>
      <c r="Q3336" t="s">
        <v>2332</v>
      </c>
      <c r="R3336" t="s">
        <v>2405</v>
      </c>
      <c r="S3336" t="s">
        <v>105</v>
      </c>
    </row>
    <row r="3337" spans="1:19">
      <c r="A3337" t="s">
        <v>1438</v>
      </c>
      <c r="B3337" t="s">
        <v>1439</v>
      </c>
      <c r="C3337" t="s">
        <v>336</v>
      </c>
      <c r="D3337" t="s">
        <v>129</v>
      </c>
      <c r="E3337" t="s">
        <v>1440</v>
      </c>
      <c r="F3337" t="s">
        <v>14056</v>
      </c>
      <c r="G3337">
        <v>3336</v>
      </c>
      <c r="H3337" t="s">
        <v>15454</v>
      </c>
      <c r="I3337" t="s">
        <v>1441</v>
      </c>
      <c r="J3337">
        <v>308.14999999999998</v>
      </c>
      <c r="K3337">
        <v>6.2</v>
      </c>
      <c r="N3337">
        <v>2600</v>
      </c>
      <c r="O3337" t="s">
        <v>2390</v>
      </c>
      <c r="P3337" t="s">
        <v>2374</v>
      </c>
      <c r="Q3337" t="s">
        <v>2332</v>
      </c>
      <c r="R3337" t="s">
        <v>2405</v>
      </c>
      <c r="S3337" t="s">
        <v>105</v>
      </c>
    </row>
    <row r="3338" spans="1:19">
      <c r="A3338" t="s">
        <v>2900</v>
      </c>
      <c r="B3338" t="s">
        <v>2901</v>
      </c>
      <c r="C3338" t="s">
        <v>128</v>
      </c>
      <c r="D3338" t="s">
        <v>176</v>
      </c>
      <c r="E3338" t="s">
        <v>2902</v>
      </c>
      <c r="F3338" t="s">
        <v>14105</v>
      </c>
      <c r="G3338">
        <v>3337</v>
      </c>
      <c r="H3338" t="s">
        <v>16468</v>
      </c>
      <c r="I3338" t="s">
        <v>2903</v>
      </c>
      <c r="J3338">
        <v>303.14999999999998</v>
      </c>
      <c r="K3338">
        <v>9.5</v>
      </c>
      <c r="N3338">
        <v>0.31</v>
      </c>
      <c r="P3338" t="s">
        <v>679</v>
      </c>
      <c r="Q3338" t="s">
        <v>5726</v>
      </c>
      <c r="R3338" t="s">
        <v>3878</v>
      </c>
      <c r="S3338" t="s">
        <v>105</v>
      </c>
    </row>
    <row r="3339" spans="1:19">
      <c r="A3339" t="s">
        <v>4649</v>
      </c>
      <c r="B3339" t="s">
        <v>4650</v>
      </c>
      <c r="C3339" t="s">
        <v>128</v>
      </c>
      <c r="D3339" t="s">
        <v>176</v>
      </c>
      <c r="E3339" t="s">
        <v>4651</v>
      </c>
      <c r="F3339" t="s">
        <v>14405</v>
      </c>
      <c r="G3339">
        <v>3338</v>
      </c>
      <c r="H3339" t="s">
        <v>13726</v>
      </c>
      <c r="I3339" t="s">
        <v>4652</v>
      </c>
      <c r="J3339">
        <v>303.14999999999998</v>
      </c>
      <c r="K3339">
        <v>7.5</v>
      </c>
      <c r="N3339">
        <v>3.16228E-3</v>
      </c>
      <c r="P3339" t="s">
        <v>713</v>
      </c>
      <c r="Q3339" t="s">
        <v>5727</v>
      </c>
      <c r="R3339" t="s">
        <v>5728</v>
      </c>
      <c r="S3339" t="s">
        <v>105</v>
      </c>
    </row>
    <row r="3340" spans="1:19">
      <c r="A3340" t="s">
        <v>2406</v>
      </c>
      <c r="B3340" t="s">
        <v>2407</v>
      </c>
      <c r="C3340" t="s">
        <v>128</v>
      </c>
      <c r="D3340" t="s">
        <v>176</v>
      </c>
      <c r="E3340" t="s">
        <v>2408</v>
      </c>
      <c r="F3340" t="s">
        <v>14204</v>
      </c>
      <c r="G3340">
        <v>3339</v>
      </c>
      <c r="H3340" t="s">
        <v>16478</v>
      </c>
      <c r="I3340" t="s">
        <v>2409</v>
      </c>
      <c r="J3340">
        <v>303.14999999999998</v>
      </c>
      <c r="K3340">
        <v>7</v>
      </c>
      <c r="N3340">
        <v>4.2499999999999998E-4</v>
      </c>
      <c r="P3340" t="s">
        <v>2410</v>
      </c>
      <c r="Q3340" t="s">
        <v>2411</v>
      </c>
      <c r="R3340" t="s">
        <v>2412</v>
      </c>
      <c r="S3340" t="s">
        <v>105</v>
      </c>
    </row>
    <row r="3341" spans="1:19">
      <c r="A3341" t="s">
        <v>5729</v>
      </c>
      <c r="B3341" t="s">
        <v>5730</v>
      </c>
      <c r="C3341" t="s">
        <v>128</v>
      </c>
      <c r="D3341" t="s">
        <v>129</v>
      </c>
      <c r="E3341" t="s">
        <v>5731</v>
      </c>
      <c r="F3341" t="s">
        <v>14173</v>
      </c>
      <c r="G3341">
        <v>3340</v>
      </c>
      <c r="H3341" t="s">
        <v>15678</v>
      </c>
      <c r="I3341" t="s">
        <v>5732</v>
      </c>
      <c r="J3341">
        <v>308.14999999999998</v>
      </c>
      <c r="K3341">
        <v>7</v>
      </c>
      <c r="N3341">
        <v>0.43</v>
      </c>
      <c r="P3341" t="s">
        <v>4186</v>
      </c>
      <c r="Q3341" t="s">
        <v>5733</v>
      </c>
      <c r="R3341" t="s">
        <v>5734</v>
      </c>
      <c r="S3341" t="s">
        <v>105</v>
      </c>
    </row>
    <row r="3342" spans="1:19">
      <c r="A3342" t="s">
        <v>301</v>
      </c>
      <c r="B3342" t="s">
        <v>302</v>
      </c>
      <c r="C3342" t="s">
        <v>2413</v>
      </c>
      <c r="D3342" t="s">
        <v>97</v>
      </c>
      <c r="E3342" t="s">
        <v>898</v>
      </c>
      <c r="F3342" t="s">
        <v>14030</v>
      </c>
      <c r="G3342">
        <v>3341</v>
      </c>
      <c r="H3342" t="s">
        <v>15679</v>
      </c>
      <c r="I3342" t="s">
        <v>899</v>
      </c>
      <c r="J3342">
        <v>333.15</v>
      </c>
      <c r="K3342">
        <v>7</v>
      </c>
      <c r="N3342">
        <v>1.0389999999999999</v>
      </c>
      <c r="P3342" t="s">
        <v>1822</v>
      </c>
      <c r="Q3342" t="s">
        <v>5735</v>
      </c>
      <c r="S3342" t="s">
        <v>105</v>
      </c>
    </row>
    <row r="3343" spans="1:19">
      <c r="A3343" t="s">
        <v>301</v>
      </c>
      <c r="B3343" t="s">
        <v>302</v>
      </c>
      <c r="C3343" t="s">
        <v>2413</v>
      </c>
      <c r="D3343" t="s">
        <v>97</v>
      </c>
      <c r="E3343" t="s">
        <v>898</v>
      </c>
      <c r="F3343" t="s">
        <v>14030</v>
      </c>
      <c r="G3343">
        <v>3342</v>
      </c>
      <c r="H3343" t="s">
        <v>15676</v>
      </c>
      <c r="I3343" t="s">
        <v>899</v>
      </c>
      <c r="J3343">
        <v>338.15</v>
      </c>
      <c r="K3343">
        <v>7</v>
      </c>
      <c r="N3343">
        <v>1.0620000000000001</v>
      </c>
      <c r="P3343" t="s">
        <v>1822</v>
      </c>
      <c r="Q3343" t="s">
        <v>5735</v>
      </c>
      <c r="S3343" t="s">
        <v>105</v>
      </c>
    </row>
    <row r="3344" spans="1:19">
      <c r="A3344" t="s">
        <v>301</v>
      </c>
      <c r="B3344" t="s">
        <v>302</v>
      </c>
      <c r="C3344" t="s">
        <v>2413</v>
      </c>
      <c r="D3344" t="s">
        <v>97</v>
      </c>
      <c r="E3344" t="s">
        <v>898</v>
      </c>
      <c r="F3344" t="s">
        <v>14030</v>
      </c>
      <c r="G3344">
        <v>3343</v>
      </c>
      <c r="H3344" t="s">
        <v>15677</v>
      </c>
      <c r="I3344" t="s">
        <v>899</v>
      </c>
      <c r="J3344">
        <v>343.15</v>
      </c>
      <c r="K3344">
        <v>7</v>
      </c>
      <c r="N3344">
        <v>1.103</v>
      </c>
      <c r="P3344" t="s">
        <v>1822</v>
      </c>
      <c r="Q3344" t="s">
        <v>5735</v>
      </c>
      <c r="S3344" t="s">
        <v>105</v>
      </c>
    </row>
    <row r="3345" spans="1:19">
      <c r="A3345" t="s">
        <v>301</v>
      </c>
      <c r="B3345" t="s">
        <v>302</v>
      </c>
      <c r="C3345" t="s">
        <v>2413</v>
      </c>
      <c r="D3345" t="s">
        <v>97</v>
      </c>
      <c r="E3345" t="s">
        <v>898</v>
      </c>
      <c r="F3345" t="s">
        <v>14030</v>
      </c>
      <c r="G3345">
        <v>3344</v>
      </c>
      <c r="H3345" t="s">
        <v>15674</v>
      </c>
      <c r="I3345" t="s">
        <v>899</v>
      </c>
      <c r="J3345">
        <v>348.15</v>
      </c>
      <c r="K3345">
        <v>7</v>
      </c>
      <c r="N3345">
        <v>1.131</v>
      </c>
      <c r="P3345" t="s">
        <v>1822</v>
      </c>
      <c r="Q3345" t="s">
        <v>5735</v>
      </c>
      <c r="S3345" t="s">
        <v>105</v>
      </c>
    </row>
    <row r="3346" spans="1:19">
      <c r="A3346" t="s">
        <v>301</v>
      </c>
      <c r="B3346" t="s">
        <v>302</v>
      </c>
      <c r="C3346" t="s">
        <v>2413</v>
      </c>
      <c r="D3346" t="s">
        <v>97</v>
      </c>
      <c r="E3346" t="s">
        <v>898</v>
      </c>
      <c r="F3346" t="s">
        <v>14030</v>
      </c>
      <c r="G3346">
        <v>3345</v>
      </c>
      <c r="H3346" t="s">
        <v>15675</v>
      </c>
      <c r="I3346" t="s">
        <v>899</v>
      </c>
      <c r="J3346">
        <v>353.15</v>
      </c>
      <c r="K3346">
        <v>7</v>
      </c>
      <c r="N3346">
        <v>1.1819999999999999</v>
      </c>
      <c r="P3346" t="s">
        <v>1822</v>
      </c>
      <c r="Q3346" t="s">
        <v>5735</v>
      </c>
      <c r="S3346" t="s">
        <v>105</v>
      </c>
    </row>
    <row r="3347" spans="1:19">
      <c r="A3347" t="s">
        <v>301</v>
      </c>
      <c r="B3347" t="s">
        <v>302</v>
      </c>
      <c r="C3347" t="s">
        <v>2413</v>
      </c>
      <c r="D3347" t="s">
        <v>97</v>
      </c>
      <c r="E3347" t="s">
        <v>898</v>
      </c>
      <c r="F3347" t="s">
        <v>14030</v>
      </c>
      <c r="G3347">
        <v>3346</v>
      </c>
      <c r="H3347" t="s">
        <v>15673</v>
      </c>
      <c r="I3347" t="s">
        <v>899</v>
      </c>
      <c r="J3347">
        <v>358.15</v>
      </c>
      <c r="K3347">
        <v>7</v>
      </c>
      <c r="N3347">
        <v>1.2090000000000001</v>
      </c>
      <c r="P3347" t="s">
        <v>1822</v>
      </c>
      <c r="Q3347" t="s">
        <v>5735</v>
      </c>
      <c r="S3347" t="s">
        <v>105</v>
      </c>
    </row>
    <row r="3348" spans="1:19">
      <c r="A3348" t="s">
        <v>5433</v>
      </c>
      <c r="B3348" t="s">
        <v>5434</v>
      </c>
      <c r="C3348" t="s">
        <v>2413</v>
      </c>
      <c r="D3348" t="s">
        <v>129</v>
      </c>
      <c r="E3348" t="s">
        <v>5736</v>
      </c>
      <c r="F3348" t="s">
        <v>14258</v>
      </c>
      <c r="G3348">
        <v>3347</v>
      </c>
      <c r="H3348" t="s">
        <v>18429</v>
      </c>
      <c r="I3348" t="s">
        <v>5737</v>
      </c>
      <c r="J3348">
        <v>313.14999999999998</v>
      </c>
      <c r="K3348" t="s">
        <v>5738</v>
      </c>
      <c r="N3348">
        <v>0.67</v>
      </c>
      <c r="P3348" t="s">
        <v>5739</v>
      </c>
      <c r="Q3348" t="s">
        <v>5740</v>
      </c>
      <c r="S3348" t="s">
        <v>1208</v>
      </c>
    </row>
    <row r="3349" spans="1:19">
      <c r="A3349" t="s">
        <v>5741</v>
      </c>
      <c r="B3349" t="s">
        <v>5742</v>
      </c>
      <c r="C3349" t="s">
        <v>242</v>
      </c>
      <c r="D3349" t="s">
        <v>176</v>
      </c>
      <c r="E3349" t="s">
        <v>5743</v>
      </c>
      <c r="F3349" t="s">
        <v>14264</v>
      </c>
      <c r="G3349">
        <v>3348</v>
      </c>
      <c r="H3349" t="s">
        <v>15671</v>
      </c>
      <c r="I3349" t="s">
        <v>5744</v>
      </c>
      <c r="J3349">
        <v>303.14999999999998</v>
      </c>
      <c r="K3349">
        <v>6.5</v>
      </c>
      <c r="N3349">
        <v>0.03</v>
      </c>
      <c r="P3349" t="s">
        <v>441</v>
      </c>
      <c r="Q3349" t="s">
        <v>5745</v>
      </c>
      <c r="R3349" t="s">
        <v>3413</v>
      </c>
      <c r="S3349" t="s">
        <v>105</v>
      </c>
    </row>
    <row r="3350" spans="1:19">
      <c r="A3350" t="s">
        <v>5741</v>
      </c>
      <c r="B3350" t="s">
        <v>5742</v>
      </c>
      <c r="C3350" t="s">
        <v>242</v>
      </c>
      <c r="D3350" t="s">
        <v>176</v>
      </c>
      <c r="E3350" t="s">
        <v>5746</v>
      </c>
      <c r="F3350" t="s">
        <v>14265</v>
      </c>
      <c r="G3350">
        <v>3349</v>
      </c>
      <c r="H3350" t="s">
        <v>15672</v>
      </c>
      <c r="I3350" t="s">
        <v>5747</v>
      </c>
      <c r="J3350">
        <v>303.14999999999998</v>
      </c>
      <c r="K3350">
        <v>6.5</v>
      </c>
      <c r="N3350">
        <v>2.1999999999999999E-2</v>
      </c>
      <c r="P3350" t="s">
        <v>441</v>
      </c>
      <c r="Q3350" t="s">
        <v>5745</v>
      </c>
      <c r="R3350" t="s">
        <v>3413</v>
      </c>
      <c r="S3350" t="s">
        <v>105</v>
      </c>
    </row>
    <row r="3351" spans="1:19">
      <c r="A3351" t="s">
        <v>5748</v>
      </c>
      <c r="B3351" t="s">
        <v>5749</v>
      </c>
      <c r="C3351" t="s">
        <v>128</v>
      </c>
      <c r="D3351" t="s">
        <v>3216</v>
      </c>
      <c r="E3351" t="s">
        <v>5750</v>
      </c>
      <c r="F3351" t="s">
        <v>14136</v>
      </c>
      <c r="G3351">
        <v>3350</v>
      </c>
      <c r="H3351" t="s">
        <v>15950</v>
      </c>
      <c r="I3351" t="s">
        <v>5751</v>
      </c>
      <c r="J3351">
        <v>298.14999999999998</v>
      </c>
      <c r="K3351">
        <v>6.7</v>
      </c>
      <c r="N3351">
        <v>2</v>
      </c>
      <c r="P3351" t="s">
        <v>5752</v>
      </c>
      <c r="Q3351" t="s">
        <v>5753</v>
      </c>
      <c r="R3351" t="s">
        <v>5754</v>
      </c>
      <c r="S3351" t="s">
        <v>105</v>
      </c>
    </row>
    <row r="3352" spans="1:19">
      <c r="A3352" t="s">
        <v>301</v>
      </c>
      <c r="B3352" t="s">
        <v>302</v>
      </c>
      <c r="C3352" t="s">
        <v>2413</v>
      </c>
      <c r="D3352" t="s">
        <v>97</v>
      </c>
      <c r="E3352" t="s">
        <v>898</v>
      </c>
      <c r="F3352" t="s">
        <v>14030</v>
      </c>
      <c r="G3352">
        <v>3351</v>
      </c>
      <c r="H3352" t="s">
        <v>15949</v>
      </c>
      <c r="I3352" t="s">
        <v>899</v>
      </c>
      <c r="J3352">
        <v>298.14999999999998</v>
      </c>
      <c r="K3352">
        <v>7.5</v>
      </c>
      <c r="N3352">
        <v>0.86599999999999999</v>
      </c>
      <c r="P3352" t="s">
        <v>2414</v>
      </c>
      <c r="Q3352" t="s">
        <v>2415</v>
      </c>
      <c r="R3352" t="s">
        <v>2416</v>
      </c>
      <c r="S3352" t="s">
        <v>105</v>
      </c>
    </row>
    <row r="3353" spans="1:19">
      <c r="A3353" t="s">
        <v>301</v>
      </c>
      <c r="B3353" t="s">
        <v>302</v>
      </c>
      <c r="C3353" t="s">
        <v>2413</v>
      </c>
      <c r="D3353" t="s">
        <v>97</v>
      </c>
      <c r="E3353" t="s">
        <v>898</v>
      </c>
      <c r="F3353" t="s">
        <v>14030</v>
      </c>
      <c r="G3353">
        <v>3352</v>
      </c>
      <c r="H3353" t="s">
        <v>15952</v>
      </c>
      <c r="I3353" t="s">
        <v>899</v>
      </c>
      <c r="J3353">
        <v>306.14999999999998</v>
      </c>
      <c r="K3353">
        <v>7.5</v>
      </c>
      <c r="N3353">
        <v>0.89200000000000002</v>
      </c>
      <c r="P3353" t="s">
        <v>2414</v>
      </c>
      <c r="Q3353" t="s">
        <v>2415</v>
      </c>
      <c r="R3353" t="s">
        <v>2417</v>
      </c>
      <c r="S3353" t="s">
        <v>105</v>
      </c>
    </row>
    <row r="3354" spans="1:19">
      <c r="A3354" t="s">
        <v>301</v>
      </c>
      <c r="B3354" t="s">
        <v>302</v>
      </c>
      <c r="C3354" t="s">
        <v>2413</v>
      </c>
      <c r="D3354" t="s">
        <v>97</v>
      </c>
      <c r="E3354" t="s">
        <v>898</v>
      </c>
      <c r="F3354" t="s">
        <v>14030</v>
      </c>
      <c r="G3354">
        <v>3353</v>
      </c>
      <c r="H3354" t="s">
        <v>15951</v>
      </c>
      <c r="I3354" t="s">
        <v>899</v>
      </c>
      <c r="J3354">
        <v>313.14999999999998</v>
      </c>
      <c r="K3354">
        <v>7.5</v>
      </c>
      <c r="N3354">
        <v>0.93600000000000005</v>
      </c>
      <c r="P3354" t="s">
        <v>2414</v>
      </c>
      <c r="Q3354" t="s">
        <v>2415</v>
      </c>
      <c r="R3354" t="s">
        <v>2416</v>
      </c>
      <c r="S3354" t="s">
        <v>105</v>
      </c>
    </row>
    <row r="3355" spans="1:19">
      <c r="A3355" t="s">
        <v>301</v>
      </c>
      <c r="B3355" t="s">
        <v>302</v>
      </c>
      <c r="C3355" t="s">
        <v>2413</v>
      </c>
      <c r="D3355" t="s">
        <v>97</v>
      </c>
      <c r="E3355" t="s">
        <v>898</v>
      </c>
      <c r="F3355" t="s">
        <v>14030</v>
      </c>
      <c r="G3355">
        <v>3354</v>
      </c>
      <c r="H3355" t="s">
        <v>15954</v>
      </c>
      <c r="I3355" t="s">
        <v>899</v>
      </c>
      <c r="J3355">
        <v>322.14999999999998</v>
      </c>
      <c r="K3355">
        <v>7.5</v>
      </c>
      <c r="N3355">
        <v>0.96399999999999997</v>
      </c>
      <c r="P3355" t="s">
        <v>2414</v>
      </c>
      <c r="Q3355" t="s">
        <v>2415</v>
      </c>
      <c r="R3355" t="s">
        <v>2416</v>
      </c>
      <c r="S3355" t="s">
        <v>105</v>
      </c>
    </row>
    <row r="3356" spans="1:19">
      <c r="A3356" t="s">
        <v>301</v>
      </c>
      <c r="B3356" t="s">
        <v>302</v>
      </c>
      <c r="C3356" t="s">
        <v>2413</v>
      </c>
      <c r="D3356" t="s">
        <v>97</v>
      </c>
      <c r="E3356" t="s">
        <v>898</v>
      </c>
      <c r="F3356" t="s">
        <v>14030</v>
      </c>
      <c r="G3356">
        <v>3355</v>
      </c>
      <c r="H3356" t="s">
        <v>15953</v>
      </c>
      <c r="I3356" t="s">
        <v>899</v>
      </c>
      <c r="J3356">
        <v>331.85</v>
      </c>
      <c r="K3356">
        <v>7.5</v>
      </c>
      <c r="N3356">
        <v>1.004</v>
      </c>
      <c r="P3356" t="s">
        <v>2414</v>
      </c>
      <c r="Q3356" t="s">
        <v>2415</v>
      </c>
      <c r="R3356" t="s">
        <v>2418</v>
      </c>
      <c r="S3356" t="s">
        <v>105</v>
      </c>
    </row>
    <row r="3357" spans="1:19">
      <c r="A3357" t="s">
        <v>301</v>
      </c>
      <c r="B3357" t="s">
        <v>302</v>
      </c>
      <c r="C3357" t="s">
        <v>2413</v>
      </c>
      <c r="D3357" t="s">
        <v>97</v>
      </c>
      <c r="E3357" t="s">
        <v>898</v>
      </c>
      <c r="F3357" t="s">
        <v>14030</v>
      </c>
      <c r="G3357">
        <v>3356</v>
      </c>
      <c r="H3357" t="s">
        <v>15956</v>
      </c>
      <c r="I3357" t="s">
        <v>899</v>
      </c>
      <c r="J3357">
        <v>344.15</v>
      </c>
      <c r="K3357">
        <v>7.5</v>
      </c>
      <c r="N3357">
        <v>1.0940000000000001</v>
      </c>
      <c r="P3357" t="s">
        <v>2414</v>
      </c>
      <c r="Q3357" t="s">
        <v>2415</v>
      </c>
      <c r="R3357" t="s">
        <v>2419</v>
      </c>
      <c r="S3357" t="s">
        <v>105</v>
      </c>
    </row>
    <row r="3358" spans="1:19">
      <c r="A3358" t="s">
        <v>301</v>
      </c>
      <c r="B3358" t="s">
        <v>302</v>
      </c>
      <c r="C3358" t="s">
        <v>2413</v>
      </c>
      <c r="D3358" t="s">
        <v>97</v>
      </c>
      <c r="E3358" t="s">
        <v>898</v>
      </c>
      <c r="F3358" t="s">
        <v>14030</v>
      </c>
      <c r="G3358">
        <v>3357</v>
      </c>
      <c r="H3358" t="s">
        <v>15955</v>
      </c>
      <c r="I3358" t="s">
        <v>899</v>
      </c>
      <c r="J3358">
        <v>353.15</v>
      </c>
      <c r="K3358">
        <v>7.5</v>
      </c>
      <c r="N3358">
        <v>1.157</v>
      </c>
      <c r="P3358" t="s">
        <v>2414</v>
      </c>
      <c r="Q3358" t="s">
        <v>2415</v>
      </c>
      <c r="R3358" t="s">
        <v>2420</v>
      </c>
      <c r="S3358" t="s">
        <v>105</v>
      </c>
    </row>
    <row r="3359" spans="1:19">
      <c r="A3359" t="s">
        <v>301</v>
      </c>
      <c r="B3359" t="s">
        <v>302</v>
      </c>
      <c r="C3359" t="s">
        <v>2413</v>
      </c>
      <c r="D3359" t="s">
        <v>97</v>
      </c>
      <c r="E3359" t="s">
        <v>898</v>
      </c>
      <c r="F3359" t="s">
        <v>14030</v>
      </c>
      <c r="G3359">
        <v>3358</v>
      </c>
      <c r="H3359" t="s">
        <v>15958</v>
      </c>
      <c r="I3359" t="s">
        <v>899</v>
      </c>
      <c r="J3359">
        <v>358.15</v>
      </c>
      <c r="K3359">
        <v>7.5</v>
      </c>
      <c r="N3359">
        <v>1.1990000000000001</v>
      </c>
      <c r="P3359" t="s">
        <v>2414</v>
      </c>
      <c r="Q3359" t="s">
        <v>2415</v>
      </c>
      <c r="R3359" t="s">
        <v>2420</v>
      </c>
      <c r="S3359" t="s">
        <v>105</v>
      </c>
    </row>
    <row r="3360" spans="1:19">
      <c r="A3360" t="s">
        <v>4073</v>
      </c>
      <c r="B3360" t="s">
        <v>4074</v>
      </c>
      <c r="D3360" t="s">
        <v>129</v>
      </c>
      <c r="E3360" t="s">
        <v>4075</v>
      </c>
      <c r="F3360" t="s">
        <v>14171</v>
      </c>
      <c r="G3360">
        <v>3359</v>
      </c>
      <c r="H3360" t="s">
        <v>15957</v>
      </c>
      <c r="I3360" t="s">
        <v>4076</v>
      </c>
      <c r="J3360">
        <v>310.14999999999998</v>
      </c>
      <c r="K3360">
        <v>7.7</v>
      </c>
      <c r="N3360">
        <v>0.08</v>
      </c>
      <c r="P3360" t="s">
        <v>1431</v>
      </c>
      <c r="Q3360" t="s">
        <v>5755</v>
      </c>
      <c r="R3360" t="s">
        <v>5756</v>
      </c>
      <c r="S3360" t="s">
        <v>105</v>
      </c>
    </row>
    <row r="3361" spans="1:19">
      <c r="A3361" t="s">
        <v>3120</v>
      </c>
      <c r="B3361" t="s">
        <v>3121</v>
      </c>
      <c r="C3361" t="s">
        <v>128</v>
      </c>
      <c r="D3361" t="s">
        <v>176</v>
      </c>
      <c r="E3361" t="s">
        <v>3122</v>
      </c>
      <c r="F3361" t="s">
        <v>14189</v>
      </c>
      <c r="G3361">
        <v>3360</v>
      </c>
      <c r="H3361" t="s">
        <v>15183</v>
      </c>
      <c r="I3361" t="s">
        <v>3123</v>
      </c>
      <c r="J3361">
        <v>310.14999999999998</v>
      </c>
      <c r="K3361">
        <v>9.1999999999999993</v>
      </c>
      <c r="N3361">
        <v>1.01</v>
      </c>
      <c r="P3361" t="s">
        <v>2719</v>
      </c>
      <c r="Q3361" t="s">
        <v>5757</v>
      </c>
      <c r="R3361" t="s">
        <v>5758</v>
      </c>
      <c r="S3361" t="s">
        <v>105</v>
      </c>
    </row>
    <row r="3362" spans="1:19">
      <c r="A3362" t="s">
        <v>285</v>
      </c>
      <c r="B3362" t="s">
        <v>286</v>
      </c>
      <c r="D3362" t="s">
        <v>3216</v>
      </c>
      <c r="E3362" t="s">
        <v>287</v>
      </c>
      <c r="F3362" t="s">
        <v>14048</v>
      </c>
      <c r="G3362">
        <v>3361</v>
      </c>
      <c r="H3362" t="s">
        <v>18430</v>
      </c>
      <c r="I3362" t="s">
        <v>288</v>
      </c>
      <c r="J3362">
        <v>311.14999999999998</v>
      </c>
      <c r="K3362">
        <v>7.6</v>
      </c>
      <c r="N3362">
        <v>2.4000000000000001E-5</v>
      </c>
      <c r="P3362" t="s">
        <v>5759</v>
      </c>
      <c r="Q3362" t="s">
        <v>5760</v>
      </c>
      <c r="S3362" t="s">
        <v>1208</v>
      </c>
    </row>
    <row r="3363" spans="1:19">
      <c r="A3363" t="s">
        <v>285</v>
      </c>
      <c r="B3363" t="s">
        <v>286</v>
      </c>
      <c r="D3363" t="s">
        <v>3216</v>
      </c>
      <c r="E3363" t="s">
        <v>287</v>
      </c>
      <c r="F3363" t="s">
        <v>14048</v>
      </c>
      <c r="G3363">
        <v>3362</v>
      </c>
      <c r="H3363" t="s">
        <v>18431</v>
      </c>
      <c r="I3363" t="s">
        <v>288</v>
      </c>
      <c r="J3363">
        <v>311.14999999999998</v>
      </c>
      <c r="K3363">
        <v>7.6</v>
      </c>
      <c r="N3363">
        <v>6.3999999999999997E-5</v>
      </c>
      <c r="P3363" t="s">
        <v>5761</v>
      </c>
      <c r="Q3363" t="s">
        <v>5760</v>
      </c>
      <c r="S3363" t="s">
        <v>1208</v>
      </c>
    </row>
    <row r="3364" spans="1:19">
      <c r="A3364" t="s">
        <v>285</v>
      </c>
      <c r="B3364" t="s">
        <v>286</v>
      </c>
      <c r="D3364" t="s">
        <v>3216</v>
      </c>
      <c r="E3364" t="s">
        <v>287</v>
      </c>
      <c r="F3364" t="s">
        <v>14048</v>
      </c>
      <c r="G3364">
        <v>3363</v>
      </c>
      <c r="H3364" t="s">
        <v>15184</v>
      </c>
      <c r="I3364" t="s">
        <v>288</v>
      </c>
      <c r="J3364">
        <v>311.14999999999998</v>
      </c>
      <c r="K3364">
        <v>7.6</v>
      </c>
      <c r="N3364">
        <v>3.58296E-5</v>
      </c>
      <c r="P3364" t="s">
        <v>5699</v>
      </c>
      <c r="Q3364" t="s">
        <v>5760</v>
      </c>
      <c r="R3364" t="s">
        <v>5701</v>
      </c>
      <c r="S3364" t="s">
        <v>105</v>
      </c>
    </row>
    <row r="3365" spans="1:19">
      <c r="A3365" t="s">
        <v>3230</v>
      </c>
      <c r="B3365" t="s">
        <v>3231</v>
      </c>
      <c r="D3365" t="s">
        <v>3216</v>
      </c>
      <c r="E3365" t="s">
        <v>3232</v>
      </c>
      <c r="F3365" t="s">
        <v>14057</v>
      </c>
      <c r="G3365">
        <v>3364</v>
      </c>
      <c r="H3365" t="s">
        <v>18432</v>
      </c>
      <c r="I3365" t="s">
        <v>3233</v>
      </c>
      <c r="J3365">
        <v>311.14999999999998</v>
      </c>
      <c r="K3365">
        <v>7.6</v>
      </c>
      <c r="N3365">
        <v>8.0000000000000002E-8</v>
      </c>
      <c r="P3365" t="s">
        <v>5759</v>
      </c>
      <c r="Q3365" t="s">
        <v>5760</v>
      </c>
      <c r="S3365" t="s">
        <v>1208</v>
      </c>
    </row>
    <row r="3366" spans="1:19">
      <c r="A3366" t="s">
        <v>3230</v>
      </c>
      <c r="B3366" t="s">
        <v>3231</v>
      </c>
      <c r="D3366" t="s">
        <v>3216</v>
      </c>
      <c r="E3366" t="s">
        <v>3232</v>
      </c>
      <c r="F3366" t="s">
        <v>14057</v>
      </c>
      <c r="G3366">
        <v>3365</v>
      </c>
      <c r="H3366" t="s">
        <v>18433</v>
      </c>
      <c r="I3366" t="s">
        <v>3233</v>
      </c>
      <c r="J3366">
        <v>311.14999999999998</v>
      </c>
      <c r="K3366">
        <v>7.6</v>
      </c>
      <c r="N3366">
        <v>4.7999999999999996E-7</v>
      </c>
      <c r="P3366" t="s">
        <v>5761</v>
      </c>
      <c r="Q3366" t="s">
        <v>5760</v>
      </c>
      <c r="S3366" t="s">
        <v>1208</v>
      </c>
    </row>
    <row r="3367" spans="1:19">
      <c r="A3367" t="s">
        <v>3230</v>
      </c>
      <c r="B3367" t="s">
        <v>3231</v>
      </c>
      <c r="D3367" t="s">
        <v>3216</v>
      </c>
      <c r="E3367" t="s">
        <v>3232</v>
      </c>
      <c r="F3367" t="s">
        <v>14057</v>
      </c>
      <c r="G3367">
        <v>3366</v>
      </c>
      <c r="H3367" t="s">
        <v>15185</v>
      </c>
      <c r="I3367" t="s">
        <v>3233</v>
      </c>
      <c r="J3367">
        <v>311.14999999999998</v>
      </c>
      <c r="K3367">
        <v>7.6</v>
      </c>
      <c r="N3367">
        <v>3.1099999999999999E-6</v>
      </c>
      <c r="P3367" t="s">
        <v>5699</v>
      </c>
      <c r="Q3367" t="s">
        <v>5760</v>
      </c>
      <c r="R3367" t="s">
        <v>5701</v>
      </c>
      <c r="S3367" t="s">
        <v>105</v>
      </c>
    </row>
    <row r="3368" spans="1:19">
      <c r="E3368" t="s">
        <v>3247</v>
      </c>
      <c r="F3368" t="s">
        <v>14116</v>
      </c>
      <c r="G3368">
        <v>3367</v>
      </c>
      <c r="H3368" t="s">
        <v>15186</v>
      </c>
      <c r="I3368" t="s">
        <v>3248</v>
      </c>
      <c r="J3368">
        <v>311.14999999999998</v>
      </c>
      <c r="K3368">
        <v>7.6</v>
      </c>
      <c r="N3368">
        <v>0.6</v>
      </c>
      <c r="Q3368" t="s">
        <v>5760</v>
      </c>
      <c r="R3368" t="s">
        <v>5701</v>
      </c>
      <c r="S3368" t="s">
        <v>105</v>
      </c>
    </row>
    <row r="3369" spans="1:19">
      <c r="E3369" t="s">
        <v>3166</v>
      </c>
      <c r="F3369" t="s">
        <v>14003</v>
      </c>
      <c r="G3369">
        <v>3368</v>
      </c>
      <c r="H3369" t="s">
        <v>15181</v>
      </c>
      <c r="I3369" t="s">
        <v>3167</v>
      </c>
      <c r="J3369">
        <v>311.14999999999998</v>
      </c>
      <c r="K3369">
        <v>7.6</v>
      </c>
      <c r="N3369">
        <v>5</v>
      </c>
      <c r="Q3369" t="s">
        <v>5760</v>
      </c>
      <c r="R3369" t="s">
        <v>5701</v>
      </c>
      <c r="S3369" t="s">
        <v>105</v>
      </c>
    </row>
    <row r="3370" spans="1:19">
      <c r="A3370" t="s">
        <v>3120</v>
      </c>
      <c r="B3370" t="s">
        <v>3121</v>
      </c>
      <c r="C3370" t="s">
        <v>128</v>
      </c>
      <c r="D3370" t="s">
        <v>129</v>
      </c>
      <c r="E3370" t="s">
        <v>3122</v>
      </c>
      <c r="F3370" t="s">
        <v>14189</v>
      </c>
      <c r="G3370">
        <v>3369</v>
      </c>
      <c r="H3370" t="s">
        <v>13701</v>
      </c>
      <c r="I3370" t="s">
        <v>3123</v>
      </c>
      <c r="J3370">
        <v>310.14999999999998</v>
      </c>
      <c r="K3370">
        <v>9</v>
      </c>
      <c r="N3370">
        <v>0.82</v>
      </c>
      <c r="P3370" t="s">
        <v>2719</v>
      </c>
      <c r="Q3370" t="s">
        <v>5762</v>
      </c>
      <c r="R3370" t="s">
        <v>5758</v>
      </c>
      <c r="S3370" t="s">
        <v>239</v>
      </c>
    </row>
    <row r="3371" spans="1:19">
      <c r="A3371" t="s">
        <v>2421</v>
      </c>
      <c r="B3371" t="s">
        <v>2422</v>
      </c>
      <c r="C3371" t="s">
        <v>2423</v>
      </c>
      <c r="D3371" t="s">
        <v>176</v>
      </c>
      <c r="E3371" t="s">
        <v>2424</v>
      </c>
      <c r="F3371" t="s">
        <v>14230</v>
      </c>
      <c r="G3371">
        <v>3370</v>
      </c>
      <c r="H3371" t="s">
        <v>13906</v>
      </c>
      <c r="I3371" t="s">
        <v>2425</v>
      </c>
      <c r="J3371">
        <v>310.14999999999998</v>
      </c>
      <c r="K3371">
        <v>7.5</v>
      </c>
      <c r="N3371">
        <v>1.8</v>
      </c>
      <c r="P3371" t="s">
        <v>2426</v>
      </c>
      <c r="Q3371" t="s">
        <v>2427</v>
      </c>
      <c r="R3371" t="s">
        <v>2428</v>
      </c>
      <c r="S3371" t="s">
        <v>105</v>
      </c>
    </row>
    <row r="3372" spans="1:19">
      <c r="A3372" t="s">
        <v>5763</v>
      </c>
      <c r="B3372" t="s">
        <v>5764</v>
      </c>
      <c r="C3372" t="s">
        <v>5722</v>
      </c>
      <c r="D3372" t="s">
        <v>176</v>
      </c>
      <c r="E3372" t="s">
        <v>5765</v>
      </c>
      <c r="F3372" t="s">
        <v>14229</v>
      </c>
      <c r="G3372">
        <v>3371</v>
      </c>
      <c r="H3372" t="s">
        <v>15427</v>
      </c>
      <c r="I3372" t="s">
        <v>5766</v>
      </c>
      <c r="J3372">
        <v>308.14999999999998</v>
      </c>
      <c r="K3372">
        <v>7.4</v>
      </c>
      <c r="N3372">
        <v>0.282414</v>
      </c>
      <c r="P3372" t="s">
        <v>156</v>
      </c>
      <c r="Q3372" t="s">
        <v>5767</v>
      </c>
      <c r="R3372" t="s">
        <v>3807</v>
      </c>
      <c r="S3372" t="s">
        <v>105</v>
      </c>
    </row>
    <row r="3373" spans="1:19">
      <c r="A3373" t="s">
        <v>1438</v>
      </c>
      <c r="B3373" t="s">
        <v>1439</v>
      </c>
      <c r="C3373" t="s">
        <v>336</v>
      </c>
      <c r="D3373" t="s">
        <v>129</v>
      </c>
      <c r="E3373" t="s">
        <v>1440</v>
      </c>
      <c r="F3373" t="s">
        <v>14056</v>
      </c>
      <c r="G3373">
        <v>3372</v>
      </c>
      <c r="H3373" t="s">
        <v>15426</v>
      </c>
      <c r="I3373" t="s">
        <v>1441</v>
      </c>
      <c r="J3373">
        <v>303.14999999999998</v>
      </c>
      <c r="K3373">
        <v>8</v>
      </c>
      <c r="N3373">
        <v>568.54066090000003</v>
      </c>
      <c r="O3373" t="s">
        <v>2429</v>
      </c>
      <c r="P3373" t="s">
        <v>2430</v>
      </c>
      <c r="Q3373" t="s">
        <v>2431</v>
      </c>
      <c r="R3373" t="s">
        <v>2432</v>
      </c>
      <c r="S3373" t="s">
        <v>105</v>
      </c>
    </row>
    <row r="3374" spans="1:19">
      <c r="A3374" t="s">
        <v>1438</v>
      </c>
      <c r="B3374" t="s">
        <v>1439</v>
      </c>
      <c r="C3374" t="s">
        <v>336</v>
      </c>
      <c r="D3374" t="s">
        <v>129</v>
      </c>
      <c r="E3374" t="s">
        <v>1440</v>
      </c>
      <c r="F3374" t="s">
        <v>14056</v>
      </c>
      <c r="G3374">
        <v>3373</v>
      </c>
      <c r="H3374" t="s">
        <v>15425</v>
      </c>
      <c r="I3374" t="s">
        <v>1441</v>
      </c>
      <c r="J3374">
        <v>303.14999999999998</v>
      </c>
      <c r="K3374">
        <v>8</v>
      </c>
      <c r="N3374">
        <v>401.5415777</v>
      </c>
      <c r="O3374" t="s">
        <v>2433</v>
      </c>
      <c r="P3374" t="s">
        <v>2430</v>
      </c>
      <c r="Q3374" t="s">
        <v>2431</v>
      </c>
      <c r="R3374" t="s">
        <v>2434</v>
      </c>
      <c r="S3374" t="s">
        <v>105</v>
      </c>
    </row>
    <row r="3375" spans="1:19">
      <c r="A3375" t="s">
        <v>1438</v>
      </c>
      <c r="B3375" t="s">
        <v>1439</v>
      </c>
      <c r="C3375" t="s">
        <v>336</v>
      </c>
      <c r="D3375" t="s">
        <v>129</v>
      </c>
      <c r="E3375" t="s">
        <v>1440</v>
      </c>
      <c r="F3375" t="s">
        <v>14056</v>
      </c>
      <c r="G3375">
        <v>3374</v>
      </c>
      <c r="H3375" t="s">
        <v>15430</v>
      </c>
      <c r="I3375" t="s">
        <v>1441</v>
      </c>
      <c r="J3375">
        <v>303.14999999999998</v>
      </c>
      <c r="K3375">
        <v>8</v>
      </c>
      <c r="N3375">
        <v>390.84429560000001</v>
      </c>
      <c r="O3375" t="s">
        <v>2435</v>
      </c>
      <c r="P3375" t="s">
        <v>2430</v>
      </c>
      <c r="Q3375" t="s">
        <v>2431</v>
      </c>
      <c r="R3375" t="s">
        <v>2436</v>
      </c>
      <c r="S3375" t="s">
        <v>105</v>
      </c>
    </row>
    <row r="3376" spans="1:19">
      <c r="A3376" t="s">
        <v>1438</v>
      </c>
      <c r="B3376" t="s">
        <v>1439</v>
      </c>
      <c r="C3376" t="s">
        <v>336</v>
      </c>
      <c r="D3376" t="s">
        <v>129</v>
      </c>
      <c r="E3376" t="s">
        <v>1440</v>
      </c>
      <c r="F3376" t="s">
        <v>14056</v>
      </c>
      <c r="G3376">
        <v>3375</v>
      </c>
      <c r="H3376" t="s">
        <v>18434</v>
      </c>
      <c r="I3376" t="s">
        <v>1441</v>
      </c>
      <c r="J3376">
        <v>303.14999999999998</v>
      </c>
      <c r="K3376">
        <v>8</v>
      </c>
      <c r="N3376">
        <v>345.6</v>
      </c>
      <c r="O3376" t="s">
        <v>2342</v>
      </c>
      <c r="P3376" t="s">
        <v>2430</v>
      </c>
      <c r="Q3376" t="s">
        <v>2431</v>
      </c>
      <c r="S3376" t="s">
        <v>1208</v>
      </c>
    </row>
    <row r="3377" spans="1:19">
      <c r="A3377" t="s">
        <v>1438</v>
      </c>
      <c r="B3377" t="s">
        <v>1439</v>
      </c>
      <c r="C3377" t="s">
        <v>336</v>
      </c>
      <c r="D3377" t="s">
        <v>129</v>
      </c>
      <c r="E3377" t="s">
        <v>1440</v>
      </c>
      <c r="F3377" t="s">
        <v>14056</v>
      </c>
      <c r="G3377">
        <v>3376</v>
      </c>
      <c r="H3377" t="s">
        <v>15429</v>
      </c>
      <c r="I3377" t="s">
        <v>1441</v>
      </c>
      <c r="J3377">
        <v>303.14999999999998</v>
      </c>
      <c r="K3377">
        <v>7.2</v>
      </c>
      <c r="N3377">
        <v>80.692337839999993</v>
      </c>
      <c r="O3377" t="s">
        <v>2330</v>
      </c>
      <c r="P3377" t="s">
        <v>2437</v>
      </c>
      <c r="Q3377" t="s">
        <v>2431</v>
      </c>
      <c r="R3377" t="s">
        <v>2438</v>
      </c>
      <c r="S3377" t="s">
        <v>105</v>
      </c>
    </row>
    <row r="3378" spans="1:19">
      <c r="A3378" t="s">
        <v>1438</v>
      </c>
      <c r="B3378" t="s">
        <v>1439</v>
      </c>
      <c r="C3378" t="s">
        <v>336</v>
      </c>
      <c r="D3378" t="s">
        <v>129</v>
      </c>
      <c r="E3378" t="s">
        <v>1440</v>
      </c>
      <c r="F3378" t="s">
        <v>14056</v>
      </c>
      <c r="G3378">
        <v>3377</v>
      </c>
      <c r="H3378" t="s">
        <v>15428</v>
      </c>
      <c r="I3378" t="s">
        <v>1441</v>
      </c>
      <c r="J3378">
        <v>303.14999999999998</v>
      </c>
      <c r="K3378">
        <v>7.2</v>
      </c>
      <c r="N3378">
        <v>85.5</v>
      </c>
      <c r="O3378" t="s">
        <v>2334</v>
      </c>
      <c r="P3378" t="s">
        <v>2437</v>
      </c>
      <c r="Q3378" t="s">
        <v>2431</v>
      </c>
      <c r="R3378" t="s">
        <v>2439</v>
      </c>
      <c r="S3378" t="s">
        <v>105</v>
      </c>
    </row>
    <row r="3379" spans="1:19">
      <c r="A3379" t="s">
        <v>1438</v>
      </c>
      <c r="B3379" t="s">
        <v>1439</v>
      </c>
      <c r="C3379" t="s">
        <v>336</v>
      </c>
      <c r="D3379" t="s">
        <v>129</v>
      </c>
      <c r="E3379" t="s">
        <v>1440</v>
      </c>
      <c r="F3379" t="s">
        <v>14056</v>
      </c>
      <c r="G3379">
        <v>3378</v>
      </c>
      <c r="H3379" t="s">
        <v>15423</v>
      </c>
      <c r="I3379" t="s">
        <v>1441</v>
      </c>
      <c r="J3379">
        <v>303.14999999999998</v>
      </c>
      <c r="K3379">
        <v>7.2</v>
      </c>
      <c r="N3379">
        <v>136.9764677</v>
      </c>
      <c r="O3379" t="s">
        <v>2336</v>
      </c>
      <c r="P3379" t="s">
        <v>2437</v>
      </c>
      <c r="Q3379" t="s">
        <v>2431</v>
      </c>
      <c r="R3379" t="s">
        <v>2440</v>
      </c>
      <c r="S3379" t="s">
        <v>105</v>
      </c>
    </row>
    <row r="3380" spans="1:19">
      <c r="A3380" t="s">
        <v>1438</v>
      </c>
      <c r="B3380" t="s">
        <v>1439</v>
      </c>
      <c r="C3380" t="s">
        <v>336</v>
      </c>
      <c r="D3380" t="s">
        <v>129</v>
      </c>
      <c r="E3380" t="s">
        <v>1440</v>
      </c>
      <c r="F3380" t="s">
        <v>14056</v>
      </c>
      <c r="G3380">
        <v>3379</v>
      </c>
      <c r="H3380" t="s">
        <v>15422</v>
      </c>
      <c r="I3380" t="s">
        <v>1441</v>
      </c>
      <c r="J3380">
        <v>303.14999999999998</v>
      </c>
      <c r="K3380">
        <v>7.2</v>
      </c>
      <c r="N3380">
        <v>222.7542952</v>
      </c>
      <c r="O3380" t="s">
        <v>2338</v>
      </c>
      <c r="P3380" t="s">
        <v>2437</v>
      </c>
      <c r="Q3380" t="s">
        <v>2431</v>
      </c>
      <c r="R3380" t="s">
        <v>2441</v>
      </c>
      <c r="S3380" t="s">
        <v>105</v>
      </c>
    </row>
    <row r="3381" spans="1:19">
      <c r="A3381" t="s">
        <v>1438</v>
      </c>
      <c r="B3381" t="s">
        <v>1439</v>
      </c>
      <c r="C3381" t="s">
        <v>336</v>
      </c>
      <c r="D3381" t="s">
        <v>129</v>
      </c>
      <c r="E3381" t="s">
        <v>1440</v>
      </c>
      <c r="F3381" t="s">
        <v>14056</v>
      </c>
      <c r="G3381">
        <v>3380</v>
      </c>
      <c r="H3381" t="s">
        <v>17308</v>
      </c>
      <c r="I3381" t="s">
        <v>1441</v>
      </c>
      <c r="J3381">
        <v>303.14999999999998</v>
      </c>
      <c r="K3381">
        <v>7.2</v>
      </c>
      <c r="N3381">
        <v>400.39115229999999</v>
      </c>
      <c r="O3381" t="s">
        <v>2340</v>
      </c>
      <c r="P3381" t="s">
        <v>2437</v>
      </c>
      <c r="Q3381" t="s">
        <v>2431</v>
      </c>
      <c r="R3381" t="s">
        <v>2442</v>
      </c>
      <c r="S3381" t="s">
        <v>105</v>
      </c>
    </row>
    <row r="3382" spans="1:19">
      <c r="A3382" t="s">
        <v>1438</v>
      </c>
      <c r="B3382" t="s">
        <v>1439</v>
      </c>
      <c r="C3382" t="s">
        <v>336</v>
      </c>
      <c r="D3382" t="s">
        <v>129</v>
      </c>
      <c r="E3382" t="s">
        <v>1440</v>
      </c>
      <c r="F3382" t="s">
        <v>14056</v>
      </c>
      <c r="G3382">
        <v>3381</v>
      </c>
      <c r="H3382" t="s">
        <v>13619</v>
      </c>
      <c r="I3382" t="s">
        <v>1441</v>
      </c>
      <c r="J3382">
        <v>303.14999999999998</v>
      </c>
      <c r="K3382">
        <v>7.2</v>
      </c>
      <c r="N3382">
        <v>632.76468950000003</v>
      </c>
      <c r="O3382" t="s">
        <v>2342</v>
      </c>
      <c r="P3382" t="s">
        <v>2437</v>
      </c>
      <c r="Q3382" t="s">
        <v>2431</v>
      </c>
      <c r="R3382" t="s">
        <v>2443</v>
      </c>
      <c r="S3382" t="s">
        <v>105</v>
      </c>
    </row>
    <row r="3383" spans="1:19">
      <c r="A3383" t="s">
        <v>1438</v>
      </c>
      <c r="B3383" t="s">
        <v>1439</v>
      </c>
      <c r="C3383" t="s">
        <v>336</v>
      </c>
      <c r="D3383" t="s">
        <v>129</v>
      </c>
      <c r="E3383" t="s">
        <v>1440</v>
      </c>
      <c r="F3383" t="s">
        <v>14056</v>
      </c>
      <c r="G3383">
        <v>3382</v>
      </c>
      <c r="H3383" t="s">
        <v>15107</v>
      </c>
      <c r="I3383" t="s">
        <v>1441</v>
      </c>
      <c r="J3383">
        <v>303.14999999999998</v>
      </c>
      <c r="K3383">
        <v>6.2</v>
      </c>
      <c r="N3383">
        <v>320.17514670000003</v>
      </c>
      <c r="O3383" t="s">
        <v>2330</v>
      </c>
      <c r="P3383" t="s">
        <v>2444</v>
      </c>
      <c r="Q3383" t="s">
        <v>2431</v>
      </c>
      <c r="R3383" t="s">
        <v>2445</v>
      </c>
      <c r="S3383" t="s">
        <v>105</v>
      </c>
    </row>
    <row r="3384" spans="1:19">
      <c r="A3384" t="s">
        <v>1438</v>
      </c>
      <c r="B3384" t="s">
        <v>1439</v>
      </c>
      <c r="C3384" t="s">
        <v>336</v>
      </c>
      <c r="D3384" t="s">
        <v>129</v>
      </c>
      <c r="E3384" t="s">
        <v>1440</v>
      </c>
      <c r="F3384" t="s">
        <v>14056</v>
      </c>
      <c r="G3384">
        <v>3383</v>
      </c>
      <c r="H3384" t="s">
        <v>17939</v>
      </c>
      <c r="I3384" t="s">
        <v>1441</v>
      </c>
      <c r="J3384">
        <v>303.14999999999998</v>
      </c>
      <c r="K3384">
        <v>6.2</v>
      </c>
      <c r="N3384">
        <v>141.30396490000001</v>
      </c>
      <c r="O3384" t="s">
        <v>2446</v>
      </c>
      <c r="P3384" t="s">
        <v>2444</v>
      </c>
      <c r="Q3384" t="s">
        <v>2431</v>
      </c>
      <c r="R3384" t="s">
        <v>2447</v>
      </c>
      <c r="S3384" t="s">
        <v>105</v>
      </c>
    </row>
    <row r="3385" spans="1:19">
      <c r="A3385" t="s">
        <v>1438</v>
      </c>
      <c r="B3385" t="s">
        <v>1439</v>
      </c>
      <c r="C3385" t="s">
        <v>336</v>
      </c>
      <c r="D3385" t="s">
        <v>129</v>
      </c>
      <c r="E3385" t="s">
        <v>1440</v>
      </c>
      <c r="F3385" t="s">
        <v>14056</v>
      </c>
      <c r="G3385">
        <v>3384</v>
      </c>
      <c r="H3385" t="s">
        <v>14721</v>
      </c>
      <c r="I3385" t="s">
        <v>1441</v>
      </c>
      <c r="J3385">
        <v>303.14999999999998</v>
      </c>
      <c r="K3385">
        <v>6.2</v>
      </c>
      <c r="N3385">
        <v>89.730158639999999</v>
      </c>
      <c r="O3385" t="s">
        <v>2338</v>
      </c>
      <c r="P3385" t="s">
        <v>2444</v>
      </c>
      <c r="Q3385" t="s">
        <v>2431</v>
      </c>
      <c r="R3385" t="s">
        <v>2448</v>
      </c>
      <c r="S3385" t="s">
        <v>105</v>
      </c>
    </row>
    <row r="3386" spans="1:19">
      <c r="A3386" t="s">
        <v>2449</v>
      </c>
      <c r="B3386" t="s">
        <v>2450</v>
      </c>
      <c r="C3386" t="s">
        <v>128</v>
      </c>
      <c r="D3386" t="s">
        <v>176</v>
      </c>
      <c r="E3386" t="s">
        <v>2451</v>
      </c>
      <c r="F3386" t="s">
        <v>14184</v>
      </c>
      <c r="G3386">
        <v>3385</v>
      </c>
      <c r="H3386" t="s">
        <v>13665</v>
      </c>
      <c r="I3386" t="s">
        <v>2452</v>
      </c>
      <c r="J3386">
        <v>295.14999999999998</v>
      </c>
      <c r="K3386">
        <v>7</v>
      </c>
      <c r="N3386">
        <v>39810.699999999997</v>
      </c>
      <c r="P3386" t="s">
        <v>2453</v>
      </c>
      <c r="Q3386" t="s">
        <v>2454</v>
      </c>
      <c r="R3386" t="s">
        <v>2455</v>
      </c>
      <c r="S3386" t="s">
        <v>105</v>
      </c>
    </row>
    <row r="3387" spans="1:19">
      <c r="A3387" t="s">
        <v>3163</v>
      </c>
      <c r="B3387" t="s">
        <v>3164</v>
      </c>
      <c r="C3387" t="s">
        <v>5768</v>
      </c>
      <c r="D3387" t="s">
        <v>97</v>
      </c>
      <c r="E3387" t="s">
        <v>3166</v>
      </c>
      <c r="F3387" t="s">
        <v>14003</v>
      </c>
      <c r="G3387">
        <v>3386</v>
      </c>
      <c r="H3387" t="s">
        <v>14716</v>
      </c>
      <c r="I3387" t="s">
        <v>3167</v>
      </c>
      <c r="J3387">
        <v>298.14999999999998</v>
      </c>
      <c r="K3387">
        <v>7.3</v>
      </c>
      <c r="L3387">
        <v>4.8000000000000001E-4</v>
      </c>
      <c r="N3387">
        <v>4.25</v>
      </c>
      <c r="P3387" t="s">
        <v>981</v>
      </c>
      <c r="Q3387" t="s">
        <v>5769</v>
      </c>
      <c r="R3387" t="s">
        <v>5770</v>
      </c>
      <c r="S3387" t="s">
        <v>105</v>
      </c>
    </row>
    <row r="3388" spans="1:19">
      <c r="A3388" t="s">
        <v>3163</v>
      </c>
      <c r="B3388" t="s">
        <v>3164</v>
      </c>
      <c r="C3388" t="s">
        <v>5768</v>
      </c>
      <c r="D3388" t="s">
        <v>97</v>
      </c>
      <c r="E3388" t="s">
        <v>3166</v>
      </c>
      <c r="F3388" t="s">
        <v>14003</v>
      </c>
      <c r="G3388">
        <v>3387</v>
      </c>
      <c r="H3388" t="s">
        <v>14718</v>
      </c>
      <c r="I3388" t="s">
        <v>3167</v>
      </c>
      <c r="J3388">
        <v>298.14999999999998</v>
      </c>
      <c r="K3388">
        <v>7.63</v>
      </c>
      <c r="L3388">
        <v>3.5000000000000001E-3</v>
      </c>
      <c r="N3388">
        <v>4.16</v>
      </c>
      <c r="P3388" t="s">
        <v>981</v>
      </c>
      <c r="Q3388" t="s">
        <v>5769</v>
      </c>
      <c r="R3388" t="s">
        <v>5771</v>
      </c>
      <c r="S3388" t="s">
        <v>105</v>
      </c>
    </row>
    <row r="3389" spans="1:19">
      <c r="A3389" t="s">
        <v>3163</v>
      </c>
      <c r="B3389" t="s">
        <v>3164</v>
      </c>
      <c r="C3389" t="s">
        <v>5768</v>
      </c>
      <c r="D3389" t="s">
        <v>97</v>
      </c>
      <c r="E3389" t="s">
        <v>3166</v>
      </c>
      <c r="F3389" t="s">
        <v>14003</v>
      </c>
      <c r="G3389">
        <v>3388</v>
      </c>
      <c r="H3389" t="s">
        <v>15117</v>
      </c>
      <c r="I3389" t="s">
        <v>3167</v>
      </c>
      <c r="J3389">
        <v>298.14999999999998</v>
      </c>
      <c r="K3389">
        <v>7.99</v>
      </c>
      <c r="L3389">
        <v>5.4999999999999997E-3</v>
      </c>
      <c r="N3389">
        <v>4.1399999999999997</v>
      </c>
      <c r="P3389" t="s">
        <v>981</v>
      </c>
      <c r="Q3389" t="s">
        <v>5769</v>
      </c>
      <c r="R3389" t="s">
        <v>5772</v>
      </c>
      <c r="S3389" t="s">
        <v>105</v>
      </c>
    </row>
    <row r="3390" spans="1:19">
      <c r="A3390" t="s">
        <v>3163</v>
      </c>
      <c r="B3390" t="s">
        <v>3164</v>
      </c>
      <c r="C3390" t="s">
        <v>5768</v>
      </c>
      <c r="D3390" t="s">
        <v>97</v>
      </c>
      <c r="E3390" t="s">
        <v>3166</v>
      </c>
      <c r="F3390" t="s">
        <v>14003</v>
      </c>
      <c r="G3390">
        <v>3389</v>
      </c>
      <c r="H3390" t="s">
        <v>15118</v>
      </c>
      <c r="I3390" t="s">
        <v>3167</v>
      </c>
      <c r="J3390">
        <v>309.41000000000003</v>
      </c>
      <c r="K3390">
        <v>7.99</v>
      </c>
      <c r="L3390">
        <v>5.4999999999999997E-3</v>
      </c>
      <c r="N3390">
        <v>3.28</v>
      </c>
      <c r="P3390" t="s">
        <v>981</v>
      </c>
      <c r="Q3390" t="s">
        <v>5769</v>
      </c>
      <c r="R3390" t="s">
        <v>5772</v>
      </c>
      <c r="S3390" t="s">
        <v>105</v>
      </c>
    </row>
    <row r="3391" spans="1:19">
      <c r="A3391" t="s">
        <v>3163</v>
      </c>
      <c r="B3391" t="s">
        <v>3164</v>
      </c>
      <c r="C3391" t="s">
        <v>5768</v>
      </c>
      <c r="D3391" t="s">
        <v>97</v>
      </c>
      <c r="E3391" t="s">
        <v>3166</v>
      </c>
      <c r="F3391" t="s">
        <v>14003</v>
      </c>
      <c r="G3391">
        <v>3390</v>
      </c>
      <c r="H3391" t="s">
        <v>16187</v>
      </c>
      <c r="I3391" t="s">
        <v>3167</v>
      </c>
      <c r="J3391">
        <v>320.05</v>
      </c>
      <c r="K3391">
        <v>7.99</v>
      </c>
      <c r="L3391">
        <v>5.4999999999999997E-3</v>
      </c>
      <c r="N3391">
        <v>2.66</v>
      </c>
      <c r="P3391" t="s">
        <v>981</v>
      </c>
      <c r="Q3391" t="s">
        <v>5769</v>
      </c>
      <c r="R3391" t="s">
        <v>5772</v>
      </c>
      <c r="S3391" t="s">
        <v>105</v>
      </c>
    </row>
    <row r="3392" spans="1:19">
      <c r="A3392" t="s">
        <v>5773</v>
      </c>
      <c r="B3392" t="s">
        <v>5774</v>
      </c>
      <c r="C3392" t="s">
        <v>128</v>
      </c>
      <c r="D3392" t="s">
        <v>176</v>
      </c>
      <c r="E3392" t="s">
        <v>5775</v>
      </c>
      <c r="F3392" t="s">
        <v>14358</v>
      </c>
      <c r="G3392">
        <v>3391</v>
      </c>
      <c r="H3392" t="s">
        <v>13892</v>
      </c>
      <c r="I3392" t="s">
        <v>5776</v>
      </c>
      <c r="J3392">
        <v>298.14999999999998</v>
      </c>
      <c r="K3392">
        <v>7.2</v>
      </c>
      <c r="N3392">
        <v>3.6595499999999999</v>
      </c>
      <c r="P3392" t="s">
        <v>4151</v>
      </c>
      <c r="Q3392" t="s">
        <v>5777</v>
      </c>
      <c r="R3392" t="s">
        <v>5778</v>
      </c>
      <c r="S3392" t="s">
        <v>105</v>
      </c>
    </row>
    <row r="3393" spans="1:19">
      <c r="A3393" t="s">
        <v>4001</v>
      </c>
      <c r="B3393" t="s">
        <v>4002</v>
      </c>
      <c r="C3393" t="s">
        <v>2413</v>
      </c>
      <c r="D3393" t="s">
        <v>176</v>
      </c>
      <c r="E3393" t="s">
        <v>5779</v>
      </c>
      <c r="F3393" t="s">
        <v>14359</v>
      </c>
      <c r="G3393">
        <v>3392</v>
      </c>
      <c r="H3393" t="s">
        <v>13803</v>
      </c>
      <c r="I3393" t="s">
        <v>5780</v>
      </c>
      <c r="J3393">
        <v>310.14999999999998</v>
      </c>
      <c r="K3393">
        <v>7</v>
      </c>
      <c r="N3393">
        <v>0.47619</v>
      </c>
      <c r="P3393" t="s">
        <v>5781</v>
      </c>
      <c r="Q3393" t="s">
        <v>5782</v>
      </c>
      <c r="R3393" t="s">
        <v>5783</v>
      </c>
      <c r="S3393" t="s">
        <v>105</v>
      </c>
    </row>
    <row r="3394" spans="1:19">
      <c r="A3394" t="s">
        <v>1077</v>
      </c>
      <c r="B3394" t="s">
        <v>1078</v>
      </c>
      <c r="C3394" t="s">
        <v>2456</v>
      </c>
      <c r="D3394" t="s">
        <v>129</v>
      </c>
      <c r="E3394" t="s">
        <v>1079</v>
      </c>
      <c r="F3394" t="s">
        <v>14356</v>
      </c>
      <c r="G3394">
        <v>3393</v>
      </c>
      <c r="H3394" t="s">
        <v>16189</v>
      </c>
      <c r="I3394" t="s">
        <v>1080</v>
      </c>
      <c r="J3394">
        <v>303.14999999999998</v>
      </c>
      <c r="K3394">
        <v>8</v>
      </c>
      <c r="N3394">
        <v>1.74</v>
      </c>
      <c r="P3394" t="s">
        <v>2457</v>
      </c>
      <c r="Q3394" t="s">
        <v>2458</v>
      </c>
      <c r="R3394" t="s">
        <v>2459</v>
      </c>
      <c r="S3394" t="s">
        <v>105</v>
      </c>
    </row>
    <row r="3395" spans="1:19">
      <c r="A3395" t="s">
        <v>1077</v>
      </c>
      <c r="B3395" t="s">
        <v>1078</v>
      </c>
      <c r="C3395" t="s">
        <v>2456</v>
      </c>
      <c r="D3395" t="s">
        <v>129</v>
      </c>
      <c r="E3395" t="s">
        <v>2460</v>
      </c>
      <c r="F3395" t="s">
        <v>14214</v>
      </c>
      <c r="G3395">
        <v>3394</v>
      </c>
      <c r="H3395" t="s">
        <v>17625</v>
      </c>
      <c r="I3395" t="s">
        <v>2461</v>
      </c>
      <c r="J3395">
        <v>303.14999999999998</v>
      </c>
      <c r="K3395">
        <v>8</v>
      </c>
      <c r="N3395">
        <v>3.4</v>
      </c>
      <c r="P3395" t="s">
        <v>2457</v>
      </c>
      <c r="Q3395" t="s">
        <v>2458</v>
      </c>
      <c r="R3395" t="s">
        <v>2462</v>
      </c>
      <c r="S3395" t="s">
        <v>105</v>
      </c>
    </row>
    <row r="3396" spans="1:19">
      <c r="A3396" t="s">
        <v>1077</v>
      </c>
      <c r="B3396" t="s">
        <v>1078</v>
      </c>
      <c r="C3396" t="s">
        <v>2456</v>
      </c>
      <c r="D3396" t="s">
        <v>129</v>
      </c>
      <c r="E3396" t="s">
        <v>2463</v>
      </c>
      <c r="F3396" t="s">
        <v>14213</v>
      </c>
      <c r="G3396">
        <v>3395</v>
      </c>
      <c r="H3396" t="s">
        <v>16171</v>
      </c>
      <c r="I3396" t="s">
        <v>2464</v>
      </c>
      <c r="J3396">
        <v>303.14999999999998</v>
      </c>
      <c r="K3396">
        <v>8</v>
      </c>
      <c r="N3396">
        <v>84</v>
      </c>
      <c r="P3396" t="s">
        <v>2457</v>
      </c>
      <c r="Q3396" t="s">
        <v>2458</v>
      </c>
      <c r="R3396" t="s">
        <v>2465</v>
      </c>
      <c r="S3396" t="s">
        <v>105</v>
      </c>
    </row>
    <row r="3397" spans="1:19">
      <c r="A3397" t="s">
        <v>1077</v>
      </c>
      <c r="B3397" t="s">
        <v>1078</v>
      </c>
      <c r="C3397" t="s">
        <v>2456</v>
      </c>
      <c r="D3397" t="s">
        <v>129</v>
      </c>
      <c r="E3397" t="s">
        <v>2466</v>
      </c>
      <c r="F3397" t="s">
        <v>14357</v>
      </c>
      <c r="G3397">
        <v>3396</v>
      </c>
      <c r="H3397" t="s">
        <v>16182</v>
      </c>
      <c r="I3397" t="s">
        <v>2467</v>
      </c>
      <c r="J3397">
        <v>303.14999999999998</v>
      </c>
      <c r="K3397">
        <v>8</v>
      </c>
      <c r="N3397">
        <v>1</v>
      </c>
      <c r="P3397" t="s">
        <v>2457</v>
      </c>
      <c r="Q3397" t="s">
        <v>2458</v>
      </c>
      <c r="R3397" t="s">
        <v>2468</v>
      </c>
      <c r="S3397" t="s">
        <v>105</v>
      </c>
    </row>
    <row r="3398" spans="1:19">
      <c r="A3398" t="s">
        <v>1077</v>
      </c>
      <c r="B3398" t="s">
        <v>1078</v>
      </c>
      <c r="C3398" t="s">
        <v>2456</v>
      </c>
      <c r="D3398" t="s">
        <v>129</v>
      </c>
      <c r="E3398" t="s">
        <v>1079</v>
      </c>
      <c r="F3398" t="s">
        <v>14356</v>
      </c>
      <c r="G3398">
        <v>3397</v>
      </c>
      <c r="H3398" t="s">
        <v>13950</v>
      </c>
      <c r="I3398" t="s">
        <v>1080</v>
      </c>
      <c r="J3398">
        <v>303.14999999999998</v>
      </c>
      <c r="K3398">
        <v>8</v>
      </c>
      <c r="N3398">
        <v>1.65</v>
      </c>
      <c r="Q3398" t="s">
        <v>2458</v>
      </c>
      <c r="R3398" t="s">
        <v>2469</v>
      </c>
      <c r="S3398" t="s">
        <v>105</v>
      </c>
    </row>
    <row r="3399" spans="1:19">
      <c r="A3399" t="s">
        <v>1077</v>
      </c>
      <c r="B3399" t="s">
        <v>1078</v>
      </c>
      <c r="C3399" t="s">
        <v>2456</v>
      </c>
      <c r="D3399" t="s">
        <v>129</v>
      </c>
      <c r="E3399" t="s">
        <v>2460</v>
      </c>
      <c r="F3399" t="s">
        <v>14214</v>
      </c>
      <c r="G3399">
        <v>3398</v>
      </c>
      <c r="H3399" t="s">
        <v>15373</v>
      </c>
      <c r="I3399" t="s">
        <v>2461</v>
      </c>
      <c r="J3399">
        <v>303.14999999999998</v>
      </c>
      <c r="K3399">
        <v>8</v>
      </c>
      <c r="N3399">
        <v>3.1</v>
      </c>
      <c r="Q3399" t="s">
        <v>2458</v>
      </c>
      <c r="R3399" t="s">
        <v>2470</v>
      </c>
      <c r="S3399" t="s">
        <v>105</v>
      </c>
    </row>
    <row r="3400" spans="1:19">
      <c r="A3400" t="s">
        <v>1077</v>
      </c>
      <c r="B3400" t="s">
        <v>1078</v>
      </c>
      <c r="C3400" t="s">
        <v>2456</v>
      </c>
      <c r="D3400" t="s">
        <v>129</v>
      </c>
      <c r="E3400" t="s">
        <v>2463</v>
      </c>
      <c r="F3400" t="s">
        <v>14213</v>
      </c>
      <c r="G3400">
        <v>3399</v>
      </c>
      <c r="H3400" t="s">
        <v>15372</v>
      </c>
      <c r="I3400" t="s">
        <v>2464</v>
      </c>
      <c r="J3400">
        <v>303.14999999999998</v>
      </c>
      <c r="K3400">
        <v>8</v>
      </c>
      <c r="N3400">
        <v>76</v>
      </c>
      <c r="Q3400" t="s">
        <v>2458</v>
      </c>
      <c r="R3400" t="s">
        <v>2471</v>
      </c>
      <c r="S3400" t="s">
        <v>105</v>
      </c>
    </row>
    <row r="3401" spans="1:19">
      <c r="A3401" t="s">
        <v>1077</v>
      </c>
      <c r="B3401" t="s">
        <v>1078</v>
      </c>
      <c r="C3401" t="s">
        <v>2456</v>
      </c>
      <c r="D3401" t="s">
        <v>129</v>
      </c>
      <c r="E3401" t="s">
        <v>2466</v>
      </c>
      <c r="F3401" t="s">
        <v>14357</v>
      </c>
      <c r="G3401">
        <v>3400</v>
      </c>
      <c r="H3401" t="s">
        <v>18162</v>
      </c>
      <c r="I3401" t="s">
        <v>2467</v>
      </c>
      <c r="J3401">
        <v>303.14999999999998</v>
      </c>
      <c r="K3401">
        <v>8</v>
      </c>
      <c r="N3401">
        <v>0.94</v>
      </c>
      <c r="Q3401" t="s">
        <v>2458</v>
      </c>
      <c r="R3401" t="s">
        <v>2472</v>
      </c>
      <c r="S3401" t="s">
        <v>105</v>
      </c>
    </row>
    <row r="3402" spans="1:19">
      <c r="A3402" t="s">
        <v>2473</v>
      </c>
      <c r="B3402" t="s">
        <v>2474</v>
      </c>
      <c r="C3402" t="s">
        <v>128</v>
      </c>
      <c r="D3402" t="s">
        <v>97</v>
      </c>
      <c r="E3402" t="s">
        <v>2475</v>
      </c>
      <c r="F3402" t="s">
        <v>14027</v>
      </c>
      <c r="G3402">
        <v>3401</v>
      </c>
      <c r="H3402" t="s">
        <v>18148</v>
      </c>
      <c r="I3402" t="s">
        <v>2476</v>
      </c>
      <c r="J3402">
        <v>311.14999999999998</v>
      </c>
      <c r="K3402">
        <v>7.07</v>
      </c>
      <c r="L3402">
        <v>0.25</v>
      </c>
      <c r="N3402">
        <v>0.105</v>
      </c>
      <c r="O3402" t="s">
        <v>602</v>
      </c>
      <c r="P3402" t="s">
        <v>2477</v>
      </c>
      <c r="Q3402" t="s">
        <v>2478</v>
      </c>
      <c r="R3402" t="s">
        <v>2479</v>
      </c>
      <c r="S3402" t="s">
        <v>105</v>
      </c>
    </row>
    <row r="3403" spans="1:19">
      <c r="A3403" t="s">
        <v>2473</v>
      </c>
      <c r="B3403" t="s">
        <v>2474</v>
      </c>
      <c r="C3403" t="s">
        <v>128</v>
      </c>
      <c r="D3403" t="s">
        <v>97</v>
      </c>
      <c r="E3403" t="s">
        <v>2475</v>
      </c>
      <c r="F3403" t="s">
        <v>14027</v>
      </c>
      <c r="G3403">
        <v>3402</v>
      </c>
      <c r="H3403" t="s">
        <v>15861</v>
      </c>
      <c r="I3403" t="s">
        <v>2476</v>
      </c>
      <c r="J3403">
        <v>311.14999999999998</v>
      </c>
      <c r="K3403">
        <v>7.05</v>
      </c>
      <c r="L3403">
        <v>0.25</v>
      </c>
      <c r="N3403">
        <v>0.11600000000000001</v>
      </c>
      <c r="O3403" t="s">
        <v>602</v>
      </c>
      <c r="P3403" t="s">
        <v>2477</v>
      </c>
      <c r="Q3403" t="s">
        <v>2478</v>
      </c>
      <c r="R3403" t="s">
        <v>2479</v>
      </c>
      <c r="S3403" t="s">
        <v>105</v>
      </c>
    </row>
    <row r="3404" spans="1:19">
      <c r="A3404" t="s">
        <v>2473</v>
      </c>
      <c r="B3404" t="s">
        <v>2474</v>
      </c>
      <c r="C3404" t="s">
        <v>128</v>
      </c>
      <c r="D3404" t="s">
        <v>97</v>
      </c>
      <c r="E3404" t="s">
        <v>2475</v>
      </c>
      <c r="F3404" t="s">
        <v>14027</v>
      </c>
      <c r="G3404">
        <v>3403</v>
      </c>
      <c r="H3404" t="s">
        <v>15860</v>
      </c>
      <c r="I3404" t="s">
        <v>2476</v>
      </c>
      <c r="J3404">
        <v>311.14999999999998</v>
      </c>
      <c r="K3404">
        <v>7.16</v>
      </c>
      <c r="L3404">
        <v>0.25</v>
      </c>
      <c r="N3404">
        <v>0.25700000000000001</v>
      </c>
      <c r="O3404" t="s">
        <v>602</v>
      </c>
      <c r="P3404" t="s">
        <v>2477</v>
      </c>
      <c r="Q3404" t="s">
        <v>2478</v>
      </c>
      <c r="R3404" t="s">
        <v>2479</v>
      </c>
      <c r="S3404" t="s">
        <v>105</v>
      </c>
    </row>
    <row r="3405" spans="1:19">
      <c r="A3405" t="s">
        <v>2473</v>
      </c>
      <c r="B3405" t="s">
        <v>2474</v>
      </c>
      <c r="C3405" t="s">
        <v>128</v>
      </c>
      <c r="D3405" t="s">
        <v>97</v>
      </c>
      <c r="E3405" t="s">
        <v>2475</v>
      </c>
      <c r="F3405" t="s">
        <v>14027</v>
      </c>
      <c r="G3405">
        <v>3404</v>
      </c>
      <c r="H3405" t="s">
        <v>15857</v>
      </c>
      <c r="I3405" t="s">
        <v>2476</v>
      </c>
      <c r="J3405">
        <v>311.14999999999998</v>
      </c>
      <c r="K3405">
        <v>6.27</v>
      </c>
      <c r="L3405">
        <v>0.25</v>
      </c>
      <c r="N3405">
        <v>5.0999999999999997E-2</v>
      </c>
      <c r="P3405" t="s">
        <v>2477</v>
      </c>
      <c r="Q3405" t="s">
        <v>2478</v>
      </c>
      <c r="R3405" t="s">
        <v>5784</v>
      </c>
      <c r="S3405" t="s">
        <v>105</v>
      </c>
    </row>
    <row r="3406" spans="1:19">
      <c r="A3406" t="s">
        <v>2473</v>
      </c>
      <c r="B3406" t="s">
        <v>2474</v>
      </c>
      <c r="C3406" t="s">
        <v>128</v>
      </c>
      <c r="D3406" t="s">
        <v>97</v>
      </c>
      <c r="E3406" t="s">
        <v>2475</v>
      </c>
      <c r="F3406" t="s">
        <v>14027</v>
      </c>
      <c r="G3406">
        <v>3405</v>
      </c>
      <c r="H3406" t="s">
        <v>15856</v>
      </c>
      <c r="I3406" t="s">
        <v>2476</v>
      </c>
      <c r="J3406">
        <v>311.14999999999998</v>
      </c>
      <c r="K3406">
        <v>6.41</v>
      </c>
      <c r="L3406">
        <v>0.25</v>
      </c>
      <c r="N3406">
        <v>6.7000000000000004E-2</v>
      </c>
      <c r="P3406" t="s">
        <v>2477</v>
      </c>
      <c r="Q3406" t="s">
        <v>2478</v>
      </c>
      <c r="R3406" t="s">
        <v>5784</v>
      </c>
      <c r="S3406" t="s">
        <v>105</v>
      </c>
    </row>
    <row r="3407" spans="1:19">
      <c r="A3407" t="s">
        <v>2473</v>
      </c>
      <c r="B3407" t="s">
        <v>2474</v>
      </c>
      <c r="C3407" t="s">
        <v>128</v>
      </c>
      <c r="D3407" t="s">
        <v>97</v>
      </c>
      <c r="E3407" t="s">
        <v>2475</v>
      </c>
      <c r="F3407" t="s">
        <v>14027</v>
      </c>
      <c r="G3407">
        <v>3406</v>
      </c>
      <c r="H3407" t="s">
        <v>15859</v>
      </c>
      <c r="I3407" t="s">
        <v>2476</v>
      </c>
      <c r="J3407">
        <v>311.14999999999998</v>
      </c>
      <c r="K3407">
        <v>6.72</v>
      </c>
      <c r="L3407">
        <v>0.25</v>
      </c>
      <c r="N3407">
        <v>8.7999999999999995E-2</v>
      </c>
      <c r="P3407" t="s">
        <v>2477</v>
      </c>
      <c r="Q3407" t="s">
        <v>2478</v>
      </c>
      <c r="R3407" t="s">
        <v>5784</v>
      </c>
      <c r="S3407" t="s">
        <v>105</v>
      </c>
    </row>
    <row r="3408" spans="1:19">
      <c r="A3408" t="s">
        <v>2473</v>
      </c>
      <c r="B3408" t="s">
        <v>2474</v>
      </c>
      <c r="C3408" t="s">
        <v>128</v>
      </c>
      <c r="D3408" t="s">
        <v>97</v>
      </c>
      <c r="E3408" t="s">
        <v>2475</v>
      </c>
      <c r="F3408" t="s">
        <v>14027</v>
      </c>
      <c r="G3408">
        <v>3407</v>
      </c>
      <c r="H3408" t="s">
        <v>15858</v>
      </c>
      <c r="I3408" t="s">
        <v>2476</v>
      </c>
      <c r="J3408">
        <v>311.14999999999998</v>
      </c>
      <c r="K3408">
        <v>6.72</v>
      </c>
      <c r="L3408">
        <v>0.25</v>
      </c>
      <c r="N3408">
        <v>8.7999999999999995E-2</v>
      </c>
      <c r="P3408" t="s">
        <v>2477</v>
      </c>
      <c r="Q3408" t="s">
        <v>2478</v>
      </c>
      <c r="R3408" t="s">
        <v>5784</v>
      </c>
      <c r="S3408" t="s">
        <v>105</v>
      </c>
    </row>
    <row r="3409" spans="1:19">
      <c r="A3409" t="s">
        <v>2473</v>
      </c>
      <c r="B3409" t="s">
        <v>2474</v>
      </c>
      <c r="C3409" t="s">
        <v>128</v>
      </c>
      <c r="D3409" t="s">
        <v>97</v>
      </c>
      <c r="E3409" t="s">
        <v>2475</v>
      </c>
      <c r="F3409" t="s">
        <v>14027</v>
      </c>
      <c r="G3409">
        <v>3408</v>
      </c>
      <c r="H3409" t="s">
        <v>15863</v>
      </c>
      <c r="I3409" t="s">
        <v>2476</v>
      </c>
      <c r="J3409">
        <v>298.14999999999998</v>
      </c>
      <c r="K3409">
        <v>6.6</v>
      </c>
      <c r="L3409">
        <v>0.12</v>
      </c>
      <c r="N3409">
        <v>0.1</v>
      </c>
      <c r="P3409" t="s">
        <v>2477</v>
      </c>
      <c r="Q3409" t="s">
        <v>2478</v>
      </c>
      <c r="R3409" t="s">
        <v>5785</v>
      </c>
      <c r="S3409" t="s">
        <v>105</v>
      </c>
    </row>
    <row r="3410" spans="1:19">
      <c r="A3410" t="s">
        <v>2473</v>
      </c>
      <c r="B3410" t="s">
        <v>2474</v>
      </c>
      <c r="C3410" t="s">
        <v>128</v>
      </c>
      <c r="D3410" t="s">
        <v>97</v>
      </c>
      <c r="E3410" t="s">
        <v>2475</v>
      </c>
      <c r="F3410" t="s">
        <v>14027</v>
      </c>
      <c r="G3410">
        <v>3409</v>
      </c>
      <c r="H3410" t="s">
        <v>15862</v>
      </c>
      <c r="I3410" t="s">
        <v>2476</v>
      </c>
      <c r="J3410">
        <v>311.14999999999998</v>
      </c>
      <c r="K3410">
        <v>6.82</v>
      </c>
      <c r="L3410">
        <v>0.25</v>
      </c>
      <c r="N3410">
        <v>0.129</v>
      </c>
      <c r="P3410" t="s">
        <v>2477</v>
      </c>
      <c r="Q3410" t="s">
        <v>2478</v>
      </c>
      <c r="R3410" t="s">
        <v>5784</v>
      </c>
      <c r="S3410" t="s">
        <v>105</v>
      </c>
    </row>
    <row r="3411" spans="1:19">
      <c r="A3411" t="s">
        <v>2473</v>
      </c>
      <c r="B3411" t="s">
        <v>2474</v>
      </c>
      <c r="C3411" t="s">
        <v>128</v>
      </c>
      <c r="D3411" t="s">
        <v>97</v>
      </c>
      <c r="E3411" t="s">
        <v>2475</v>
      </c>
      <c r="F3411" t="s">
        <v>14027</v>
      </c>
      <c r="G3411">
        <v>3410</v>
      </c>
      <c r="H3411" t="s">
        <v>15593</v>
      </c>
      <c r="I3411" t="s">
        <v>2476</v>
      </c>
      <c r="J3411">
        <v>298.14999999999998</v>
      </c>
      <c r="K3411">
        <v>6.89</v>
      </c>
      <c r="L3411">
        <v>0.25</v>
      </c>
      <c r="N3411">
        <v>0.13</v>
      </c>
      <c r="P3411" t="s">
        <v>2477</v>
      </c>
      <c r="Q3411" t="s">
        <v>2478</v>
      </c>
      <c r="R3411" t="s">
        <v>5784</v>
      </c>
      <c r="S3411" t="s">
        <v>105</v>
      </c>
    </row>
    <row r="3412" spans="1:19">
      <c r="A3412" t="s">
        <v>2473</v>
      </c>
      <c r="B3412" t="s">
        <v>2474</v>
      </c>
      <c r="C3412" t="s">
        <v>128</v>
      </c>
      <c r="D3412" t="s">
        <v>97</v>
      </c>
      <c r="E3412" t="s">
        <v>2475</v>
      </c>
      <c r="F3412" t="s">
        <v>14027</v>
      </c>
      <c r="G3412">
        <v>3411</v>
      </c>
      <c r="H3412" t="s">
        <v>15594</v>
      </c>
      <c r="I3412" t="s">
        <v>2476</v>
      </c>
      <c r="J3412">
        <v>298.14999999999998</v>
      </c>
      <c r="K3412">
        <v>6.87</v>
      </c>
      <c r="L3412">
        <v>0.25</v>
      </c>
      <c r="N3412">
        <v>0.13800000000000001</v>
      </c>
      <c r="P3412" t="s">
        <v>2477</v>
      </c>
      <c r="Q3412" t="s">
        <v>2478</v>
      </c>
      <c r="R3412" t="s">
        <v>5784</v>
      </c>
      <c r="S3412" t="s">
        <v>105</v>
      </c>
    </row>
    <row r="3413" spans="1:19">
      <c r="A3413" t="s">
        <v>2473</v>
      </c>
      <c r="B3413" t="s">
        <v>2474</v>
      </c>
      <c r="C3413" t="s">
        <v>128</v>
      </c>
      <c r="D3413" t="s">
        <v>97</v>
      </c>
      <c r="E3413" t="s">
        <v>2475</v>
      </c>
      <c r="F3413" t="s">
        <v>14027</v>
      </c>
      <c r="G3413">
        <v>3412</v>
      </c>
      <c r="H3413" t="s">
        <v>15591</v>
      </c>
      <c r="I3413" t="s">
        <v>2476</v>
      </c>
      <c r="J3413">
        <v>311.14999999999998</v>
      </c>
      <c r="K3413">
        <v>6.79</v>
      </c>
      <c r="L3413">
        <v>0.25</v>
      </c>
      <c r="N3413">
        <v>0.13800000000000001</v>
      </c>
      <c r="P3413" t="s">
        <v>2477</v>
      </c>
      <c r="Q3413" t="s">
        <v>2478</v>
      </c>
      <c r="R3413" t="s">
        <v>5784</v>
      </c>
      <c r="S3413" t="s">
        <v>105</v>
      </c>
    </row>
    <row r="3414" spans="1:19">
      <c r="A3414" t="s">
        <v>2473</v>
      </c>
      <c r="B3414" t="s">
        <v>2474</v>
      </c>
      <c r="C3414" t="s">
        <v>128</v>
      </c>
      <c r="D3414" t="s">
        <v>97</v>
      </c>
      <c r="E3414" t="s">
        <v>2475</v>
      </c>
      <c r="F3414" t="s">
        <v>14027</v>
      </c>
      <c r="G3414">
        <v>3413</v>
      </c>
      <c r="H3414" t="s">
        <v>15592</v>
      </c>
      <c r="I3414" t="s">
        <v>2476</v>
      </c>
      <c r="J3414">
        <v>311.14999999999998</v>
      </c>
      <c r="K3414">
        <v>6.91</v>
      </c>
      <c r="L3414">
        <v>0.25</v>
      </c>
      <c r="N3414">
        <v>0.13900000000000001</v>
      </c>
      <c r="P3414" t="s">
        <v>2477</v>
      </c>
      <c r="Q3414" t="s">
        <v>2478</v>
      </c>
      <c r="R3414" t="s">
        <v>5784</v>
      </c>
      <c r="S3414" t="s">
        <v>105</v>
      </c>
    </row>
    <row r="3415" spans="1:19">
      <c r="A3415" t="s">
        <v>2473</v>
      </c>
      <c r="B3415" t="s">
        <v>2474</v>
      </c>
      <c r="C3415" t="s">
        <v>128</v>
      </c>
      <c r="D3415" t="s">
        <v>97</v>
      </c>
      <c r="E3415" t="s">
        <v>2475</v>
      </c>
      <c r="F3415" t="s">
        <v>14027</v>
      </c>
      <c r="G3415">
        <v>3414</v>
      </c>
      <c r="H3415" t="s">
        <v>15597</v>
      </c>
      <c r="I3415" t="s">
        <v>2476</v>
      </c>
      <c r="J3415">
        <v>311.14999999999998</v>
      </c>
      <c r="K3415">
        <v>6.73</v>
      </c>
      <c r="L3415">
        <v>0.25</v>
      </c>
      <c r="N3415">
        <v>0.14099999999999999</v>
      </c>
      <c r="P3415" t="s">
        <v>2477</v>
      </c>
      <c r="Q3415" t="s">
        <v>2478</v>
      </c>
      <c r="R3415" t="s">
        <v>5784</v>
      </c>
      <c r="S3415" t="s">
        <v>105</v>
      </c>
    </row>
    <row r="3416" spans="1:19">
      <c r="A3416" t="s">
        <v>2473</v>
      </c>
      <c r="B3416" t="s">
        <v>2474</v>
      </c>
      <c r="C3416" t="s">
        <v>128</v>
      </c>
      <c r="D3416" t="s">
        <v>97</v>
      </c>
      <c r="E3416" t="s">
        <v>2475</v>
      </c>
      <c r="F3416" t="s">
        <v>14027</v>
      </c>
      <c r="G3416">
        <v>3415</v>
      </c>
      <c r="H3416" t="s">
        <v>15598</v>
      </c>
      <c r="I3416" t="s">
        <v>2476</v>
      </c>
      <c r="J3416">
        <v>311.14999999999998</v>
      </c>
      <c r="K3416">
        <v>6.75</v>
      </c>
      <c r="L3416">
        <v>0.25</v>
      </c>
      <c r="N3416">
        <v>0.14099999999999999</v>
      </c>
      <c r="P3416" t="s">
        <v>2477</v>
      </c>
      <c r="Q3416" t="s">
        <v>2478</v>
      </c>
      <c r="R3416" t="s">
        <v>5784</v>
      </c>
      <c r="S3416" t="s">
        <v>105</v>
      </c>
    </row>
    <row r="3417" spans="1:19">
      <c r="A3417" t="s">
        <v>2473</v>
      </c>
      <c r="B3417" t="s">
        <v>2474</v>
      </c>
      <c r="C3417" t="s">
        <v>128</v>
      </c>
      <c r="D3417" t="s">
        <v>97</v>
      </c>
      <c r="E3417" t="s">
        <v>2475</v>
      </c>
      <c r="F3417" t="s">
        <v>14027</v>
      </c>
      <c r="G3417">
        <v>3416</v>
      </c>
      <c r="H3417" t="s">
        <v>15595</v>
      </c>
      <c r="I3417" t="s">
        <v>2476</v>
      </c>
      <c r="J3417">
        <v>311.14999999999998</v>
      </c>
      <c r="K3417">
        <v>6.91</v>
      </c>
      <c r="L3417">
        <v>0.25</v>
      </c>
      <c r="N3417">
        <v>0.14299999999999999</v>
      </c>
      <c r="P3417" t="s">
        <v>2477</v>
      </c>
      <c r="Q3417" t="s">
        <v>2478</v>
      </c>
      <c r="R3417" t="s">
        <v>5784</v>
      </c>
      <c r="S3417" t="s">
        <v>105</v>
      </c>
    </row>
    <row r="3418" spans="1:19">
      <c r="A3418" t="s">
        <v>2473</v>
      </c>
      <c r="B3418" t="s">
        <v>2474</v>
      </c>
      <c r="C3418" t="s">
        <v>128</v>
      </c>
      <c r="D3418" t="s">
        <v>97</v>
      </c>
      <c r="E3418" t="s">
        <v>2475</v>
      </c>
      <c r="F3418" t="s">
        <v>14027</v>
      </c>
      <c r="G3418">
        <v>3417</v>
      </c>
      <c r="H3418" t="s">
        <v>15596</v>
      </c>
      <c r="I3418" t="s">
        <v>2476</v>
      </c>
      <c r="J3418">
        <v>311.14999999999998</v>
      </c>
      <c r="K3418">
        <v>6.84</v>
      </c>
      <c r="L3418">
        <v>0.25</v>
      </c>
      <c r="N3418">
        <v>0.15</v>
      </c>
      <c r="P3418" t="s">
        <v>2477</v>
      </c>
      <c r="Q3418" t="s">
        <v>2478</v>
      </c>
      <c r="R3418" t="s">
        <v>5784</v>
      </c>
      <c r="S3418" t="s">
        <v>105</v>
      </c>
    </row>
    <row r="3419" spans="1:19">
      <c r="A3419" t="s">
        <v>2473</v>
      </c>
      <c r="B3419" t="s">
        <v>2474</v>
      </c>
      <c r="C3419" t="s">
        <v>128</v>
      </c>
      <c r="D3419" t="s">
        <v>97</v>
      </c>
      <c r="E3419" t="s">
        <v>2475</v>
      </c>
      <c r="F3419" t="s">
        <v>14027</v>
      </c>
      <c r="G3419">
        <v>3418</v>
      </c>
      <c r="H3419" t="s">
        <v>17678</v>
      </c>
      <c r="I3419" t="s">
        <v>2476</v>
      </c>
      <c r="J3419">
        <v>298.14999999999998</v>
      </c>
      <c r="K3419">
        <v>7.03</v>
      </c>
      <c r="L3419">
        <v>1.1000000000000001</v>
      </c>
      <c r="N3419">
        <v>0.16</v>
      </c>
      <c r="P3419" t="s">
        <v>2477</v>
      </c>
      <c r="Q3419" t="s">
        <v>2478</v>
      </c>
      <c r="R3419" t="s">
        <v>5786</v>
      </c>
      <c r="S3419" t="s">
        <v>105</v>
      </c>
    </row>
    <row r="3420" spans="1:19">
      <c r="A3420" t="s">
        <v>2473</v>
      </c>
      <c r="B3420" t="s">
        <v>2474</v>
      </c>
      <c r="C3420" t="s">
        <v>128</v>
      </c>
      <c r="D3420" t="s">
        <v>97</v>
      </c>
      <c r="E3420" t="s">
        <v>2475</v>
      </c>
      <c r="F3420" t="s">
        <v>14027</v>
      </c>
      <c r="G3420">
        <v>3419</v>
      </c>
      <c r="H3420" t="s">
        <v>15600</v>
      </c>
      <c r="I3420" t="s">
        <v>2476</v>
      </c>
      <c r="J3420">
        <v>311.14999999999998</v>
      </c>
      <c r="K3420">
        <v>6.94</v>
      </c>
      <c r="L3420">
        <v>0.25</v>
      </c>
      <c r="N3420">
        <v>0.187</v>
      </c>
      <c r="P3420" t="s">
        <v>2477</v>
      </c>
      <c r="Q3420" t="s">
        <v>2478</v>
      </c>
      <c r="R3420" t="s">
        <v>5784</v>
      </c>
      <c r="S3420" t="s">
        <v>105</v>
      </c>
    </row>
    <row r="3421" spans="1:19">
      <c r="A3421" t="s">
        <v>2473</v>
      </c>
      <c r="B3421" t="s">
        <v>2474</v>
      </c>
      <c r="C3421" t="s">
        <v>128</v>
      </c>
      <c r="D3421" t="s">
        <v>97</v>
      </c>
      <c r="E3421" t="s">
        <v>2475</v>
      </c>
      <c r="F3421" t="s">
        <v>14027</v>
      </c>
      <c r="G3421">
        <v>3420</v>
      </c>
      <c r="H3421" t="s">
        <v>16061</v>
      </c>
      <c r="I3421" t="s">
        <v>2476</v>
      </c>
      <c r="J3421">
        <v>311.14999999999998</v>
      </c>
      <c r="K3421">
        <v>6.94</v>
      </c>
      <c r="L3421">
        <v>0.25</v>
      </c>
      <c r="N3421">
        <v>0.19700000000000001</v>
      </c>
      <c r="P3421" t="s">
        <v>2477</v>
      </c>
      <c r="Q3421" t="s">
        <v>2478</v>
      </c>
      <c r="R3421" t="s">
        <v>5784</v>
      </c>
      <c r="S3421" t="s">
        <v>105</v>
      </c>
    </row>
    <row r="3422" spans="1:19">
      <c r="A3422" t="s">
        <v>2473</v>
      </c>
      <c r="B3422" t="s">
        <v>2474</v>
      </c>
      <c r="C3422" t="s">
        <v>128</v>
      </c>
      <c r="D3422" t="s">
        <v>97</v>
      </c>
      <c r="E3422" t="s">
        <v>2475</v>
      </c>
      <c r="F3422" t="s">
        <v>14027</v>
      </c>
      <c r="G3422">
        <v>3421</v>
      </c>
      <c r="H3422" t="s">
        <v>17283</v>
      </c>
      <c r="I3422" t="s">
        <v>2476</v>
      </c>
      <c r="J3422">
        <v>298.14999999999998</v>
      </c>
      <c r="K3422">
        <v>7.11</v>
      </c>
      <c r="L3422">
        <v>0.6</v>
      </c>
      <c r="N3422">
        <v>0.253</v>
      </c>
      <c r="P3422" t="s">
        <v>2477</v>
      </c>
      <c r="Q3422" t="s">
        <v>2478</v>
      </c>
      <c r="R3422" t="s">
        <v>5787</v>
      </c>
      <c r="S3422" t="s">
        <v>105</v>
      </c>
    </row>
    <row r="3423" spans="1:19">
      <c r="A3423" t="s">
        <v>2473</v>
      </c>
      <c r="B3423" t="s">
        <v>2474</v>
      </c>
      <c r="C3423" t="s">
        <v>128</v>
      </c>
      <c r="D3423" t="s">
        <v>97</v>
      </c>
      <c r="E3423" t="s">
        <v>2475</v>
      </c>
      <c r="F3423" t="s">
        <v>14027</v>
      </c>
      <c r="G3423">
        <v>3422</v>
      </c>
      <c r="H3423" t="s">
        <v>16057</v>
      </c>
      <c r="I3423" t="s">
        <v>2476</v>
      </c>
      <c r="J3423">
        <v>311.14999999999998</v>
      </c>
      <c r="K3423">
        <v>6.98</v>
      </c>
      <c r="L3423">
        <v>0.25</v>
      </c>
      <c r="N3423">
        <v>0.26</v>
      </c>
      <c r="P3423" t="s">
        <v>2477</v>
      </c>
      <c r="Q3423" t="s">
        <v>2478</v>
      </c>
      <c r="R3423" t="s">
        <v>5784</v>
      </c>
      <c r="S3423" t="s">
        <v>105</v>
      </c>
    </row>
    <row r="3424" spans="1:19">
      <c r="A3424" t="s">
        <v>2473</v>
      </c>
      <c r="B3424" t="s">
        <v>2474</v>
      </c>
      <c r="C3424" t="s">
        <v>128</v>
      </c>
      <c r="D3424" t="s">
        <v>97</v>
      </c>
      <c r="E3424" t="s">
        <v>2475</v>
      </c>
      <c r="F3424" t="s">
        <v>14027</v>
      </c>
      <c r="G3424">
        <v>3423</v>
      </c>
      <c r="H3424" t="s">
        <v>16055</v>
      </c>
      <c r="I3424" t="s">
        <v>2476</v>
      </c>
      <c r="J3424">
        <v>298.14999999999998</v>
      </c>
      <c r="K3424">
        <v>7.05</v>
      </c>
      <c r="L3424">
        <v>1.1000000000000001</v>
      </c>
      <c r="N3424">
        <v>0.26400000000000001</v>
      </c>
      <c r="P3424" t="s">
        <v>2477</v>
      </c>
      <c r="Q3424" t="s">
        <v>2478</v>
      </c>
      <c r="R3424" t="s">
        <v>5786</v>
      </c>
      <c r="S3424" t="s">
        <v>105</v>
      </c>
    </row>
    <row r="3425" spans="1:19">
      <c r="A3425" t="s">
        <v>2473</v>
      </c>
      <c r="B3425" t="s">
        <v>2474</v>
      </c>
      <c r="C3425" t="s">
        <v>128</v>
      </c>
      <c r="D3425" t="s">
        <v>97</v>
      </c>
      <c r="E3425" t="s">
        <v>2475</v>
      </c>
      <c r="F3425" t="s">
        <v>14027</v>
      </c>
      <c r="G3425">
        <v>3424</v>
      </c>
      <c r="H3425" t="s">
        <v>17076</v>
      </c>
      <c r="I3425" t="s">
        <v>2476</v>
      </c>
      <c r="J3425">
        <v>311.14999999999998</v>
      </c>
      <c r="K3425">
        <v>7.06</v>
      </c>
      <c r="L3425">
        <v>0.25</v>
      </c>
      <c r="N3425">
        <v>0.26600000000000001</v>
      </c>
      <c r="P3425" t="s">
        <v>2477</v>
      </c>
      <c r="Q3425" t="s">
        <v>2478</v>
      </c>
      <c r="R3425" t="s">
        <v>5784</v>
      </c>
      <c r="S3425" t="s">
        <v>105</v>
      </c>
    </row>
    <row r="3426" spans="1:19">
      <c r="A3426" t="s">
        <v>2473</v>
      </c>
      <c r="B3426" t="s">
        <v>2474</v>
      </c>
      <c r="C3426" t="s">
        <v>128</v>
      </c>
      <c r="D3426" t="s">
        <v>97</v>
      </c>
      <c r="E3426" t="s">
        <v>2475</v>
      </c>
      <c r="F3426" t="s">
        <v>14027</v>
      </c>
      <c r="G3426">
        <v>3425</v>
      </c>
      <c r="H3426" t="s">
        <v>18268</v>
      </c>
      <c r="I3426" t="s">
        <v>2476</v>
      </c>
      <c r="J3426">
        <v>298.14999999999998</v>
      </c>
      <c r="K3426">
        <v>7.08</v>
      </c>
      <c r="L3426">
        <v>0.25</v>
      </c>
      <c r="N3426">
        <v>0.26700000000000002</v>
      </c>
      <c r="P3426" t="s">
        <v>2477</v>
      </c>
      <c r="Q3426" t="s">
        <v>2478</v>
      </c>
      <c r="R3426" t="s">
        <v>5784</v>
      </c>
      <c r="S3426" t="s">
        <v>105</v>
      </c>
    </row>
    <row r="3427" spans="1:19">
      <c r="A3427" t="s">
        <v>2473</v>
      </c>
      <c r="B3427" t="s">
        <v>2474</v>
      </c>
      <c r="C3427" t="s">
        <v>128</v>
      </c>
      <c r="D3427" t="s">
        <v>97</v>
      </c>
      <c r="E3427" t="s">
        <v>2475</v>
      </c>
      <c r="F3427" t="s">
        <v>14027</v>
      </c>
      <c r="G3427">
        <v>3426</v>
      </c>
      <c r="H3427" t="s">
        <v>16948</v>
      </c>
      <c r="I3427" t="s">
        <v>2476</v>
      </c>
      <c r="J3427">
        <v>311.14999999999998</v>
      </c>
      <c r="K3427">
        <v>7.17</v>
      </c>
      <c r="L3427">
        <v>0.25</v>
      </c>
      <c r="N3427">
        <v>0.26800000000000002</v>
      </c>
      <c r="P3427" t="s">
        <v>2477</v>
      </c>
      <c r="Q3427" t="s">
        <v>2478</v>
      </c>
      <c r="R3427" t="s">
        <v>5784</v>
      </c>
      <c r="S3427" t="s">
        <v>105</v>
      </c>
    </row>
    <row r="3428" spans="1:19">
      <c r="A3428" t="s">
        <v>2473</v>
      </c>
      <c r="B3428" t="s">
        <v>2474</v>
      </c>
      <c r="C3428" t="s">
        <v>128</v>
      </c>
      <c r="D3428" t="s">
        <v>97</v>
      </c>
      <c r="E3428" t="s">
        <v>2475</v>
      </c>
      <c r="F3428" t="s">
        <v>14027</v>
      </c>
      <c r="G3428">
        <v>3427</v>
      </c>
      <c r="H3428" t="s">
        <v>16039</v>
      </c>
      <c r="I3428" t="s">
        <v>2476</v>
      </c>
      <c r="J3428">
        <v>298.14999999999998</v>
      </c>
      <c r="K3428">
        <v>7.09</v>
      </c>
      <c r="L3428">
        <v>0.25</v>
      </c>
      <c r="N3428">
        <v>0.27</v>
      </c>
      <c r="P3428" t="s">
        <v>2477</v>
      </c>
      <c r="Q3428" t="s">
        <v>2478</v>
      </c>
      <c r="R3428" t="s">
        <v>5784</v>
      </c>
      <c r="S3428" t="s">
        <v>105</v>
      </c>
    </row>
    <row r="3429" spans="1:19">
      <c r="A3429" t="s">
        <v>2473</v>
      </c>
      <c r="B3429" t="s">
        <v>2474</v>
      </c>
      <c r="C3429" t="s">
        <v>128</v>
      </c>
      <c r="D3429" t="s">
        <v>97</v>
      </c>
      <c r="E3429" t="s">
        <v>2475</v>
      </c>
      <c r="F3429" t="s">
        <v>14027</v>
      </c>
      <c r="G3429">
        <v>3428</v>
      </c>
      <c r="H3429" t="s">
        <v>15345</v>
      </c>
      <c r="I3429" t="s">
        <v>2476</v>
      </c>
      <c r="J3429">
        <v>311.14999999999998</v>
      </c>
      <c r="K3429">
        <v>7.05</v>
      </c>
      <c r="L3429">
        <v>0.25</v>
      </c>
      <c r="N3429">
        <v>0.27100000000000002</v>
      </c>
      <c r="P3429" t="s">
        <v>2477</v>
      </c>
      <c r="Q3429" t="s">
        <v>2478</v>
      </c>
      <c r="R3429" t="s">
        <v>5784</v>
      </c>
      <c r="S3429" t="s">
        <v>105</v>
      </c>
    </row>
    <row r="3430" spans="1:19">
      <c r="A3430" t="s">
        <v>2473</v>
      </c>
      <c r="B3430" t="s">
        <v>2474</v>
      </c>
      <c r="C3430" t="s">
        <v>128</v>
      </c>
      <c r="D3430" t="s">
        <v>97</v>
      </c>
      <c r="E3430" t="s">
        <v>2475</v>
      </c>
      <c r="F3430" t="s">
        <v>14027</v>
      </c>
      <c r="G3430">
        <v>3429</v>
      </c>
      <c r="H3430" t="s">
        <v>15344</v>
      </c>
      <c r="I3430" t="s">
        <v>2476</v>
      </c>
      <c r="J3430">
        <v>311.14999999999998</v>
      </c>
      <c r="K3430">
        <v>6.98</v>
      </c>
      <c r="L3430">
        <v>0.25</v>
      </c>
      <c r="N3430">
        <v>0.27100000000000002</v>
      </c>
      <c r="P3430" t="s">
        <v>2477</v>
      </c>
      <c r="Q3430" t="s">
        <v>2478</v>
      </c>
      <c r="R3430" t="s">
        <v>5784</v>
      </c>
      <c r="S3430" t="s">
        <v>105</v>
      </c>
    </row>
    <row r="3431" spans="1:19">
      <c r="A3431" t="s">
        <v>2473</v>
      </c>
      <c r="B3431" t="s">
        <v>2474</v>
      </c>
      <c r="C3431" t="s">
        <v>128</v>
      </c>
      <c r="D3431" t="s">
        <v>97</v>
      </c>
      <c r="E3431" t="s">
        <v>2475</v>
      </c>
      <c r="F3431" t="s">
        <v>14027</v>
      </c>
      <c r="G3431">
        <v>3430</v>
      </c>
      <c r="H3431" t="s">
        <v>15091</v>
      </c>
      <c r="I3431" t="s">
        <v>2476</v>
      </c>
      <c r="J3431">
        <v>298.14999999999998</v>
      </c>
      <c r="K3431">
        <v>7.19</v>
      </c>
      <c r="L3431">
        <v>0.35</v>
      </c>
      <c r="N3431">
        <v>0.28699999999999998</v>
      </c>
      <c r="P3431" t="s">
        <v>2477</v>
      </c>
      <c r="Q3431" t="s">
        <v>2478</v>
      </c>
      <c r="R3431" t="s">
        <v>5788</v>
      </c>
      <c r="S3431" t="s">
        <v>105</v>
      </c>
    </row>
    <row r="3432" spans="1:19">
      <c r="A3432" t="s">
        <v>2473</v>
      </c>
      <c r="B3432" t="s">
        <v>2474</v>
      </c>
      <c r="C3432" t="s">
        <v>128</v>
      </c>
      <c r="D3432" t="s">
        <v>97</v>
      </c>
      <c r="E3432" t="s">
        <v>2475</v>
      </c>
      <c r="F3432" t="s">
        <v>14027</v>
      </c>
      <c r="G3432">
        <v>3431</v>
      </c>
      <c r="H3432" t="s">
        <v>15092</v>
      </c>
      <c r="I3432" t="s">
        <v>2476</v>
      </c>
      <c r="J3432">
        <v>298.14999999999998</v>
      </c>
      <c r="K3432">
        <v>7.09</v>
      </c>
      <c r="L3432">
        <v>0.25</v>
      </c>
      <c r="N3432">
        <v>0.29399999999999998</v>
      </c>
      <c r="P3432" t="s">
        <v>2477</v>
      </c>
      <c r="Q3432" t="s">
        <v>2478</v>
      </c>
      <c r="R3432" t="s">
        <v>5784</v>
      </c>
      <c r="S3432" t="s">
        <v>105</v>
      </c>
    </row>
    <row r="3433" spans="1:19">
      <c r="A3433" t="s">
        <v>2473</v>
      </c>
      <c r="B3433" t="s">
        <v>2474</v>
      </c>
      <c r="C3433" t="s">
        <v>128</v>
      </c>
      <c r="D3433" t="s">
        <v>97</v>
      </c>
      <c r="E3433" t="s">
        <v>2475</v>
      </c>
      <c r="F3433" t="s">
        <v>14027</v>
      </c>
      <c r="G3433">
        <v>3432</v>
      </c>
      <c r="H3433" t="s">
        <v>15093</v>
      </c>
      <c r="I3433" t="s">
        <v>2476</v>
      </c>
      <c r="J3433">
        <v>311.14999999999998</v>
      </c>
      <c r="K3433">
        <v>7.25</v>
      </c>
      <c r="L3433">
        <v>0.25</v>
      </c>
      <c r="N3433">
        <v>0.309</v>
      </c>
      <c r="P3433" t="s">
        <v>2477</v>
      </c>
      <c r="Q3433" t="s">
        <v>2478</v>
      </c>
      <c r="R3433" t="s">
        <v>5784</v>
      </c>
      <c r="S3433" t="s">
        <v>105</v>
      </c>
    </row>
    <row r="3434" spans="1:19">
      <c r="A3434" t="s">
        <v>2473</v>
      </c>
      <c r="B3434" t="s">
        <v>2474</v>
      </c>
      <c r="C3434" t="s">
        <v>128</v>
      </c>
      <c r="D3434" t="s">
        <v>97</v>
      </c>
      <c r="E3434" t="s">
        <v>2475</v>
      </c>
      <c r="F3434" t="s">
        <v>14027</v>
      </c>
      <c r="G3434">
        <v>3433</v>
      </c>
      <c r="H3434" t="s">
        <v>15094</v>
      </c>
      <c r="I3434" t="s">
        <v>2476</v>
      </c>
      <c r="J3434">
        <v>311.14999999999998</v>
      </c>
      <c r="K3434">
        <v>7.24</v>
      </c>
      <c r="L3434">
        <v>0.25</v>
      </c>
      <c r="N3434">
        <v>0.32100000000000001</v>
      </c>
      <c r="P3434" t="s">
        <v>2477</v>
      </c>
      <c r="Q3434" t="s">
        <v>2478</v>
      </c>
      <c r="R3434" t="s">
        <v>5784</v>
      </c>
      <c r="S3434" t="s">
        <v>105</v>
      </c>
    </row>
    <row r="3435" spans="1:19">
      <c r="A3435" t="s">
        <v>2473</v>
      </c>
      <c r="B3435" t="s">
        <v>2474</v>
      </c>
      <c r="C3435" t="s">
        <v>128</v>
      </c>
      <c r="D3435" t="s">
        <v>97</v>
      </c>
      <c r="E3435" t="s">
        <v>2475</v>
      </c>
      <c r="F3435" t="s">
        <v>14027</v>
      </c>
      <c r="G3435">
        <v>3434</v>
      </c>
      <c r="H3435" t="s">
        <v>15087</v>
      </c>
      <c r="I3435" t="s">
        <v>2476</v>
      </c>
      <c r="J3435">
        <v>311.14999999999998</v>
      </c>
      <c r="K3435">
        <v>7.09</v>
      </c>
      <c r="L3435">
        <v>0.25</v>
      </c>
      <c r="N3435">
        <v>0.32800000000000001</v>
      </c>
      <c r="P3435" t="s">
        <v>2477</v>
      </c>
      <c r="Q3435" t="s">
        <v>2478</v>
      </c>
      <c r="R3435" t="s">
        <v>5784</v>
      </c>
      <c r="S3435" t="s">
        <v>105</v>
      </c>
    </row>
    <row r="3436" spans="1:19">
      <c r="A3436" t="s">
        <v>2473</v>
      </c>
      <c r="B3436" t="s">
        <v>2474</v>
      </c>
      <c r="C3436" t="s">
        <v>128</v>
      </c>
      <c r="D3436" t="s">
        <v>97</v>
      </c>
      <c r="E3436" t="s">
        <v>2475</v>
      </c>
      <c r="F3436" t="s">
        <v>14027</v>
      </c>
      <c r="G3436">
        <v>3435</v>
      </c>
      <c r="H3436" t="s">
        <v>15088</v>
      </c>
      <c r="I3436" t="s">
        <v>2476</v>
      </c>
      <c r="J3436">
        <v>298.14999999999998</v>
      </c>
      <c r="K3436">
        <v>7.12</v>
      </c>
      <c r="L3436">
        <v>0.25</v>
      </c>
      <c r="N3436">
        <v>0.32900000000000001</v>
      </c>
      <c r="P3436" t="s">
        <v>2477</v>
      </c>
      <c r="Q3436" t="s">
        <v>2478</v>
      </c>
      <c r="R3436" t="s">
        <v>5784</v>
      </c>
      <c r="S3436" t="s">
        <v>105</v>
      </c>
    </row>
    <row r="3437" spans="1:19">
      <c r="A3437" t="s">
        <v>2473</v>
      </c>
      <c r="B3437" t="s">
        <v>2474</v>
      </c>
      <c r="C3437" t="s">
        <v>128</v>
      </c>
      <c r="D3437" t="s">
        <v>97</v>
      </c>
      <c r="E3437" t="s">
        <v>2475</v>
      </c>
      <c r="F3437" t="s">
        <v>14027</v>
      </c>
      <c r="G3437">
        <v>3436</v>
      </c>
      <c r="H3437" t="s">
        <v>15089</v>
      </c>
      <c r="I3437" t="s">
        <v>2476</v>
      </c>
      <c r="J3437">
        <v>298.14999999999998</v>
      </c>
      <c r="K3437">
        <v>7.14</v>
      </c>
      <c r="L3437">
        <v>0.6</v>
      </c>
      <c r="N3437">
        <v>0.33400000000000002</v>
      </c>
      <c r="P3437" t="s">
        <v>2477</v>
      </c>
      <c r="Q3437" t="s">
        <v>2478</v>
      </c>
      <c r="R3437" t="s">
        <v>5787</v>
      </c>
      <c r="S3437" t="s">
        <v>105</v>
      </c>
    </row>
    <row r="3438" spans="1:19">
      <c r="A3438" t="s">
        <v>2473</v>
      </c>
      <c r="B3438" t="s">
        <v>2474</v>
      </c>
      <c r="C3438" t="s">
        <v>128</v>
      </c>
      <c r="D3438" t="s">
        <v>97</v>
      </c>
      <c r="E3438" t="s">
        <v>2475</v>
      </c>
      <c r="F3438" t="s">
        <v>14027</v>
      </c>
      <c r="G3438">
        <v>3437</v>
      </c>
      <c r="H3438" t="s">
        <v>15090</v>
      </c>
      <c r="I3438" t="s">
        <v>2476</v>
      </c>
      <c r="J3438">
        <v>298.14999999999998</v>
      </c>
      <c r="K3438">
        <v>7.18</v>
      </c>
      <c r="L3438">
        <v>0.35</v>
      </c>
      <c r="N3438">
        <v>0.33800000000000002</v>
      </c>
      <c r="P3438" t="s">
        <v>2477</v>
      </c>
      <c r="Q3438" t="s">
        <v>2478</v>
      </c>
      <c r="R3438" t="s">
        <v>5788</v>
      </c>
      <c r="S3438" t="s">
        <v>105</v>
      </c>
    </row>
    <row r="3439" spans="1:19">
      <c r="A3439" t="s">
        <v>2473</v>
      </c>
      <c r="B3439" t="s">
        <v>2474</v>
      </c>
      <c r="C3439" t="s">
        <v>128</v>
      </c>
      <c r="D3439" t="s">
        <v>97</v>
      </c>
      <c r="E3439" t="s">
        <v>2475</v>
      </c>
      <c r="F3439" t="s">
        <v>14027</v>
      </c>
      <c r="G3439">
        <v>3438</v>
      </c>
      <c r="H3439" t="s">
        <v>15085</v>
      </c>
      <c r="I3439" t="s">
        <v>2476</v>
      </c>
      <c r="J3439">
        <v>311.14999999999998</v>
      </c>
      <c r="K3439">
        <v>7.07</v>
      </c>
      <c r="L3439">
        <v>0.25</v>
      </c>
      <c r="N3439">
        <v>0.34</v>
      </c>
      <c r="P3439" t="s">
        <v>2477</v>
      </c>
      <c r="Q3439" t="s">
        <v>2478</v>
      </c>
      <c r="R3439" t="s">
        <v>5784</v>
      </c>
      <c r="S3439" t="s">
        <v>105</v>
      </c>
    </row>
    <row r="3440" spans="1:19">
      <c r="A3440" t="s">
        <v>2473</v>
      </c>
      <c r="B3440" t="s">
        <v>2474</v>
      </c>
      <c r="C3440" t="s">
        <v>128</v>
      </c>
      <c r="D3440" t="s">
        <v>97</v>
      </c>
      <c r="E3440" t="s">
        <v>2475</v>
      </c>
      <c r="F3440" t="s">
        <v>14027</v>
      </c>
      <c r="G3440">
        <v>3439</v>
      </c>
      <c r="H3440" t="s">
        <v>15086</v>
      </c>
      <c r="I3440" t="s">
        <v>2476</v>
      </c>
      <c r="J3440">
        <v>311.14999999999998</v>
      </c>
      <c r="K3440">
        <v>7.07</v>
      </c>
      <c r="L3440">
        <v>0.25</v>
      </c>
      <c r="N3440">
        <v>0.34</v>
      </c>
      <c r="P3440" t="s">
        <v>2477</v>
      </c>
      <c r="Q3440" t="s">
        <v>2478</v>
      </c>
      <c r="R3440" t="s">
        <v>5784</v>
      </c>
      <c r="S3440" t="s">
        <v>105</v>
      </c>
    </row>
    <row r="3441" spans="1:19">
      <c r="A3441" t="s">
        <v>2473</v>
      </c>
      <c r="B3441" t="s">
        <v>2474</v>
      </c>
      <c r="C3441" t="s">
        <v>128</v>
      </c>
      <c r="D3441" t="s">
        <v>97</v>
      </c>
      <c r="E3441" t="s">
        <v>2475</v>
      </c>
      <c r="F3441" t="s">
        <v>14027</v>
      </c>
      <c r="G3441">
        <v>3440</v>
      </c>
      <c r="H3441" t="s">
        <v>14860</v>
      </c>
      <c r="I3441" t="s">
        <v>2476</v>
      </c>
      <c r="J3441">
        <v>298.14999999999998</v>
      </c>
      <c r="K3441">
        <v>7.21</v>
      </c>
      <c r="L3441">
        <v>0.35</v>
      </c>
      <c r="N3441">
        <v>0.34899999999999998</v>
      </c>
      <c r="P3441" t="s">
        <v>2477</v>
      </c>
      <c r="Q3441" t="s">
        <v>2478</v>
      </c>
      <c r="R3441" t="s">
        <v>5788</v>
      </c>
      <c r="S3441" t="s">
        <v>105</v>
      </c>
    </row>
    <row r="3442" spans="1:19">
      <c r="A3442" t="s">
        <v>2473</v>
      </c>
      <c r="B3442" t="s">
        <v>2474</v>
      </c>
      <c r="C3442" t="s">
        <v>128</v>
      </c>
      <c r="D3442" t="s">
        <v>97</v>
      </c>
      <c r="E3442" t="s">
        <v>2475</v>
      </c>
      <c r="F3442" t="s">
        <v>14027</v>
      </c>
      <c r="G3442">
        <v>3441</v>
      </c>
      <c r="H3442" t="s">
        <v>14859</v>
      </c>
      <c r="I3442" t="s">
        <v>2476</v>
      </c>
      <c r="J3442">
        <v>311.14999999999998</v>
      </c>
      <c r="K3442">
        <v>7.23</v>
      </c>
      <c r="L3442">
        <v>0.25</v>
      </c>
      <c r="N3442">
        <v>0.35099999999999998</v>
      </c>
      <c r="P3442" t="s">
        <v>2477</v>
      </c>
      <c r="Q3442" t="s">
        <v>2478</v>
      </c>
      <c r="R3442" t="s">
        <v>5784</v>
      </c>
      <c r="S3442" t="s">
        <v>105</v>
      </c>
    </row>
    <row r="3443" spans="1:19">
      <c r="A3443" t="s">
        <v>2473</v>
      </c>
      <c r="B3443" t="s">
        <v>2474</v>
      </c>
      <c r="C3443" t="s">
        <v>128</v>
      </c>
      <c r="D3443" t="s">
        <v>97</v>
      </c>
      <c r="E3443" t="s">
        <v>2475</v>
      </c>
      <c r="F3443" t="s">
        <v>14027</v>
      </c>
      <c r="G3443">
        <v>3442</v>
      </c>
      <c r="H3443" t="s">
        <v>14862</v>
      </c>
      <c r="I3443" t="s">
        <v>2476</v>
      </c>
      <c r="J3443">
        <v>298.14999999999998</v>
      </c>
      <c r="K3443">
        <v>7.37</v>
      </c>
      <c r="L3443">
        <v>0.1</v>
      </c>
      <c r="N3443">
        <v>0.36</v>
      </c>
      <c r="P3443" t="s">
        <v>2477</v>
      </c>
      <c r="Q3443" t="s">
        <v>2478</v>
      </c>
      <c r="R3443" t="s">
        <v>5789</v>
      </c>
      <c r="S3443" t="s">
        <v>105</v>
      </c>
    </row>
    <row r="3444" spans="1:19">
      <c r="A3444" t="s">
        <v>2473</v>
      </c>
      <c r="B3444" t="s">
        <v>2474</v>
      </c>
      <c r="C3444" t="s">
        <v>128</v>
      </c>
      <c r="D3444" t="s">
        <v>97</v>
      </c>
      <c r="E3444" t="s">
        <v>2475</v>
      </c>
      <c r="F3444" t="s">
        <v>14027</v>
      </c>
      <c r="G3444">
        <v>3443</v>
      </c>
      <c r="H3444" t="s">
        <v>14861</v>
      </c>
      <c r="I3444" t="s">
        <v>2476</v>
      </c>
      <c r="J3444">
        <v>311.14999999999998</v>
      </c>
      <c r="K3444">
        <v>7.3</v>
      </c>
      <c r="L3444">
        <v>0.25</v>
      </c>
      <c r="N3444">
        <v>0.38500000000000001</v>
      </c>
      <c r="P3444" t="s">
        <v>2477</v>
      </c>
      <c r="Q3444" t="s">
        <v>2478</v>
      </c>
      <c r="R3444" t="s">
        <v>5784</v>
      </c>
      <c r="S3444" t="s">
        <v>105</v>
      </c>
    </row>
    <row r="3445" spans="1:19">
      <c r="A3445" t="s">
        <v>2473</v>
      </c>
      <c r="B3445" t="s">
        <v>2474</v>
      </c>
      <c r="C3445" t="s">
        <v>128</v>
      </c>
      <c r="D3445" t="s">
        <v>97</v>
      </c>
      <c r="E3445" t="s">
        <v>2475</v>
      </c>
      <c r="F3445" t="s">
        <v>14027</v>
      </c>
      <c r="G3445">
        <v>3444</v>
      </c>
      <c r="H3445" t="s">
        <v>14864</v>
      </c>
      <c r="I3445" t="s">
        <v>2476</v>
      </c>
      <c r="J3445">
        <v>298.14999999999998</v>
      </c>
      <c r="K3445">
        <v>7.35</v>
      </c>
      <c r="L3445">
        <v>0.25</v>
      </c>
      <c r="N3445">
        <v>0.44500000000000001</v>
      </c>
      <c r="P3445" t="s">
        <v>2477</v>
      </c>
      <c r="Q3445" t="s">
        <v>2478</v>
      </c>
      <c r="R3445" t="s">
        <v>5784</v>
      </c>
      <c r="S3445" t="s">
        <v>105</v>
      </c>
    </row>
    <row r="3446" spans="1:19">
      <c r="A3446" t="s">
        <v>2473</v>
      </c>
      <c r="B3446" t="s">
        <v>2474</v>
      </c>
      <c r="C3446" t="s">
        <v>128</v>
      </c>
      <c r="D3446" t="s">
        <v>97</v>
      </c>
      <c r="E3446" t="s">
        <v>2475</v>
      </c>
      <c r="F3446" t="s">
        <v>14027</v>
      </c>
      <c r="G3446">
        <v>3445</v>
      </c>
      <c r="H3446" t="s">
        <v>14863</v>
      </c>
      <c r="I3446" t="s">
        <v>2476</v>
      </c>
      <c r="J3446">
        <v>311.14999999999998</v>
      </c>
      <c r="K3446">
        <v>7.35</v>
      </c>
      <c r="L3446">
        <v>0.25</v>
      </c>
      <c r="N3446">
        <v>0.498</v>
      </c>
      <c r="P3446" t="s">
        <v>2477</v>
      </c>
      <c r="Q3446" t="s">
        <v>2478</v>
      </c>
      <c r="R3446" t="s">
        <v>5784</v>
      </c>
      <c r="S3446" t="s">
        <v>105</v>
      </c>
    </row>
    <row r="3447" spans="1:19">
      <c r="A3447" t="s">
        <v>2473</v>
      </c>
      <c r="B3447" t="s">
        <v>2474</v>
      </c>
      <c r="C3447" t="s">
        <v>128</v>
      </c>
      <c r="D3447" t="s">
        <v>97</v>
      </c>
      <c r="E3447" t="s">
        <v>2475</v>
      </c>
      <c r="F3447" t="s">
        <v>14027</v>
      </c>
      <c r="G3447">
        <v>3446</v>
      </c>
      <c r="H3447" t="s">
        <v>14866</v>
      </c>
      <c r="I3447" t="s">
        <v>2476</v>
      </c>
      <c r="J3447">
        <v>298.14999999999998</v>
      </c>
      <c r="K3447">
        <v>7.41</v>
      </c>
      <c r="L3447">
        <v>0.25</v>
      </c>
      <c r="N3447">
        <v>0.57899999999999996</v>
      </c>
      <c r="P3447" t="s">
        <v>2477</v>
      </c>
      <c r="Q3447" t="s">
        <v>2478</v>
      </c>
      <c r="R3447" t="s">
        <v>5784</v>
      </c>
      <c r="S3447" t="s">
        <v>105</v>
      </c>
    </row>
    <row r="3448" spans="1:19">
      <c r="A3448" t="s">
        <v>2473</v>
      </c>
      <c r="B3448" t="s">
        <v>2474</v>
      </c>
      <c r="C3448" t="s">
        <v>128</v>
      </c>
      <c r="D3448" t="s">
        <v>97</v>
      </c>
      <c r="E3448" t="s">
        <v>2475</v>
      </c>
      <c r="F3448" t="s">
        <v>14027</v>
      </c>
      <c r="G3448">
        <v>3447</v>
      </c>
      <c r="H3448" t="s">
        <v>14865</v>
      </c>
      <c r="I3448" t="s">
        <v>2476</v>
      </c>
      <c r="J3448">
        <v>311.14999999999998</v>
      </c>
      <c r="K3448">
        <v>7.6</v>
      </c>
      <c r="L3448">
        <v>0.25</v>
      </c>
      <c r="N3448">
        <v>0.62</v>
      </c>
      <c r="P3448" t="s">
        <v>2477</v>
      </c>
      <c r="Q3448" t="s">
        <v>2478</v>
      </c>
      <c r="R3448" t="s">
        <v>5784</v>
      </c>
      <c r="S3448" t="s">
        <v>105</v>
      </c>
    </row>
    <row r="3449" spans="1:19">
      <c r="A3449" t="s">
        <v>2473</v>
      </c>
      <c r="B3449" t="s">
        <v>2474</v>
      </c>
      <c r="C3449" t="s">
        <v>128</v>
      </c>
      <c r="D3449" t="s">
        <v>97</v>
      </c>
      <c r="E3449" t="s">
        <v>2475</v>
      </c>
      <c r="F3449" t="s">
        <v>14027</v>
      </c>
      <c r="G3449">
        <v>3448</v>
      </c>
      <c r="H3449" t="s">
        <v>14857</v>
      </c>
      <c r="I3449" t="s">
        <v>2476</v>
      </c>
      <c r="J3449">
        <v>311.14999999999998</v>
      </c>
      <c r="K3449">
        <v>7.58</v>
      </c>
      <c r="L3449">
        <v>0.25</v>
      </c>
      <c r="N3449">
        <v>0.63400000000000001</v>
      </c>
      <c r="P3449" t="s">
        <v>2477</v>
      </c>
      <c r="Q3449" t="s">
        <v>2478</v>
      </c>
      <c r="R3449" t="s">
        <v>5784</v>
      </c>
      <c r="S3449" t="s">
        <v>105</v>
      </c>
    </row>
    <row r="3450" spans="1:19">
      <c r="A3450" t="s">
        <v>2473</v>
      </c>
      <c r="B3450" t="s">
        <v>2474</v>
      </c>
      <c r="C3450" t="s">
        <v>128</v>
      </c>
      <c r="D3450" t="s">
        <v>97</v>
      </c>
      <c r="E3450" t="s">
        <v>2475</v>
      </c>
      <c r="F3450" t="s">
        <v>14027</v>
      </c>
      <c r="G3450">
        <v>3449</v>
      </c>
      <c r="H3450" t="s">
        <v>14856</v>
      </c>
      <c r="I3450" t="s">
        <v>2476</v>
      </c>
      <c r="J3450">
        <v>311.14999999999998</v>
      </c>
      <c r="K3450">
        <v>8.1199999999999992</v>
      </c>
      <c r="L3450">
        <v>0.25</v>
      </c>
      <c r="N3450">
        <v>2.04</v>
      </c>
      <c r="P3450" t="s">
        <v>2477</v>
      </c>
      <c r="Q3450" t="s">
        <v>2478</v>
      </c>
      <c r="R3450" t="s">
        <v>5784</v>
      </c>
      <c r="S3450" t="s">
        <v>105</v>
      </c>
    </row>
    <row r="3451" spans="1:19">
      <c r="A3451" t="s">
        <v>2473</v>
      </c>
      <c r="B3451" t="s">
        <v>2474</v>
      </c>
      <c r="C3451" t="s">
        <v>128</v>
      </c>
      <c r="D3451" t="s">
        <v>97</v>
      </c>
      <c r="E3451" t="s">
        <v>2475</v>
      </c>
      <c r="F3451" t="s">
        <v>14027</v>
      </c>
      <c r="G3451">
        <v>3450</v>
      </c>
      <c r="H3451" t="s">
        <v>14680</v>
      </c>
      <c r="I3451" t="s">
        <v>2476</v>
      </c>
      <c r="J3451">
        <v>311.14999999999998</v>
      </c>
      <c r="K3451">
        <v>8.09</v>
      </c>
      <c r="L3451">
        <v>0.25</v>
      </c>
      <c r="N3451">
        <v>2.37</v>
      </c>
      <c r="P3451" t="s">
        <v>2477</v>
      </c>
      <c r="Q3451" t="s">
        <v>2478</v>
      </c>
      <c r="R3451" t="s">
        <v>5784</v>
      </c>
      <c r="S3451" t="s">
        <v>105</v>
      </c>
    </row>
    <row r="3452" spans="1:19">
      <c r="A3452" t="s">
        <v>2473</v>
      </c>
      <c r="B3452" t="s">
        <v>2474</v>
      </c>
      <c r="C3452" t="s">
        <v>128</v>
      </c>
      <c r="D3452" t="s">
        <v>97</v>
      </c>
      <c r="E3452" t="s">
        <v>2475</v>
      </c>
      <c r="F3452" t="s">
        <v>14027</v>
      </c>
      <c r="G3452">
        <v>3451</v>
      </c>
      <c r="H3452" t="s">
        <v>14681</v>
      </c>
      <c r="I3452" t="s">
        <v>2476</v>
      </c>
      <c r="J3452">
        <v>311.14999999999998</v>
      </c>
      <c r="K3452">
        <v>8.2899999999999991</v>
      </c>
      <c r="L3452">
        <v>0.25</v>
      </c>
      <c r="N3452">
        <v>2.75</v>
      </c>
      <c r="P3452" t="s">
        <v>2477</v>
      </c>
      <c r="Q3452" t="s">
        <v>2478</v>
      </c>
      <c r="R3452" t="s">
        <v>5784</v>
      </c>
      <c r="S3452" t="s">
        <v>105</v>
      </c>
    </row>
    <row r="3453" spans="1:19">
      <c r="A3453" t="s">
        <v>2473</v>
      </c>
      <c r="B3453" t="s">
        <v>2474</v>
      </c>
      <c r="C3453" t="s">
        <v>128</v>
      </c>
      <c r="D3453" t="s">
        <v>97</v>
      </c>
      <c r="E3453" t="s">
        <v>2475</v>
      </c>
      <c r="F3453" t="s">
        <v>14027</v>
      </c>
      <c r="G3453">
        <v>3452</v>
      </c>
      <c r="H3453" t="s">
        <v>14678</v>
      </c>
      <c r="I3453" t="s">
        <v>2476</v>
      </c>
      <c r="J3453">
        <v>311.14999999999998</v>
      </c>
      <c r="K3453">
        <v>8.27</v>
      </c>
      <c r="L3453">
        <v>0.25</v>
      </c>
      <c r="N3453">
        <v>3.55</v>
      </c>
      <c r="P3453" t="s">
        <v>2477</v>
      </c>
      <c r="Q3453" t="s">
        <v>2478</v>
      </c>
      <c r="R3453" t="s">
        <v>5784</v>
      </c>
      <c r="S3453" t="s">
        <v>105</v>
      </c>
    </row>
    <row r="3454" spans="1:19">
      <c r="A3454" t="s">
        <v>2473</v>
      </c>
      <c r="B3454" t="s">
        <v>2474</v>
      </c>
      <c r="C3454" t="s">
        <v>128</v>
      </c>
      <c r="D3454" t="s">
        <v>97</v>
      </c>
      <c r="E3454" t="s">
        <v>2475</v>
      </c>
      <c r="F3454" t="s">
        <v>14027</v>
      </c>
      <c r="G3454">
        <v>3453</v>
      </c>
      <c r="H3454" t="s">
        <v>14679</v>
      </c>
      <c r="I3454" t="s">
        <v>2476</v>
      </c>
      <c r="J3454">
        <v>311.14999999999998</v>
      </c>
      <c r="K3454">
        <v>8.39</v>
      </c>
      <c r="L3454">
        <v>0.25</v>
      </c>
      <c r="N3454">
        <v>3.55</v>
      </c>
      <c r="P3454" t="s">
        <v>2477</v>
      </c>
      <c r="Q3454" t="s">
        <v>2478</v>
      </c>
      <c r="R3454" t="s">
        <v>5784</v>
      </c>
      <c r="S3454" t="s">
        <v>105</v>
      </c>
    </row>
    <row r="3455" spans="1:19">
      <c r="A3455" t="s">
        <v>2473</v>
      </c>
      <c r="B3455" t="s">
        <v>2474</v>
      </c>
      <c r="C3455" t="s">
        <v>128</v>
      </c>
      <c r="D3455" t="s">
        <v>97</v>
      </c>
      <c r="E3455" t="s">
        <v>2475</v>
      </c>
      <c r="F3455" t="s">
        <v>14027</v>
      </c>
      <c r="G3455">
        <v>3454</v>
      </c>
      <c r="H3455" t="s">
        <v>13598</v>
      </c>
      <c r="I3455" t="s">
        <v>2476</v>
      </c>
      <c r="J3455">
        <v>311.14999999999998</v>
      </c>
      <c r="K3455">
        <v>8.49</v>
      </c>
      <c r="L3455">
        <v>0.25</v>
      </c>
      <c r="N3455">
        <v>3.86</v>
      </c>
      <c r="P3455" t="s">
        <v>2477</v>
      </c>
      <c r="Q3455" t="s">
        <v>2478</v>
      </c>
      <c r="R3455" t="s">
        <v>5784</v>
      </c>
      <c r="S3455" t="s">
        <v>105</v>
      </c>
    </row>
    <row r="3456" spans="1:19">
      <c r="A3456" t="s">
        <v>2473</v>
      </c>
      <c r="B3456" t="s">
        <v>2474</v>
      </c>
      <c r="C3456" t="s">
        <v>128</v>
      </c>
      <c r="D3456" t="s">
        <v>97</v>
      </c>
      <c r="E3456" t="s">
        <v>2475</v>
      </c>
      <c r="F3456" t="s">
        <v>14027</v>
      </c>
      <c r="G3456">
        <v>3455</v>
      </c>
      <c r="H3456" t="s">
        <v>14677</v>
      </c>
      <c r="I3456" t="s">
        <v>2476</v>
      </c>
      <c r="J3456">
        <v>311.14999999999998</v>
      </c>
      <c r="K3456">
        <v>8.49</v>
      </c>
      <c r="L3456">
        <v>0.25</v>
      </c>
      <c r="N3456">
        <v>6.55</v>
      </c>
      <c r="P3456" t="s">
        <v>2477</v>
      </c>
      <c r="Q3456" t="s">
        <v>2478</v>
      </c>
      <c r="R3456" t="s">
        <v>5784</v>
      </c>
      <c r="S3456" t="s">
        <v>105</v>
      </c>
    </row>
    <row r="3457" spans="1:19">
      <c r="A3457" t="s">
        <v>5790</v>
      </c>
      <c r="B3457" t="s">
        <v>5791</v>
      </c>
      <c r="C3457" t="s">
        <v>120</v>
      </c>
      <c r="D3457" t="s">
        <v>97</v>
      </c>
      <c r="E3457" t="s">
        <v>5792</v>
      </c>
      <c r="F3457" t="s">
        <v>14026</v>
      </c>
      <c r="G3457">
        <v>3456</v>
      </c>
      <c r="H3457" t="s">
        <v>13895</v>
      </c>
      <c r="I3457" t="s">
        <v>5793</v>
      </c>
      <c r="J3457">
        <v>311.14999999999998</v>
      </c>
      <c r="K3457">
        <v>7.79</v>
      </c>
      <c r="N3457">
        <v>8.2900000000000005E-3</v>
      </c>
      <c r="Q3457" t="s">
        <v>2478</v>
      </c>
      <c r="S3457" t="s">
        <v>105</v>
      </c>
    </row>
    <row r="3458" spans="1:19">
      <c r="A3458" t="s">
        <v>5790</v>
      </c>
      <c r="B3458" t="s">
        <v>5791</v>
      </c>
      <c r="C3458" t="s">
        <v>120</v>
      </c>
      <c r="D3458" t="s">
        <v>97</v>
      </c>
      <c r="E3458" t="s">
        <v>5792</v>
      </c>
      <c r="F3458" t="s">
        <v>14026</v>
      </c>
      <c r="G3458">
        <v>3457</v>
      </c>
      <c r="H3458" t="s">
        <v>14676</v>
      </c>
      <c r="I3458" t="s">
        <v>5793</v>
      </c>
      <c r="J3458">
        <v>311.14999999999998</v>
      </c>
      <c r="K3458">
        <v>7.03</v>
      </c>
      <c r="N3458">
        <v>1.4E-2</v>
      </c>
      <c r="Q3458" t="s">
        <v>2478</v>
      </c>
      <c r="S3458" t="s">
        <v>105</v>
      </c>
    </row>
    <row r="3459" spans="1:19">
      <c r="A3459" t="s">
        <v>5790</v>
      </c>
      <c r="B3459" t="s">
        <v>5791</v>
      </c>
      <c r="C3459" t="s">
        <v>120</v>
      </c>
      <c r="D3459" t="s">
        <v>97</v>
      </c>
      <c r="E3459" t="s">
        <v>5792</v>
      </c>
      <c r="F3459" t="s">
        <v>14026</v>
      </c>
      <c r="G3459">
        <v>3458</v>
      </c>
      <c r="H3459" t="s">
        <v>14682</v>
      </c>
      <c r="I3459" t="s">
        <v>5793</v>
      </c>
      <c r="J3459">
        <v>311.14999999999998</v>
      </c>
      <c r="K3459">
        <v>7.04</v>
      </c>
      <c r="N3459">
        <v>1.4E-2</v>
      </c>
      <c r="Q3459" t="s">
        <v>2478</v>
      </c>
      <c r="S3459" t="s">
        <v>105</v>
      </c>
    </row>
    <row r="3460" spans="1:19">
      <c r="A3460" t="s">
        <v>5790</v>
      </c>
      <c r="B3460" t="s">
        <v>5791</v>
      </c>
      <c r="C3460" t="s">
        <v>120</v>
      </c>
      <c r="D3460" t="s">
        <v>97</v>
      </c>
      <c r="E3460" t="s">
        <v>5792</v>
      </c>
      <c r="F3460" t="s">
        <v>14026</v>
      </c>
      <c r="G3460">
        <v>3459</v>
      </c>
      <c r="H3460" t="s">
        <v>14683</v>
      </c>
      <c r="I3460" t="s">
        <v>5793</v>
      </c>
      <c r="J3460">
        <v>311.14999999999998</v>
      </c>
      <c r="K3460">
        <v>7.18</v>
      </c>
      <c r="N3460">
        <v>1.9699999999999999E-2</v>
      </c>
      <c r="Q3460" t="s">
        <v>2478</v>
      </c>
      <c r="S3460" t="s">
        <v>105</v>
      </c>
    </row>
    <row r="3461" spans="1:19">
      <c r="A3461" t="s">
        <v>5790</v>
      </c>
      <c r="B3461" t="s">
        <v>5791</v>
      </c>
      <c r="C3461" t="s">
        <v>120</v>
      </c>
      <c r="D3461" t="s">
        <v>97</v>
      </c>
      <c r="E3461" t="s">
        <v>5792</v>
      </c>
      <c r="F3461" t="s">
        <v>14026</v>
      </c>
      <c r="G3461">
        <v>3460</v>
      </c>
      <c r="H3461" t="s">
        <v>17275</v>
      </c>
      <c r="I3461" t="s">
        <v>5793</v>
      </c>
      <c r="J3461">
        <v>311.14999999999998</v>
      </c>
      <c r="K3461">
        <v>6.62</v>
      </c>
      <c r="N3461">
        <v>2.2100000000000002E-2</v>
      </c>
      <c r="Q3461" t="s">
        <v>2478</v>
      </c>
      <c r="S3461" t="s">
        <v>105</v>
      </c>
    </row>
    <row r="3462" spans="1:19">
      <c r="A3462" t="s">
        <v>5790</v>
      </c>
      <c r="B3462" t="s">
        <v>5791</v>
      </c>
      <c r="C3462" t="s">
        <v>120</v>
      </c>
      <c r="D3462" t="s">
        <v>97</v>
      </c>
      <c r="E3462" t="s">
        <v>5792</v>
      </c>
      <c r="F3462" t="s">
        <v>14026</v>
      </c>
      <c r="G3462">
        <v>3461</v>
      </c>
      <c r="H3462" t="s">
        <v>18134</v>
      </c>
      <c r="I3462" t="s">
        <v>5793</v>
      </c>
      <c r="J3462">
        <v>311.14999999999998</v>
      </c>
      <c r="K3462">
        <v>6.39</v>
      </c>
      <c r="N3462">
        <v>2.2200000000000001E-2</v>
      </c>
      <c r="Q3462" t="s">
        <v>2478</v>
      </c>
      <c r="S3462" t="s">
        <v>105</v>
      </c>
    </row>
    <row r="3463" spans="1:19">
      <c r="A3463" t="s">
        <v>5790</v>
      </c>
      <c r="B3463" t="s">
        <v>5791</v>
      </c>
      <c r="C3463" t="s">
        <v>120</v>
      </c>
      <c r="D3463" t="s">
        <v>97</v>
      </c>
      <c r="E3463" t="s">
        <v>5792</v>
      </c>
      <c r="F3463" t="s">
        <v>14026</v>
      </c>
      <c r="G3463">
        <v>3462</v>
      </c>
      <c r="H3463" t="s">
        <v>18133</v>
      </c>
      <c r="I3463" t="s">
        <v>5793</v>
      </c>
      <c r="J3463">
        <v>311.14999999999998</v>
      </c>
      <c r="K3463">
        <v>7.2</v>
      </c>
      <c r="N3463">
        <v>2.29E-2</v>
      </c>
      <c r="Q3463" t="s">
        <v>2478</v>
      </c>
      <c r="S3463" t="s">
        <v>105</v>
      </c>
    </row>
    <row r="3464" spans="1:19">
      <c r="A3464" t="s">
        <v>5790</v>
      </c>
      <c r="B3464" t="s">
        <v>5791</v>
      </c>
      <c r="C3464" t="s">
        <v>120</v>
      </c>
      <c r="D3464" t="s">
        <v>97</v>
      </c>
      <c r="E3464" t="s">
        <v>5792</v>
      </c>
      <c r="F3464" t="s">
        <v>14026</v>
      </c>
      <c r="G3464">
        <v>3463</v>
      </c>
      <c r="H3464" t="s">
        <v>18132</v>
      </c>
      <c r="I3464" t="s">
        <v>5793</v>
      </c>
      <c r="J3464">
        <v>311.14999999999998</v>
      </c>
      <c r="K3464">
        <v>7.17</v>
      </c>
      <c r="N3464">
        <v>2.4E-2</v>
      </c>
      <c r="Q3464" t="s">
        <v>2478</v>
      </c>
      <c r="S3464" t="s">
        <v>105</v>
      </c>
    </row>
    <row r="3465" spans="1:19">
      <c r="A3465" t="s">
        <v>5790</v>
      </c>
      <c r="B3465" t="s">
        <v>5791</v>
      </c>
      <c r="C3465" t="s">
        <v>120</v>
      </c>
      <c r="D3465" t="s">
        <v>97</v>
      </c>
      <c r="E3465" t="s">
        <v>5792</v>
      </c>
      <c r="F3465" t="s">
        <v>14026</v>
      </c>
      <c r="G3465">
        <v>3464</v>
      </c>
      <c r="H3465" t="s">
        <v>18138</v>
      </c>
      <c r="I3465" t="s">
        <v>5793</v>
      </c>
      <c r="J3465">
        <v>311.14999999999998</v>
      </c>
      <c r="K3465">
        <v>6.8</v>
      </c>
      <c r="N3465">
        <v>3.0099999999999998E-2</v>
      </c>
      <c r="Q3465" t="s">
        <v>2478</v>
      </c>
      <c r="S3465" t="s">
        <v>105</v>
      </c>
    </row>
    <row r="3466" spans="1:19">
      <c r="A3466" t="s">
        <v>5790</v>
      </c>
      <c r="B3466" t="s">
        <v>5791</v>
      </c>
      <c r="C3466" t="s">
        <v>120</v>
      </c>
      <c r="D3466" t="s">
        <v>97</v>
      </c>
      <c r="E3466" t="s">
        <v>5792</v>
      </c>
      <c r="F3466" t="s">
        <v>14026</v>
      </c>
      <c r="G3466">
        <v>3465</v>
      </c>
      <c r="H3466" t="s">
        <v>18137</v>
      </c>
      <c r="I3466" t="s">
        <v>5793</v>
      </c>
      <c r="J3466">
        <v>311.14999999999998</v>
      </c>
      <c r="K3466">
        <v>7.01</v>
      </c>
      <c r="N3466">
        <v>3.0200000000000001E-2</v>
      </c>
      <c r="Q3466" t="s">
        <v>2478</v>
      </c>
      <c r="S3466" t="s">
        <v>105</v>
      </c>
    </row>
    <row r="3467" spans="1:19">
      <c r="A3467" t="s">
        <v>5790</v>
      </c>
      <c r="B3467" t="s">
        <v>5791</v>
      </c>
      <c r="C3467" t="s">
        <v>120</v>
      </c>
      <c r="D3467" t="s">
        <v>97</v>
      </c>
      <c r="E3467" t="s">
        <v>5792</v>
      </c>
      <c r="F3467" t="s">
        <v>14026</v>
      </c>
      <c r="G3467">
        <v>3466</v>
      </c>
      <c r="H3467" t="s">
        <v>18136</v>
      </c>
      <c r="I3467" t="s">
        <v>5793</v>
      </c>
      <c r="J3467">
        <v>311.14999999999998</v>
      </c>
      <c r="K3467">
        <v>6.39</v>
      </c>
      <c r="N3467">
        <v>3.1E-2</v>
      </c>
      <c r="Q3467" t="s">
        <v>2478</v>
      </c>
      <c r="S3467" t="s">
        <v>105</v>
      </c>
    </row>
    <row r="3468" spans="1:19">
      <c r="A3468" t="s">
        <v>5790</v>
      </c>
      <c r="B3468" t="s">
        <v>5791</v>
      </c>
      <c r="C3468" t="s">
        <v>120</v>
      </c>
      <c r="D3468" t="s">
        <v>97</v>
      </c>
      <c r="E3468" t="s">
        <v>5792</v>
      </c>
      <c r="F3468" t="s">
        <v>14026</v>
      </c>
      <c r="G3468">
        <v>3467</v>
      </c>
      <c r="H3468" t="s">
        <v>18135</v>
      </c>
      <c r="I3468" t="s">
        <v>5793</v>
      </c>
      <c r="J3468">
        <v>311.14999999999998</v>
      </c>
      <c r="K3468">
        <v>6.99</v>
      </c>
      <c r="N3468">
        <v>3.2800000000000003E-2</v>
      </c>
      <c r="Q3468" t="s">
        <v>2478</v>
      </c>
      <c r="S3468" t="s">
        <v>105</v>
      </c>
    </row>
    <row r="3469" spans="1:19">
      <c r="A3469" t="s">
        <v>5790</v>
      </c>
      <c r="B3469" t="s">
        <v>5791</v>
      </c>
      <c r="C3469" t="s">
        <v>120</v>
      </c>
      <c r="D3469" t="s">
        <v>97</v>
      </c>
      <c r="E3469" t="s">
        <v>5792</v>
      </c>
      <c r="F3469" t="s">
        <v>14026</v>
      </c>
      <c r="G3469">
        <v>3468</v>
      </c>
      <c r="H3469" t="s">
        <v>15681</v>
      </c>
      <c r="I3469" t="s">
        <v>5793</v>
      </c>
      <c r="J3469">
        <v>311.14999999999998</v>
      </c>
      <c r="K3469">
        <v>6.99</v>
      </c>
      <c r="N3469">
        <v>3.44E-2</v>
      </c>
      <c r="Q3469" t="s">
        <v>2478</v>
      </c>
      <c r="S3469" t="s">
        <v>105</v>
      </c>
    </row>
    <row r="3470" spans="1:19">
      <c r="A3470" t="s">
        <v>5790</v>
      </c>
      <c r="B3470" t="s">
        <v>5791</v>
      </c>
      <c r="C3470" t="s">
        <v>120</v>
      </c>
      <c r="D3470" t="s">
        <v>97</v>
      </c>
      <c r="E3470" t="s">
        <v>5792</v>
      </c>
      <c r="F3470" t="s">
        <v>14026</v>
      </c>
      <c r="G3470">
        <v>3469</v>
      </c>
      <c r="H3470" t="s">
        <v>18140</v>
      </c>
      <c r="I3470" t="s">
        <v>5793</v>
      </c>
      <c r="J3470">
        <v>311.14999999999998</v>
      </c>
      <c r="K3470">
        <v>6.83</v>
      </c>
      <c r="N3470">
        <v>4.65E-2</v>
      </c>
      <c r="Q3470" t="s">
        <v>2478</v>
      </c>
      <c r="S3470" t="s">
        <v>105</v>
      </c>
    </row>
    <row r="3471" spans="1:19">
      <c r="A3471" t="s">
        <v>5790</v>
      </c>
      <c r="B3471" t="s">
        <v>5791</v>
      </c>
      <c r="C3471" t="s">
        <v>120</v>
      </c>
      <c r="D3471" t="s">
        <v>97</v>
      </c>
      <c r="E3471" t="s">
        <v>5792</v>
      </c>
      <c r="F3471" t="s">
        <v>14026</v>
      </c>
      <c r="G3471">
        <v>3470</v>
      </c>
      <c r="H3471" t="s">
        <v>17827</v>
      </c>
      <c r="I3471" t="s">
        <v>5793</v>
      </c>
      <c r="J3471">
        <v>311.14999999999998</v>
      </c>
      <c r="K3471">
        <v>6.99</v>
      </c>
      <c r="N3471">
        <v>5.11E-2</v>
      </c>
      <c r="Q3471" t="s">
        <v>2478</v>
      </c>
      <c r="S3471" t="s">
        <v>105</v>
      </c>
    </row>
    <row r="3472" spans="1:19">
      <c r="A3472" t="s">
        <v>301</v>
      </c>
      <c r="B3472" t="s">
        <v>302</v>
      </c>
      <c r="C3472" t="s">
        <v>2413</v>
      </c>
      <c r="D3472" t="s">
        <v>129</v>
      </c>
      <c r="E3472" t="s">
        <v>898</v>
      </c>
      <c r="F3472" t="s">
        <v>14030</v>
      </c>
      <c r="G3472">
        <v>3471</v>
      </c>
      <c r="H3472" t="s">
        <v>17828</v>
      </c>
      <c r="I3472" t="s">
        <v>899</v>
      </c>
      <c r="J3472">
        <v>343.35</v>
      </c>
      <c r="K3472">
        <v>7.1</v>
      </c>
      <c r="N3472">
        <v>1.1040000000000001</v>
      </c>
      <c r="P3472" t="s">
        <v>5794</v>
      </c>
      <c r="Q3472" t="s">
        <v>5795</v>
      </c>
      <c r="S3472" t="s">
        <v>105</v>
      </c>
    </row>
    <row r="3473" spans="1:19">
      <c r="A3473" t="s">
        <v>301</v>
      </c>
      <c r="B3473" t="s">
        <v>302</v>
      </c>
      <c r="C3473" t="s">
        <v>2413</v>
      </c>
      <c r="D3473" t="s">
        <v>129</v>
      </c>
      <c r="E3473" t="s">
        <v>898</v>
      </c>
      <c r="F3473" t="s">
        <v>14030</v>
      </c>
      <c r="G3473">
        <v>3472</v>
      </c>
      <c r="H3473" t="s">
        <v>17829</v>
      </c>
      <c r="I3473" t="s">
        <v>899</v>
      </c>
      <c r="J3473">
        <v>343.35</v>
      </c>
      <c r="K3473">
        <v>7.1</v>
      </c>
      <c r="N3473">
        <v>1.1040000000000001</v>
      </c>
      <c r="P3473" t="s">
        <v>5796</v>
      </c>
      <c r="Q3473" t="s">
        <v>5795</v>
      </c>
      <c r="S3473" t="s">
        <v>105</v>
      </c>
    </row>
    <row r="3474" spans="1:19">
      <c r="A3474" t="s">
        <v>301</v>
      </c>
      <c r="B3474" t="s">
        <v>302</v>
      </c>
      <c r="C3474" t="s">
        <v>2413</v>
      </c>
      <c r="D3474" t="s">
        <v>129</v>
      </c>
      <c r="E3474" t="s">
        <v>898</v>
      </c>
      <c r="F3474" t="s">
        <v>14030</v>
      </c>
      <c r="G3474">
        <v>3473</v>
      </c>
      <c r="H3474" t="s">
        <v>17830</v>
      </c>
      <c r="I3474" t="s">
        <v>899</v>
      </c>
      <c r="J3474">
        <v>343.35</v>
      </c>
      <c r="K3474">
        <v>7.1</v>
      </c>
      <c r="N3474">
        <v>1.105</v>
      </c>
      <c r="P3474" t="s">
        <v>5797</v>
      </c>
      <c r="Q3474" t="s">
        <v>5795</v>
      </c>
      <c r="S3474" t="s">
        <v>105</v>
      </c>
    </row>
    <row r="3475" spans="1:19">
      <c r="A3475" t="s">
        <v>301</v>
      </c>
      <c r="B3475" t="s">
        <v>302</v>
      </c>
      <c r="C3475" t="s">
        <v>2413</v>
      </c>
      <c r="D3475" t="s">
        <v>129</v>
      </c>
      <c r="E3475" t="s">
        <v>898</v>
      </c>
      <c r="F3475" t="s">
        <v>14030</v>
      </c>
      <c r="G3475">
        <v>3474</v>
      </c>
      <c r="H3475" t="s">
        <v>17831</v>
      </c>
      <c r="I3475" t="s">
        <v>899</v>
      </c>
      <c r="J3475">
        <v>343.35</v>
      </c>
      <c r="K3475">
        <v>7.1</v>
      </c>
      <c r="N3475">
        <v>1.107</v>
      </c>
      <c r="P3475" t="s">
        <v>5798</v>
      </c>
      <c r="Q3475" t="s">
        <v>5795</v>
      </c>
      <c r="S3475" t="s">
        <v>105</v>
      </c>
    </row>
    <row r="3476" spans="1:19">
      <c r="A3476" t="s">
        <v>301</v>
      </c>
      <c r="B3476" t="s">
        <v>302</v>
      </c>
      <c r="C3476" t="s">
        <v>2413</v>
      </c>
      <c r="D3476" t="s">
        <v>129</v>
      </c>
      <c r="E3476" t="s">
        <v>898</v>
      </c>
      <c r="F3476" t="s">
        <v>14030</v>
      </c>
      <c r="G3476">
        <v>3475</v>
      </c>
      <c r="H3476" t="s">
        <v>17832</v>
      </c>
      <c r="I3476" t="s">
        <v>899</v>
      </c>
      <c r="J3476">
        <v>343.35</v>
      </c>
      <c r="K3476">
        <v>7.1</v>
      </c>
      <c r="N3476">
        <v>1.109</v>
      </c>
      <c r="P3476" t="s">
        <v>5799</v>
      </c>
      <c r="Q3476" t="s">
        <v>5795</v>
      </c>
      <c r="S3476" t="s">
        <v>105</v>
      </c>
    </row>
    <row r="3477" spans="1:19">
      <c r="A3477" t="s">
        <v>301</v>
      </c>
      <c r="B3477" t="s">
        <v>302</v>
      </c>
      <c r="C3477" t="s">
        <v>2413</v>
      </c>
      <c r="D3477" t="s">
        <v>129</v>
      </c>
      <c r="E3477" t="s">
        <v>898</v>
      </c>
      <c r="F3477" t="s">
        <v>14030</v>
      </c>
      <c r="G3477">
        <v>3476</v>
      </c>
      <c r="H3477" t="s">
        <v>17833</v>
      </c>
      <c r="I3477" t="s">
        <v>899</v>
      </c>
      <c r="J3477">
        <v>343.35</v>
      </c>
      <c r="K3477">
        <v>7.1</v>
      </c>
      <c r="N3477">
        <v>1.1100000000000001</v>
      </c>
      <c r="P3477" t="s">
        <v>5800</v>
      </c>
      <c r="Q3477" t="s">
        <v>5795</v>
      </c>
      <c r="S3477" t="s">
        <v>105</v>
      </c>
    </row>
    <row r="3478" spans="1:19">
      <c r="A3478" t="s">
        <v>301</v>
      </c>
      <c r="B3478" t="s">
        <v>302</v>
      </c>
      <c r="C3478" t="s">
        <v>2413</v>
      </c>
      <c r="D3478" t="s">
        <v>129</v>
      </c>
      <c r="E3478" t="s">
        <v>898</v>
      </c>
      <c r="F3478" t="s">
        <v>14030</v>
      </c>
      <c r="G3478">
        <v>3477</v>
      </c>
      <c r="H3478" t="s">
        <v>17834</v>
      </c>
      <c r="I3478" t="s">
        <v>899</v>
      </c>
      <c r="J3478">
        <v>343.35</v>
      </c>
      <c r="K3478">
        <v>7.1</v>
      </c>
      <c r="N3478">
        <v>1.1140000000000001</v>
      </c>
      <c r="P3478" t="s">
        <v>5801</v>
      </c>
      <c r="Q3478" t="s">
        <v>5795</v>
      </c>
      <c r="S3478" t="s">
        <v>105</v>
      </c>
    </row>
    <row r="3479" spans="1:19">
      <c r="A3479" t="s">
        <v>5802</v>
      </c>
      <c r="B3479" t="s">
        <v>5803</v>
      </c>
      <c r="C3479" t="s">
        <v>128</v>
      </c>
      <c r="D3479" t="s">
        <v>129</v>
      </c>
      <c r="E3479" t="s">
        <v>5804</v>
      </c>
      <c r="F3479" t="s">
        <v>14527</v>
      </c>
      <c r="G3479">
        <v>3478</v>
      </c>
      <c r="H3479" t="s">
        <v>17835</v>
      </c>
      <c r="I3479" t="s">
        <v>5805</v>
      </c>
      <c r="J3479">
        <v>298.14999999999998</v>
      </c>
      <c r="K3479">
        <v>9</v>
      </c>
      <c r="N3479">
        <v>3.5999999999999999E-3</v>
      </c>
      <c r="P3479" t="s">
        <v>5806</v>
      </c>
      <c r="Q3479" t="s">
        <v>5807</v>
      </c>
      <c r="R3479" t="s">
        <v>5808</v>
      </c>
      <c r="S3479" t="s">
        <v>105</v>
      </c>
    </row>
    <row r="3480" spans="1:19">
      <c r="A3480" t="s">
        <v>5802</v>
      </c>
      <c r="B3480" t="s">
        <v>5803</v>
      </c>
      <c r="C3480" t="s">
        <v>128</v>
      </c>
      <c r="D3480" t="s">
        <v>129</v>
      </c>
      <c r="E3480" t="s">
        <v>5804</v>
      </c>
      <c r="F3480" t="s">
        <v>14527</v>
      </c>
      <c r="G3480">
        <v>3479</v>
      </c>
      <c r="H3480" t="s">
        <v>17836</v>
      </c>
      <c r="I3480" t="s">
        <v>5805</v>
      </c>
      <c r="J3480">
        <v>298.14999999999998</v>
      </c>
      <c r="K3480">
        <v>9.1999999999999993</v>
      </c>
      <c r="N3480">
        <v>3.5999999999999999E-3</v>
      </c>
      <c r="P3480" t="s">
        <v>5806</v>
      </c>
      <c r="Q3480" t="s">
        <v>5807</v>
      </c>
      <c r="R3480" t="s">
        <v>5808</v>
      </c>
      <c r="S3480" t="s">
        <v>105</v>
      </c>
    </row>
    <row r="3481" spans="1:19">
      <c r="A3481" t="s">
        <v>5802</v>
      </c>
      <c r="B3481" t="s">
        <v>5803</v>
      </c>
      <c r="C3481" t="s">
        <v>128</v>
      </c>
      <c r="D3481" t="s">
        <v>129</v>
      </c>
      <c r="E3481" t="s">
        <v>5804</v>
      </c>
      <c r="F3481" t="s">
        <v>14527</v>
      </c>
      <c r="G3481">
        <v>3480</v>
      </c>
      <c r="H3481" t="s">
        <v>17564</v>
      </c>
      <c r="I3481" t="s">
        <v>5805</v>
      </c>
      <c r="J3481">
        <v>298.14999999999998</v>
      </c>
      <c r="K3481">
        <v>8.5</v>
      </c>
      <c r="N3481">
        <v>3.5999999999999999E-3</v>
      </c>
      <c r="P3481" t="s">
        <v>5806</v>
      </c>
      <c r="Q3481" t="s">
        <v>5807</v>
      </c>
      <c r="R3481" t="s">
        <v>5808</v>
      </c>
      <c r="S3481" t="s">
        <v>105</v>
      </c>
    </row>
    <row r="3482" spans="1:19">
      <c r="A3482" t="s">
        <v>5802</v>
      </c>
      <c r="B3482" t="s">
        <v>5803</v>
      </c>
      <c r="C3482" t="s">
        <v>128</v>
      </c>
      <c r="D3482" t="s">
        <v>129</v>
      </c>
      <c r="E3482" t="s">
        <v>5804</v>
      </c>
      <c r="F3482" t="s">
        <v>14527</v>
      </c>
      <c r="G3482">
        <v>3481</v>
      </c>
      <c r="H3482" t="s">
        <v>13737</v>
      </c>
      <c r="I3482" t="s">
        <v>5805</v>
      </c>
      <c r="J3482">
        <v>298.14999999999998</v>
      </c>
      <c r="K3482">
        <v>7.9</v>
      </c>
      <c r="N3482">
        <v>3.5999999999999999E-3</v>
      </c>
      <c r="P3482" t="s">
        <v>5806</v>
      </c>
      <c r="Q3482" t="s">
        <v>5807</v>
      </c>
      <c r="R3482" t="s">
        <v>5808</v>
      </c>
      <c r="S3482" t="s">
        <v>105</v>
      </c>
    </row>
    <row r="3483" spans="1:19">
      <c r="A3483" t="s">
        <v>2480</v>
      </c>
      <c r="B3483" t="s">
        <v>2481</v>
      </c>
      <c r="C3483" t="s">
        <v>2413</v>
      </c>
      <c r="D3483" t="s">
        <v>97</v>
      </c>
      <c r="E3483" t="s">
        <v>2482</v>
      </c>
      <c r="F3483" t="s">
        <v>14269</v>
      </c>
      <c r="G3483">
        <v>3482</v>
      </c>
      <c r="H3483" t="s">
        <v>17566</v>
      </c>
      <c r="I3483" t="s">
        <v>2483</v>
      </c>
      <c r="J3483">
        <v>320.25</v>
      </c>
      <c r="K3483">
        <v>7.4</v>
      </c>
      <c r="N3483">
        <v>0.14599999999999999</v>
      </c>
      <c r="P3483" t="s">
        <v>2484</v>
      </c>
      <c r="Q3483" t="s">
        <v>2485</v>
      </c>
      <c r="R3483" t="s">
        <v>2486</v>
      </c>
      <c r="S3483" t="s">
        <v>105</v>
      </c>
    </row>
    <row r="3484" spans="1:19">
      <c r="A3484" t="s">
        <v>2480</v>
      </c>
      <c r="B3484" t="s">
        <v>2481</v>
      </c>
      <c r="C3484" t="s">
        <v>2413</v>
      </c>
      <c r="D3484" t="s">
        <v>97</v>
      </c>
      <c r="E3484" t="s">
        <v>2482</v>
      </c>
      <c r="F3484" t="s">
        <v>14269</v>
      </c>
      <c r="G3484">
        <v>3483</v>
      </c>
      <c r="H3484" t="s">
        <v>17565</v>
      </c>
      <c r="I3484" t="s">
        <v>2483</v>
      </c>
      <c r="J3484">
        <v>328.15</v>
      </c>
      <c r="K3484">
        <v>7.4</v>
      </c>
      <c r="N3484">
        <v>0.16900000000000001</v>
      </c>
      <c r="P3484" t="s">
        <v>2484</v>
      </c>
      <c r="Q3484" t="s">
        <v>2485</v>
      </c>
      <c r="R3484" t="s">
        <v>2486</v>
      </c>
      <c r="S3484" t="s">
        <v>105</v>
      </c>
    </row>
    <row r="3485" spans="1:19">
      <c r="A3485" t="s">
        <v>2480</v>
      </c>
      <c r="B3485" t="s">
        <v>2481</v>
      </c>
      <c r="C3485" t="s">
        <v>2413</v>
      </c>
      <c r="D3485" t="s">
        <v>97</v>
      </c>
      <c r="E3485" t="s">
        <v>2482</v>
      </c>
      <c r="F3485" t="s">
        <v>14269</v>
      </c>
      <c r="G3485">
        <v>3484</v>
      </c>
      <c r="H3485" t="s">
        <v>17561</v>
      </c>
      <c r="I3485" t="s">
        <v>2483</v>
      </c>
      <c r="J3485">
        <v>325.25</v>
      </c>
      <c r="K3485">
        <v>7.4</v>
      </c>
      <c r="N3485">
        <v>0.17</v>
      </c>
      <c r="P3485" t="s">
        <v>2484</v>
      </c>
      <c r="Q3485" t="s">
        <v>2485</v>
      </c>
      <c r="R3485" t="s">
        <v>2486</v>
      </c>
      <c r="S3485" t="s">
        <v>105</v>
      </c>
    </row>
    <row r="3486" spans="1:19">
      <c r="A3486" t="s">
        <v>2480</v>
      </c>
      <c r="B3486" t="s">
        <v>2481</v>
      </c>
      <c r="C3486" t="s">
        <v>2413</v>
      </c>
      <c r="D3486" t="s">
        <v>97</v>
      </c>
      <c r="E3486" t="s">
        <v>2482</v>
      </c>
      <c r="F3486" t="s">
        <v>14269</v>
      </c>
      <c r="G3486">
        <v>3485</v>
      </c>
      <c r="H3486" t="s">
        <v>17560</v>
      </c>
      <c r="I3486" t="s">
        <v>2483</v>
      </c>
      <c r="J3486">
        <v>331.95</v>
      </c>
      <c r="K3486">
        <v>7.4</v>
      </c>
      <c r="N3486">
        <v>0.19900000000000001</v>
      </c>
      <c r="P3486" t="s">
        <v>2484</v>
      </c>
      <c r="Q3486" t="s">
        <v>2485</v>
      </c>
      <c r="R3486" t="s">
        <v>2486</v>
      </c>
      <c r="S3486" t="s">
        <v>105</v>
      </c>
    </row>
    <row r="3487" spans="1:19">
      <c r="A3487" t="s">
        <v>2480</v>
      </c>
      <c r="B3487" t="s">
        <v>2481</v>
      </c>
      <c r="C3487" t="s">
        <v>2413</v>
      </c>
      <c r="D3487" t="s">
        <v>97</v>
      </c>
      <c r="E3487" t="s">
        <v>2482</v>
      </c>
      <c r="F3487" t="s">
        <v>14269</v>
      </c>
      <c r="G3487">
        <v>3486</v>
      </c>
      <c r="H3487" t="s">
        <v>17563</v>
      </c>
      <c r="I3487" t="s">
        <v>2483</v>
      </c>
      <c r="J3487">
        <v>338.15</v>
      </c>
      <c r="K3487">
        <v>7.4</v>
      </c>
      <c r="N3487">
        <v>0.22600000000000001</v>
      </c>
      <c r="P3487" t="s">
        <v>2484</v>
      </c>
      <c r="Q3487" t="s">
        <v>2485</v>
      </c>
      <c r="R3487" t="s">
        <v>2486</v>
      </c>
      <c r="S3487" t="s">
        <v>105</v>
      </c>
    </row>
    <row r="3488" spans="1:19">
      <c r="A3488" t="s">
        <v>2480</v>
      </c>
      <c r="B3488" t="s">
        <v>2481</v>
      </c>
      <c r="C3488" t="s">
        <v>2413</v>
      </c>
      <c r="D3488" t="s">
        <v>97</v>
      </c>
      <c r="E3488" t="s">
        <v>2482</v>
      </c>
      <c r="F3488" t="s">
        <v>14269</v>
      </c>
      <c r="G3488">
        <v>3487</v>
      </c>
      <c r="H3488" t="s">
        <v>17562</v>
      </c>
      <c r="I3488" t="s">
        <v>2483</v>
      </c>
      <c r="J3488">
        <v>343.75</v>
      </c>
      <c r="K3488">
        <v>7.4</v>
      </c>
      <c r="N3488">
        <v>0.246</v>
      </c>
      <c r="P3488" t="s">
        <v>2484</v>
      </c>
      <c r="Q3488" t="s">
        <v>2485</v>
      </c>
      <c r="R3488" t="s">
        <v>2486</v>
      </c>
      <c r="S3488" t="s">
        <v>105</v>
      </c>
    </row>
    <row r="3489" spans="1:19">
      <c r="A3489" t="s">
        <v>2487</v>
      </c>
      <c r="B3489" t="s">
        <v>2488</v>
      </c>
      <c r="C3489" t="s">
        <v>2413</v>
      </c>
      <c r="D3489" t="s">
        <v>97</v>
      </c>
      <c r="E3489" t="s">
        <v>2489</v>
      </c>
      <c r="F3489" t="s">
        <v>14304</v>
      </c>
      <c r="G3489">
        <v>3488</v>
      </c>
      <c r="H3489" t="s">
        <v>17557</v>
      </c>
      <c r="I3489" t="s">
        <v>2490</v>
      </c>
      <c r="J3489">
        <v>313.14999999999998</v>
      </c>
      <c r="K3489">
        <v>7.4</v>
      </c>
      <c r="N3489">
        <v>0.39100000000000001</v>
      </c>
      <c r="P3489" t="s">
        <v>2484</v>
      </c>
      <c r="Q3489" t="s">
        <v>2485</v>
      </c>
      <c r="R3489" t="s">
        <v>2486</v>
      </c>
      <c r="S3489" t="s">
        <v>105</v>
      </c>
    </row>
    <row r="3490" spans="1:19">
      <c r="A3490" t="s">
        <v>2487</v>
      </c>
      <c r="B3490" t="s">
        <v>2488</v>
      </c>
      <c r="C3490" t="s">
        <v>2413</v>
      </c>
      <c r="D3490" t="s">
        <v>97</v>
      </c>
      <c r="E3490" t="s">
        <v>2489</v>
      </c>
      <c r="F3490" t="s">
        <v>14304</v>
      </c>
      <c r="G3490">
        <v>3489</v>
      </c>
      <c r="H3490" t="s">
        <v>17556</v>
      </c>
      <c r="I3490" t="s">
        <v>2490</v>
      </c>
      <c r="J3490">
        <v>320.25</v>
      </c>
      <c r="K3490">
        <v>7.4</v>
      </c>
      <c r="N3490">
        <v>0.44600000000000001</v>
      </c>
      <c r="P3490" t="s">
        <v>2484</v>
      </c>
      <c r="Q3490" t="s">
        <v>2485</v>
      </c>
      <c r="R3490" t="s">
        <v>2486</v>
      </c>
      <c r="S3490" t="s">
        <v>105</v>
      </c>
    </row>
    <row r="3491" spans="1:19">
      <c r="A3491" t="s">
        <v>2487</v>
      </c>
      <c r="B3491" t="s">
        <v>2488</v>
      </c>
      <c r="C3491" t="s">
        <v>2413</v>
      </c>
      <c r="D3491" t="s">
        <v>97</v>
      </c>
      <c r="E3491" t="s">
        <v>2489</v>
      </c>
      <c r="F3491" t="s">
        <v>14304</v>
      </c>
      <c r="G3491">
        <v>3490</v>
      </c>
      <c r="H3491" t="s">
        <v>17289</v>
      </c>
      <c r="I3491" t="s">
        <v>2490</v>
      </c>
      <c r="J3491">
        <v>325.25</v>
      </c>
      <c r="K3491">
        <v>7.4</v>
      </c>
      <c r="N3491">
        <v>0.48399999999999999</v>
      </c>
      <c r="P3491" t="s">
        <v>2484</v>
      </c>
      <c r="Q3491" t="s">
        <v>2485</v>
      </c>
      <c r="R3491" t="s">
        <v>2486</v>
      </c>
      <c r="S3491" t="s">
        <v>105</v>
      </c>
    </row>
    <row r="3492" spans="1:19">
      <c r="A3492" t="s">
        <v>2487</v>
      </c>
      <c r="B3492" t="s">
        <v>2488</v>
      </c>
      <c r="C3492" t="s">
        <v>2413</v>
      </c>
      <c r="D3492" t="s">
        <v>97</v>
      </c>
      <c r="E3492" t="s">
        <v>2489</v>
      </c>
      <c r="F3492" t="s">
        <v>14304</v>
      </c>
      <c r="G3492">
        <v>3491</v>
      </c>
      <c r="H3492" t="s">
        <v>17290</v>
      </c>
      <c r="I3492" t="s">
        <v>2490</v>
      </c>
      <c r="J3492">
        <v>328.15</v>
      </c>
      <c r="K3492">
        <v>7.4</v>
      </c>
      <c r="N3492">
        <v>0.48899999999999999</v>
      </c>
      <c r="P3492" t="s">
        <v>2484</v>
      </c>
      <c r="Q3492" t="s">
        <v>2485</v>
      </c>
      <c r="R3492" t="s">
        <v>2486</v>
      </c>
      <c r="S3492" t="s">
        <v>105</v>
      </c>
    </row>
    <row r="3493" spans="1:19">
      <c r="A3493" t="s">
        <v>2487</v>
      </c>
      <c r="B3493" t="s">
        <v>2488</v>
      </c>
      <c r="C3493" t="s">
        <v>2413</v>
      </c>
      <c r="D3493" t="s">
        <v>97</v>
      </c>
      <c r="E3493" t="s">
        <v>2489</v>
      </c>
      <c r="F3493" t="s">
        <v>14304</v>
      </c>
      <c r="G3493">
        <v>3492</v>
      </c>
      <c r="H3493" t="s">
        <v>13580</v>
      </c>
      <c r="I3493" t="s">
        <v>2490</v>
      </c>
      <c r="J3493">
        <v>331.95</v>
      </c>
      <c r="K3493">
        <v>7.4</v>
      </c>
      <c r="N3493">
        <v>0.52100000000000002</v>
      </c>
      <c r="P3493" t="s">
        <v>2484</v>
      </c>
      <c r="Q3493" t="s">
        <v>2485</v>
      </c>
      <c r="R3493" t="s">
        <v>2486</v>
      </c>
      <c r="S3493" t="s">
        <v>105</v>
      </c>
    </row>
    <row r="3494" spans="1:19">
      <c r="A3494" t="s">
        <v>2487</v>
      </c>
      <c r="B3494" t="s">
        <v>2488</v>
      </c>
      <c r="C3494" t="s">
        <v>2413</v>
      </c>
      <c r="D3494" t="s">
        <v>97</v>
      </c>
      <c r="E3494" t="s">
        <v>2489</v>
      </c>
      <c r="F3494" t="s">
        <v>14304</v>
      </c>
      <c r="G3494">
        <v>3493</v>
      </c>
      <c r="H3494" t="s">
        <v>17288</v>
      </c>
      <c r="I3494" t="s">
        <v>2490</v>
      </c>
      <c r="J3494">
        <v>338.15</v>
      </c>
      <c r="K3494">
        <v>7.4</v>
      </c>
      <c r="N3494">
        <v>0.56299999999999994</v>
      </c>
      <c r="P3494" t="s">
        <v>2484</v>
      </c>
      <c r="Q3494" t="s">
        <v>2485</v>
      </c>
      <c r="R3494" t="s">
        <v>2486</v>
      </c>
      <c r="S3494" t="s">
        <v>105</v>
      </c>
    </row>
    <row r="3495" spans="1:19">
      <c r="A3495" t="s">
        <v>2487</v>
      </c>
      <c r="B3495" t="s">
        <v>2488</v>
      </c>
      <c r="C3495" t="s">
        <v>2413</v>
      </c>
      <c r="D3495" t="s">
        <v>97</v>
      </c>
      <c r="E3495" t="s">
        <v>2489</v>
      </c>
      <c r="F3495" t="s">
        <v>14304</v>
      </c>
      <c r="G3495">
        <v>3494</v>
      </c>
      <c r="H3495" t="s">
        <v>17293</v>
      </c>
      <c r="I3495" t="s">
        <v>2490</v>
      </c>
      <c r="J3495">
        <v>343.75</v>
      </c>
      <c r="K3495">
        <v>7.4</v>
      </c>
      <c r="N3495">
        <v>0.59099999999999997</v>
      </c>
      <c r="P3495" t="s">
        <v>2484</v>
      </c>
      <c r="Q3495" t="s">
        <v>2485</v>
      </c>
      <c r="R3495" t="s">
        <v>2486</v>
      </c>
      <c r="S3495" t="s">
        <v>105</v>
      </c>
    </row>
    <row r="3496" spans="1:19">
      <c r="A3496" t="s">
        <v>301</v>
      </c>
      <c r="B3496" t="s">
        <v>302</v>
      </c>
      <c r="C3496" t="s">
        <v>2413</v>
      </c>
      <c r="D3496" t="s">
        <v>97</v>
      </c>
      <c r="E3496" t="s">
        <v>304</v>
      </c>
      <c r="F3496" t="s">
        <v>14206</v>
      </c>
      <c r="G3496">
        <v>3495</v>
      </c>
      <c r="H3496" t="s">
        <v>17294</v>
      </c>
      <c r="I3496" t="s">
        <v>305</v>
      </c>
      <c r="J3496">
        <v>298.35000000000002</v>
      </c>
      <c r="K3496">
        <v>8.6999999999999993</v>
      </c>
      <c r="N3496">
        <v>0.17199999999999999</v>
      </c>
      <c r="P3496" t="s">
        <v>2484</v>
      </c>
      <c r="Q3496" t="s">
        <v>2491</v>
      </c>
      <c r="R3496" t="s">
        <v>2492</v>
      </c>
      <c r="S3496" t="s">
        <v>105</v>
      </c>
    </row>
    <row r="3497" spans="1:19">
      <c r="A3497" t="s">
        <v>301</v>
      </c>
      <c r="B3497" t="s">
        <v>302</v>
      </c>
      <c r="C3497" t="s">
        <v>2413</v>
      </c>
      <c r="D3497" t="s">
        <v>97</v>
      </c>
      <c r="E3497" t="s">
        <v>304</v>
      </c>
      <c r="F3497" t="s">
        <v>14206</v>
      </c>
      <c r="G3497">
        <v>3496</v>
      </c>
      <c r="H3497" t="s">
        <v>17291</v>
      </c>
      <c r="I3497" t="s">
        <v>305</v>
      </c>
      <c r="J3497">
        <v>306.14999999999998</v>
      </c>
      <c r="K3497">
        <v>8.6999999999999993</v>
      </c>
      <c r="N3497">
        <v>0.20399999999999999</v>
      </c>
      <c r="P3497" t="s">
        <v>2484</v>
      </c>
      <c r="Q3497" t="s">
        <v>2491</v>
      </c>
      <c r="R3497" t="s">
        <v>2492</v>
      </c>
      <c r="S3497" t="s">
        <v>105</v>
      </c>
    </row>
    <row r="3498" spans="1:19">
      <c r="A3498" t="s">
        <v>301</v>
      </c>
      <c r="B3498" t="s">
        <v>302</v>
      </c>
      <c r="C3498" t="s">
        <v>2413</v>
      </c>
      <c r="D3498" t="s">
        <v>97</v>
      </c>
      <c r="E3498" t="s">
        <v>304</v>
      </c>
      <c r="F3498" t="s">
        <v>14206</v>
      </c>
      <c r="G3498">
        <v>3497</v>
      </c>
      <c r="H3498" t="s">
        <v>17292</v>
      </c>
      <c r="I3498" t="s">
        <v>305</v>
      </c>
      <c r="J3498">
        <v>314.05</v>
      </c>
      <c r="K3498">
        <v>8.6999999999999993</v>
      </c>
      <c r="N3498">
        <v>0.224</v>
      </c>
      <c r="P3498" t="s">
        <v>2484</v>
      </c>
      <c r="Q3498" t="s">
        <v>2491</v>
      </c>
      <c r="R3498" t="s">
        <v>2492</v>
      </c>
      <c r="S3498" t="s">
        <v>105</v>
      </c>
    </row>
    <row r="3499" spans="1:19">
      <c r="A3499" t="s">
        <v>301</v>
      </c>
      <c r="B3499" t="s">
        <v>302</v>
      </c>
      <c r="C3499" t="s">
        <v>2413</v>
      </c>
      <c r="D3499" t="s">
        <v>97</v>
      </c>
      <c r="E3499" t="s">
        <v>304</v>
      </c>
      <c r="F3499" t="s">
        <v>14206</v>
      </c>
      <c r="G3499">
        <v>3498</v>
      </c>
      <c r="H3499" t="s">
        <v>17284</v>
      </c>
      <c r="I3499" t="s">
        <v>305</v>
      </c>
      <c r="J3499">
        <v>313.25</v>
      </c>
      <c r="K3499">
        <v>8.6999999999999993</v>
      </c>
      <c r="N3499">
        <v>0.23699999999999999</v>
      </c>
      <c r="P3499" t="s">
        <v>2484</v>
      </c>
      <c r="Q3499" t="s">
        <v>2491</v>
      </c>
      <c r="R3499" t="s">
        <v>2492</v>
      </c>
      <c r="S3499" t="s">
        <v>105</v>
      </c>
    </row>
    <row r="3500" spans="1:19">
      <c r="A3500" t="s">
        <v>301</v>
      </c>
      <c r="B3500" t="s">
        <v>302</v>
      </c>
      <c r="C3500" t="s">
        <v>2413</v>
      </c>
      <c r="D3500" t="s">
        <v>97</v>
      </c>
      <c r="E3500" t="s">
        <v>304</v>
      </c>
      <c r="F3500" t="s">
        <v>14206</v>
      </c>
      <c r="G3500">
        <v>3499</v>
      </c>
      <c r="H3500" t="s">
        <v>16217</v>
      </c>
      <c r="I3500" t="s">
        <v>305</v>
      </c>
      <c r="J3500">
        <v>320.14999999999998</v>
      </c>
      <c r="K3500">
        <v>8.6999999999999993</v>
      </c>
      <c r="N3500">
        <v>0.27200000000000002</v>
      </c>
      <c r="P3500" t="s">
        <v>2484</v>
      </c>
      <c r="Q3500" t="s">
        <v>2491</v>
      </c>
      <c r="R3500" t="s">
        <v>2492</v>
      </c>
      <c r="S3500" t="s">
        <v>105</v>
      </c>
    </row>
    <row r="3501" spans="1:19">
      <c r="A3501" t="s">
        <v>301</v>
      </c>
      <c r="B3501" t="s">
        <v>302</v>
      </c>
      <c r="C3501" t="s">
        <v>2413</v>
      </c>
      <c r="D3501" t="s">
        <v>97</v>
      </c>
      <c r="E3501" t="s">
        <v>304</v>
      </c>
      <c r="F3501" t="s">
        <v>14206</v>
      </c>
      <c r="G3501">
        <v>3500</v>
      </c>
      <c r="H3501" t="s">
        <v>16150</v>
      </c>
      <c r="I3501" t="s">
        <v>305</v>
      </c>
      <c r="J3501">
        <v>328.15</v>
      </c>
      <c r="K3501">
        <v>8.6999999999999993</v>
      </c>
      <c r="N3501">
        <v>0.315</v>
      </c>
      <c r="P3501" t="s">
        <v>2484</v>
      </c>
      <c r="Q3501" t="s">
        <v>2491</v>
      </c>
      <c r="R3501" t="s">
        <v>2492</v>
      </c>
      <c r="S3501" t="s">
        <v>105</v>
      </c>
    </row>
    <row r="3502" spans="1:19">
      <c r="A3502" t="s">
        <v>301</v>
      </c>
      <c r="B3502" t="s">
        <v>302</v>
      </c>
      <c r="C3502" t="s">
        <v>2413</v>
      </c>
      <c r="D3502" t="s">
        <v>97</v>
      </c>
      <c r="E3502" t="s">
        <v>304</v>
      </c>
      <c r="F3502" t="s">
        <v>14206</v>
      </c>
      <c r="G3502">
        <v>3501</v>
      </c>
      <c r="H3502" t="s">
        <v>16151</v>
      </c>
      <c r="I3502" t="s">
        <v>305</v>
      </c>
      <c r="J3502">
        <v>335.05</v>
      </c>
      <c r="K3502">
        <v>8.6999999999999993</v>
      </c>
      <c r="N3502">
        <v>0.374</v>
      </c>
      <c r="P3502" t="s">
        <v>2484</v>
      </c>
      <c r="Q3502" t="s">
        <v>2491</v>
      </c>
      <c r="R3502" t="s">
        <v>2492</v>
      </c>
      <c r="S3502" t="s">
        <v>105</v>
      </c>
    </row>
    <row r="3503" spans="1:19">
      <c r="A3503" t="s">
        <v>301</v>
      </c>
      <c r="B3503" t="s">
        <v>302</v>
      </c>
      <c r="C3503" t="s">
        <v>2413</v>
      </c>
      <c r="D3503" t="s">
        <v>97</v>
      </c>
      <c r="E3503" t="s">
        <v>304</v>
      </c>
      <c r="F3503" t="s">
        <v>14206</v>
      </c>
      <c r="G3503">
        <v>3502</v>
      </c>
      <c r="H3503" t="s">
        <v>16152</v>
      </c>
      <c r="I3503" t="s">
        <v>305</v>
      </c>
      <c r="J3503">
        <v>342.15</v>
      </c>
      <c r="K3503">
        <v>8.6999999999999993</v>
      </c>
      <c r="N3503">
        <v>0.42399999999999999</v>
      </c>
      <c r="P3503" t="s">
        <v>2484</v>
      </c>
      <c r="Q3503" t="s">
        <v>2491</v>
      </c>
      <c r="R3503" t="s">
        <v>2492</v>
      </c>
      <c r="S3503" t="s">
        <v>105</v>
      </c>
    </row>
    <row r="3504" spans="1:19">
      <c r="A3504" t="s">
        <v>5809</v>
      </c>
      <c r="B3504" t="s">
        <v>4036</v>
      </c>
      <c r="C3504" t="s">
        <v>599</v>
      </c>
      <c r="D3504" t="s">
        <v>176</v>
      </c>
      <c r="E3504" t="s">
        <v>4037</v>
      </c>
      <c r="F3504" t="s">
        <v>14351</v>
      </c>
      <c r="G3504">
        <v>3503</v>
      </c>
      <c r="H3504" t="s">
        <v>13923</v>
      </c>
      <c r="I3504" t="s">
        <v>4038</v>
      </c>
      <c r="J3504">
        <v>295.14999999999998</v>
      </c>
      <c r="K3504">
        <v>8.5</v>
      </c>
      <c r="N3504">
        <v>0.04</v>
      </c>
      <c r="P3504" t="s">
        <v>637</v>
      </c>
      <c r="Q3504" t="s">
        <v>5810</v>
      </c>
      <c r="R3504" t="s">
        <v>4059</v>
      </c>
      <c r="S3504" t="s">
        <v>105</v>
      </c>
    </row>
    <row r="3505" spans="1:19">
      <c r="A3505" t="s">
        <v>709</v>
      </c>
      <c r="B3505" t="s">
        <v>710</v>
      </c>
      <c r="C3505" t="s">
        <v>573</v>
      </c>
      <c r="D3505" t="s">
        <v>97</v>
      </c>
      <c r="E3505" t="s">
        <v>2493</v>
      </c>
      <c r="F3505" t="s">
        <v>14349</v>
      </c>
      <c r="G3505">
        <v>3504</v>
      </c>
      <c r="H3505" t="s">
        <v>16146</v>
      </c>
      <c r="I3505" t="s">
        <v>712</v>
      </c>
      <c r="J3505">
        <v>311.14999999999998</v>
      </c>
      <c r="K3505">
        <v>7</v>
      </c>
      <c r="L3505">
        <v>0.25</v>
      </c>
      <c r="N3505">
        <v>3.73E-2</v>
      </c>
      <c r="O3505" t="s">
        <v>1483</v>
      </c>
      <c r="P3505" t="s">
        <v>2494</v>
      </c>
      <c r="Q3505" t="s">
        <v>2495</v>
      </c>
      <c r="R3505" t="s">
        <v>1484</v>
      </c>
      <c r="S3505" t="s">
        <v>105</v>
      </c>
    </row>
    <row r="3506" spans="1:19">
      <c r="A3506" t="s">
        <v>2496</v>
      </c>
      <c r="B3506" t="s">
        <v>2497</v>
      </c>
      <c r="C3506" t="s">
        <v>573</v>
      </c>
      <c r="D3506" t="s">
        <v>97</v>
      </c>
      <c r="E3506" t="s">
        <v>2498</v>
      </c>
      <c r="F3506" t="s">
        <v>14010</v>
      </c>
      <c r="G3506">
        <v>3505</v>
      </c>
      <c r="H3506" t="s">
        <v>16147</v>
      </c>
      <c r="I3506" t="s">
        <v>2499</v>
      </c>
      <c r="J3506">
        <v>311.14999999999998</v>
      </c>
      <c r="K3506">
        <v>7</v>
      </c>
      <c r="L3506">
        <v>0.25</v>
      </c>
      <c r="N3506">
        <v>0.37</v>
      </c>
      <c r="O3506" t="s">
        <v>1483</v>
      </c>
      <c r="P3506" t="s">
        <v>405</v>
      </c>
      <c r="Q3506" t="s">
        <v>2495</v>
      </c>
      <c r="R3506" t="s">
        <v>1484</v>
      </c>
      <c r="S3506" t="s">
        <v>105</v>
      </c>
    </row>
    <row r="3507" spans="1:19">
      <c r="A3507" t="s">
        <v>709</v>
      </c>
      <c r="B3507" t="s">
        <v>710</v>
      </c>
      <c r="C3507" t="s">
        <v>573</v>
      </c>
      <c r="D3507" t="s">
        <v>97</v>
      </c>
      <c r="E3507" t="s">
        <v>719</v>
      </c>
      <c r="F3507" t="s">
        <v>14350</v>
      </c>
      <c r="G3507">
        <v>3506</v>
      </c>
      <c r="H3507" t="s">
        <v>16148</v>
      </c>
      <c r="I3507" t="s">
        <v>720</v>
      </c>
      <c r="J3507">
        <v>311.14999999999998</v>
      </c>
      <c r="K3507">
        <v>7</v>
      </c>
      <c r="L3507">
        <v>0.25</v>
      </c>
      <c r="N3507">
        <v>0.48</v>
      </c>
      <c r="O3507" t="s">
        <v>1483</v>
      </c>
      <c r="P3507" t="s">
        <v>2500</v>
      </c>
      <c r="Q3507" t="s">
        <v>2495</v>
      </c>
      <c r="R3507" t="s">
        <v>1484</v>
      </c>
      <c r="S3507" t="s">
        <v>105</v>
      </c>
    </row>
    <row r="3508" spans="1:19">
      <c r="A3508" t="s">
        <v>2501</v>
      </c>
      <c r="B3508" t="s">
        <v>2502</v>
      </c>
      <c r="C3508" t="s">
        <v>573</v>
      </c>
      <c r="D3508" t="s">
        <v>129</v>
      </c>
      <c r="E3508" t="s">
        <v>2503</v>
      </c>
      <c r="F3508" t="s">
        <v>14132</v>
      </c>
      <c r="G3508">
        <v>3507</v>
      </c>
      <c r="H3508" t="s">
        <v>16149</v>
      </c>
      <c r="I3508" t="s">
        <v>2504</v>
      </c>
      <c r="J3508">
        <v>311.14999999999998</v>
      </c>
      <c r="K3508">
        <v>6.03</v>
      </c>
      <c r="N3508">
        <v>1500</v>
      </c>
      <c r="Q3508" t="s">
        <v>2505</v>
      </c>
      <c r="R3508" t="s">
        <v>2506</v>
      </c>
      <c r="S3508" t="s">
        <v>105</v>
      </c>
    </row>
    <row r="3509" spans="1:19">
      <c r="A3509" t="s">
        <v>2501</v>
      </c>
      <c r="B3509" t="s">
        <v>2502</v>
      </c>
      <c r="C3509" t="s">
        <v>573</v>
      </c>
      <c r="D3509" t="s">
        <v>129</v>
      </c>
      <c r="E3509" t="s">
        <v>2503</v>
      </c>
      <c r="F3509" t="s">
        <v>14132</v>
      </c>
      <c r="G3509">
        <v>3508</v>
      </c>
      <c r="H3509" t="s">
        <v>13714</v>
      </c>
      <c r="I3509" t="s">
        <v>2504</v>
      </c>
      <c r="J3509">
        <v>311.14999999999998</v>
      </c>
      <c r="K3509">
        <v>6.03</v>
      </c>
      <c r="N3509">
        <v>1500</v>
      </c>
      <c r="Q3509" t="s">
        <v>2505</v>
      </c>
      <c r="R3509" t="s">
        <v>2506</v>
      </c>
      <c r="S3509" t="s">
        <v>105</v>
      </c>
    </row>
    <row r="3510" spans="1:19">
      <c r="A3510" t="s">
        <v>2501</v>
      </c>
      <c r="B3510" t="s">
        <v>2502</v>
      </c>
      <c r="C3510" t="s">
        <v>573</v>
      </c>
      <c r="D3510" t="s">
        <v>129</v>
      </c>
      <c r="E3510" t="s">
        <v>2503</v>
      </c>
      <c r="F3510" t="s">
        <v>14132</v>
      </c>
      <c r="G3510">
        <v>3509</v>
      </c>
      <c r="H3510" t="s">
        <v>16145</v>
      </c>
      <c r="I3510" t="s">
        <v>2504</v>
      </c>
      <c r="J3510">
        <v>311.14999999999998</v>
      </c>
      <c r="K3510">
        <v>6.47</v>
      </c>
      <c r="N3510">
        <v>8900</v>
      </c>
      <c r="Q3510" t="s">
        <v>2505</v>
      </c>
      <c r="R3510" t="s">
        <v>2506</v>
      </c>
      <c r="S3510" t="s">
        <v>105</v>
      </c>
    </row>
    <row r="3511" spans="1:19">
      <c r="A3511" t="s">
        <v>2501</v>
      </c>
      <c r="B3511" t="s">
        <v>2502</v>
      </c>
      <c r="C3511" t="s">
        <v>573</v>
      </c>
      <c r="D3511" t="s">
        <v>129</v>
      </c>
      <c r="E3511" t="s">
        <v>2503</v>
      </c>
      <c r="F3511" t="s">
        <v>14132</v>
      </c>
      <c r="G3511">
        <v>3510</v>
      </c>
      <c r="H3511" t="s">
        <v>14899</v>
      </c>
      <c r="I3511" t="s">
        <v>2504</v>
      </c>
      <c r="J3511">
        <v>311.14999999999998</v>
      </c>
      <c r="K3511">
        <v>6.47</v>
      </c>
      <c r="N3511">
        <v>8900</v>
      </c>
      <c r="Q3511" t="s">
        <v>2505</v>
      </c>
      <c r="R3511" t="s">
        <v>2506</v>
      </c>
      <c r="S3511" t="s">
        <v>105</v>
      </c>
    </row>
    <row r="3512" spans="1:19">
      <c r="A3512" t="s">
        <v>2501</v>
      </c>
      <c r="B3512" t="s">
        <v>2502</v>
      </c>
      <c r="C3512" t="s">
        <v>573</v>
      </c>
      <c r="D3512" t="s">
        <v>129</v>
      </c>
      <c r="E3512" t="s">
        <v>2503</v>
      </c>
      <c r="F3512" t="s">
        <v>14132</v>
      </c>
      <c r="G3512">
        <v>3511</v>
      </c>
      <c r="H3512" t="s">
        <v>16410</v>
      </c>
      <c r="I3512" t="s">
        <v>2504</v>
      </c>
      <c r="J3512">
        <v>311.14999999999998</v>
      </c>
      <c r="K3512">
        <v>7.03</v>
      </c>
      <c r="N3512">
        <v>83000</v>
      </c>
      <c r="Q3512" t="s">
        <v>2505</v>
      </c>
      <c r="R3512" t="s">
        <v>2506</v>
      </c>
      <c r="S3512" t="s">
        <v>105</v>
      </c>
    </row>
    <row r="3513" spans="1:19">
      <c r="A3513" t="s">
        <v>2501</v>
      </c>
      <c r="B3513" t="s">
        <v>2502</v>
      </c>
      <c r="C3513" t="s">
        <v>573</v>
      </c>
      <c r="D3513" t="s">
        <v>129</v>
      </c>
      <c r="E3513" t="s">
        <v>2503</v>
      </c>
      <c r="F3513" t="s">
        <v>14132</v>
      </c>
      <c r="G3513">
        <v>3512</v>
      </c>
      <c r="H3513" t="s">
        <v>16409</v>
      </c>
      <c r="I3513" t="s">
        <v>2504</v>
      </c>
      <c r="J3513">
        <v>311.14999999999998</v>
      </c>
      <c r="K3513">
        <v>7.03</v>
      </c>
      <c r="N3513">
        <v>83000</v>
      </c>
      <c r="Q3513" t="s">
        <v>2505</v>
      </c>
      <c r="R3513" t="s">
        <v>2506</v>
      </c>
      <c r="S3513" t="s">
        <v>105</v>
      </c>
    </row>
    <row r="3514" spans="1:19">
      <c r="A3514" t="s">
        <v>2507</v>
      </c>
      <c r="B3514" t="s">
        <v>2508</v>
      </c>
      <c r="C3514" t="s">
        <v>573</v>
      </c>
      <c r="D3514" t="s">
        <v>97</v>
      </c>
      <c r="E3514" t="s">
        <v>2509</v>
      </c>
      <c r="F3514" t="s">
        <v>14038</v>
      </c>
      <c r="G3514">
        <v>3513</v>
      </c>
      <c r="H3514" t="s">
        <v>16408</v>
      </c>
      <c r="I3514" t="s">
        <v>2510</v>
      </c>
      <c r="J3514">
        <v>311.14999999999998</v>
      </c>
      <c r="K3514">
        <v>7</v>
      </c>
      <c r="L3514">
        <v>0.25</v>
      </c>
      <c r="N3514">
        <v>0.83</v>
      </c>
      <c r="O3514" t="s">
        <v>1483</v>
      </c>
      <c r="P3514" t="s">
        <v>1987</v>
      </c>
      <c r="Q3514" t="s">
        <v>2505</v>
      </c>
      <c r="R3514" t="s">
        <v>1484</v>
      </c>
      <c r="S3514" t="s">
        <v>105</v>
      </c>
    </row>
    <row r="3515" spans="1:19">
      <c r="A3515" t="s">
        <v>2511</v>
      </c>
      <c r="B3515" t="s">
        <v>2512</v>
      </c>
      <c r="C3515" t="s">
        <v>573</v>
      </c>
      <c r="D3515" t="s">
        <v>97</v>
      </c>
      <c r="E3515" t="s">
        <v>2513</v>
      </c>
      <c r="F3515" t="s">
        <v>14387</v>
      </c>
      <c r="G3515">
        <v>3514</v>
      </c>
      <c r="H3515" t="s">
        <v>16407</v>
      </c>
      <c r="I3515" t="s">
        <v>2514</v>
      </c>
      <c r="J3515">
        <v>311.14999999999998</v>
      </c>
      <c r="K3515">
        <v>7</v>
      </c>
      <c r="L3515">
        <v>0.25</v>
      </c>
      <c r="N3515">
        <v>1.82</v>
      </c>
      <c r="O3515" t="s">
        <v>1483</v>
      </c>
      <c r="P3515" t="s">
        <v>1987</v>
      </c>
      <c r="Q3515" t="s">
        <v>2505</v>
      </c>
      <c r="R3515" t="s">
        <v>1484</v>
      </c>
      <c r="S3515" t="s">
        <v>105</v>
      </c>
    </row>
    <row r="3516" spans="1:19">
      <c r="A3516" t="s">
        <v>1438</v>
      </c>
      <c r="B3516" t="s">
        <v>1439</v>
      </c>
      <c r="C3516" t="s">
        <v>128</v>
      </c>
      <c r="D3516" t="s">
        <v>129</v>
      </c>
      <c r="E3516" t="s">
        <v>1440</v>
      </c>
      <c r="F3516" t="s">
        <v>14056</v>
      </c>
      <c r="G3516">
        <v>3515</v>
      </c>
      <c r="H3516" t="s">
        <v>16406</v>
      </c>
      <c r="I3516" t="s">
        <v>1441</v>
      </c>
      <c r="J3516">
        <v>303.14999999999998</v>
      </c>
      <c r="K3516">
        <v>7.3</v>
      </c>
      <c r="N3516">
        <v>980</v>
      </c>
      <c r="O3516" t="s">
        <v>2515</v>
      </c>
      <c r="P3516" t="s">
        <v>2516</v>
      </c>
      <c r="Q3516" t="s">
        <v>2517</v>
      </c>
      <c r="R3516" t="s">
        <v>2518</v>
      </c>
      <c r="S3516" t="s">
        <v>105</v>
      </c>
    </row>
    <row r="3517" spans="1:19">
      <c r="A3517" t="s">
        <v>1438</v>
      </c>
      <c r="B3517" t="s">
        <v>1439</v>
      </c>
      <c r="C3517" t="s">
        <v>128</v>
      </c>
      <c r="D3517" t="s">
        <v>129</v>
      </c>
      <c r="E3517" t="s">
        <v>1440</v>
      </c>
      <c r="F3517" t="s">
        <v>14056</v>
      </c>
      <c r="G3517">
        <v>3516</v>
      </c>
      <c r="H3517" t="s">
        <v>16405</v>
      </c>
      <c r="I3517" t="s">
        <v>1441</v>
      </c>
      <c r="J3517">
        <v>303.14999999999998</v>
      </c>
      <c r="K3517">
        <v>7.3</v>
      </c>
      <c r="N3517">
        <v>1500</v>
      </c>
      <c r="O3517" t="s">
        <v>2519</v>
      </c>
      <c r="P3517" t="s">
        <v>2516</v>
      </c>
      <c r="Q3517" t="s">
        <v>2517</v>
      </c>
      <c r="R3517" t="s">
        <v>2520</v>
      </c>
      <c r="S3517" t="s">
        <v>105</v>
      </c>
    </row>
    <row r="3518" spans="1:19">
      <c r="A3518" t="s">
        <v>1438</v>
      </c>
      <c r="B3518" t="s">
        <v>1439</v>
      </c>
      <c r="C3518" t="s">
        <v>128</v>
      </c>
      <c r="D3518" t="s">
        <v>129</v>
      </c>
      <c r="E3518" t="s">
        <v>1440</v>
      </c>
      <c r="F3518" t="s">
        <v>14056</v>
      </c>
      <c r="G3518">
        <v>3517</v>
      </c>
      <c r="H3518" t="s">
        <v>16404</v>
      </c>
      <c r="I3518" t="s">
        <v>1441</v>
      </c>
      <c r="J3518">
        <v>303.14999999999998</v>
      </c>
      <c r="K3518">
        <v>7.3</v>
      </c>
      <c r="N3518">
        <v>3300</v>
      </c>
      <c r="O3518" t="s">
        <v>2521</v>
      </c>
      <c r="P3518" t="s">
        <v>2516</v>
      </c>
      <c r="Q3518" t="s">
        <v>2517</v>
      </c>
      <c r="R3518" t="s">
        <v>2522</v>
      </c>
      <c r="S3518" t="s">
        <v>105</v>
      </c>
    </row>
    <row r="3519" spans="1:19">
      <c r="A3519" t="s">
        <v>1438</v>
      </c>
      <c r="B3519" t="s">
        <v>1439</v>
      </c>
      <c r="C3519" t="s">
        <v>128</v>
      </c>
      <c r="D3519" t="s">
        <v>129</v>
      </c>
      <c r="E3519" t="s">
        <v>1440</v>
      </c>
      <c r="F3519" t="s">
        <v>14056</v>
      </c>
      <c r="G3519">
        <v>3518</v>
      </c>
      <c r="H3519" t="s">
        <v>16403</v>
      </c>
      <c r="I3519" t="s">
        <v>1441</v>
      </c>
      <c r="J3519">
        <v>303.14999999999998</v>
      </c>
      <c r="K3519">
        <v>8</v>
      </c>
      <c r="N3519">
        <v>116</v>
      </c>
      <c r="O3519" t="s">
        <v>2523</v>
      </c>
      <c r="P3519" t="s">
        <v>2524</v>
      </c>
      <c r="Q3519" t="s">
        <v>2517</v>
      </c>
      <c r="R3519" t="s">
        <v>2525</v>
      </c>
      <c r="S3519" t="s">
        <v>105</v>
      </c>
    </row>
    <row r="3520" spans="1:19">
      <c r="A3520" t="s">
        <v>1438</v>
      </c>
      <c r="B3520" t="s">
        <v>1439</v>
      </c>
      <c r="C3520" t="s">
        <v>128</v>
      </c>
      <c r="D3520" t="s">
        <v>129</v>
      </c>
      <c r="E3520" t="s">
        <v>1440</v>
      </c>
      <c r="F3520" t="s">
        <v>14056</v>
      </c>
      <c r="G3520">
        <v>3519</v>
      </c>
      <c r="H3520" t="s">
        <v>16402</v>
      </c>
      <c r="I3520" t="s">
        <v>1441</v>
      </c>
      <c r="J3520">
        <v>303.14999999999998</v>
      </c>
      <c r="K3520">
        <v>8</v>
      </c>
      <c r="N3520">
        <v>126</v>
      </c>
      <c r="O3520" t="s">
        <v>2526</v>
      </c>
      <c r="P3520" t="s">
        <v>2524</v>
      </c>
      <c r="Q3520" t="s">
        <v>2517</v>
      </c>
      <c r="R3520" t="s">
        <v>2527</v>
      </c>
      <c r="S3520" t="s">
        <v>105</v>
      </c>
    </row>
    <row r="3521" spans="1:19">
      <c r="A3521" t="s">
        <v>1438</v>
      </c>
      <c r="B3521" t="s">
        <v>1439</v>
      </c>
      <c r="C3521" t="s">
        <v>128</v>
      </c>
      <c r="D3521" t="s">
        <v>129</v>
      </c>
      <c r="E3521" t="s">
        <v>1440</v>
      </c>
      <c r="F3521" t="s">
        <v>14056</v>
      </c>
      <c r="G3521">
        <v>3520</v>
      </c>
      <c r="H3521" t="s">
        <v>16685</v>
      </c>
      <c r="I3521" t="s">
        <v>1441</v>
      </c>
      <c r="J3521">
        <v>303.14999999999998</v>
      </c>
      <c r="K3521">
        <v>8</v>
      </c>
      <c r="N3521">
        <v>144</v>
      </c>
      <c r="O3521" t="s">
        <v>2528</v>
      </c>
      <c r="P3521" t="s">
        <v>2524</v>
      </c>
      <c r="Q3521" t="s">
        <v>2517</v>
      </c>
      <c r="R3521" t="s">
        <v>2529</v>
      </c>
      <c r="S3521" t="s">
        <v>105</v>
      </c>
    </row>
    <row r="3522" spans="1:19">
      <c r="A3522" t="s">
        <v>1438</v>
      </c>
      <c r="B3522" t="s">
        <v>1439</v>
      </c>
      <c r="C3522" t="s">
        <v>128</v>
      </c>
      <c r="D3522" t="s">
        <v>129</v>
      </c>
      <c r="E3522" t="s">
        <v>1440</v>
      </c>
      <c r="F3522" t="s">
        <v>14056</v>
      </c>
      <c r="G3522">
        <v>3521</v>
      </c>
      <c r="H3522" t="s">
        <v>16686</v>
      </c>
      <c r="I3522" t="s">
        <v>1441</v>
      </c>
      <c r="J3522">
        <v>303.14999999999998</v>
      </c>
      <c r="K3522">
        <v>8</v>
      </c>
      <c r="N3522">
        <v>167</v>
      </c>
      <c r="O3522" t="s">
        <v>2530</v>
      </c>
      <c r="P3522" t="s">
        <v>2524</v>
      </c>
      <c r="Q3522" t="s">
        <v>2517</v>
      </c>
      <c r="R3522" t="s">
        <v>2531</v>
      </c>
      <c r="S3522" t="s">
        <v>105</v>
      </c>
    </row>
    <row r="3523" spans="1:19">
      <c r="A3523" t="s">
        <v>1438</v>
      </c>
      <c r="B3523" t="s">
        <v>1439</v>
      </c>
      <c r="C3523" t="s">
        <v>128</v>
      </c>
      <c r="D3523" t="s">
        <v>129</v>
      </c>
      <c r="E3523" t="s">
        <v>1440</v>
      </c>
      <c r="F3523" t="s">
        <v>14056</v>
      </c>
      <c r="G3523">
        <v>3522</v>
      </c>
      <c r="H3523" t="s">
        <v>16683</v>
      </c>
      <c r="I3523" t="s">
        <v>1441</v>
      </c>
      <c r="J3523">
        <v>303.14999999999998</v>
      </c>
      <c r="K3523">
        <v>8</v>
      </c>
      <c r="N3523">
        <v>152</v>
      </c>
      <c r="O3523" t="s">
        <v>2532</v>
      </c>
      <c r="P3523" t="s">
        <v>2524</v>
      </c>
      <c r="Q3523" t="s">
        <v>2517</v>
      </c>
      <c r="R3523" t="s">
        <v>2533</v>
      </c>
      <c r="S3523" t="s">
        <v>105</v>
      </c>
    </row>
    <row r="3524" spans="1:19">
      <c r="A3524" t="s">
        <v>1438</v>
      </c>
      <c r="B3524" t="s">
        <v>1439</v>
      </c>
      <c r="C3524" t="s">
        <v>128</v>
      </c>
      <c r="D3524" t="s">
        <v>129</v>
      </c>
      <c r="E3524" t="s">
        <v>1440</v>
      </c>
      <c r="F3524" t="s">
        <v>14056</v>
      </c>
      <c r="G3524">
        <v>3523</v>
      </c>
      <c r="H3524" t="s">
        <v>16684</v>
      </c>
      <c r="I3524" t="s">
        <v>1441</v>
      </c>
      <c r="J3524">
        <v>303.14999999999998</v>
      </c>
      <c r="K3524">
        <v>8</v>
      </c>
      <c r="N3524">
        <v>158</v>
      </c>
      <c r="O3524" t="s">
        <v>2534</v>
      </c>
      <c r="P3524" t="s">
        <v>2524</v>
      </c>
      <c r="Q3524" t="s">
        <v>2517</v>
      </c>
      <c r="R3524" t="s">
        <v>2535</v>
      </c>
      <c r="S3524" t="s">
        <v>105</v>
      </c>
    </row>
    <row r="3525" spans="1:19">
      <c r="A3525" t="s">
        <v>1438</v>
      </c>
      <c r="B3525" t="s">
        <v>1439</v>
      </c>
      <c r="C3525" t="s">
        <v>128</v>
      </c>
      <c r="D3525" t="s">
        <v>129</v>
      </c>
      <c r="E3525" t="s">
        <v>1440</v>
      </c>
      <c r="F3525" t="s">
        <v>14056</v>
      </c>
      <c r="G3525">
        <v>3524</v>
      </c>
      <c r="H3525" t="s">
        <v>16689</v>
      </c>
      <c r="I3525" t="s">
        <v>1441</v>
      </c>
      <c r="J3525">
        <v>303.14999999999998</v>
      </c>
      <c r="K3525">
        <v>8</v>
      </c>
      <c r="N3525">
        <v>184</v>
      </c>
      <c r="O3525" t="s">
        <v>2536</v>
      </c>
      <c r="P3525" t="s">
        <v>2524</v>
      </c>
      <c r="Q3525" t="s">
        <v>2517</v>
      </c>
      <c r="R3525" t="s">
        <v>2537</v>
      </c>
      <c r="S3525" t="s">
        <v>105</v>
      </c>
    </row>
    <row r="3526" spans="1:19">
      <c r="A3526" t="s">
        <v>1438</v>
      </c>
      <c r="B3526" t="s">
        <v>1439</v>
      </c>
      <c r="C3526" t="s">
        <v>128</v>
      </c>
      <c r="D3526" t="s">
        <v>129</v>
      </c>
      <c r="E3526" t="s">
        <v>1440</v>
      </c>
      <c r="F3526" t="s">
        <v>14056</v>
      </c>
      <c r="G3526">
        <v>3525</v>
      </c>
      <c r="H3526" t="s">
        <v>16690</v>
      </c>
      <c r="I3526" t="s">
        <v>1441</v>
      </c>
      <c r="J3526">
        <v>303.14999999999998</v>
      </c>
      <c r="K3526">
        <v>8</v>
      </c>
      <c r="N3526">
        <v>228</v>
      </c>
      <c r="O3526" t="s">
        <v>2538</v>
      </c>
      <c r="P3526" t="s">
        <v>2524</v>
      </c>
      <c r="Q3526" t="s">
        <v>2517</v>
      </c>
      <c r="R3526" t="s">
        <v>2539</v>
      </c>
      <c r="S3526" t="s">
        <v>105</v>
      </c>
    </row>
    <row r="3527" spans="1:19">
      <c r="A3527" t="s">
        <v>1438</v>
      </c>
      <c r="B3527" t="s">
        <v>1439</v>
      </c>
      <c r="C3527" t="s">
        <v>128</v>
      </c>
      <c r="D3527" t="s">
        <v>129</v>
      </c>
      <c r="E3527" t="s">
        <v>1440</v>
      </c>
      <c r="F3527" t="s">
        <v>14056</v>
      </c>
      <c r="G3527">
        <v>3526</v>
      </c>
      <c r="H3527" t="s">
        <v>16687</v>
      </c>
      <c r="I3527" t="s">
        <v>1441</v>
      </c>
      <c r="J3527">
        <v>303.14999999999998</v>
      </c>
      <c r="K3527">
        <v>8</v>
      </c>
      <c r="N3527">
        <v>195</v>
      </c>
      <c r="O3527" t="s">
        <v>2540</v>
      </c>
      <c r="P3527" t="s">
        <v>2524</v>
      </c>
      <c r="Q3527" t="s">
        <v>2517</v>
      </c>
      <c r="R3527" t="s">
        <v>2541</v>
      </c>
      <c r="S3527" t="s">
        <v>105</v>
      </c>
    </row>
    <row r="3528" spans="1:19">
      <c r="A3528" t="s">
        <v>1438</v>
      </c>
      <c r="B3528" t="s">
        <v>1439</v>
      </c>
      <c r="C3528" t="s">
        <v>128</v>
      </c>
      <c r="D3528" t="s">
        <v>129</v>
      </c>
      <c r="E3528" t="s">
        <v>1440</v>
      </c>
      <c r="F3528" t="s">
        <v>14056</v>
      </c>
      <c r="G3528">
        <v>3527</v>
      </c>
      <c r="H3528" t="s">
        <v>16688</v>
      </c>
      <c r="I3528" t="s">
        <v>1441</v>
      </c>
      <c r="J3528">
        <v>303.14999999999998</v>
      </c>
      <c r="K3528">
        <v>8</v>
      </c>
      <c r="N3528">
        <v>215</v>
      </c>
      <c r="O3528" t="s">
        <v>2542</v>
      </c>
      <c r="P3528" t="s">
        <v>2524</v>
      </c>
      <c r="Q3528" t="s">
        <v>2517</v>
      </c>
      <c r="R3528" t="s">
        <v>2543</v>
      </c>
      <c r="S3528" t="s">
        <v>105</v>
      </c>
    </row>
    <row r="3529" spans="1:19">
      <c r="A3529" t="s">
        <v>1438</v>
      </c>
      <c r="B3529" t="s">
        <v>1439</v>
      </c>
      <c r="C3529" t="s">
        <v>128</v>
      </c>
      <c r="D3529" t="s">
        <v>129</v>
      </c>
      <c r="E3529" t="s">
        <v>1440</v>
      </c>
      <c r="F3529" t="s">
        <v>14056</v>
      </c>
      <c r="G3529">
        <v>3528</v>
      </c>
      <c r="H3529" t="s">
        <v>16691</v>
      </c>
      <c r="I3529" t="s">
        <v>1441</v>
      </c>
      <c r="J3529">
        <v>303.14999999999998</v>
      </c>
      <c r="K3529">
        <v>8</v>
      </c>
      <c r="N3529">
        <v>255</v>
      </c>
      <c r="O3529" t="s">
        <v>2544</v>
      </c>
      <c r="P3529" t="s">
        <v>2524</v>
      </c>
      <c r="Q3529" t="s">
        <v>2517</v>
      </c>
      <c r="R3529" t="s">
        <v>2545</v>
      </c>
      <c r="S3529" t="s">
        <v>105</v>
      </c>
    </row>
    <row r="3530" spans="1:19">
      <c r="A3530" t="s">
        <v>1438</v>
      </c>
      <c r="B3530" t="s">
        <v>1439</v>
      </c>
      <c r="C3530" t="s">
        <v>128</v>
      </c>
      <c r="D3530" t="s">
        <v>129</v>
      </c>
      <c r="E3530" t="s">
        <v>1440</v>
      </c>
      <c r="F3530" t="s">
        <v>14056</v>
      </c>
      <c r="G3530">
        <v>3529</v>
      </c>
      <c r="H3530" t="s">
        <v>16692</v>
      </c>
      <c r="I3530" t="s">
        <v>1441</v>
      </c>
      <c r="J3530">
        <v>303.14999999999998</v>
      </c>
      <c r="K3530">
        <v>8</v>
      </c>
      <c r="N3530">
        <v>330</v>
      </c>
      <c r="O3530" t="s">
        <v>2546</v>
      </c>
      <c r="P3530" t="s">
        <v>2524</v>
      </c>
      <c r="Q3530" t="s">
        <v>2517</v>
      </c>
      <c r="R3530" t="s">
        <v>2547</v>
      </c>
      <c r="S3530" t="s">
        <v>105</v>
      </c>
    </row>
    <row r="3531" spans="1:19">
      <c r="A3531" t="s">
        <v>1438</v>
      </c>
      <c r="B3531" t="s">
        <v>1439</v>
      </c>
      <c r="C3531" t="s">
        <v>128</v>
      </c>
      <c r="D3531" t="s">
        <v>129</v>
      </c>
      <c r="E3531" t="s">
        <v>1440</v>
      </c>
      <c r="F3531" t="s">
        <v>14056</v>
      </c>
      <c r="G3531">
        <v>3530</v>
      </c>
      <c r="H3531" t="s">
        <v>17000</v>
      </c>
      <c r="I3531" t="s">
        <v>1441</v>
      </c>
      <c r="J3531">
        <v>303.14999999999998</v>
      </c>
      <c r="K3531">
        <v>8</v>
      </c>
      <c r="N3531">
        <v>300</v>
      </c>
      <c r="O3531" t="s">
        <v>2548</v>
      </c>
      <c r="P3531" t="s">
        <v>2524</v>
      </c>
      <c r="Q3531" t="s">
        <v>2517</v>
      </c>
      <c r="R3531" t="s">
        <v>2549</v>
      </c>
      <c r="S3531" t="s">
        <v>105</v>
      </c>
    </row>
    <row r="3532" spans="1:19">
      <c r="A3532" t="s">
        <v>1438</v>
      </c>
      <c r="B3532" t="s">
        <v>1439</v>
      </c>
      <c r="C3532" t="s">
        <v>128</v>
      </c>
      <c r="D3532" t="s">
        <v>129</v>
      </c>
      <c r="E3532" t="s">
        <v>1440</v>
      </c>
      <c r="F3532" t="s">
        <v>14056</v>
      </c>
      <c r="G3532">
        <v>3531</v>
      </c>
      <c r="H3532" t="s">
        <v>16999</v>
      </c>
      <c r="I3532" t="s">
        <v>1441</v>
      </c>
      <c r="J3532">
        <v>303.14999999999998</v>
      </c>
      <c r="K3532">
        <v>8</v>
      </c>
      <c r="N3532">
        <v>330</v>
      </c>
      <c r="O3532" t="s">
        <v>2515</v>
      </c>
      <c r="P3532" t="s">
        <v>2524</v>
      </c>
      <c r="Q3532" t="s">
        <v>2517</v>
      </c>
      <c r="R3532" t="s">
        <v>2382</v>
      </c>
      <c r="S3532" t="s">
        <v>105</v>
      </c>
    </row>
    <row r="3533" spans="1:19">
      <c r="A3533" t="s">
        <v>1438</v>
      </c>
      <c r="B3533" t="s">
        <v>1439</v>
      </c>
      <c r="C3533" t="s">
        <v>128</v>
      </c>
      <c r="D3533" t="s">
        <v>129</v>
      </c>
      <c r="E3533" t="s">
        <v>1440</v>
      </c>
      <c r="F3533" t="s">
        <v>14056</v>
      </c>
      <c r="G3533">
        <v>3532</v>
      </c>
      <c r="H3533" t="s">
        <v>17002</v>
      </c>
      <c r="I3533" t="s">
        <v>1441</v>
      </c>
      <c r="J3533">
        <v>303.14999999999998</v>
      </c>
      <c r="K3533">
        <v>8</v>
      </c>
      <c r="N3533">
        <v>420</v>
      </c>
      <c r="O3533" t="s">
        <v>2550</v>
      </c>
      <c r="P3533" t="s">
        <v>2524</v>
      </c>
      <c r="Q3533" t="s">
        <v>2517</v>
      </c>
      <c r="R3533" t="s">
        <v>2551</v>
      </c>
      <c r="S3533" t="s">
        <v>105</v>
      </c>
    </row>
    <row r="3534" spans="1:19">
      <c r="A3534" t="s">
        <v>1438</v>
      </c>
      <c r="B3534" t="s">
        <v>1439</v>
      </c>
      <c r="C3534" t="s">
        <v>128</v>
      </c>
      <c r="D3534" t="s">
        <v>129</v>
      </c>
      <c r="E3534" t="s">
        <v>1440</v>
      </c>
      <c r="F3534" t="s">
        <v>14056</v>
      </c>
      <c r="G3534">
        <v>3533</v>
      </c>
      <c r="H3534" t="s">
        <v>17001</v>
      </c>
      <c r="I3534" t="s">
        <v>1441</v>
      </c>
      <c r="J3534">
        <v>303.14999999999998</v>
      </c>
      <c r="K3534">
        <v>8</v>
      </c>
      <c r="N3534">
        <v>536</v>
      </c>
      <c r="O3534" t="s">
        <v>2552</v>
      </c>
      <c r="P3534" t="s">
        <v>2524</v>
      </c>
      <c r="Q3534" t="s">
        <v>2517</v>
      </c>
      <c r="R3534" t="s">
        <v>2553</v>
      </c>
      <c r="S3534" t="s">
        <v>105</v>
      </c>
    </row>
    <row r="3535" spans="1:19">
      <c r="A3535" t="s">
        <v>1438</v>
      </c>
      <c r="B3535" t="s">
        <v>1439</v>
      </c>
      <c r="C3535" t="s">
        <v>128</v>
      </c>
      <c r="D3535" t="s">
        <v>129</v>
      </c>
      <c r="E3535" t="s">
        <v>1440</v>
      </c>
      <c r="F3535" t="s">
        <v>14056</v>
      </c>
      <c r="G3535">
        <v>3534</v>
      </c>
      <c r="H3535" t="s">
        <v>16996</v>
      </c>
      <c r="I3535" t="s">
        <v>1441</v>
      </c>
      <c r="J3535">
        <v>303.14999999999998</v>
      </c>
      <c r="K3535">
        <v>8</v>
      </c>
      <c r="N3535">
        <v>536</v>
      </c>
      <c r="O3535" t="s">
        <v>2552</v>
      </c>
      <c r="P3535" t="s">
        <v>2524</v>
      </c>
      <c r="Q3535" t="s">
        <v>2517</v>
      </c>
      <c r="R3535" t="s">
        <v>2553</v>
      </c>
      <c r="S3535" t="s">
        <v>105</v>
      </c>
    </row>
    <row r="3536" spans="1:19">
      <c r="A3536" t="s">
        <v>1438</v>
      </c>
      <c r="B3536" t="s">
        <v>1439</v>
      </c>
      <c r="C3536" t="s">
        <v>128</v>
      </c>
      <c r="D3536" t="s">
        <v>129</v>
      </c>
      <c r="E3536" t="s">
        <v>1440</v>
      </c>
      <c r="F3536" t="s">
        <v>14056</v>
      </c>
      <c r="G3536">
        <v>3535</v>
      </c>
      <c r="H3536" t="s">
        <v>16995</v>
      </c>
      <c r="I3536" t="s">
        <v>1441</v>
      </c>
      <c r="J3536">
        <v>303.14999999999998</v>
      </c>
      <c r="K3536">
        <v>8</v>
      </c>
      <c r="N3536">
        <v>495</v>
      </c>
      <c r="O3536" t="s">
        <v>2554</v>
      </c>
      <c r="P3536" t="s">
        <v>2524</v>
      </c>
      <c r="Q3536" t="s">
        <v>2517</v>
      </c>
      <c r="R3536" t="s">
        <v>2555</v>
      </c>
      <c r="S3536" t="s">
        <v>105</v>
      </c>
    </row>
    <row r="3537" spans="1:19">
      <c r="A3537" t="s">
        <v>1438</v>
      </c>
      <c r="B3537" t="s">
        <v>1439</v>
      </c>
      <c r="C3537" t="s">
        <v>128</v>
      </c>
      <c r="D3537" t="s">
        <v>129</v>
      </c>
      <c r="E3537" t="s">
        <v>1440</v>
      </c>
      <c r="F3537" t="s">
        <v>14056</v>
      </c>
      <c r="G3537">
        <v>3536</v>
      </c>
      <c r="H3537" t="s">
        <v>16998</v>
      </c>
      <c r="I3537" t="s">
        <v>1441</v>
      </c>
      <c r="J3537">
        <v>303.14999999999998</v>
      </c>
      <c r="K3537">
        <v>8</v>
      </c>
      <c r="N3537">
        <v>650</v>
      </c>
      <c r="O3537" t="s">
        <v>2519</v>
      </c>
      <c r="P3537" t="s">
        <v>2524</v>
      </c>
      <c r="Q3537" t="s">
        <v>2517</v>
      </c>
      <c r="R3537" t="s">
        <v>2556</v>
      </c>
      <c r="S3537" t="s">
        <v>105</v>
      </c>
    </row>
    <row r="3538" spans="1:19">
      <c r="A3538" t="s">
        <v>1438</v>
      </c>
      <c r="B3538" t="s">
        <v>1439</v>
      </c>
      <c r="C3538" t="s">
        <v>128</v>
      </c>
      <c r="D3538" t="s">
        <v>129</v>
      </c>
      <c r="E3538" t="s">
        <v>1440</v>
      </c>
      <c r="F3538" t="s">
        <v>14056</v>
      </c>
      <c r="G3538">
        <v>3537</v>
      </c>
      <c r="H3538" t="s">
        <v>16997</v>
      </c>
      <c r="I3538" t="s">
        <v>1441</v>
      </c>
      <c r="J3538">
        <v>303.14999999999998</v>
      </c>
      <c r="K3538">
        <v>8</v>
      </c>
      <c r="N3538">
        <v>772</v>
      </c>
      <c r="O3538" t="s">
        <v>2557</v>
      </c>
      <c r="P3538" t="s">
        <v>2524</v>
      </c>
      <c r="Q3538" t="s">
        <v>2517</v>
      </c>
      <c r="R3538" t="s">
        <v>2558</v>
      </c>
      <c r="S3538" t="s">
        <v>105</v>
      </c>
    </row>
    <row r="3539" spans="1:19">
      <c r="A3539" t="s">
        <v>1438</v>
      </c>
      <c r="B3539" t="s">
        <v>1439</v>
      </c>
      <c r="C3539" t="s">
        <v>128</v>
      </c>
      <c r="D3539" t="s">
        <v>129</v>
      </c>
      <c r="E3539" t="s">
        <v>1440</v>
      </c>
      <c r="F3539" t="s">
        <v>14056</v>
      </c>
      <c r="G3539">
        <v>3538</v>
      </c>
      <c r="H3539" t="s">
        <v>17006</v>
      </c>
      <c r="I3539" t="s">
        <v>1441</v>
      </c>
      <c r="J3539">
        <v>303.14999999999998</v>
      </c>
      <c r="K3539">
        <v>8</v>
      </c>
      <c r="N3539">
        <v>1050</v>
      </c>
      <c r="O3539" t="s">
        <v>2559</v>
      </c>
      <c r="P3539" t="s">
        <v>2524</v>
      </c>
      <c r="Q3539" t="s">
        <v>2517</v>
      </c>
      <c r="R3539" t="s">
        <v>2560</v>
      </c>
      <c r="S3539" t="s">
        <v>105</v>
      </c>
    </row>
    <row r="3540" spans="1:19">
      <c r="A3540" t="s">
        <v>1438</v>
      </c>
      <c r="B3540" t="s">
        <v>1439</v>
      </c>
      <c r="C3540" t="s">
        <v>128</v>
      </c>
      <c r="D3540" t="s">
        <v>129</v>
      </c>
      <c r="E3540" t="s">
        <v>1440</v>
      </c>
      <c r="F3540" t="s">
        <v>14056</v>
      </c>
      <c r="G3540">
        <v>3539</v>
      </c>
      <c r="H3540" t="s">
        <v>17005</v>
      </c>
      <c r="I3540" t="s">
        <v>1441</v>
      </c>
      <c r="J3540">
        <v>303.14999999999998</v>
      </c>
      <c r="K3540">
        <v>8</v>
      </c>
      <c r="N3540">
        <v>1280</v>
      </c>
      <c r="O3540" t="s">
        <v>2561</v>
      </c>
      <c r="P3540" t="s">
        <v>2524</v>
      </c>
      <c r="Q3540" t="s">
        <v>2517</v>
      </c>
      <c r="R3540" t="s">
        <v>2562</v>
      </c>
      <c r="S3540" t="s">
        <v>105</v>
      </c>
    </row>
    <row r="3541" spans="1:19">
      <c r="A3541" t="s">
        <v>1438</v>
      </c>
      <c r="B3541" t="s">
        <v>1439</v>
      </c>
      <c r="C3541" t="s">
        <v>128</v>
      </c>
      <c r="D3541" t="s">
        <v>129</v>
      </c>
      <c r="E3541" t="s">
        <v>1440</v>
      </c>
      <c r="F3541" t="s">
        <v>14056</v>
      </c>
      <c r="G3541">
        <v>3540</v>
      </c>
      <c r="H3541" t="s">
        <v>15120</v>
      </c>
      <c r="I3541" t="s">
        <v>1441</v>
      </c>
      <c r="J3541">
        <v>303.14999999999998</v>
      </c>
      <c r="K3541">
        <v>8</v>
      </c>
      <c r="N3541">
        <v>1870</v>
      </c>
      <c r="O3541" t="s">
        <v>2521</v>
      </c>
      <c r="P3541" t="s">
        <v>2524</v>
      </c>
      <c r="Q3541" t="s">
        <v>2517</v>
      </c>
      <c r="R3541" t="s">
        <v>2563</v>
      </c>
      <c r="S3541" t="s">
        <v>105</v>
      </c>
    </row>
    <row r="3542" spans="1:19">
      <c r="A3542" t="s">
        <v>1438</v>
      </c>
      <c r="B3542" t="s">
        <v>1439</v>
      </c>
      <c r="C3542" t="s">
        <v>128</v>
      </c>
      <c r="D3542" t="s">
        <v>129</v>
      </c>
      <c r="E3542" t="s">
        <v>1440</v>
      </c>
      <c r="F3542" t="s">
        <v>14056</v>
      </c>
      <c r="G3542">
        <v>3541</v>
      </c>
      <c r="H3542" t="s">
        <v>15121</v>
      </c>
      <c r="I3542" t="s">
        <v>1441</v>
      </c>
      <c r="J3542">
        <v>303.14999999999998</v>
      </c>
      <c r="K3542">
        <v>8</v>
      </c>
      <c r="N3542">
        <v>2230</v>
      </c>
      <c r="O3542" t="s">
        <v>2564</v>
      </c>
      <c r="P3542" t="s">
        <v>2524</v>
      </c>
      <c r="Q3542" t="s">
        <v>2517</v>
      </c>
      <c r="R3542" t="s">
        <v>2565</v>
      </c>
      <c r="S3542" t="s">
        <v>105</v>
      </c>
    </row>
    <row r="3543" spans="1:19">
      <c r="A3543" t="s">
        <v>1438</v>
      </c>
      <c r="B3543" t="s">
        <v>1439</v>
      </c>
      <c r="C3543" t="s">
        <v>128</v>
      </c>
      <c r="D3543" t="s">
        <v>129</v>
      </c>
      <c r="E3543" t="s">
        <v>1440</v>
      </c>
      <c r="F3543" t="s">
        <v>14056</v>
      </c>
      <c r="G3543">
        <v>3542</v>
      </c>
      <c r="H3543" t="s">
        <v>15122</v>
      </c>
      <c r="I3543" t="s">
        <v>1441</v>
      </c>
      <c r="J3543">
        <v>303.14999999999998</v>
      </c>
      <c r="K3543">
        <v>8</v>
      </c>
      <c r="N3543">
        <v>2820</v>
      </c>
      <c r="O3543" t="s">
        <v>2566</v>
      </c>
      <c r="P3543" t="s">
        <v>2524</v>
      </c>
      <c r="Q3543" t="s">
        <v>2517</v>
      </c>
      <c r="R3543" t="s">
        <v>2567</v>
      </c>
      <c r="S3543" t="s">
        <v>105</v>
      </c>
    </row>
    <row r="3544" spans="1:19">
      <c r="A3544" t="s">
        <v>5811</v>
      </c>
      <c r="B3544" t="s">
        <v>5812</v>
      </c>
      <c r="C3544" t="s">
        <v>2413</v>
      </c>
      <c r="D3544" t="s">
        <v>129</v>
      </c>
      <c r="E3544" t="s">
        <v>5813</v>
      </c>
      <c r="F3544" t="s">
        <v>14180</v>
      </c>
      <c r="G3544">
        <v>3543</v>
      </c>
      <c r="H3544" t="s">
        <v>13667</v>
      </c>
      <c r="I3544" t="s">
        <v>5814</v>
      </c>
      <c r="J3544">
        <v>303.14999999999998</v>
      </c>
      <c r="K3544">
        <v>8</v>
      </c>
      <c r="N3544">
        <v>170</v>
      </c>
      <c r="P3544" t="s">
        <v>925</v>
      </c>
      <c r="Q3544" t="s">
        <v>5815</v>
      </c>
      <c r="R3544" t="s">
        <v>5816</v>
      </c>
      <c r="S3544" t="s">
        <v>105</v>
      </c>
    </row>
    <row r="3545" spans="1:19">
      <c r="A3545" t="s">
        <v>3155</v>
      </c>
      <c r="B3545" t="s">
        <v>3156</v>
      </c>
      <c r="C3545" t="s">
        <v>2413</v>
      </c>
      <c r="D3545" t="s">
        <v>97</v>
      </c>
      <c r="E3545" t="s">
        <v>3158</v>
      </c>
      <c r="F3545" t="s">
        <v>14014</v>
      </c>
      <c r="G3545">
        <v>3544</v>
      </c>
      <c r="H3545" t="s">
        <v>15123</v>
      </c>
      <c r="I3545" t="s">
        <v>3159</v>
      </c>
      <c r="J3545">
        <v>286.14999999999998</v>
      </c>
      <c r="K3545">
        <v>7.43</v>
      </c>
      <c r="N3545">
        <v>3.31E-3</v>
      </c>
      <c r="P3545" t="s">
        <v>123</v>
      </c>
      <c r="Q3545" t="s">
        <v>5817</v>
      </c>
      <c r="R3545" t="s">
        <v>5818</v>
      </c>
      <c r="S3545" t="s">
        <v>105</v>
      </c>
    </row>
    <row r="3546" spans="1:19">
      <c r="A3546" t="s">
        <v>3155</v>
      </c>
      <c r="B3546" t="s">
        <v>3156</v>
      </c>
      <c r="C3546" t="s">
        <v>2413</v>
      </c>
      <c r="D3546" t="s">
        <v>97</v>
      </c>
      <c r="E3546" t="s">
        <v>3158</v>
      </c>
      <c r="F3546" t="s">
        <v>14014</v>
      </c>
      <c r="G3546">
        <v>3545</v>
      </c>
      <c r="H3546" t="s">
        <v>15124</v>
      </c>
      <c r="I3546" t="s">
        <v>3159</v>
      </c>
      <c r="J3546">
        <v>292.14999999999998</v>
      </c>
      <c r="K3546">
        <v>7.39</v>
      </c>
      <c r="N3546">
        <v>3.7399999999999998E-3</v>
      </c>
      <c r="P3546" t="s">
        <v>123</v>
      </c>
      <c r="Q3546" t="s">
        <v>5817</v>
      </c>
      <c r="R3546" t="s">
        <v>5818</v>
      </c>
      <c r="S3546" t="s">
        <v>105</v>
      </c>
    </row>
    <row r="3547" spans="1:19">
      <c r="A3547" t="s">
        <v>3155</v>
      </c>
      <c r="B3547" t="s">
        <v>3156</v>
      </c>
      <c r="C3547" t="s">
        <v>2413</v>
      </c>
      <c r="D3547" t="s">
        <v>97</v>
      </c>
      <c r="E3547" t="s">
        <v>3158</v>
      </c>
      <c r="F3547" t="s">
        <v>14014</v>
      </c>
      <c r="G3547">
        <v>3546</v>
      </c>
      <c r="H3547" t="s">
        <v>15125</v>
      </c>
      <c r="I3547" t="s">
        <v>3159</v>
      </c>
      <c r="J3547">
        <v>298.25</v>
      </c>
      <c r="K3547">
        <v>7.37</v>
      </c>
      <c r="N3547">
        <v>4.7099999999999998E-3</v>
      </c>
      <c r="P3547" t="s">
        <v>123</v>
      </c>
      <c r="Q3547" t="s">
        <v>5817</v>
      </c>
      <c r="R3547" t="s">
        <v>5818</v>
      </c>
      <c r="S3547" t="s">
        <v>105</v>
      </c>
    </row>
    <row r="3548" spans="1:19">
      <c r="A3548" t="s">
        <v>3155</v>
      </c>
      <c r="B3548" t="s">
        <v>3156</v>
      </c>
      <c r="C3548" t="s">
        <v>2413</v>
      </c>
      <c r="D3548" t="s">
        <v>97</v>
      </c>
      <c r="E3548" t="s">
        <v>3158</v>
      </c>
      <c r="F3548" t="s">
        <v>14014</v>
      </c>
      <c r="G3548">
        <v>3547</v>
      </c>
      <c r="H3548" t="s">
        <v>15126</v>
      </c>
      <c r="I3548" t="s">
        <v>3159</v>
      </c>
      <c r="J3548">
        <v>310.14999999999998</v>
      </c>
      <c r="K3548">
        <v>7.3</v>
      </c>
      <c r="N3548">
        <v>5.0699999999999999E-3</v>
      </c>
      <c r="P3548" t="s">
        <v>123</v>
      </c>
      <c r="Q3548" t="s">
        <v>5817</v>
      </c>
      <c r="R3548" t="s">
        <v>5819</v>
      </c>
      <c r="S3548" t="s">
        <v>105</v>
      </c>
    </row>
    <row r="3549" spans="1:19">
      <c r="A3549" t="s">
        <v>3155</v>
      </c>
      <c r="B3549" t="s">
        <v>3156</v>
      </c>
      <c r="C3549" t="s">
        <v>2413</v>
      </c>
      <c r="D3549" t="s">
        <v>97</v>
      </c>
      <c r="E3549" t="s">
        <v>3158</v>
      </c>
      <c r="F3549" t="s">
        <v>14014</v>
      </c>
      <c r="G3549">
        <v>3548</v>
      </c>
      <c r="H3549" t="s">
        <v>15127</v>
      </c>
      <c r="I3549" t="s">
        <v>3159</v>
      </c>
      <c r="J3549">
        <v>304.25</v>
      </c>
      <c r="K3549">
        <v>7.33</v>
      </c>
      <c r="N3549">
        <v>5.5900000000000004E-3</v>
      </c>
      <c r="P3549" t="s">
        <v>123</v>
      </c>
      <c r="Q3549" t="s">
        <v>5817</v>
      </c>
      <c r="R3549" t="s">
        <v>5818</v>
      </c>
      <c r="S3549" t="s">
        <v>105</v>
      </c>
    </row>
    <row r="3550" spans="1:19">
      <c r="A3550" t="s">
        <v>3155</v>
      </c>
      <c r="B3550" t="s">
        <v>3156</v>
      </c>
      <c r="C3550" t="s">
        <v>2413</v>
      </c>
      <c r="D3550" t="s">
        <v>97</v>
      </c>
      <c r="E3550" t="s">
        <v>3158</v>
      </c>
      <c r="F3550" t="s">
        <v>14014</v>
      </c>
      <c r="G3550">
        <v>3549</v>
      </c>
      <c r="H3550" t="s">
        <v>15128</v>
      </c>
      <c r="I3550" t="s">
        <v>3159</v>
      </c>
      <c r="J3550">
        <v>310.25</v>
      </c>
      <c r="K3550">
        <v>7.29</v>
      </c>
      <c r="N3550">
        <v>6.6899999999999998E-3</v>
      </c>
      <c r="P3550" t="s">
        <v>123</v>
      </c>
      <c r="Q3550" t="s">
        <v>5817</v>
      </c>
      <c r="R3550" t="s">
        <v>5818</v>
      </c>
      <c r="S3550" t="s">
        <v>105</v>
      </c>
    </row>
    <row r="3551" spans="1:19">
      <c r="A3551" t="s">
        <v>3155</v>
      </c>
      <c r="B3551" t="s">
        <v>3156</v>
      </c>
      <c r="C3551" t="s">
        <v>2413</v>
      </c>
      <c r="D3551" t="s">
        <v>97</v>
      </c>
      <c r="E3551" t="s">
        <v>3158</v>
      </c>
      <c r="F3551" t="s">
        <v>14014</v>
      </c>
      <c r="G3551">
        <v>3550</v>
      </c>
      <c r="H3551" t="s">
        <v>15376</v>
      </c>
      <c r="I3551" t="s">
        <v>3159</v>
      </c>
      <c r="J3551">
        <v>316.25</v>
      </c>
      <c r="K3551">
        <v>7.35</v>
      </c>
      <c r="N3551">
        <v>7.6299999999999996E-3</v>
      </c>
      <c r="P3551" t="s">
        <v>123</v>
      </c>
      <c r="Q3551" t="s">
        <v>5817</v>
      </c>
      <c r="R3551" t="s">
        <v>5818</v>
      </c>
      <c r="S3551" t="s">
        <v>105</v>
      </c>
    </row>
    <row r="3552" spans="1:19">
      <c r="A3552" t="s">
        <v>3155</v>
      </c>
      <c r="B3552" t="s">
        <v>3156</v>
      </c>
      <c r="C3552" t="s">
        <v>2413</v>
      </c>
      <c r="D3552" t="s">
        <v>97</v>
      </c>
      <c r="E3552" t="s">
        <v>3158</v>
      </c>
      <c r="F3552" t="s">
        <v>14014</v>
      </c>
      <c r="G3552">
        <v>3551</v>
      </c>
      <c r="H3552" t="s">
        <v>15375</v>
      </c>
      <c r="I3552" t="s">
        <v>3159</v>
      </c>
      <c r="J3552">
        <v>310.14999999999998</v>
      </c>
      <c r="K3552">
        <v>7.24</v>
      </c>
      <c r="N3552">
        <v>8.5400000000000007E-3</v>
      </c>
      <c r="P3552" t="s">
        <v>123</v>
      </c>
      <c r="Q3552" t="s">
        <v>5817</v>
      </c>
      <c r="R3552" t="s">
        <v>5820</v>
      </c>
      <c r="S3552" t="s">
        <v>105</v>
      </c>
    </row>
    <row r="3553" spans="1:19">
      <c r="A3553" t="s">
        <v>920</v>
      </c>
      <c r="B3553" t="s">
        <v>921</v>
      </c>
      <c r="C3553" t="s">
        <v>1988</v>
      </c>
      <c r="D3553" t="s">
        <v>129</v>
      </c>
      <c r="E3553" t="s">
        <v>922</v>
      </c>
      <c r="F3553" t="s">
        <v>14044</v>
      </c>
      <c r="G3553">
        <v>3552</v>
      </c>
      <c r="H3553" t="s">
        <v>15374</v>
      </c>
      <c r="I3553" t="s">
        <v>923</v>
      </c>
      <c r="J3553">
        <v>298.14999999999998</v>
      </c>
      <c r="K3553">
        <v>7.1</v>
      </c>
      <c r="N3553">
        <v>1.8604699999999998E-2</v>
      </c>
      <c r="P3553" t="s">
        <v>1270</v>
      </c>
      <c r="Q3553" t="s">
        <v>2568</v>
      </c>
      <c r="R3553" t="s">
        <v>2569</v>
      </c>
      <c r="S3553" t="s">
        <v>105</v>
      </c>
    </row>
    <row r="3554" spans="1:19">
      <c r="A3554" t="s">
        <v>2765</v>
      </c>
      <c r="B3554" t="s">
        <v>2766</v>
      </c>
      <c r="C3554" t="s">
        <v>4972</v>
      </c>
      <c r="D3554" t="s">
        <v>176</v>
      </c>
      <c r="E3554" t="s">
        <v>2772</v>
      </c>
      <c r="F3554" t="s">
        <v>14323</v>
      </c>
      <c r="G3554">
        <v>3553</v>
      </c>
      <c r="H3554" t="s">
        <v>18435</v>
      </c>
      <c r="I3554" t="s">
        <v>2773</v>
      </c>
      <c r="J3554">
        <v>298.14999999999998</v>
      </c>
      <c r="K3554">
        <v>7</v>
      </c>
      <c r="N3554">
        <v>86</v>
      </c>
      <c r="P3554" t="s">
        <v>5821</v>
      </c>
      <c r="Q3554" t="s">
        <v>5822</v>
      </c>
      <c r="S3554" t="s">
        <v>1208</v>
      </c>
    </row>
    <row r="3555" spans="1:19">
      <c r="A3555" t="s">
        <v>216</v>
      </c>
      <c r="B3555" t="s">
        <v>217</v>
      </c>
      <c r="D3555" t="s">
        <v>176</v>
      </c>
      <c r="E3555" t="s">
        <v>219</v>
      </c>
      <c r="F3555" t="s">
        <v>13998</v>
      </c>
      <c r="G3555">
        <v>3554</v>
      </c>
      <c r="H3555" t="s">
        <v>15378</v>
      </c>
      <c r="I3555" t="s">
        <v>220</v>
      </c>
      <c r="J3555">
        <v>303.14999999999998</v>
      </c>
      <c r="K3555">
        <v>7.4</v>
      </c>
      <c r="N3555">
        <v>1.0999999999999999E-2</v>
      </c>
      <c r="P3555" t="s">
        <v>5823</v>
      </c>
      <c r="Q3555" t="s">
        <v>5824</v>
      </c>
      <c r="S3555" t="s">
        <v>105</v>
      </c>
    </row>
    <row r="3556" spans="1:19">
      <c r="A3556" t="s">
        <v>781</v>
      </c>
      <c r="B3556" t="s">
        <v>782</v>
      </c>
      <c r="C3556" t="s">
        <v>128</v>
      </c>
      <c r="D3556" t="s">
        <v>176</v>
      </c>
      <c r="E3556" t="s">
        <v>783</v>
      </c>
      <c r="F3556" t="s">
        <v>14198</v>
      </c>
      <c r="G3556">
        <v>3555</v>
      </c>
      <c r="H3556" t="s">
        <v>15377</v>
      </c>
      <c r="I3556" t="s">
        <v>784</v>
      </c>
      <c r="J3556">
        <v>298.14999999999998</v>
      </c>
      <c r="K3556">
        <v>9.15</v>
      </c>
      <c r="N3556">
        <v>1.66</v>
      </c>
      <c r="P3556" t="s">
        <v>3609</v>
      </c>
      <c r="Q3556" t="s">
        <v>5825</v>
      </c>
      <c r="S3556" t="s">
        <v>105</v>
      </c>
    </row>
    <row r="3557" spans="1:19">
      <c r="A3557" t="s">
        <v>270</v>
      </c>
      <c r="B3557" t="s">
        <v>271</v>
      </c>
      <c r="C3557" t="s">
        <v>1988</v>
      </c>
      <c r="D3557" t="s">
        <v>176</v>
      </c>
      <c r="E3557" t="s">
        <v>2570</v>
      </c>
      <c r="F3557" t="s">
        <v>14216</v>
      </c>
      <c r="G3557">
        <v>3556</v>
      </c>
      <c r="H3557" t="s">
        <v>13758</v>
      </c>
      <c r="I3557" t="s">
        <v>2571</v>
      </c>
      <c r="J3557">
        <v>303.14999999999998</v>
      </c>
      <c r="K3557">
        <v>8</v>
      </c>
      <c r="N3557">
        <v>0.1</v>
      </c>
      <c r="P3557" t="s">
        <v>2572</v>
      </c>
      <c r="Q3557" t="s">
        <v>2573</v>
      </c>
      <c r="R3557" t="s">
        <v>2574</v>
      </c>
      <c r="S3557" t="s">
        <v>105</v>
      </c>
    </row>
    <row r="3558" spans="1:19">
      <c r="A3558" t="s">
        <v>3021</v>
      </c>
      <c r="B3558" t="s">
        <v>3022</v>
      </c>
      <c r="C3558" t="s">
        <v>128</v>
      </c>
      <c r="D3558" t="s">
        <v>176</v>
      </c>
      <c r="E3558" t="s">
        <v>3023</v>
      </c>
      <c r="F3558" t="s">
        <v>14215</v>
      </c>
      <c r="G3558">
        <v>3557</v>
      </c>
      <c r="H3558" t="s">
        <v>13618</v>
      </c>
      <c r="I3558" t="s">
        <v>3024</v>
      </c>
      <c r="J3558">
        <v>298.14999999999998</v>
      </c>
      <c r="K3558">
        <v>7</v>
      </c>
      <c r="N3558">
        <v>1.36054E-5</v>
      </c>
      <c r="P3558" t="s">
        <v>5826</v>
      </c>
      <c r="Q3558" t="s">
        <v>5827</v>
      </c>
      <c r="R3558" t="s">
        <v>3544</v>
      </c>
      <c r="S3558" t="s">
        <v>105</v>
      </c>
    </row>
    <row r="3559" spans="1:19">
      <c r="A3559" t="s">
        <v>5828</v>
      </c>
      <c r="B3559" t="s">
        <v>5829</v>
      </c>
      <c r="C3559" t="s">
        <v>128</v>
      </c>
      <c r="D3559" t="s">
        <v>176</v>
      </c>
      <c r="E3559" t="s">
        <v>5830</v>
      </c>
      <c r="F3559" t="s">
        <v>14218</v>
      </c>
      <c r="G3559">
        <v>3558</v>
      </c>
      <c r="H3559" t="s">
        <v>13709</v>
      </c>
      <c r="I3559" t="s">
        <v>5831</v>
      </c>
      <c r="J3559">
        <v>298.14999999999998</v>
      </c>
      <c r="K3559">
        <v>7</v>
      </c>
      <c r="N3559">
        <v>9.9999999999999995E-7</v>
      </c>
      <c r="P3559" t="s">
        <v>5826</v>
      </c>
      <c r="Q3559" t="s">
        <v>5827</v>
      </c>
      <c r="R3559" t="s">
        <v>3544</v>
      </c>
      <c r="S3559" t="s">
        <v>105</v>
      </c>
    </row>
    <row r="3560" spans="1:19">
      <c r="A3560" t="s">
        <v>5828</v>
      </c>
      <c r="B3560" t="s">
        <v>5829</v>
      </c>
      <c r="C3560" t="s">
        <v>128</v>
      </c>
      <c r="D3560" t="s">
        <v>176</v>
      </c>
      <c r="E3560" t="s">
        <v>5832</v>
      </c>
      <c r="F3560" t="s">
        <v>14217</v>
      </c>
      <c r="G3560">
        <v>3559</v>
      </c>
      <c r="H3560" t="s">
        <v>13710</v>
      </c>
      <c r="I3560" t="s">
        <v>5833</v>
      </c>
      <c r="J3560">
        <v>298.14999999999998</v>
      </c>
      <c r="K3560">
        <v>7</v>
      </c>
      <c r="N3560">
        <v>3.7500000000000001E-7</v>
      </c>
      <c r="P3560" t="s">
        <v>5826</v>
      </c>
      <c r="Q3560" t="s">
        <v>5827</v>
      </c>
      <c r="R3560" t="s">
        <v>3544</v>
      </c>
      <c r="S3560" t="s">
        <v>105</v>
      </c>
    </row>
    <row r="3561" spans="1:19">
      <c r="A3561" t="s">
        <v>5834</v>
      </c>
      <c r="B3561" t="s">
        <v>5835</v>
      </c>
      <c r="C3561" t="s">
        <v>128</v>
      </c>
      <c r="D3561" t="s">
        <v>176</v>
      </c>
      <c r="E3561" t="s">
        <v>5836</v>
      </c>
      <c r="F3561" t="s">
        <v>14259</v>
      </c>
      <c r="G3561">
        <v>3560</v>
      </c>
      <c r="H3561" t="s">
        <v>13708</v>
      </c>
      <c r="I3561" t="s">
        <v>5837</v>
      </c>
      <c r="J3561">
        <v>298.14999999999998</v>
      </c>
      <c r="K3561">
        <v>7</v>
      </c>
      <c r="N3561">
        <v>3.0000000000000001E-6</v>
      </c>
      <c r="P3561" t="s">
        <v>5826</v>
      </c>
      <c r="Q3561" t="s">
        <v>5827</v>
      </c>
      <c r="R3561" t="s">
        <v>3544</v>
      </c>
      <c r="S3561" t="s">
        <v>105</v>
      </c>
    </row>
    <row r="3562" spans="1:19">
      <c r="A3562" t="s">
        <v>216</v>
      </c>
      <c r="B3562" t="s">
        <v>217</v>
      </c>
      <c r="C3562" t="s">
        <v>292</v>
      </c>
      <c r="D3562" t="s">
        <v>129</v>
      </c>
      <c r="E3562" t="s">
        <v>2575</v>
      </c>
      <c r="F3562" t="s">
        <v>14260</v>
      </c>
      <c r="G3562">
        <v>3561</v>
      </c>
      <c r="H3562" t="s">
        <v>15622</v>
      </c>
      <c r="I3562" t="s">
        <v>2576</v>
      </c>
      <c r="J3562">
        <v>298.14999999999998</v>
      </c>
      <c r="K3562">
        <v>7.06</v>
      </c>
      <c r="N3562">
        <v>3.06</v>
      </c>
      <c r="P3562" t="s">
        <v>2577</v>
      </c>
      <c r="Q3562" t="s">
        <v>2578</v>
      </c>
      <c r="R3562" t="s">
        <v>2579</v>
      </c>
      <c r="S3562" t="s">
        <v>105</v>
      </c>
    </row>
    <row r="3563" spans="1:19">
      <c r="A3563" t="s">
        <v>5433</v>
      </c>
      <c r="B3563" t="s">
        <v>5434</v>
      </c>
      <c r="C3563" t="s">
        <v>2413</v>
      </c>
      <c r="D3563" t="s">
        <v>129</v>
      </c>
      <c r="E3563" t="s">
        <v>5736</v>
      </c>
      <c r="F3563" t="s">
        <v>14258</v>
      </c>
      <c r="G3563">
        <v>3562</v>
      </c>
      <c r="H3563" t="s">
        <v>15620</v>
      </c>
      <c r="I3563" t="s">
        <v>5737</v>
      </c>
      <c r="J3563">
        <v>313.14999999999998</v>
      </c>
      <c r="K3563">
        <v>6</v>
      </c>
      <c r="N3563">
        <v>0.79</v>
      </c>
      <c r="P3563" t="s">
        <v>5838</v>
      </c>
      <c r="Q3563" t="s">
        <v>5839</v>
      </c>
      <c r="R3563" t="s">
        <v>5840</v>
      </c>
      <c r="S3563" t="s">
        <v>105</v>
      </c>
    </row>
    <row r="3564" spans="1:19">
      <c r="A3564" t="s">
        <v>301</v>
      </c>
      <c r="B3564" t="s">
        <v>302</v>
      </c>
      <c r="C3564" t="s">
        <v>2413</v>
      </c>
      <c r="D3564" t="s">
        <v>129</v>
      </c>
      <c r="E3564" t="s">
        <v>898</v>
      </c>
      <c r="F3564" t="s">
        <v>14030</v>
      </c>
      <c r="G3564">
        <v>3563</v>
      </c>
      <c r="H3564" t="s">
        <v>15621</v>
      </c>
      <c r="I3564" t="s">
        <v>899</v>
      </c>
      <c r="J3564">
        <v>310.60000000000002</v>
      </c>
      <c r="K3564">
        <v>7</v>
      </c>
      <c r="N3564">
        <v>0.89500000000000002</v>
      </c>
      <c r="Q3564" t="s">
        <v>2580</v>
      </c>
      <c r="R3564" t="s">
        <v>2581</v>
      </c>
      <c r="S3564" t="s">
        <v>105</v>
      </c>
    </row>
    <row r="3565" spans="1:19">
      <c r="A3565" t="s">
        <v>301</v>
      </c>
      <c r="B3565" t="s">
        <v>302</v>
      </c>
      <c r="C3565" t="s">
        <v>2413</v>
      </c>
      <c r="D3565" t="s">
        <v>129</v>
      </c>
      <c r="E3565" t="s">
        <v>898</v>
      </c>
      <c r="F3565" t="s">
        <v>14030</v>
      </c>
      <c r="G3565">
        <v>3564</v>
      </c>
      <c r="H3565" t="s">
        <v>15618</v>
      </c>
      <c r="I3565" t="s">
        <v>899</v>
      </c>
      <c r="J3565">
        <v>318.2</v>
      </c>
      <c r="K3565">
        <v>7</v>
      </c>
      <c r="N3565">
        <v>0.93600000000000005</v>
      </c>
      <c r="Q3565" t="s">
        <v>2580</v>
      </c>
      <c r="R3565" t="s">
        <v>2581</v>
      </c>
      <c r="S3565" t="s">
        <v>105</v>
      </c>
    </row>
    <row r="3566" spans="1:19">
      <c r="A3566" t="s">
        <v>301</v>
      </c>
      <c r="B3566" t="s">
        <v>302</v>
      </c>
      <c r="C3566" t="s">
        <v>2413</v>
      </c>
      <c r="D3566" t="s">
        <v>129</v>
      </c>
      <c r="E3566" t="s">
        <v>898</v>
      </c>
      <c r="F3566" t="s">
        <v>14030</v>
      </c>
      <c r="G3566">
        <v>3565</v>
      </c>
      <c r="H3566" t="s">
        <v>15619</v>
      </c>
      <c r="I3566" t="s">
        <v>899</v>
      </c>
      <c r="J3566">
        <v>326.5</v>
      </c>
      <c r="K3566">
        <v>7</v>
      </c>
      <c r="N3566">
        <v>0.99199999999999999</v>
      </c>
      <c r="Q3566" t="s">
        <v>2580</v>
      </c>
      <c r="R3566" t="s">
        <v>2581</v>
      </c>
      <c r="S3566" t="s">
        <v>105</v>
      </c>
    </row>
    <row r="3567" spans="1:19">
      <c r="A3567" t="s">
        <v>301</v>
      </c>
      <c r="B3567" t="s">
        <v>302</v>
      </c>
      <c r="C3567" t="s">
        <v>2413</v>
      </c>
      <c r="D3567" t="s">
        <v>129</v>
      </c>
      <c r="E3567" t="s">
        <v>898</v>
      </c>
      <c r="F3567" t="s">
        <v>14030</v>
      </c>
      <c r="G3567">
        <v>3566</v>
      </c>
      <c r="H3567" t="s">
        <v>15616</v>
      </c>
      <c r="I3567" t="s">
        <v>899</v>
      </c>
      <c r="J3567">
        <v>333.2</v>
      </c>
      <c r="K3567">
        <v>7</v>
      </c>
      <c r="N3567">
        <v>1.0369999999999999</v>
      </c>
      <c r="Q3567" t="s">
        <v>2580</v>
      </c>
      <c r="R3567" t="s">
        <v>2581</v>
      </c>
      <c r="S3567" t="s">
        <v>105</v>
      </c>
    </row>
    <row r="3568" spans="1:19">
      <c r="A3568" t="s">
        <v>301</v>
      </c>
      <c r="B3568" t="s">
        <v>302</v>
      </c>
      <c r="C3568" t="s">
        <v>2413</v>
      </c>
      <c r="D3568" t="s">
        <v>129</v>
      </c>
      <c r="E3568" t="s">
        <v>898</v>
      </c>
      <c r="F3568" t="s">
        <v>14030</v>
      </c>
      <c r="G3568">
        <v>3567</v>
      </c>
      <c r="H3568" t="s">
        <v>15617</v>
      </c>
      <c r="I3568" t="s">
        <v>899</v>
      </c>
      <c r="J3568">
        <v>341.6</v>
      </c>
      <c r="K3568">
        <v>7</v>
      </c>
      <c r="N3568">
        <v>1.083</v>
      </c>
      <c r="Q3568" t="s">
        <v>2580</v>
      </c>
      <c r="R3568" t="s">
        <v>2581</v>
      </c>
      <c r="S3568" t="s">
        <v>105</v>
      </c>
    </row>
    <row r="3569" spans="1:19">
      <c r="A3569" t="s">
        <v>301</v>
      </c>
      <c r="B3569" t="s">
        <v>302</v>
      </c>
      <c r="C3569" t="s">
        <v>2413</v>
      </c>
      <c r="D3569" t="s">
        <v>129</v>
      </c>
      <c r="E3569" t="s">
        <v>898</v>
      </c>
      <c r="F3569" t="s">
        <v>14030</v>
      </c>
      <c r="G3569">
        <v>3568</v>
      </c>
      <c r="H3569" t="s">
        <v>15623</v>
      </c>
      <c r="I3569" t="s">
        <v>899</v>
      </c>
      <c r="J3569">
        <v>345.2</v>
      </c>
      <c r="K3569">
        <v>7</v>
      </c>
      <c r="N3569">
        <v>1.1200000000000001</v>
      </c>
      <c r="Q3569" t="s">
        <v>2580</v>
      </c>
      <c r="R3569" t="s">
        <v>2581</v>
      </c>
      <c r="S3569" t="s">
        <v>105</v>
      </c>
    </row>
    <row r="3570" spans="1:19">
      <c r="A3570" t="s">
        <v>301</v>
      </c>
      <c r="B3570" t="s">
        <v>302</v>
      </c>
      <c r="C3570" t="s">
        <v>2413</v>
      </c>
      <c r="D3570" t="s">
        <v>129</v>
      </c>
      <c r="E3570" t="s">
        <v>304</v>
      </c>
      <c r="F3570" t="s">
        <v>14206</v>
      </c>
      <c r="G3570">
        <v>3569</v>
      </c>
      <c r="H3570" t="s">
        <v>15624</v>
      </c>
      <c r="I3570" t="s">
        <v>305</v>
      </c>
      <c r="J3570">
        <v>311.14999999999998</v>
      </c>
      <c r="K3570">
        <v>7</v>
      </c>
      <c r="N3570">
        <v>0.17599999999999999</v>
      </c>
      <c r="P3570" t="s">
        <v>2582</v>
      </c>
      <c r="Q3570" t="s">
        <v>2580</v>
      </c>
      <c r="R3570" t="s">
        <v>2583</v>
      </c>
      <c r="S3570" t="s">
        <v>105</v>
      </c>
    </row>
    <row r="3571" spans="1:19">
      <c r="A3571" t="s">
        <v>301</v>
      </c>
      <c r="B3571" t="s">
        <v>302</v>
      </c>
      <c r="C3571" t="s">
        <v>2413</v>
      </c>
      <c r="D3571" t="s">
        <v>129</v>
      </c>
      <c r="E3571" t="s">
        <v>304</v>
      </c>
      <c r="F3571" t="s">
        <v>14206</v>
      </c>
      <c r="G3571">
        <v>3570</v>
      </c>
      <c r="H3571" t="s">
        <v>15895</v>
      </c>
      <c r="I3571" t="s">
        <v>305</v>
      </c>
      <c r="J3571">
        <v>318.14999999999998</v>
      </c>
      <c r="K3571">
        <v>7</v>
      </c>
      <c r="N3571">
        <v>0.20899999999999999</v>
      </c>
      <c r="P3571" t="s">
        <v>2582</v>
      </c>
      <c r="Q3571" t="s">
        <v>2580</v>
      </c>
      <c r="R3571" t="s">
        <v>2583</v>
      </c>
      <c r="S3571" t="s">
        <v>105</v>
      </c>
    </row>
    <row r="3572" spans="1:19">
      <c r="A3572" t="s">
        <v>301</v>
      </c>
      <c r="B3572" t="s">
        <v>302</v>
      </c>
      <c r="C3572" t="s">
        <v>2413</v>
      </c>
      <c r="D3572" t="s">
        <v>129</v>
      </c>
      <c r="E3572" t="s">
        <v>304</v>
      </c>
      <c r="F3572" t="s">
        <v>14206</v>
      </c>
      <c r="G3572">
        <v>3571</v>
      </c>
      <c r="H3572" t="s">
        <v>15894</v>
      </c>
      <c r="I3572" t="s">
        <v>305</v>
      </c>
      <c r="J3572">
        <v>325.14999999999998</v>
      </c>
      <c r="K3572">
        <v>7</v>
      </c>
      <c r="N3572">
        <v>0.246</v>
      </c>
      <c r="P3572" t="s">
        <v>2582</v>
      </c>
      <c r="Q3572" t="s">
        <v>2580</v>
      </c>
      <c r="R3572" t="s">
        <v>2583</v>
      </c>
      <c r="S3572" t="s">
        <v>105</v>
      </c>
    </row>
    <row r="3573" spans="1:19">
      <c r="A3573" t="s">
        <v>301</v>
      </c>
      <c r="B3573" t="s">
        <v>302</v>
      </c>
      <c r="C3573" t="s">
        <v>2413</v>
      </c>
      <c r="D3573" t="s">
        <v>129</v>
      </c>
      <c r="E3573" t="s">
        <v>304</v>
      </c>
      <c r="F3573" t="s">
        <v>14206</v>
      </c>
      <c r="G3573">
        <v>3572</v>
      </c>
      <c r="H3573" t="s">
        <v>15897</v>
      </c>
      <c r="I3573" t="s">
        <v>305</v>
      </c>
      <c r="J3573">
        <v>331.15</v>
      </c>
      <c r="K3573">
        <v>7</v>
      </c>
      <c r="N3573">
        <v>0.28199999999999997</v>
      </c>
      <c r="P3573" t="s">
        <v>2582</v>
      </c>
      <c r="Q3573" t="s">
        <v>2580</v>
      </c>
      <c r="R3573" t="s">
        <v>2583</v>
      </c>
      <c r="S3573" t="s">
        <v>105</v>
      </c>
    </row>
    <row r="3574" spans="1:19">
      <c r="A3574" t="s">
        <v>301</v>
      </c>
      <c r="B3574" t="s">
        <v>302</v>
      </c>
      <c r="C3574" t="s">
        <v>2413</v>
      </c>
      <c r="D3574" t="s">
        <v>129</v>
      </c>
      <c r="E3574" t="s">
        <v>304</v>
      </c>
      <c r="F3574" t="s">
        <v>14206</v>
      </c>
      <c r="G3574">
        <v>3573</v>
      </c>
      <c r="H3574" t="s">
        <v>15896</v>
      </c>
      <c r="I3574" t="s">
        <v>305</v>
      </c>
      <c r="J3574">
        <v>341.15</v>
      </c>
      <c r="K3574">
        <v>7</v>
      </c>
      <c r="N3574">
        <v>0.34699999999999998</v>
      </c>
      <c r="P3574" t="s">
        <v>2582</v>
      </c>
      <c r="Q3574" t="s">
        <v>2580</v>
      </c>
      <c r="R3574" t="s">
        <v>2583</v>
      </c>
      <c r="S3574" t="s">
        <v>105</v>
      </c>
    </row>
    <row r="3575" spans="1:19">
      <c r="A3575" t="s">
        <v>301</v>
      </c>
      <c r="B3575" t="s">
        <v>302</v>
      </c>
      <c r="C3575" t="s">
        <v>2413</v>
      </c>
      <c r="D3575" t="s">
        <v>129</v>
      </c>
      <c r="E3575" t="s">
        <v>304</v>
      </c>
      <c r="F3575" t="s">
        <v>14206</v>
      </c>
      <c r="G3575">
        <v>3574</v>
      </c>
      <c r="H3575" t="s">
        <v>15899</v>
      </c>
      <c r="I3575" t="s">
        <v>305</v>
      </c>
      <c r="J3575">
        <v>348.15</v>
      </c>
      <c r="K3575">
        <v>7</v>
      </c>
      <c r="N3575">
        <v>0.4</v>
      </c>
      <c r="P3575" t="s">
        <v>2582</v>
      </c>
      <c r="Q3575" t="s">
        <v>2580</v>
      </c>
      <c r="R3575" t="s">
        <v>2583</v>
      </c>
      <c r="S3575" t="s">
        <v>105</v>
      </c>
    </row>
    <row r="3576" spans="1:19">
      <c r="A3576" t="s">
        <v>301</v>
      </c>
      <c r="B3576" t="s">
        <v>302</v>
      </c>
      <c r="C3576" t="s">
        <v>203</v>
      </c>
      <c r="D3576" t="s">
        <v>176</v>
      </c>
      <c r="E3576" t="s">
        <v>898</v>
      </c>
      <c r="F3576" t="s">
        <v>14030</v>
      </c>
      <c r="G3576">
        <v>3575</v>
      </c>
      <c r="H3576" t="s">
        <v>15898</v>
      </c>
      <c r="I3576" t="s">
        <v>899</v>
      </c>
      <c r="J3576">
        <v>303.14999999999998</v>
      </c>
      <c r="K3576">
        <v>7</v>
      </c>
      <c r="N3576">
        <v>1.06</v>
      </c>
      <c r="Q3576" t="s">
        <v>5841</v>
      </c>
      <c r="S3576" t="s">
        <v>105</v>
      </c>
    </row>
    <row r="3577" spans="1:19">
      <c r="A3577" t="s">
        <v>301</v>
      </c>
      <c r="B3577" t="s">
        <v>302</v>
      </c>
      <c r="C3577" t="s">
        <v>203</v>
      </c>
      <c r="D3577" t="s">
        <v>176</v>
      </c>
      <c r="E3577" t="s">
        <v>898</v>
      </c>
      <c r="F3577" t="s">
        <v>14030</v>
      </c>
      <c r="G3577">
        <v>3576</v>
      </c>
      <c r="H3577" t="s">
        <v>15901</v>
      </c>
      <c r="I3577" t="s">
        <v>899</v>
      </c>
      <c r="J3577">
        <v>313.14999999999998</v>
      </c>
      <c r="K3577">
        <v>7</v>
      </c>
      <c r="N3577">
        <v>1.08</v>
      </c>
      <c r="Q3577" t="s">
        <v>5841</v>
      </c>
      <c r="S3577" t="s">
        <v>105</v>
      </c>
    </row>
    <row r="3578" spans="1:19">
      <c r="A3578" t="s">
        <v>301</v>
      </c>
      <c r="B3578" t="s">
        <v>302</v>
      </c>
      <c r="C3578" t="s">
        <v>203</v>
      </c>
      <c r="D3578" t="s">
        <v>176</v>
      </c>
      <c r="E3578" t="s">
        <v>898</v>
      </c>
      <c r="F3578" t="s">
        <v>14030</v>
      </c>
      <c r="G3578">
        <v>3577</v>
      </c>
      <c r="H3578" t="s">
        <v>15900</v>
      </c>
      <c r="I3578" t="s">
        <v>899</v>
      </c>
      <c r="J3578">
        <v>323.14999999999998</v>
      </c>
      <c r="K3578">
        <v>7</v>
      </c>
      <c r="N3578">
        <v>1.093</v>
      </c>
      <c r="Q3578" t="s">
        <v>5841</v>
      </c>
      <c r="S3578" t="s">
        <v>105</v>
      </c>
    </row>
    <row r="3579" spans="1:19">
      <c r="A3579" t="s">
        <v>301</v>
      </c>
      <c r="B3579" t="s">
        <v>302</v>
      </c>
      <c r="C3579" t="s">
        <v>203</v>
      </c>
      <c r="D3579" t="s">
        <v>176</v>
      </c>
      <c r="E3579" t="s">
        <v>898</v>
      </c>
      <c r="F3579" t="s">
        <v>14030</v>
      </c>
      <c r="G3579">
        <v>3578</v>
      </c>
      <c r="H3579" t="s">
        <v>15892</v>
      </c>
      <c r="I3579" t="s">
        <v>899</v>
      </c>
      <c r="J3579">
        <v>333.15</v>
      </c>
      <c r="K3579">
        <v>7</v>
      </c>
      <c r="N3579">
        <v>1.1619999999999999</v>
      </c>
      <c r="Q3579" t="s">
        <v>5841</v>
      </c>
      <c r="S3579" t="s">
        <v>105</v>
      </c>
    </row>
    <row r="3580" spans="1:19">
      <c r="A3580" t="s">
        <v>5842</v>
      </c>
      <c r="B3580" t="s">
        <v>5843</v>
      </c>
      <c r="C3580" t="s">
        <v>1254</v>
      </c>
      <c r="D3580" t="s">
        <v>129</v>
      </c>
      <c r="E3580" t="s">
        <v>5844</v>
      </c>
      <c r="F3580" t="s">
        <v>14307</v>
      </c>
      <c r="G3580">
        <v>3579</v>
      </c>
      <c r="H3580" t="s">
        <v>13736</v>
      </c>
      <c r="I3580" t="s">
        <v>5845</v>
      </c>
      <c r="J3580">
        <v>310.14999999999998</v>
      </c>
      <c r="K3580">
        <v>7</v>
      </c>
      <c r="N3580">
        <v>3825.4522569999999</v>
      </c>
      <c r="P3580" t="s">
        <v>123</v>
      </c>
      <c r="Q3580" t="s">
        <v>5846</v>
      </c>
      <c r="R3580" t="s">
        <v>5847</v>
      </c>
      <c r="S3580" t="s">
        <v>105</v>
      </c>
    </row>
    <row r="3581" spans="1:19">
      <c r="A3581" t="s">
        <v>5848</v>
      </c>
      <c r="B3581" t="s">
        <v>5849</v>
      </c>
      <c r="C3581" t="s">
        <v>444</v>
      </c>
      <c r="D3581" t="s">
        <v>129</v>
      </c>
      <c r="E3581" t="s">
        <v>5850</v>
      </c>
      <c r="F3581" t="s">
        <v>14561</v>
      </c>
      <c r="G3581">
        <v>3580</v>
      </c>
      <c r="H3581" t="s">
        <v>13915</v>
      </c>
      <c r="I3581" t="s">
        <v>5851</v>
      </c>
      <c r="J3581">
        <v>310.14999999999998</v>
      </c>
      <c r="K3581">
        <v>7.4</v>
      </c>
      <c r="N3581">
        <v>1.3899999999999999E-2</v>
      </c>
      <c r="P3581" t="s">
        <v>637</v>
      </c>
      <c r="Q3581" t="s">
        <v>5852</v>
      </c>
      <c r="R3581" t="s">
        <v>4059</v>
      </c>
      <c r="S3581" t="s">
        <v>105</v>
      </c>
    </row>
    <row r="3582" spans="1:19">
      <c r="A3582" t="s">
        <v>5500</v>
      </c>
      <c r="B3582" t="s">
        <v>5501</v>
      </c>
      <c r="C3582" t="s">
        <v>573</v>
      </c>
      <c r="D3582" t="s">
        <v>176</v>
      </c>
      <c r="E3582" t="s">
        <v>5569</v>
      </c>
      <c r="F3582" t="s">
        <v>14434</v>
      </c>
      <c r="G3582">
        <v>3581</v>
      </c>
      <c r="H3582" t="s">
        <v>17865</v>
      </c>
      <c r="I3582" t="s">
        <v>5570</v>
      </c>
      <c r="J3582">
        <v>298.14999999999998</v>
      </c>
      <c r="K3582">
        <v>4.5730303210000001</v>
      </c>
      <c r="N3582">
        <v>33.041774670000002</v>
      </c>
      <c r="P3582" t="s">
        <v>5853</v>
      </c>
      <c r="Q3582" t="s">
        <v>5854</v>
      </c>
      <c r="R3582" t="s">
        <v>5855</v>
      </c>
      <c r="S3582" t="s">
        <v>105</v>
      </c>
    </row>
    <row r="3583" spans="1:19">
      <c r="A3583" t="s">
        <v>5500</v>
      </c>
      <c r="B3583" t="s">
        <v>5501</v>
      </c>
      <c r="C3583" t="s">
        <v>573</v>
      </c>
      <c r="D3583" t="s">
        <v>176</v>
      </c>
      <c r="E3583" t="s">
        <v>5569</v>
      </c>
      <c r="F3583" t="s">
        <v>14434</v>
      </c>
      <c r="G3583">
        <v>3582</v>
      </c>
      <c r="H3583" t="s">
        <v>17866</v>
      </c>
      <c r="I3583" t="s">
        <v>5570</v>
      </c>
      <c r="J3583">
        <v>298.14999999999998</v>
      </c>
      <c r="K3583">
        <v>5.0637169210000001</v>
      </c>
      <c r="N3583">
        <v>24.844173850000001</v>
      </c>
      <c r="P3583" t="s">
        <v>5853</v>
      </c>
      <c r="Q3583" t="s">
        <v>5854</v>
      </c>
      <c r="R3583" t="s">
        <v>5856</v>
      </c>
      <c r="S3583" t="s">
        <v>105</v>
      </c>
    </row>
    <row r="3584" spans="1:19">
      <c r="A3584" t="s">
        <v>5500</v>
      </c>
      <c r="B3584" t="s">
        <v>5501</v>
      </c>
      <c r="C3584" t="s">
        <v>573</v>
      </c>
      <c r="D3584" t="s">
        <v>176</v>
      </c>
      <c r="E3584" t="s">
        <v>5569</v>
      </c>
      <c r="F3584" t="s">
        <v>14434</v>
      </c>
      <c r="G3584">
        <v>3583</v>
      </c>
      <c r="H3584" t="s">
        <v>17825</v>
      </c>
      <c r="I3584" t="s">
        <v>5570</v>
      </c>
      <c r="J3584">
        <v>298.14999999999998</v>
      </c>
      <c r="K3584">
        <v>5.539393574</v>
      </c>
      <c r="N3584">
        <v>11.49315812</v>
      </c>
      <c r="P3584" t="s">
        <v>5853</v>
      </c>
      <c r="Q3584" t="s">
        <v>5854</v>
      </c>
      <c r="R3584" t="s">
        <v>5857</v>
      </c>
      <c r="S3584" t="s">
        <v>105</v>
      </c>
    </row>
    <row r="3585" spans="1:19">
      <c r="A3585" t="s">
        <v>5500</v>
      </c>
      <c r="B3585" t="s">
        <v>5501</v>
      </c>
      <c r="C3585" t="s">
        <v>573</v>
      </c>
      <c r="D3585" t="s">
        <v>176</v>
      </c>
      <c r="E3585" t="s">
        <v>5569</v>
      </c>
      <c r="F3585" t="s">
        <v>14434</v>
      </c>
      <c r="G3585">
        <v>3584</v>
      </c>
      <c r="H3585" t="s">
        <v>13630</v>
      </c>
      <c r="I3585" t="s">
        <v>5570</v>
      </c>
      <c r="J3585">
        <v>298.14999999999998</v>
      </c>
      <c r="K3585">
        <v>6.0109108449999997</v>
      </c>
      <c r="N3585">
        <v>6.7140876479999996</v>
      </c>
      <c r="P3585" t="s">
        <v>5853</v>
      </c>
      <c r="Q3585" t="s">
        <v>5854</v>
      </c>
      <c r="R3585" t="s">
        <v>5858</v>
      </c>
      <c r="S3585" t="s">
        <v>105</v>
      </c>
    </row>
    <row r="3586" spans="1:19">
      <c r="A3586" t="s">
        <v>5500</v>
      </c>
      <c r="B3586" t="s">
        <v>5501</v>
      </c>
      <c r="C3586" t="s">
        <v>573</v>
      </c>
      <c r="D3586" t="s">
        <v>176</v>
      </c>
      <c r="E3586" t="s">
        <v>5569</v>
      </c>
      <c r="F3586" t="s">
        <v>14434</v>
      </c>
      <c r="G3586">
        <v>3585</v>
      </c>
      <c r="H3586" t="s">
        <v>17862</v>
      </c>
      <c r="I3586" t="s">
        <v>5570</v>
      </c>
      <c r="J3586">
        <v>298.14999999999998</v>
      </c>
      <c r="K3586">
        <v>6.5206462109999999</v>
      </c>
      <c r="N3586">
        <v>8.38989692</v>
      </c>
      <c r="P3586" t="s">
        <v>5853</v>
      </c>
      <c r="Q3586" t="s">
        <v>5854</v>
      </c>
      <c r="R3586" t="s">
        <v>5859</v>
      </c>
      <c r="S3586" t="s">
        <v>105</v>
      </c>
    </row>
    <row r="3587" spans="1:19">
      <c r="A3587" t="s">
        <v>5500</v>
      </c>
      <c r="B3587" t="s">
        <v>5501</v>
      </c>
      <c r="C3587" t="s">
        <v>573</v>
      </c>
      <c r="D3587" t="s">
        <v>176</v>
      </c>
      <c r="E3587" t="s">
        <v>5569</v>
      </c>
      <c r="F3587" t="s">
        <v>14434</v>
      </c>
      <c r="G3587">
        <v>3586</v>
      </c>
      <c r="H3587" t="s">
        <v>17863</v>
      </c>
      <c r="I3587" t="s">
        <v>5570</v>
      </c>
      <c r="J3587">
        <v>298.14999999999998</v>
      </c>
      <c r="K3587">
        <v>7.024956296</v>
      </c>
      <c r="N3587">
        <v>8.2030261020000008</v>
      </c>
      <c r="P3587" t="s">
        <v>5853</v>
      </c>
      <c r="Q3587" t="s">
        <v>5854</v>
      </c>
      <c r="R3587" t="s">
        <v>5860</v>
      </c>
      <c r="S3587" t="s">
        <v>105</v>
      </c>
    </row>
    <row r="3588" spans="1:19">
      <c r="A3588" t="s">
        <v>5500</v>
      </c>
      <c r="B3588" t="s">
        <v>5501</v>
      </c>
      <c r="C3588" t="s">
        <v>573</v>
      </c>
      <c r="D3588" t="s">
        <v>176</v>
      </c>
      <c r="E3588" t="s">
        <v>5569</v>
      </c>
      <c r="F3588" t="s">
        <v>14434</v>
      </c>
      <c r="G3588">
        <v>3587</v>
      </c>
      <c r="H3588" t="s">
        <v>17864</v>
      </c>
      <c r="I3588" t="s">
        <v>5570</v>
      </c>
      <c r="J3588">
        <v>298.14999999999998</v>
      </c>
      <c r="K3588">
        <v>7.5205256499999997</v>
      </c>
      <c r="N3588">
        <v>11.681837359999999</v>
      </c>
      <c r="P3588" t="s">
        <v>5853</v>
      </c>
      <c r="Q3588" t="s">
        <v>5854</v>
      </c>
      <c r="R3588" t="s">
        <v>5861</v>
      </c>
      <c r="S3588" t="s">
        <v>105</v>
      </c>
    </row>
    <row r="3589" spans="1:19">
      <c r="A3589" t="s">
        <v>5500</v>
      </c>
      <c r="B3589" t="s">
        <v>5501</v>
      </c>
      <c r="C3589" t="s">
        <v>573</v>
      </c>
      <c r="D3589" t="s">
        <v>176</v>
      </c>
      <c r="E3589" t="s">
        <v>5569</v>
      </c>
      <c r="F3589" t="s">
        <v>14434</v>
      </c>
      <c r="G3589">
        <v>3588</v>
      </c>
      <c r="H3589" t="s">
        <v>17869</v>
      </c>
      <c r="I3589" t="s">
        <v>5570</v>
      </c>
      <c r="J3589">
        <v>298.14999999999998</v>
      </c>
      <c r="K3589">
        <v>8.0185062390000006</v>
      </c>
      <c r="N3589">
        <v>9.3218397730000007</v>
      </c>
      <c r="P3589" t="s">
        <v>5853</v>
      </c>
      <c r="Q3589" t="s">
        <v>5854</v>
      </c>
      <c r="R3589" t="s">
        <v>5862</v>
      </c>
      <c r="S3589" t="s">
        <v>105</v>
      </c>
    </row>
    <row r="3590" spans="1:19">
      <c r="A3590" t="s">
        <v>5500</v>
      </c>
      <c r="B3590" t="s">
        <v>5501</v>
      </c>
      <c r="C3590" t="s">
        <v>573</v>
      </c>
      <c r="D3590" t="s">
        <v>176</v>
      </c>
      <c r="E3590" t="s">
        <v>5569</v>
      </c>
      <c r="F3590" t="s">
        <v>14434</v>
      </c>
      <c r="G3590">
        <v>3589</v>
      </c>
      <c r="H3590" t="s">
        <v>17870</v>
      </c>
      <c r="I3590" t="s">
        <v>5570</v>
      </c>
      <c r="J3590">
        <v>298.14999999999998</v>
      </c>
      <c r="K3590">
        <v>9.0033757310000002</v>
      </c>
      <c r="N3590">
        <v>7.4603653019999996</v>
      </c>
      <c r="P3590" t="s">
        <v>5853</v>
      </c>
      <c r="Q3590" t="s">
        <v>5854</v>
      </c>
      <c r="R3590" t="s">
        <v>5863</v>
      </c>
      <c r="S3590" t="s">
        <v>105</v>
      </c>
    </row>
    <row r="3591" spans="1:19">
      <c r="A3591" t="s">
        <v>5500</v>
      </c>
      <c r="B3591" t="s">
        <v>5501</v>
      </c>
      <c r="C3591" t="s">
        <v>573</v>
      </c>
      <c r="D3591" t="s">
        <v>176</v>
      </c>
      <c r="E3591" t="s">
        <v>5569</v>
      </c>
      <c r="F3591" t="s">
        <v>14434</v>
      </c>
      <c r="G3591">
        <v>3590</v>
      </c>
      <c r="H3591" t="s">
        <v>18180</v>
      </c>
      <c r="I3591" t="s">
        <v>5570</v>
      </c>
      <c r="J3591">
        <v>298.14999999999998</v>
      </c>
      <c r="K3591">
        <v>9.5276387969999998</v>
      </c>
      <c r="N3591">
        <v>17.457351259999999</v>
      </c>
      <c r="P3591" t="s">
        <v>5853</v>
      </c>
      <c r="Q3591" t="s">
        <v>5854</v>
      </c>
      <c r="R3591" t="s">
        <v>5864</v>
      </c>
      <c r="S3591" t="s">
        <v>105</v>
      </c>
    </row>
    <row r="3592" spans="1:19">
      <c r="A3592" t="s">
        <v>301</v>
      </c>
      <c r="B3592" t="s">
        <v>302</v>
      </c>
      <c r="C3592" t="s">
        <v>2413</v>
      </c>
      <c r="D3592" t="s">
        <v>129</v>
      </c>
      <c r="E3592" t="s">
        <v>5865</v>
      </c>
      <c r="F3592" t="s">
        <v>14606</v>
      </c>
      <c r="G3592">
        <v>3591</v>
      </c>
      <c r="H3592" t="s">
        <v>18179</v>
      </c>
      <c r="I3592" t="s">
        <v>5866</v>
      </c>
      <c r="J3592">
        <v>333.15</v>
      </c>
      <c r="K3592">
        <v>7.4</v>
      </c>
      <c r="N3592">
        <v>0.3</v>
      </c>
      <c r="P3592" t="s">
        <v>123</v>
      </c>
      <c r="Q3592" t="s">
        <v>5867</v>
      </c>
      <c r="R3592" t="s">
        <v>5868</v>
      </c>
      <c r="S3592" t="s">
        <v>105</v>
      </c>
    </row>
    <row r="3593" spans="1:19">
      <c r="A3593" t="s">
        <v>301</v>
      </c>
      <c r="B3593" t="s">
        <v>302</v>
      </c>
      <c r="C3593" t="s">
        <v>2413</v>
      </c>
      <c r="D3593" t="s">
        <v>97</v>
      </c>
      <c r="E3593" t="s">
        <v>5869</v>
      </c>
      <c r="F3593" t="s">
        <v>14605</v>
      </c>
      <c r="G3593">
        <v>3592</v>
      </c>
      <c r="H3593" t="s">
        <v>18178</v>
      </c>
      <c r="I3593" t="s">
        <v>5870</v>
      </c>
      <c r="J3593">
        <v>317.25</v>
      </c>
      <c r="K3593">
        <v>7.4</v>
      </c>
      <c r="N3593">
        <v>2.15</v>
      </c>
      <c r="P3593" t="s">
        <v>2484</v>
      </c>
      <c r="Q3593" t="s">
        <v>5867</v>
      </c>
      <c r="R3593" t="s">
        <v>5868</v>
      </c>
      <c r="S3593" t="s">
        <v>105</v>
      </c>
    </row>
    <row r="3594" spans="1:19">
      <c r="A3594" t="s">
        <v>301</v>
      </c>
      <c r="B3594" t="s">
        <v>302</v>
      </c>
      <c r="C3594" t="s">
        <v>2413</v>
      </c>
      <c r="D3594" t="s">
        <v>97</v>
      </c>
      <c r="E3594" t="s">
        <v>5869</v>
      </c>
      <c r="F3594" t="s">
        <v>14605</v>
      </c>
      <c r="G3594">
        <v>3593</v>
      </c>
      <c r="H3594" t="s">
        <v>13576</v>
      </c>
      <c r="I3594" t="s">
        <v>5870</v>
      </c>
      <c r="J3594">
        <v>325.14999999999998</v>
      </c>
      <c r="K3594">
        <v>7.4</v>
      </c>
      <c r="N3594">
        <v>2.3199999999999998</v>
      </c>
      <c r="P3594" t="s">
        <v>2484</v>
      </c>
      <c r="Q3594" t="s">
        <v>5867</v>
      </c>
      <c r="R3594" t="s">
        <v>5868</v>
      </c>
      <c r="S3594" t="s">
        <v>105</v>
      </c>
    </row>
    <row r="3595" spans="1:19">
      <c r="A3595" t="s">
        <v>301</v>
      </c>
      <c r="B3595" t="s">
        <v>302</v>
      </c>
      <c r="C3595" t="s">
        <v>2413</v>
      </c>
      <c r="D3595" t="s">
        <v>97</v>
      </c>
      <c r="E3595" t="s">
        <v>5869</v>
      </c>
      <c r="F3595" t="s">
        <v>14605</v>
      </c>
      <c r="G3595">
        <v>3594</v>
      </c>
      <c r="H3595" t="s">
        <v>18177</v>
      </c>
      <c r="I3595" t="s">
        <v>5870</v>
      </c>
      <c r="J3595">
        <v>333.15</v>
      </c>
      <c r="K3595">
        <v>7.4</v>
      </c>
      <c r="N3595">
        <v>2.5499999999999998</v>
      </c>
      <c r="P3595" t="s">
        <v>2484</v>
      </c>
      <c r="Q3595" t="s">
        <v>5867</v>
      </c>
      <c r="R3595" t="s">
        <v>5868</v>
      </c>
      <c r="S3595" t="s">
        <v>105</v>
      </c>
    </row>
    <row r="3596" spans="1:19">
      <c r="A3596" t="s">
        <v>301</v>
      </c>
      <c r="B3596" t="s">
        <v>302</v>
      </c>
      <c r="C3596" t="s">
        <v>2413</v>
      </c>
      <c r="D3596" t="s">
        <v>97</v>
      </c>
      <c r="E3596" t="s">
        <v>5869</v>
      </c>
      <c r="F3596" t="s">
        <v>14605</v>
      </c>
      <c r="G3596">
        <v>3595</v>
      </c>
      <c r="H3596" t="s">
        <v>18176</v>
      </c>
      <c r="I3596" t="s">
        <v>5870</v>
      </c>
      <c r="J3596">
        <v>341.55</v>
      </c>
      <c r="K3596">
        <v>7.4</v>
      </c>
      <c r="N3596">
        <v>2.77</v>
      </c>
      <c r="P3596" t="s">
        <v>2484</v>
      </c>
      <c r="Q3596" t="s">
        <v>5867</v>
      </c>
      <c r="R3596" t="s">
        <v>5868</v>
      </c>
      <c r="S3596" t="s">
        <v>105</v>
      </c>
    </row>
    <row r="3597" spans="1:19">
      <c r="A3597" t="s">
        <v>301</v>
      </c>
      <c r="B3597" t="s">
        <v>302</v>
      </c>
      <c r="C3597" t="s">
        <v>2413</v>
      </c>
      <c r="D3597" t="s">
        <v>97</v>
      </c>
      <c r="E3597" t="s">
        <v>5869</v>
      </c>
      <c r="F3597" t="s">
        <v>14605</v>
      </c>
      <c r="G3597">
        <v>3596</v>
      </c>
      <c r="H3597" t="s">
        <v>18175</v>
      </c>
      <c r="I3597" t="s">
        <v>5870</v>
      </c>
      <c r="J3597">
        <v>349.25</v>
      </c>
      <c r="K3597">
        <v>7.4</v>
      </c>
      <c r="N3597">
        <v>3.01</v>
      </c>
      <c r="P3597" t="s">
        <v>2484</v>
      </c>
      <c r="Q3597" t="s">
        <v>5867</v>
      </c>
      <c r="R3597" t="s">
        <v>5868</v>
      </c>
      <c r="S3597" t="s">
        <v>105</v>
      </c>
    </row>
    <row r="3598" spans="1:19">
      <c r="A3598" t="s">
        <v>3048</v>
      </c>
      <c r="B3598" t="s">
        <v>3189</v>
      </c>
      <c r="C3598" t="s">
        <v>128</v>
      </c>
      <c r="D3598" t="s">
        <v>176</v>
      </c>
      <c r="E3598" t="s">
        <v>3190</v>
      </c>
      <c r="F3598" t="s">
        <v>14058</v>
      </c>
      <c r="G3598">
        <v>3597</v>
      </c>
      <c r="H3598" t="s">
        <v>18174</v>
      </c>
      <c r="I3598" t="s">
        <v>3191</v>
      </c>
      <c r="J3598">
        <v>298.14999999999998</v>
      </c>
      <c r="K3598">
        <v>7.4</v>
      </c>
      <c r="N3598">
        <v>2.4000000000000001E-4</v>
      </c>
      <c r="P3598" t="s">
        <v>5871</v>
      </c>
      <c r="Q3598" t="s">
        <v>5872</v>
      </c>
      <c r="R3598" t="s">
        <v>5701</v>
      </c>
      <c r="S3598" t="s">
        <v>105</v>
      </c>
    </row>
    <row r="3599" spans="1:19">
      <c r="A3599" t="s">
        <v>5873</v>
      </c>
      <c r="B3599" t="s">
        <v>5535</v>
      </c>
      <c r="C3599" t="s">
        <v>128</v>
      </c>
      <c r="D3599" t="s">
        <v>97</v>
      </c>
      <c r="E3599" t="s">
        <v>5874</v>
      </c>
      <c r="F3599" t="s">
        <v>14007</v>
      </c>
      <c r="G3599">
        <v>3598</v>
      </c>
      <c r="H3599" t="s">
        <v>18182</v>
      </c>
      <c r="I3599" t="s">
        <v>5875</v>
      </c>
      <c r="J3599">
        <v>298.14999999999998</v>
      </c>
      <c r="K3599">
        <v>7.44</v>
      </c>
      <c r="N3599">
        <v>4.1588899999999997E-5</v>
      </c>
      <c r="Q3599" t="s">
        <v>2584</v>
      </c>
      <c r="R3599" t="s">
        <v>5876</v>
      </c>
      <c r="S3599" t="s">
        <v>105</v>
      </c>
    </row>
    <row r="3600" spans="1:19">
      <c r="A3600" t="s">
        <v>5873</v>
      </c>
      <c r="B3600" t="s">
        <v>5535</v>
      </c>
      <c r="C3600" t="s">
        <v>128</v>
      </c>
      <c r="D3600" t="s">
        <v>97</v>
      </c>
      <c r="E3600" t="s">
        <v>5874</v>
      </c>
      <c r="F3600" t="s">
        <v>14007</v>
      </c>
      <c r="G3600">
        <v>3599</v>
      </c>
      <c r="H3600" t="s">
        <v>18181</v>
      </c>
      <c r="I3600" t="s">
        <v>5875</v>
      </c>
      <c r="J3600">
        <v>298.14999999999998</v>
      </c>
      <c r="K3600">
        <v>7.43</v>
      </c>
      <c r="N3600">
        <v>3.9296399999999999E-5</v>
      </c>
      <c r="Q3600" t="s">
        <v>2584</v>
      </c>
      <c r="R3600" t="s">
        <v>5877</v>
      </c>
      <c r="S3600" t="s">
        <v>105</v>
      </c>
    </row>
    <row r="3601" spans="1:19">
      <c r="A3601" t="s">
        <v>5873</v>
      </c>
      <c r="B3601" t="s">
        <v>5535</v>
      </c>
      <c r="C3601" t="s">
        <v>128</v>
      </c>
      <c r="D3601" t="s">
        <v>97</v>
      </c>
      <c r="E3601" t="s">
        <v>5874</v>
      </c>
      <c r="F3601" t="s">
        <v>14007</v>
      </c>
      <c r="G3601">
        <v>3600</v>
      </c>
      <c r="H3601" t="s">
        <v>14635</v>
      </c>
      <c r="I3601" t="s">
        <v>5875</v>
      </c>
      <c r="J3601">
        <v>298.14999999999998</v>
      </c>
      <c r="K3601">
        <v>7.45</v>
      </c>
      <c r="N3601">
        <v>3.9739200000000001E-5</v>
      </c>
      <c r="Q3601" t="s">
        <v>2584</v>
      </c>
      <c r="R3601" t="s">
        <v>5878</v>
      </c>
      <c r="S3601" t="s">
        <v>105</v>
      </c>
    </row>
    <row r="3602" spans="1:19">
      <c r="A3602" t="s">
        <v>5873</v>
      </c>
      <c r="B3602" t="s">
        <v>5535</v>
      </c>
      <c r="C3602" t="s">
        <v>128</v>
      </c>
      <c r="D3602" t="s">
        <v>97</v>
      </c>
      <c r="E3602" t="s">
        <v>5874</v>
      </c>
      <c r="F3602" t="s">
        <v>14007</v>
      </c>
      <c r="G3602">
        <v>3601</v>
      </c>
      <c r="H3602" t="s">
        <v>14634</v>
      </c>
      <c r="I3602" t="s">
        <v>5875</v>
      </c>
      <c r="J3602">
        <v>298.14999999999998</v>
      </c>
      <c r="K3602">
        <v>7.45</v>
      </c>
      <c r="N3602">
        <v>4.9321699999999999E-5</v>
      </c>
      <c r="Q3602" t="s">
        <v>2584</v>
      </c>
      <c r="R3602" t="s">
        <v>5879</v>
      </c>
      <c r="S3602" t="s">
        <v>105</v>
      </c>
    </row>
    <row r="3603" spans="1:19">
      <c r="A3603" t="s">
        <v>5873</v>
      </c>
      <c r="B3603" t="s">
        <v>5535</v>
      </c>
      <c r="C3603" t="s">
        <v>128</v>
      </c>
      <c r="D3603" t="s">
        <v>97</v>
      </c>
      <c r="E3603" t="s">
        <v>5874</v>
      </c>
      <c r="F3603" t="s">
        <v>14007</v>
      </c>
      <c r="G3603">
        <v>3602</v>
      </c>
      <c r="H3603" t="s">
        <v>16411</v>
      </c>
      <c r="I3603" t="s">
        <v>5875</v>
      </c>
      <c r="J3603">
        <v>298.14999999999998</v>
      </c>
      <c r="K3603">
        <v>6.92</v>
      </c>
      <c r="N3603">
        <v>1.18942E-5</v>
      </c>
      <c r="Q3603" t="s">
        <v>2584</v>
      </c>
      <c r="R3603" t="s">
        <v>5880</v>
      </c>
      <c r="S3603" t="s">
        <v>105</v>
      </c>
    </row>
    <row r="3604" spans="1:19">
      <c r="A3604" t="s">
        <v>5873</v>
      </c>
      <c r="B3604" t="s">
        <v>5535</v>
      </c>
      <c r="C3604" t="s">
        <v>128</v>
      </c>
      <c r="D3604" t="s">
        <v>97</v>
      </c>
      <c r="E3604" t="s">
        <v>5874</v>
      </c>
      <c r="F3604" t="s">
        <v>14007</v>
      </c>
      <c r="G3604">
        <v>3603</v>
      </c>
      <c r="H3604" t="s">
        <v>13717</v>
      </c>
      <c r="I3604" t="s">
        <v>5875</v>
      </c>
      <c r="J3604">
        <v>298.14999999999998</v>
      </c>
      <c r="K3604">
        <v>6.91</v>
      </c>
      <c r="N3604">
        <v>1.17048E-5</v>
      </c>
      <c r="Q3604" t="s">
        <v>2584</v>
      </c>
      <c r="R3604" t="s">
        <v>5881</v>
      </c>
      <c r="S3604" t="s">
        <v>105</v>
      </c>
    </row>
    <row r="3605" spans="1:19">
      <c r="A3605" t="s">
        <v>5873</v>
      </c>
      <c r="B3605" t="s">
        <v>5535</v>
      </c>
      <c r="C3605" t="s">
        <v>128</v>
      </c>
      <c r="D3605" t="s">
        <v>97</v>
      </c>
      <c r="E3605" t="s">
        <v>5874</v>
      </c>
      <c r="F3605" t="s">
        <v>14007</v>
      </c>
      <c r="G3605">
        <v>3604</v>
      </c>
      <c r="H3605" t="s">
        <v>17008</v>
      </c>
      <c r="I3605" t="s">
        <v>5875</v>
      </c>
      <c r="J3605">
        <v>298.14999999999998</v>
      </c>
      <c r="K3605">
        <v>6.91</v>
      </c>
      <c r="N3605">
        <v>1.0729399999999999E-5</v>
      </c>
      <c r="P3605" t="s">
        <v>5061</v>
      </c>
      <c r="Q3605" t="s">
        <v>2584</v>
      </c>
      <c r="R3605" t="s">
        <v>5882</v>
      </c>
      <c r="S3605" t="s">
        <v>105</v>
      </c>
    </row>
    <row r="3606" spans="1:19">
      <c r="A3606" t="s">
        <v>5873</v>
      </c>
      <c r="B3606" t="s">
        <v>5535</v>
      </c>
      <c r="C3606" t="s">
        <v>128</v>
      </c>
      <c r="D3606" t="s">
        <v>97</v>
      </c>
      <c r="E3606" t="s">
        <v>5874</v>
      </c>
      <c r="F3606" t="s">
        <v>14007</v>
      </c>
      <c r="G3606">
        <v>3605</v>
      </c>
      <c r="H3606" t="s">
        <v>16379</v>
      </c>
      <c r="I3606" t="s">
        <v>5875</v>
      </c>
      <c r="J3606">
        <v>298.14999999999998</v>
      </c>
      <c r="K3606">
        <v>6.91</v>
      </c>
      <c r="N3606">
        <v>1.1867300000000001E-5</v>
      </c>
      <c r="P3606" t="s">
        <v>5063</v>
      </c>
      <c r="Q3606" t="s">
        <v>2584</v>
      </c>
      <c r="R3606" t="s">
        <v>5883</v>
      </c>
      <c r="S3606" t="s">
        <v>105</v>
      </c>
    </row>
    <row r="3607" spans="1:19">
      <c r="A3607" t="s">
        <v>954</v>
      </c>
      <c r="B3607" t="s">
        <v>955</v>
      </c>
      <c r="C3607" t="s">
        <v>573</v>
      </c>
      <c r="D3607" t="s">
        <v>97</v>
      </c>
      <c r="E3607" t="s">
        <v>956</v>
      </c>
      <c r="F3607" t="s">
        <v>14004</v>
      </c>
      <c r="G3607">
        <v>3606</v>
      </c>
      <c r="H3607" t="s">
        <v>14632</v>
      </c>
      <c r="I3607" t="s">
        <v>957</v>
      </c>
      <c r="J3607">
        <v>298.14999999999998</v>
      </c>
      <c r="K3607">
        <v>7.4</v>
      </c>
      <c r="L3607">
        <v>0.64800000000000002</v>
      </c>
      <c r="N3607">
        <v>0.211864407</v>
      </c>
      <c r="P3607" t="s">
        <v>1431</v>
      </c>
      <c r="Q3607" t="s">
        <v>2584</v>
      </c>
      <c r="R3607" t="s">
        <v>2585</v>
      </c>
      <c r="S3607" t="s">
        <v>105</v>
      </c>
    </row>
    <row r="3608" spans="1:19">
      <c r="A3608" t="s">
        <v>954</v>
      </c>
      <c r="B3608" t="s">
        <v>955</v>
      </c>
      <c r="C3608" t="s">
        <v>573</v>
      </c>
      <c r="D3608" t="s">
        <v>97</v>
      </c>
      <c r="E3608" t="s">
        <v>956</v>
      </c>
      <c r="F3608" t="s">
        <v>14004</v>
      </c>
      <c r="G3608">
        <v>3607</v>
      </c>
      <c r="H3608" t="s">
        <v>13805</v>
      </c>
      <c r="I3608" t="s">
        <v>957</v>
      </c>
      <c r="J3608">
        <v>298.14999999999998</v>
      </c>
      <c r="K3608">
        <v>7.4</v>
      </c>
      <c r="L3608">
        <v>0.84499999999999997</v>
      </c>
      <c r="N3608">
        <v>0.150829563</v>
      </c>
      <c r="P3608" t="s">
        <v>1431</v>
      </c>
      <c r="Q3608" t="s">
        <v>2584</v>
      </c>
      <c r="R3608" t="s">
        <v>2586</v>
      </c>
      <c r="S3608" t="s">
        <v>105</v>
      </c>
    </row>
    <row r="3609" spans="1:19">
      <c r="A3609" t="s">
        <v>954</v>
      </c>
      <c r="B3609" t="s">
        <v>955</v>
      </c>
      <c r="C3609" t="s">
        <v>573</v>
      </c>
      <c r="D3609" t="s">
        <v>97</v>
      </c>
      <c r="E3609" t="s">
        <v>956</v>
      </c>
      <c r="F3609" t="s">
        <v>14004</v>
      </c>
      <c r="G3609">
        <v>3608</v>
      </c>
      <c r="H3609" t="s">
        <v>14639</v>
      </c>
      <c r="I3609" t="s">
        <v>957</v>
      </c>
      <c r="J3609">
        <v>298.14999999999998</v>
      </c>
      <c r="K3609">
        <v>7.4</v>
      </c>
      <c r="L3609">
        <v>0.39900000000000002</v>
      </c>
      <c r="N3609">
        <v>0.18832391700000001</v>
      </c>
      <c r="P3609" t="s">
        <v>1431</v>
      </c>
      <c r="Q3609" t="s">
        <v>2584</v>
      </c>
      <c r="R3609" t="s">
        <v>2587</v>
      </c>
      <c r="S3609" t="s">
        <v>105</v>
      </c>
    </row>
    <row r="3610" spans="1:19">
      <c r="A3610" t="s">
        <v>954</v>
      </c>
      <c r="B3610" t="s">
        <v>955</v>
      </c>
      <c r="C3610" t="s">
        <v>573</v>
      </c>
      <c r="D3610" t="s">
        <v>97</v>
      </c>
      <c r="E3610" t="s">
        <v>956</v>
      </c>
      <c r="F3610" t="s">
        <v>14004</v>
      </c>
      <c r="G3610">
        <v>3609</v>
      </c>
      <c r="H3610" t="s">
        <v>14638</v>
      </c>
      <c r="I3610" t="s">
        <v>957</v>
      </c>
      <c r="J3610">
        <v>298.14999999999998</v>
      </c>
      <c r="K3610">
        <v>7.4</v>
      </c>
      <c r="L3610">
        <v>0.30599999999999999</v>
      </c>
      <c r="N3610">
        <v>0.20661156999999999</v>
      </c>
      <c r="P3610" t="s">
        <v>1431</v>
      </c>
      <c r="Q3610" t="s">
        <v>2584</v>
      </c>
      <c r="R3610" t="s">
        <v>2588</v>
      </c>
      <c r="S3610" t="s">
        <v>105</v>
      </c>
    </row>
    <row r="3611" spans="1:19">
      <c r="A3611" t="s">
        <v>954</v>
      </c>
      <c r="B3611" t="s">
        <v>955</v>
      </c>
      <c r="C3611" t="s">
        <v>573</v>
      </c>
      <c r="D3611" t="s">
        <v>97</v>
      </c>
      <c r="E3611" t="s">
        <v>956</v>
      </c>
      <c r="F3611" t="s">
        <v>14004</v>
      </c>
      <c r="G3611">
        <v>3610</v>
      </c>
      <c r="H3611" t="s">
        <v>18072</v>
      </c>
      <c r="I3611" t="s">
        <v>957</v>
      </c>
      <c r="J3611">
        <v>298.14999999999998</v>
      </c>
      <c r="K3611">
        <v>7.4</v>
      </c>
      <c r="L3611">
        <v>0.21199999999999999</v>
      </c>
      <c r="N3611">
        <v>0.21141649000000001</v>
      </c>
      <c r="P3611" t="s">
        <v>1431</v>
      </c>
      <c r="Q3611" t="s">
        <v>2584</v>
      </c>
      <c r="R3611" t="s">
        <v>2589</v>
      </c>
      <c r="S3611" t="s">
        <v>105</v>
      </c>
    </row>
    <row r="3612" spans="1:19">
      <c r="A3612" t="s">
        <v>4334</v>
      </c>
      <c r="B3612" t="s">
        <v>4335</v>
      </c>
      <c r="C3612" t="s">
        <v>319</v>
      </c>
      <c r="D3612" t="s">
        <v>129</v>
      </c>
      <c r="E3612" t="s">
        <v>4336</v>
      </c>
      <c r="F3612" t="s">
        <v>13992</v>
      </c>
      <c r="G3612">
        <v>3611</v>
      </c>
      <c r="H3612" t="s">
        <v>18073</v>
      </c>
      <c r="I3612" t="s">
        <v>4337</v>
      </c>
      <c r="J3612">
        <v>298.14999999999998</v>
      </c>
      <c r="K3612">
        <v>9.8000000000000007</v>
      </c>
      <c r="N3612">
        <v>4.8500000000000001E-2</v>
      </c>
      <c r="P3612" t="s">
        <v>5884</v>
      </c>
      <c r="Q3612" t="s">
        <v>5885</v>
      </c>
      <c r="R3612" t="s">
        <v>5886</v>
      </c>
      <c r="S3612" t="s">
        <v>105</v>
      </c>
    </row>
    <row r="3613" spans="1:19">
      <c r="A3613" t="s">
        <v>5887</v>
      </c>
      <c r="B3613" t="s">
        <v>5888</v>
      </c>
      <c r="C3613" t="s">
        <v>336</v>
      </c>
      <c r="D3613" t="s">
        <v>97</v>
      </c>
      <c r="E3613" t="s">
        <v>5889</v>
      </c>
      <c r="F3613" t="s">
        <v>14591</v>
      </c>
      <c r="G3613">
        <v>3612</v>
      </c>
      <c r="H3613" t="s">
        <v>13902</v>
      </c>
      <c r="I3613" t="s">
        <v>5890</v>
      </c>
      <c r="J3613">
        <v>303.14999999999998</v>
      </c>
      <c r="K3613">
        <v>7</v>
      </c>
      <c r="N3613">
        <v>5900</v>
      </c>
      <c r="P3613" t="s">
        <v>5891</v>
      </c>
      <c r="Q3613" t="s">
        <v>5892</v>
      </c>
      <c r="R3613" t="s">
        <v>5893</v>
      </c>
      <c r="S3613" t="s">
        <v>105</v>
      </c>
    </row>
    <row r="3614" spans="1:19" ht="15.75" customHeight="1">
      <c r="A3614" t="s">
        <v>5894</v>
      </c>
      <c r="B3614" t="s">
        <v>5895</v>
      </c>
      <c r="C3614" t="s">
        <v>128</v>
      </c>
      <c r="D3614" t="s">
        <v>176</v>
      </c>
      <c r="E3614" t="s">
        <v>5896</v>
      </c>
      <c r="F3614" t="s">
        <v>14592</v>
      </c>
      <c r="G3614">
        <v>3613</v>
      </c>
      <c r="H3614" t="s">
        <v>13861</v>
      </c>
      <c r="I3614" t="s">
        <v>5897</v>
      </c>
      <c r="J3614">
        <v>298.14999999999998</v>
      </c>
      <c r="K3614">
        <v>9.1999999999999993</v>
      </c>
      <c r="N3614">
        <v>8.8754000000000003E-4</v>
      </c>
      <c r="P3614" t="s">
        <v>5898</v>
      </c>
      <c r="Q3614" t="s">
        <v>5899</v>
      </c>
      <c r="R3614" t="s">
        <v>3454</v>
      </c>
      <c r="S3614" t="s">
        <v>105</v>
      </c>
    </row>
    <row r="3615" spans="1:19">
      <c r="A3615" t="s">
        <v>5894</v>
      </c>
      <c r="B3615" t="s">
        <v>5895</v>
      </c>
      <c r="C3615" t="s">
        <v>128</v>
      </c>
      <c r="D3615" t="s">
        <v>176</v>
      </c>
      <c r="E3615" t="s">
        <v>5896</v>
      </c>
      <c r="F3615" t="s">
        <v>14592</v>
      </c>
      <c r="G3615">
        <v>3614</v>
      </c>
      <c r="H3615" t="s">
        <v>18436</v>
      </c>
      <c r="I3615" t="s">
        <v>5897</v>
      </c>
      <c r="J3615">
        <v>298.14999999999998</v>
      </c>
      <c r="K3615">
        <v>9.6</v>
      </c>
      <c r="N3615">
        <v>2.2000000000000001E-3</v>
      </c>
      <c r="P3615" t="s">
        <v>5898</v>
      </c>
      <c r="Q3615" t="s">
        <v>5899</v>
      </c>
      <c r="S3615" t="s">
        <v>1208</v>
      </c>
    </row>
    <row r="3616" spans="1:19">
      <c r="A3616" t="s">
        <v>5024</v>
      </c>
      <c r="B3616" t="s">
        <v>5025</v>
      </c>
      <c r="C3616" t="s">
        <v>444</v>
      </c>
      <c r="D3616" t="s">
        <v>176</v>
      </c>
      <c r="E3616" t="s">
        <v>5026</v>
      </c>
      <c r="F3616" t="s">
        <v>14253</v>
      </c>
      <c r="G3616">
        <v>3615</v>
      </c>
      <c r="H3616" t="s">
        <v>18069</v>
      </c>
      <c r="I3616" t="s">
        <v>5027</v>
      </c>
      <c r="J3616">
        <v>303.14999999999998</v>
      </c>
      <c r="K3616">
        <v>7.7</v>
      </c>
      <c r="N3616">
        <v>5.25</v>
      </c>
      <c r="P3616" t="s">
        <v>4005</v>
      </c>
      <c r="Q3616" t="s">
        <v>5900</v>
      </c>
      <c r="R3616" t="s">
        <v>5901</v>
      </c>
      <c r="S3616" t="s">
        <v>105</v>
      </c>
    </row>
    <row r="3617" spans="1:19">
      <c r="A3617" t="s">
        <v>1356</v>
      </c>
      <c r="B3617" t="s">
        <v>1357</v>
      </c>
      <c r="C3617" t="s">
        <v>573</v>
      </c>
      <c r="D3617" t="s">
        <v>129</v>
      </c>
      <c r="E3617" t="s">
        <v>1359</v>
      </c>
      <c r="F3617" t="s">
        <v>14292</v>
      </c>
      <c r="G3617">
        <v>3616</v>
      </c>
      <c r="H3617" t="s">
        <v>18070</v>
      </c>
      <c r="I3617" t="s">
        <v>1360</v>
      </c>
      <c r="J3617">
        <v>303.14999999999998</v>
      </c>
      <c r="K3617">
        <v>6.8</v>
      </c>
      <c r="N3617">
        <v>150</v>
      </c>
      <c r="P3617" t="s">
        <v>5902</v>
      </c>
      <c r="Q3617" t="s">
        <v>5903</v>
      </c>
      <c r="R3617" t="s">
        <v>3645</v>
      </c>
      <c r="S3617" t="s">
        <v>105</v>
      </c>
    </row>
    <row r="3618" spans="1:19">
      <c r="A3618" t="s">
        <v>1356</v>
      </c>
      <c r="B3618" t="s">
        <v>1357</v>
      </c>
      <c r="C3618" t="s">
        <v>573</v>
      </c>
      <c r="D3618" t="s">
        <v>129</v>
      </c>
      <c r="E3618" t="s">
        <v>1359</v>
      </c>
      <c r="F3618" t="s">
        <v>14292</v>
      </c>
      <c r="G3618">
        <v>3617</v>
      </c>
      <c r="H3618" t="s">
        <v>18071</v>
      </c>
      <c r="I3618" t="s">
        <v>1360</v>
      </c>
      <c r="J3618">
        <v>303.14999999999998</v>
      </c>
      <c r="K3618">
        <v>8</v>
      </c>
      <c r="N3618">
        <v>2900</v>
      </c>
      <c r="P3618" t="s">
        <v>5904</v>
      </c>
      <c r="Q3618" t="s">
        <v>5903</v>
      </c>
      <c r="R3618" t="s">
        <v>3807</v>
      </c>
      <c r="S3618" t="s">
        <v>105</v>
      </c>
    </row>
    <row r="3619" spans="1:19">
      <c r="A3619" t="s">
        <v>427</v>
      </c>
      <c r="B3619" t="s">
        <v>428</v>
      </c>
      <c r="C3619" t="s">
        <v>1988</v>
      </c>
      <c r="D3619" t="s">
        <v>129</v>
      </c>
      <c r="E3619" t="s">
        <v>429</v>
      </c>
      <c r="F3619" t="s">
        <v>14382</v>
      </c>
      <c r="G3619">
        <v>3618</v>
      </c>
      <c r="H3619" t="s">
        <v>17192</v>
      </c>
      <c r="I3619" t="s">
        <v>430</v>
      </c>
      <c r="J3619">
        <v>301.14999999999998</v>
      </c>
      <c r="K3619">
        <v>8</v>
      </c>
      <c r="N3619">
        <v>1.40845</v>
      </c>
      <c r="P3619" t="s">
        <v>2590</v>
      </c>
      <c r="Q3619" t="s">
        <v>2591</v>
      </c>
      <c r="R3619" t="s">
        <v>2592</v>
      </c>
      <c r="S3619" t="s">
        <v>105</v>
      </c>
    </row>
    <row r="3620" spans="1:19">
      <c r="A3620" t="s">
        <v>427</v>
      </c>
      <c r="B3620" t="s">
        <v>428</v>
      </c>
      <c r="C3620" t="s">
        <v>1988</v>
      </c>
      <c r="D3620" t="s">
        <v>129</v>
      </c>
      <c r="E3620" t="s">
        <v>2593</v>
      </c>
      <c r="F3620" t="s">
        <v>14593</v>
      </c>
      <c r="G3620">
        <v>3619</v>
      </c>
      <c r="H3620" t="s">
        <v>18075</v>
      </c>
      <c r="I3620" t="s">
        <v>2594</v>
      </c>
      <c r="J3620">
        <v>301.14999999999998</v>
      </c>
      <c r="K3620">
        <v>8</v>
      </c>
      <c r="N3620">
        <v>2.5641000000000001E-2</v>
      </c>
      <c r="P3620" t="s">
        <v>2590</v>
      </c>
      <c r="Q3620" t="s">
        <v>2591</v>
      </c>
      <c r="R3620" t="s">
        <v>2595</v>
      </c>
      <c r="S3620" t="s">
        <v>105</v>
      </c>
    </row>
    <row r="3621" spans="1:19">
      <c r="A3621" t="s">
        <v>4861</v>
      </c>
      <c r="B3621" t="s">
        <v>4862</v>
      </c>
      <c r="C3621" t="s">
        <v>2413</v>
      </c>
      <c r="D3621" t="s">
        <v>97</v>
      </c>
      <c r="E3621" t="s">
        <v>4863</v>
      </c>
      <c r="F3621" t="s">
        <v>14099</v>
      </c>
      <c r="G3621">
        <v>3620</v>
      </c>
      <c r="H3621" t="s">
        <v>17938</v>
      </c>
      <c r="I3621" t="s">
        <v>4864</v>
      </c>
      <c r="J3621">
        <v>285.64999999999998</v>
      </c>
      <c r="K3621">
        <v>7.65</v>
      </c>
      <c r="L3621">
        <v>1.05</v>
      </c>
      <c r="N3621">
        <v>1.55</v>
      </c>
      <c r="P3621" t="s">
        <v>501</v>
      </c>
      <c r="Q3621" t="s">
        <v>5905</v>
      </c>
      <c r="R3621" t="s">
        <v>5906</v>
      </c>
      <c r="S3621" t="s">
        <v>105</v>
      </c>
    </row>
    <row r="3622" spans="1:19">
      <c r="A3622" t="s">
        <v>4861</v>
      </c>
      <c r="B3622" t="s">
        <v>4862</v>
      </c>
      <c r="C3622" t="s">
        <v>2413</v>
      </c>
      <c r="D3622" t="s">
        <v>97</v>
      </c>
      <c r="E3622" t="s">
        <v>4863</v>
      </c>
      <c r="F3622" t="s">
        <v>14099</v>
      </c>
      <c r="G3622">
        <v>3621</v>
      </c>
      <c r="H3622" t="s">
        <v>17933</v>
      </c>
      <c r="I3622" t="s">
        <v>4864</v>
      </c>
      <c r="J3622">
        <v>292.14999999999998</v>
      </c>
      <c r="K3622">
        <v>7.64</v>
      </c>
      <c r="L3622">
        <v>1.05</v>
      </c>
      <c r="N3622">
        <v>2.08</v>
      </c>
      <c r="P3622" t="s">
        <v>501</v>
      </c>
      <c r="Q3622" t="s">
        <v>5905</v>
      </c>
      <c r="R3622" t="s">
        <v>5906</v>
      </c>
      <c r="S3622" t="s">
        <v>105</v>
      </c>
    </row>
    <row r="3623" spans="1:19">
      <c r="A3623" t="s">
        <v>4861</v>
      </c>
      <c r="B3623" t="s">
        <v>4862</v>
      </c>
      <c r="C3623" t="s">
        <v>2413</v>
      </c>
      <c r="D3623" t="s">
        <v>97</v>
      </c>
      <c r="E3623" t="s">
        <v>4863</v>
      </c>
      <c r="F3623" t="s">
        <v>14099</v>
      </c>
      <c r="G3623">
        <v>3622</v>
      </c>
      <c r="H3623" t="s">
        <v>17946</v>
      </c>
      <c r="I3623" t="s">
        <v>4864</v>
      </c>
      <c r="J3623">
        <v>298.05</v>
      </c>
      <c r="K3623">
        <v>7.69</v>
      </c>
      <c r="L3623">
        <v>1.05</v>
      </c>
      <c r="N3623">
        <v>2.5099999999999998</v>
      </c>
      <c r="P3623" t="s">
        <v>501</v>
      </c>
      <c r="Q3623" t="s">
        <v>5905</v>
      </c>
      <c r="R3623" t="s">
        <v>5906</v>
      </c>
      <c r="S3623" t="s">
        <v>105</v>
      </c>
    </row>
    <row r="3624" spans="1:19">
      <c r="A3624" t="s">
        <v>4861</v>
      </c>
      <c r="B3624" t="s">
        <v>4862</v>
      </c>
      <c r="C3624" t="s">
        <v>2413</v>
      </c>
      <c r="D3624" t="s">
        <v>97</v>
      </c>
      <c r="E3624" t="s">
        <v>4863</v>
      </c>
      <c r="F3624" t="s">
        <v>14099</v>
      </c>
      <c r="G3624">
        <v>3623</v>
      </c>
      <c r="H3624" t="s">
        <v>17940</v>
      </c>
      <c r="I3624" t="s">
        <v>4864</v>
      </c>
      <c r="J3624">
        <v>304.45</v>
      </c>
      <c r="K3624">
        <v>7.61</v>
      </c>
      <c r="L3624">
        <v>1.05</v>
      </c>
      <c r="N3624">
        <v>3.11</v>
      </c>
      <c r="P3624" t="s">
        <v>501</v>
      </c>
      <c r="Q3624" t="s">
        <v>5905</v>
      </c>
      <c r="R3624" t="s">
        <v>5906</v>
      </c>
      <c r="S3624" t="s">
        <v>105</v>
      </c>
    </row>
    <row r="3625" spans="1:19">
      <c r="A3625" t="s">
        <v>4861</v>
      </c>
      <c r="B3625" t="s">
        <v>4862</v>
      </c>
      <c r="C3625" t="s">
        <v>2413</v>
      </c>
      <c r="D3625" t="s">
        <v>97</v>
      </c>
      <c r="E3625" t="s">
        <v>4863</v>
      </c>
      <c r="F3625" t="s">
        <v>14099</v>
      </c>
      <c r="G3625">
        <v>3624</v>
      </c>
      <c r="H3625" t="s">
        <v>17918</v>
      </c>
      <c r="I3625" t="s">
        <v>4864</v>
      </c>
      <c r="J3625">
        <v>309.95</v>
      </c>
      <c r="K3625">
        <v>6.97</v>
      </c>
      <c r="L3625">
        <v>1.05</v>
      </c>
      <c r="N3625">
        <v>3.52</v>
      </c>
      <c r="P3625" t="s">
        <v>501</v>
      </c>
      <c r="Q3625" t="s">
        <v>5905</v>
      </c>
      <c r="R3625" t="s">
        <v>5906</v>
      </c>
      <c r="S3625" t="s">
        <v>105</v>
      </c>
    </row>
    <row r="3626" spans="1:19">
      <c r="A3626" t="s">
        <v>4861</v>
      </c>
      <c r="B3626" t="s">
        <v>4862</v>
      </c>
      <c r="C3626" t="s">
        <v>2413</v>
      </c>
      <c r="D3626" t="s">
        <v>97</v>
      </c>
      <c r="E3626" t="s">
        <v>4863</v>
      </c>
      <c r="F3626" t="s">
        <v>14099</v>
      </c>
      <c r="G3626">
        <v>3625</v>
      </c>
      <c r="H3626" t="s">
        <v>17917</v>
      </c>
      <c r="I3626" t="s">
        <v>4864</v>
      </c>
      <c r="J3626">
        <v>309.95</v>
      </c>
      <c r="K3626">
        <v>7.26</v>
      </c>
      <c r="L3626">
        <v>1.05</v>
      </c>
      <c r="N3626">
        <v>3.65</v>
      </c>
      <c r="P3626" t="s">
        <v>501</v>
      </c>
      <c r="Q3626" t="s">
        <v>5905</v>
      </c>
      <c r="R3626" t="s">
        <v>5906</v>
      </c>
      <c r="S3626" t="s">
        <v>105</v>
      </c>
    </row>
    <row r="3627" spans="1:19">
      <c r="A3627" t="s">
        <v>4861</v>
      </c>
      <c r="B3627" t="s">
        <v>4862</v>
      </c>
      <c r="C3627" t="s">
        <v>2413</v>
      </c>
      <c r="D3627" t="s">
        <v>97</v>
      </c>
      <c r="E3627" t="s">
        <v>4863</v>
      </c>
      <c r="F3627" t="s">
        <v>14099</v>
      </c>
      <c r="G3627">
        <v>3626</v>
      </c>
      <c r="H3627" t="s">
        <v>15695</v>
      </c>
      <c r="I3627" t="s">
        <v>4864</v>
      </c>
      <c r="J3627">
        <v>309.95</v>
      </c>
      <c r="K3627">
        <v>7.7</v>
      </c>
      <c r="L3627">
        <v>1.05</v>
      </c>
      <c r="N3627">
        <v>3.39</v>
      </c>
      <c r="P3627" t="s">
        <v>501</v>
      </c>
      <c r="Q3627" t="s">
        <v>5905</v>
      </c>
      <c r="R3627" t="s">
        <v>5906</v>
      </c>
      <c r="S3627" t="s">
        <v>105</v>
      </c>
    </row>
    <row r="3628" spans="1:19">
      <c r="A3628" t="s">
        <v>4861</v>
      </c>
      <c r="B3628" t="s">
        <v>4862</v>
      </c>
      <c r="C3628" t="s">
        <v>2413</v>
      </c>
      <c r="D3628" t="s">
        <v>97</v>
      </c>
      <c r="E3628" t="s">
        <v>4863</v>
      </c>
      <c r="F3628" t="s">
        <v>14099</v>
      </c>
      <c r="G3628">
        <v>3627</v>
      </c>
      <c r="H3628" t="s">
        <v>17922</v>
      </c>
      <c r="I3628" t="s">
        <v>4864</v>
      </c>
      <c r="J3628">
        <v>309.95</v>
      </c>
      <c r="K3628">
        <v>7.4</v>
      </c>
      <c r="L3628">
        <v>1.55</v>
      </c>
      <c r="N3628">
        <v>3.63</v>
      </c>
      <c r="P3628" t="s">
        <v>501</v>
      </c>
      <c r="Q3628" t="s">
        <v>5905</v>
      </c>
      <c r="R3628" t="s">
        <v>5907</v>
      </c>
      <c r="S3628" t="s">
        <v>105</v>
      </c>
    </row>
    <row r="3629" spans="1:19">
      <c r="A3629" t="s">
        <v>4861</v>
      </c>
      <c r="B3629" t="s">
        <v>4862</v>
      </c>
      <c r="C3629" t="s">
        <v>2413</v>
      </c>
      <c r="D3629" t="s">
        <v>97</v>
      </c>
      <c r="E3629" t="s">
        <v>4863</v>
      </c>
      <c r="F3629" t="s">
        <v>14099</v>
      </c>
      <c r="G3629">
        <v>3628</v>
      </c>
      <c r="H3629" t="s">
        <v>15043</v>
      </c>
      <c r="I3629" t="s">
        <v>4864</v>
      </c>
      <c r="J3629">
        <v>309.95</v>
      </c>
      <c r="K3629">
        <v>7.27</v>
      </c>
      <c r="L3629">
        <v>2.06</v>
      </c>
      <c r="N3629">
        <v>3.53</v>
      </c>
      <c r="P3629" t="s">
        <v>501</v>
      </c>
      <c r="Q3629" t="s">
        <v>5905</v>
      </c>
      <c r="R3629" t="s">
        <v>5908</v>
      </c>
      <c r="S3629" t="s">
        <v>105</v>
      </c>
    </row>
    <row r="3630" spans="1:19">
      <c r="A3630" t="s">
        <v>4861</v>
      </c>
      <c r="B3630" t="s">
        <v>4862</v>
      </c>
      <c r="C3630" t="s">
        <v>2413</v>
      </c>
      <c r="D3630" t="s">
        <v>97</v>
      </c>
      <c r="E3630" t="s">
        <v>4863</v>
      </c>
      <c r="F3630" t="s">
        <v>14099</v>
      </c>
      <c r="G3630">
        <v>3629</v>
      </c>
      <c r="H3630" t="s">
        <v>15042</v>
      </c>
      <c r="I3630" t="s">
        <v>4864</v>
      </c>
      <c r="J3630">
        <v>316.45</v>
      </c>
      <c r="K3630">
        <v>7.25</v>
      </c>
      <c r="L3630">
        <v>1.05</v>
      </c>
      <c r="N3630">
        <v>4.4400000000000004</v>
      </c>
      <c r="P3630" t="s">
        <v>501</v>
      </c>
      <c r="Q3630" t="s">
        <v>5905</v>
      </c>
      <c r="R3630" t="s">
        <v>5906</v>
      </c>
      <c r="S3630" t="s">
        <v>105</v>
      </c>
    </row>
    <row r="3631" spans="1:19">
      <c r="A3631" t="s">
        <v>4861</v>
      </c>
      <c r="B3631" t="s">
        <v>4862</v>
      </c>
      <c r="C3631" t="s">
        <v>2413</v>
      </c>
      <c r="D3631" t="s">
        <v>97</v>
      </c>
      <c r="E3631" t="s">
        <v>4863</v>
      </c>
      <c r="F3631" t="s">
        <v>14099</v>
      </c>
      <c r="G3631">
        <v>3630</v>
      </c>
      <c r="H3631" t="s">
        <v>16268</v>
      </c>
      <c r="I3631" t="s">
        <v>4864</v>
      </c>
      <c r="J3631">
        <v>285.64999999999998</v>
      </c>
      <c r="K3631">
        <v>7.71</v>
      </c>
      <c r="L3631">
        <v>1.05</v>
      </c>
      <c r="N3631">
        <v>1.53</v>
      </c>
      <c r="P3631" t="s">
        <v>501</v>
      </c>
      <c r="Q3631" t="s">
        <v>5905</v>
      </c>
      <c r="R3631" t="s">
        <v>5906</v>
      </c>
      <c r="S3631" t="s">
        <v>105</v>
      </c>
    </row>
    <row r="3632" spans="1:19">
      <c r="A3632" t="s">
        <v>4861</v>
      </c>
      <c r="B3632" t="s">
        <v>4862</v>
      </c>
      <c r="C3632" t="s">
        <v>2413</v>
      </c>
      <c r="D3632" t="s">
        <v>97</v>
      </c>
      <c r="E3632" t="s">
        <v>4863</v>
      </c>
      <c r="F3632" t="s">
        <v>14099</v>
      </c>
      <c r="G3632">
        <v>3631</v>
      </c>
      <c r="H3632" t="s">
        <v>15996</v>
      </c>
      <c r="I3632" t="s">
        <v>4864</v>
      </c>
      <c r="J3632">
        <v>292.14999999999998</v>
      </c>
      <c r="K3632">
        <v>7.6</v>
      </c>
      <c r="L3632">
        <v>1.05</v>
      </c>
      <c r="N3632">
        <v>2.1</v>
      </c>
      <c r="P3632" t="s">
        <v>501</v>
      </c>
      <c r="Q3632" t="s">
        <v>5905</v>
      </c>
      <c r="R3632" t="s">
        <v>5906</v>
      </c>
      <c r="S3632" t="s">
        <v>105</v>
      </c>
    </row>
    <row r="3633" spans="1:19">
      <c r="A3633" t="s">
        <v>4861</v>
      </c>
      <c r="B3633" t="s">
        <v>4862</v>
      </c>
      <c r="C3633" t="s">
        <v>2413</v>
      </c>
      <c r="D3633" t="s">
        <v>97</v>
      </c>
      <c r="E3633" t="s">
        <v>4863</v>
      </c>
      <c r="F3633" t="s">
        <v>14099</v>
      </c>
      <c r="G3633">
        <v>3632</v>
      </c>
      <c r="H3633" t="s">
        <v>17585</v>
      </c>
      <c r="I3633" t="s">
        <v>4864</v>
      </c>
      <c r="J3633">
        <v>298.05</v>
      </c>
      <c r="K3633">
        <v>7.69</v>
      </c>
      <c r="L3633">
        <v>1.05</v>
      </c>
      <c r="N3633">
        <v>2.44</v>
      </c>
      <c r="P3633" t="s">
        <v>501</v>
      </c>
      <c r="Q3633" t="s">
        <v>5905</v>
      </c>
      <c r="R3633" t="s">
        <v>5906</v>
      </c>
      <c r="S3633" t="s">
        <v>105</v>
      </c>
    </row>
    <row r="3634" spans="1:19">
      <c r="A3634" t="s">
        <v>4861</v>
      </c>
      <c r="B3634" t="s">
        <v>4862</v>
      </c>
      <c r="C3634" t="s">
        <v>2413</v>
      </c>
      <c r="D3634" t="s">
        <v>97</v>
      </c>
      <c r="E3634" t="s">
        <v>4863</v>
      </c>
      <c r="F3634" t="s">
        <v>14099</v>
      </c>
      <c r="G3634">
        <v>3633</v>
      </c>
      <c r="H3634" t="s">
        <v>16266</v>
      </c>
      <c r="I3634" t="s">
        <v>4864</v>
      </c>
      <c r="J3634">
        <v>304.45</v>
      </c>
      <c r="K3634">
        <v>7.63</v>
      </c>
      <c r="L3634">
        <v>1.05</v>
      </c>
      <c r="N3634">
        <v>3.1</v>
      </c>
      <c r="P3634" t="s">
        <v>501</v>
      </c>
      <c r="Q3634" t="s">
        <v>5905</v>
      </c>
      <c r="R3634" t="s">
        <v>5906</v>
      </c>
      <c r="S3634" t="s">
        <v>105</v>
      </c>
    </row>
    <row r="3635" spans="1:19">
      <c r="A3635" t="s">
        <v>4861</v>
      </c>
      <c r="B3635" t="s">
        <v>4862</v>
      </c>
      <c r="C3635" t="s">
        <v>2413</v>
      </c>
      <c r="D3635" t="s">
        <v>97</v>
      </c>
      <c r="E3635" t="s">
        <v>4863</v>
      </c>
      <c r="F3635" t="s">
        <v>14099</v>
      </c>
      <c r="G3635">
        <v>3634</v>
      </c>
      <c r="H3635" t="s">
        <v>17920</v>
      </c>
      <c r="I3635" t="s">
        <v>4864</v>
      </c>
      <c r="J3635">
        <v>309.95</v>
      </c>
      <c r="K3635">
        <v>6.98</v>
      </c>
      <c r="L3635">
        <v>1.05</v>
      </c>
      <c r="N3635">
        <v>3.69</v>
      </c>
      <c r="P3635" t="s">
        <v>501</v>
      </c>
      <c r="Q3635" t="s">
        <v>5905</v>
      </c>
      <c r="R3635" t="s">
        <v>5906</v>
      </c>
      <c r="S3635" t="s">
        <v>105</v>
      </c>
    </row>
    <row r="3636" spans="1:19">
      <c r="A3636" t="s">
        <v>4861</v>
      </c>
      <c r="B3636" t="s">
        <v>4862</v>
      </c>
      <c r="C3636" t="s">
        <v>2413</v>
      </c>
      <c r="D3636" t="s">
        <v>97</v>
      </c>
      <c r="E3636" t="s">
        <v>4863</v>
      </c>
      <c r="F3636" t="s">
        <v>14099</v>
      </c>
      <c r="G3636">
        <v>3635</v>
      </c>
      <c r="H3636" t="s">
        <v>16291</v>
      </c>
      <c r="I3636" t="s">
        <v>4864</v>
      </c>
      <c r="J3636">
        <v>309.95</v>
      </c>
      <c r="K3636">
        <v>7.25</v>
      </c>
      <c r="L3636">
        <v>1.05</v>
      </c>
      <c r="N3636">
        <v>3.83</v>
      </c>
      <c r="P3636" t="s">
        <v>501</v>
      </c>
      <c r="Q3636" t="s">
        <v>5905</v>
      </c>
      <c r="R3636" t="s">
        <v>5906</v>
      </c>
      <c r="S3636" t="s">
        <v>105</v>
      </c>
    </row>
    <row r="3637" spans="1:19">
      <c r="A3637" t="s">
        <v>4861</v>
      </c>
      <c r="B3637" t="s">
        <v>4862</v>
      </c>
      <c r="C3637" t="s">
        <v>2413</v>
      </c>
      <c r="D3637" t="s">
        <v>97</v>
      </c>
      <c r="E3637" t="s">
        <v>4863</v>
      </c>
      <c r="F3637" t="s">
        <v>14099</v>
      </c>
      <c r="G3637">
        <v>3636</v>
      </c>
      <c r="H3637" t="s">
        <v>16277</v>
      </c>
      <c r="I3637" t="s">
        <v>4864</v>
      </c>
      <c r="J3637">
        <v>309.95</v>
      </c>
      <c r="K3637">
        <v>7.71</v>
      </c>
      <c r="L3637">
        <v>1.05</v>
      </c>
      <c r="N3637">
        <v>3.54</v>
      </c>
      <c r="P3637" t="s">
        <v>501</v>
      </c>
      <c r="Q3637" t="s">
        <v>5905</v>
      </c>
      <c r="R3637" t="s">
        <v>5906</v>
      </c>
      <c r="S3637" t="s">
        <v>105</v>
      </c>
    </row>
    <row r="3638" spans="1:19">
      <c r="A3638" t="s">
        <v>4861</v>
      </c>
      <c r="B3638" t="s">
        <v>4862</v>
      </c>
      <c r="C3638" t="s">
        <v>2413</v>
      </c>
      <c r="D3638" t="s">
        <v>97</v>
      </c>
      <c r="E3638" t="s">
        <v>4863</v>
      </c>
      <c r="F3638" t="s">
        <v>14099</v>
      </c>
      <c r="G3638">
        <v>3637</v>
      </c>
      <c r="H3638" t="s">
        <v>16281</v>
      </c>
      <c r="I3638" t="s">
        <v>4864</v>
      </c>
      <c r="J3638">
        <v>309.95</v>
      </c>
      <c r="K3638">
        <v>7.38</v>
      </c>
      <c r="L3638">
        <v>1.55</v>
      </c>
      <c r="N3638">
        <v>3.77</v>
      </c>
      <c r="P3638" t="s">
        <v>501</v>
      </c>
      <c r="Q3638" t="s">
        <v>5905</v>
      </c>
      <c r="R3638" t="s">
        <v>5907</v>
      </c>
      <c r="S3638" t="s">
        <v>105</v>
      </c>
    </row>
    <row r="3639" spans="1:19">
      <c r="A3639" t="s">
        <v>4861</v>
      </c>
      <c r="B3639" t="s">
        <v>4862</v>
      </c>
      <c r="C3639" t="s">
        <v>2413</v>
      </c>
      <c r="D3639" t="s">
        <v>97</v>
      </c>
      <c r="E3639" t="s">
        <v>4863</v>
      </c>
      <c r="F3639" t="s">
        <v>14099</v>
      </c>
      <c r="G3639">
        <v>3638</v>
      </c>
      <c r="H3639" t="s">
        <v>13563</v>
      </c>
      <c r="I3639" t="s">
        <v>4864</v>
      </c>
      <c r="J3639">
        <v>309.95</v>
      </c>
      <c r="K3639">
        <v>7.28</v>
      </c>
      <c r="L3639">
        <v>2.06</v>
      </c>
      <c r="N3639">
        <v>3.63</v>
      </c>
      <c r="P3639" t="s">
        <v>501</v>
      </c>
      <c r="Q3639" t="s">
        <v>5905</v>
      </c>
      <c r="R3639" t="s">
        <v>5908</v>
      </c>
      <c r="S3639" t="s">
        <v>105</v>
      </c>
    </row>
    <row r="3640" spans="1:19">
      <c r="A3640" t="s">
        <v>4861</v>
      </c>
      <c r="B3640" t="s">
        <v>4862</v>
      </c>
      <c r="C3640" t="s">
        <v>2413</v>
      </c>
      <c r="D3640" t="s">
        <v>97</v>
      </c>
      <c r="E3640" t="s">
        <v>4863</v>
      </c>
      <c r="F3640" t="s">
        <v>14099</v>
      </c>
      <c r="G3640">
        <v>3639</v>
      </c>
      <c r="H3640" t="s">
        <v>14830</v>
      </c>
      <c r="I3640" t="s">
        <v>4864</v>
      </c>
      <c r="J3640">
        <v>316.45</v>
      </c>
      <c r="K3640">
        <v>7.2</v>
      </c>
      <c r="L3640">
        <v>1.05</v>
      </c>
      <c r="N3640">
        <v>4.51</v>
      </c>
      <c r="P3640" t="s">
        <v>501</v>
      </c>
      <c r="Q3640" t="s">
        <v>5905</v>
      </c>
      <c r="R3640" t="s">
        <v>5906</v>
      </c>
      <c r="S3640" t="s">
        <v>105</v>
      </c>
    </row>
    <row r="3641" spans="1:19">
      <c r="A3641" t="s">
        <v>5909</v>
      </c>
      <c r="B3641" t="s">
        <v>5910</v>
      </c>
      <c r="C3641" t="s">
        <v>128</v>
      </c>
      <c r="D3641" t="s">
        <v>129</v>
      </c>
      <c r="E3641" t="s">
        <v>5911</v>
      </c>
      <c r="F3641" t="s">
        <v>14499</v>
      </c>
      <c r="G3641">
        <v>3640</v>
      </c>
      <c r="H3641" t="s">
        <v>17256</v>
      </c>
      <c r="I3641" t="s">
        <v>5912</v>
      </c>
      <c r="J3641">
        <v>298.14999999999998</v>
      </c>
      <c r="K3641">
        <v>7.6</v>
      </c>
      <c r="N3641">
        <v>7.6</v>
      </c>
      <c r="P3641" t="s">
        <v>637</v>
      </c>
      <c r="Q3641" t="s">
        <v>5913</v>
      </c>
      <c r="R3641" t="s">
        <v>4059</v>
      </c>
      <c r="S3641" t="s">
        <v>105</v>
      </c>
    </row>
    <row r="3642" spans="1:19">
      <c r="A3642" t="s">
        <v>233</v>
      </c>
      <c r="B3642" t="s">
        <v>234</v>
      </c>
      <c r="C3642" t="s">
        <v>128</v>
      </c>
      <c r="D3642" t="s">
        <v>129</v>
      </c>
      <c r="E3642" t="s">
        <v>235</v>
      </c>
      <c r="F3642" t="s">
        <v>14025</v>
      </c>
      <c r="G3642">
        <v>3641</v>
      </c>
      <c r="H3642" t="s">
        <v>17255</v>
      </c>
      <c r="I3642" t="s">
        <v>236</v>
      </c>
      <c r="J3642">
        <v>298.14999999999998</v>
      </c>
      <c r="K3642">
        <v>7.4</v>
      </c>
      <c r="N3642">
        <v>2.8</v>
      </c>
      <c r="P3642" t="s">
        <v>5914</v>
      </c>
      <c r="Q3642" t="s">
        <v>5915</v>
      </c>
      <c r="R3642" t="s">
        <v>5916</v>
      </c>
    </row>
    <row r="3643" spans="1:19">
      <c r="A3643" t="s">
        <v>5917</v>
      </c>
      <c r="B3643" t="s">
        <v>5918</v>
      </c>
      <c r="C3643" t="s">
        <v>128</v>
      </c>
      <c r="D3643" t="s">
        <v>129</v>
      </c>
      <c r="E3643" t="s">
        <v>5919</v>
      </c>
      <c r="F3643" t="s">
        <v>14498</v>
      </c>
      <c r="G3643">
        <v>3642</v>
      </c>
      <c r="H3643" t="s">
        <v>17254</v>
      </c>
      <c r="I3643" t="s">
        <v>5920</v>
      </c>
      <c r="J3643">
        <v>298.14999999999998</v>
      </c>
      <c r="K3643">
        <v>6</v>
      </c>
      <c r="N3643">
        <v>3.8999999999999999E-6</v>
      </c>
      <c r="P3643" t="s">
        <v>5921</v>
      </c>
      <c r="Q3643" t="s">
        <v>5922</v>
      </c>
      <c r="R3643" t="s">
        <v>5923</v>
      </c>
      <c r="S3643" t="s">
        <v>105</v>
      </c>
    </row>
    <row r="3644" spans="1:19">
      <c r="A3644" t="s">
        <v>5917</v>
      </c>
      <c r="B3644" t="s">
        <v>5918</v>
      </c>
      <c r="C3644" t="s">
        <v>128</v>
      </c>
      <c r="D3644" t="s">
        <v>129</v>
      </c>
      <c r="E3644" t="s">
        <v>5919</v>
      </c>
      <c r="F3644" t="s">
        <v>14498</v>
      </c>
      <c r="G3644">
        <v>3643</v>
      </c>
      <c r="H3644" t="s">
        <v>13883</v>
      </c>
      <c r="I3644" t="s">
        <v>5920</v>
      </c>
      <c r="J3644">
        <v>298.14999999999998</v>
      </c>
      <c r="K3644">
        <v>9</v>
      </c>
      <c r="N3644">
        <v>7.1000000000000004E-3</v>
      </c>
      <c r="P3644" t="s">
        <v>5921</v>
      </c>
      <c r="Q3644" t="s">
        <v>5922</v>
      </c>
      <c r="R3644" t="s">
        <v>5923</v>
      </c>
      <c r="S3644" t="s">
        <v>105</v>
      </c>
    </row>
    <row r="3645" spans="1:19">
      <c r="A3645" t="s">
        <v>1101</v>
      </c>
      <c r="B3645" t="s">
        <v>1102</v>
      </c>
      <c r="C3645" t="s">
        <v>5924</v>
      </c>
      <c r="D3645" t="s">
        <v>129</v>
      </c>
      <c r="E3645" t="s">
        <v>1103</v>
      </c>
      <c r="F3645" t="s">
        <v>14082</v>
      </c>
      <c r="G3645">
        <v>3644</v>
      </c>
      <c r="H3645" t="s">
        <v>17260</v>
      </c>
      <c r="I3645" t="s">
        <v>1104</v>
      </c>
      <c r="J3645">
        <v>303.14999999999998</v>
      </c>
      <c r="K3645">
        <v>7.6</v>
      </c>
      <c r="N3645">
        <v>22</v>
      </c>
      <c r="P3645" t="s">
        <v>766</v>
      </c>
      <c r="Q3645" t="s">
        <v>5925</v>
      </c>
      <c r="R3645" t="s">
        <v>5926</v>
      </c>
      <c r="S3645" t="s">
        <v>105</v>
      </c>
    </row>
    <row r="3646" spans="1:19">
      <c r="A3646" t="s">
        <v>5927</v>
      </c>
      <c r="B3646" t="s">
        <v>5928</v>
      </c>
      <c r="C3646" t="s">
        <v>128</v>
      </c>
      <c r="D3646" t="s">
        <v>176</v>
      </c>
      <c r="E3646" t="s">
        <v>5475</v>
      </c>
      <c r="F3646" t="s">
        <v>14438</v>
      </c>
      <c r="G3646">
        <v>3645</v>
      </c>
      <c r="H3646" t="s">
        <v>17259</v>
      </c>
      <c r="I3646" t="s">
        <v>5476</v>
      </c>
      <c r="J3646">
        <v>300.14999999999998</v>
      </c>
      <c r="K3646">
        <v>9.5</v>
      </c>
      <c r="N3646">
        <v>9.7000000000000003E-2</v>
      </c>
      <c r="P3646" t="s">
        <v>5929</v>
      </c>
      <c r="Q3646" t="s">
        <v>5930</v>
      </c>
      <c r="R3646" t="s">
        <v>5931</v>
      </c>
      <c r="S3646" t="s">
        <v>105</v>
      </c>
    </row>
    <row r="3647" spans="1:19">
      <c r="A3647" t="s">
        <v>5337</v>
      </c>
      <c r="B3647" t="s">
        <v>5338</v>
      </c>
      <c r="C3647" t="s">
        <v>2413</v>
      </c>
      <c r="D3647" t="s">
        <v>97</v>
      </c>
      <c r="E3647" t="s">
        <v>5339</v>
      </c>
      <c r="F3647" t="s">
        <v>14067</v>
      </c>
      <c r="G3647">
        <v>3646</v>
      </c>
      <c r="H3647" t="s">
        <v>17258</v>
      </c>
      <c r="I3647" t="s">
        <v>5340</v>
      </c>
      <c r="J3647">
        <v>292.14999999999998</v>
      </c>
      <c r="K3647">
        <v>6.67</v>
      </c>
      <c r="N3647">
        <v>0.33</v>
      </c>
      <c r="P3647" t="s">
        <v>1233</v>
      </c>
      <c r="Q3647" t="s">
        <v>5932</v>
      </c>
      <c r="R3647" t="s">
        <v>5933</v>
      </c>
      <c r="S3647" t="s">
        <v>105</v>
      </c>
    </row>
    <row r="3648" spans="1:19">
      <c r="A3648" t="s">
        <v>5337</v>
      </c>
      <c r="B3648" t="s">
        <v>5338</v>
      </c>
      <c r="C3648" t="s">
        <v>2413</v>
      </c>
      <c r="D3648" t="s">
        <v>97</v>
      </c>
      <c r="E3648" t="s">
        <v>5339</v>
      </c>
      <c r="F3648" t="s">
        <v>14067</v>
      </c>
      <c r="G3648">
        <v>3647</v>
      </c>
      <c r="H3648" t="s">
        <v>17738</v>
      </c>
      <c r="I3648" t="s">
        <v>5340</v>
      </c>
      <c r="J3648">
        <v>298.14999999999998</v>
      </c>
      <c r="K3648">
        <v>6.71</v>
      </c>
      <c r="N3648">
        <v>0.44500000000000001</v>
      </c>
      <c r="P3648" t="s">
        <v>1233</v>
      </c>
      <c r="Q3648" t="s">
        <v>5932</v>
      </c>
      <c r="R3648" t="s">
        <v>5933</v>
      </c>
      <c r="S3648" t="s">
        <v>105</v>
      </c>
    </row>
    <row r="3649" spans="1:19">
      <c r="A3649" t="s">
        <v>5337</v>
      </c>
      <c r="B3649" t="s">
        <v>5338</v>
      </c>
      <c r="C3649" t="s">
        <v>2413</v>
      </c>
      <c r="D3649" t="s">
        <v>97</v>
      </c>
      <c r="E3649" t="s">
        <v>5339</v>
      </c>
      <c r="F3649" t="s">
        <v>14067</v>
      </c>
      <c r="G3649">
        <v>3648</v>
      </c>
      <c r="H3649" t="s">
        <v>17252</v>
      </c>
      <c r="I3649" t="s">
        <v>5340</v>
      </c>
      <c r="J3649">
        <v>304.14999999999998</v>
      </c>
      <c r="K3649">
        <v>6.68</v>
      </c>
      <c r="N3649">
        <v>0.57899999999999996</v>
      </c>
      <c r="P3649" t="s">
        <v>1233</v>
      </c>
      <c r="Q3649" t="s">
        <v>5932</v>
      </c>
      <c r="R3649" t="s">
        <v>5933</v>
      </c>
      <c r="S3649" t="s">
        <v>105</v>
      </c>
    </row>
    <row r="3650" spans="1:19">
      <c r="A3650" t="s">
        <v>5337</v>
      </c>
      <c r="B3650" t="s">
        <v>5338</v>
      </c>
      <c r="C3650" t="s">
        <v>2413</v>
      </c>
      <c r="D3650" t="s">
        <v>97</v>
      </c>
      <c r="E3650" t="s">
        <v>5339</v>
      </c>
      <c r="F3650" t="s">
        <v>14067</v>
      </c>
      <c r="G3650">
        <v>3649</v>
      </c>
      <c r="H3650" t="s">
        <v>17251</v>
      </c>
      <c r="I3650" t="s">
        <v>5340</v>
      </c>
      <c r="J3650">
        <v>310.14999999999998</v>
      </c>
      <c r="K3650">
        <v>6.1</v>
      </c>
      <c r="N3650">
        <v>0.221</v>
      </c>
      <c r="P3650" t="s">
        <v>1233</v>
      </c>
      <c r="Q3650" t="s">
        <v>5932</v>
      </c>
      <c r="R3650" t="s">
        <v>5933</v>
      </c>
      <c r="S3650" t="s">
        <v>105</v>
      </c>
    </row>
    <row r="3651" spans="1:19">
      <c r="A3651" t="s">
        <v>5337</v>
      </c>
      <c r="B3651" t="s">
        <v>5338</v>
      </c>
      <c r="C3651" t="s">
        <v>2413</v>
      </c>
      <c r="D3651" t="s">
        <v>97</v>
      </c>
      <c r="E3651" t="s">
        <v>5339</v>
      </c>
      <c r="F3651" t="s">
        <v>14067</v>
      </c>
      <c r="G3651">
        <v>3650</v>
      </c>
      <c r="H3651" t="s">
        <v>16971</v>
      </c>
      <c r="I3651" t="s">
        <v>5340</v>
      </c>
      <c r="J3651">
        <v>310.14999999999998</v>
      </c>
      <c r="K3651">
        <v>6.3</v>
      </c>
      <c r="N3651">
        <v>0.41599999999999998</v>
      </c>
      <c r="P3651" t="s">
        <v>1233</v>
      </c>
      <c r="Q3651" t="s">
        <v>5932</v>
      </c>
      <c r="R3651" t="s">
        <v>5933</v>
      </c>
      <c r="S3651" t="s">
        <v>105</v>
      </c>
    </row>
    <row r="3652" spans="1:19">
      <c r="A3652" t="s">
        <v>5337</v>
      </c>
      <c r="B3652" t="s">
        <v>5338</v>
      </c>
      <c r="C3652" t="s">
        <v>2413</v>
      </c>
      <c r="D3652" t="s">
        <v>97</v>
      </c>
      <c r="E3652" t="s">
        <v>5339</v>
      </c>
      <c r="F3652" t="s">
        <v>14067</v>
      </c>
      <c r="G3652">
        <v>3651</v>
      </c>
      <c r="H3652" t="s">
        <v>16972</v>
      </c>
      <c r="I3652" t="s">
        <v>5340</v>
      </c>
      <c r="J3652">
        <v>310.14999999999998</v>
      </c>
      <c r="K3652">
        <v>6.54</v>
      </c>
      <c r="N3652">
        <v>0.69399999999999995</v>
      </c>
      <c r="P3652" t="s">
        <v>5934</v>
      </c>
      <c r="Q3652" t="s">
        <v>5932</v>
      </c>
      <c r="R3652" t="s">
        <v>5935</v>
      </c>
      <c r="S3652" t="s">
        <v>105</v>
      </c>
    </row>
    <row r="3653" spans="1:19">
      <c r="A3653" t="s">
        <v>5337</v>
      </c>
      <c r="B3653" t="s">
        <v>5338</v>
      </c>
      <c r="C3653" t="s">
        <v>2413</v>
      </c>
      <c r="D3653" t="s">
        <v>97</v>
      </c>
      <c r="E3653" t="s">
        <v>5339</v>
      </c>
      <c r="F3653" t="s">
        <v>14067</v>
      </c>
      <c r="G3653">
        <v>3652</v>
      </c>
      <c r="H3653" t="s">
        <v>16973</v>
      </c>
      <c r="I3653" t="s">
        <v>5340</v>
      </c>
      <c r="J3653">
        <v>310.14999999999998</v>
      </c>
      <c r="K3653">
        <v>6.61</v>
      </c>
      <c r="N3653">
        <v>0.75600000000000001</v>
      </c>
      <c r="P3653" t="s">
        <v>1233</v>
      </c>
      <c r="Q3653" t="s">
        <v>5932</v>
      </c>
      <c r="R3653" t="s">
        <v>5933</v>
      </c>
      <c r="S3653" t="s">
        <v>105</v>
      </c>
    </row>
    <row r="3654" spans="1:19">
      <c r="A3654" t="s">
        <v>5337</v>
      </c>
      <c r="B3654" t="s">
        <v>5338</v>
      </c>
      <c r="C3654" t="s">
        <v>2413</v>
      </c>
      <c r="D3654" t="s">
        <v>97</v>
      </c>
      <c r="E3654" t="s">
        <v>5339</v>
      </c>
      <c r="F3654" t="s">
        <v>14067</v>
      </c>
      <c r="G3654">
        <v>3653</v>
      </c>
      <c r="H3654" t="s">
        <v>18183</v>
      </c>
      <c r="I3654" t="s">
        <v>5340</v>
      </c>
      <c r="J3654">
        <v>310.14999999999998</v>
      </c>
      <c r="K3654">
        <v>6.68</v>
      </c>
      <c r="N3654">
        <v>0.64400000000000002</v>
      </c>
      <c r="P3654" t="s">
        <v>1233</v>
      </c>
      <c r="Q3654" t="s">
        <v>5932</v>
      </c>
      <c r="R3654" t="s">
        <v>5933</v>
      </c>
      <c r="S3654" t="s">
        <v>105</v>
      </c>
    </row>
    <row r="3655" spans="1:19">
      <c r="A3655" t="s">
        <v>5337</v>
      </c>
      <c r="B3655" t="s">
        <v>5338</v>
      </c>
      <c r="C3655" t="s">
        <v>2413</v>
      </c>
      <c r="D3655" t="s">
        <v>97</v>
      </c>
      <c r="E3655" t="s">
        <v>5339</v>
      </c>
      <c r="F3655" t="s">
        <v>14067</v>
      </c>
      <c r="G3655">
        <v>3654</v>
      </c>
      <c r="H3655" t="s">
        <v>16975</v>
      </c>
      <c r="I3655" t="s">
        <v>5340</v>
      </c>
      <c r="J3655">
        <v>310.14999999999998</v>
      </c>
      <c r="K3655">
        <v>6.74</v>
      </c>
      <c r="N3655">
        <v>1.0509999999999999</v>
      </c>
      <c r="P3655" t="s">
        <v>1229</v>
      </c>
      <c r="Q3655" t="s">
        <v>5932</v>
      </c>
      <c r="R3655" t="s">
        <v>5936</v>
      </c>
      <c r="S3655" t="s">
        <v>105</v>
      </c>
    </row>
    <row r="3656" spans="1:19">
      <c r="A3656" t="s">
        <v>5337</v>
      </c>
      <c r="B3656" t="s">
        <v>5338</v>
      </c>
      <c r="C3656" t="s">
        <v>2413</v>
      </c>
      <c r="D3656" t="s">
        <v>97</v>
      </c>
      <c r="E3656" t="s">
        <v>5339</v>
      </c>
      <c r="F3656" t="s">
        <v>14067</v>
      </c>
      <c r="G3656">
        <v>3655</v>
      </c>
      <c r="H3656" t="s">
        <v>16976</v>
      </c>
      <c r="I3656" t="s">
        <v>5340</v>
      </c>
      <c r="J3656">
        <v>310.14999999999998</v>
      </c>
      <c r="K3656">
        <v>7.05</v>
      </c>
      <c r="N3656">
        <v>1.71</v>
      </c>
      <c r="P3656" t="s">
        <v>1233</v>
      </c>
      <c r="Q3656" t="s">
        <v>5932</v>
      </c>
      <c r="R3656" t="s">
        <v>5933</v>
      </c>
      <c r="S3656" t="s">
        <v>105</v>
      </c>
    </row>
    <row r="3657" spans="1:19">
      <c r="A3657" t="s">
        <v>5337</v>
      </c>
      <c r="B3657" t="s">
        <v>5338</v>
      </c>
      <c r="C3657" t="s">
        <v>2413</v>
      </c>
      <c r="D3657" t="s">
        <v>97</v>
      </c>
      <c r="E3657" t="s">
        <v>5339</v>
      </c>
      <c r="F3657" t="s">
        <v>14067</v>
      </c>
      <c r="G3657">
        <v>3656</v>
      </c>
      <c r="H3657" t="s">
        <v>18189</v>
      </c>
      <c r="I3657" t="s">
        <v>5340</v>
      </c>
      <c r="J3657">
        <v>310.14999999999998</v>
      </c>
      <c r="K3657">
        <v>7.55</v>
      </c>
      <c r="N3657">
        <v>7.46</v>
      </c>
      <c r="P3657" t="s">
        <v>1233</v>
      </c>
      <c r="Q3657" t="s">
        <v>5932</v>
      </c>
      <c r="R3657" t="s">
        <v>5933</v>
      </c>
      <c r="S3657" t="s">
        <v>105</v>
      </c>
    </row>
    <row r="3658" spans="1:19">
      <c r="A3658" t="s">
        <v>5337</v>
      </c>
      <c r="B3658" t="s">
        <v>5338</v>
      </c>
      <c r="C3658" t="s">
        <v>2413</v>
      </c>
      <c r="D3658" t="s">
        <v>97</v>
      </c>
      <c r="E3658" t="s">
        <v>5339</v>
      </c>
      <c r="F3658" t="s">
        <v>14067</v>
      </c>
      <c r="G3658">
        <v>3657</v>
      </c>
      <c r="H3658" t="s">
        <v>18195</v>
      </c>
      <c r="I3658" t="s">
        <v>5340</v>
      </c>
      <c r="J3658">
        <v>316.14999999999998</v>
      </c>
      <c r="K3658">
        <v>6.65</v>
      </c>
      <c r="N3658">
        <v>0.879</v>
      </c>
      <c r="P3658" t="s">
        <v>1233</v>
      </c>
      <c r="Q3658" t="s">
        <v>5932</v>
      </c>
      <c r="R3658" t="s">
        <v>5933</v>
      </c>
      <c r="S3658" t="s">
        <v>105</v>
      </c>
    </row>
    <row r="3659" spans="1:19">
      <c r="A3659" t="s">
        <v>5337</v>
      </c>
      <c r="B3659" t="s">
        <v>5338</v>
      </c>
      <c r="C3659" t="s">
        <v>2413</v>
      </c>
      <c r="D3659" t="s">
        <v>97</v>
      </c>
      <c r="E3659" t="s">
        <v>5339</v>
      </c>
      <c r="F3659" t="s">
        <v>14067</v>
      </c>
      <c r="G3659">
        <v>3658</v>
      </c>
      <c r="H3659" t="s">
        <v>18150</v>
      </c>
      <c r="I3659" t="s">
        <v>5340</v>
      </c>
      <c r="J3659">
        <v>322.14999999999998</v>
      </c>
      <c r="K3659">
        <v>6.75</v>
      </c>
      <c r="N3659">
        <v>1.19</v>
      </c>
      <c r="P3659" t="s">
        <v>1233</v>
      </c>
      <c r="Q3659" t="s">
        <v>5932</v>
      </c>
      <c r="R3659" t="s">
        <v>5933</v>
      </c>
      <c r="S3659" t="s">
        <v>105</v>
      </c>
    </row>
    <row r="3660" spans="1:19">
      <c r="A3660" t="s">
        <v>5337</v>
      </c>
      <c r="B3660" t="s">
        <v>5338</v>
      </c>
      <c r="C3660" t="s">
        <v>2413</v>
      </c>
      <c r="D3660" t="s">
        <v>97</v>
      </c>
      <c r="E3660" t="s">
        <v>5339</v>
      </c>
      <c r="F3660" t="s">
        <v>14067</v>
      </c>
      <c r="G3660">
        <v>3659</v>
      </c>
      <c r="H3660" t="s">
        <v>18156</v>
      </c>
      <c r="I3660" t="s">
        <v>5340</v>
      </c>
      <c r="J3660">
        <v>292.14999999999998</v>
      </c>
      <c r="K3660">
        <v>6.68</v>
      </c>
      <c r="N3660">
        <v>0.27500000000000002</v>
      </c>
      <c r="P3660" t="s">
        <v>1233</v>
      </c>
      <c r="Q3660" t="s">
        <v>5932</v>
      </c>
      <c r="R3660" t="s">
        <v>5933</v>
      </c>
      <c r="S3660" t="s">
        <v>105</v>
      </c>
    </row>
    <row r="3661" spans="1:19">
      <c r="A3661" t="s">
        <v>5337</v>
      </c>
      <c r="B3661" t="s">
        <v>5338</v>
      </c>
      <c r="C3661" t="s">
        <v>2413</v>
      </c>
      <c r="D3661" t="s">
        <v>97</v>
      </c>
      <c r="E3661" t="s">
        <v>5339</v>
      </c>
      <c r="F3661" t="s">
        <v>14067</v>
      </c>
      <c r="G3661">
        <v>3660</v>
      </c>
      <c r="H3661" t="s">
        <v>17779</v>
      </c>
      <c r="I3661" t="s">
        <v>5340</v>
      </c>
      <c r="J3661">
        <v>298.14999999999998</v>
      </c>
      <c r="K3661">
        <v>6.59</v>
      </c>
      <c r="N3661">
        <v>0.38200000000000001</v>
      </c>
      <c r="P3661" t="s">
        <v>1233</v>
      </c>
      <c r="Q3661" t="s">
        <v>5932</v>
      </c>
      <c r="R3661" t="s">
        <v>5933</v>
      </c>
      <c r="S3661" t="s">
        <v>105</v>
      </c>
    </row>
    <row r="3662" spans="1:19">
      <c r="A3662" t="s">
        <v>5337</v>
      </c>
      <c r="B3662" t="s">
        <v>5338</v>
      </c>
      <c r="C3662" t="s">
        <v>2413</v>
      </c>
      <c r="D3662" t="s">
        <v>97</v>
      </c>
      <c r="E3662" t="s">
        <v>5339</v>
      </c>
      <c r="F3662" t="s">
        <v>14067</v>
      </c>
      <c r="G3662">
        <v>3661</v>
      </c>
      <c r="H3662" t="s">
        <v>17309</v>
      </c>
      <c r="I3662" t="s">
        <v>5340</v>
      </c>
      <c r="J3662">
        <v>304.14999999999998</v>
      </c>
      <c r="K3662">
        <v>6.54</v>
      </c>
      <c r="N3662">
        <v>0.46899999999999997</v>
      </c>
      <c r="P3662" t="s">
        <v>1233</v>
      </c>
      <c r="Q3662" t="s">
        <v>5932</v>
      </c>
      <c r="R3662" t="s">
        <v>5933</v>
      </c>
      <c r="S3662" t="s">
        <v>105</v>
      </c>
    </row>
    <row r="3663" spans="1:19">
      <c r="A3663" t="s">
        <v>5337</v>
      </c>
      <c r="B3663" t="s">
        <v>5338</v>
      </c>
      <c r="C3663" t="s">
        <v>2413</v>
      </c>
      <c r="D3663" t="s">
        <v>97</v>
      </c>
      <c r="E3663" t="s">
        <v>5339</v>
      </c>
      <c r="F3663" t="s">
        <v>14067</v>
      </c>
      <c r="G3663">
        <v>3662</v>
      </c>
      <c r="H3663" t="s">
        <v>17781</v>
      </c>
      <c r="I3663" t="s">
        <v>5340</v>
      </c>
      <c r="J3663">
        <v>310.14999999999998</v>
      </c>
      <c r="K3663">
        <v>6.02</v>
      </c>
      <c r="N3663">
        <v>0.19400000000000001</v>
      </c>
      <c r="P3663" t="s">
        <v>1233</v>
      </c>
      <c r="Q3663" t="s">
        <v>5932</v>
      </c>
      <c r="R3663" t="s">
        <v>5933</v>
      </c>
      <c r="S3663" t="s">
        <v>105</v>
      </c>
    </row>
    <row r="3664" spans="1:19">
      <c r="A3664" t="s">
        <v>5337</v>
      </c>
      <c r="B3664" t="s">
        <v>5338</v>
      </c>
      <c r="C3664" t="s">
        <v>2413</v>
      </c>
      <c r="D3664" t="s">
        <v>97</v>
      </c>
      <c r="E3664" t="s">
        <v>5339</v>
      </c>
      <c r="F3664" t="s">
        <v>14067</v>
      </c>
      <c r="G3664">
        <v>3663</v>
      </c>
      <c r="H3664" t="s">
        <v>17780</v>
      </c>
      <c r="I3664" t="s">
        <v>5340</v>
      </c>
      <c r="J3664">
        <v>310.14999999999998</v>
      </c>
      <c r="K3664">
        <v>6.07</v>
      </c>
      <c r="N3664">
        <v>0.247</v>
      </c>
      <c r="P3664" t="s">
        <v>1233</v>
      </c>
      <c r="Q3664" t="s">
        <v>5932</v>
      </c>
      <c r="R3664" t="s">
        <v>5933</v>
      </c>
      <c r="S3664" t="s">
        <v>105</v>
      </c>
    </row>
    <row r="3665" spans="1:19">
      <c r="A3665" t="s">
        <v>5337</v>
      </c>
      <c r="B3665" t="s">
        <v>5338</v>
      </c>
      <c r="C3665" t="s">
        <v>2413</v>
      </c>
      <c r="D3665" t="s">
        <v>97</v>
      </c>
      <c r="E3665" t="s">
        <v>5339</v>
      </c>
      <c r="F3665" t="s">
        <v>14067</v>
      </c>
      <c r="G3665">
        <v>3664</v>
      </c>
      <c r="H3665" t="s">
        <v>17783</v>
      </c>
      <c r="I3665" t="s">
        <v>5340</v>
      </c>
      <c r="J3665">
        <v>310.14999999999998</v>
      </c>
      <c r="K3665">
        <v>6.43</v>
      </c>
      <c r="N3665">
        <v>0.59</v>
      </c>
      <c r="P3665" t="s">
        <v>5934</v>
      </c>
      <c r="Q3665" t="s">
        <v>5932</v>
      </c>
      <c r="R3665" t="s">
        <v>5935</v>
      </c>
      <c r="S3665" t="s">
        <v>105</v>
      </c>
    </row>
    <row r="3666" spans="1:19">
      <c r="A3666" t="s">
        <v>5337</v>
      </c>
      <c r="B3666" t="s">
        <v>5338</v>
      </c>
      <c r="C3666" t="s">
        <v>2413</v>
      </c>
      <c r="D3666" t="s">
        <v>97</v>
      </c>
      <c r="E3666" t="s">
        <v>5339</v>
      </c>
      <c r="F3666" t="s">
        <v>14067</v>
      </c>
      <c r="G3666">
        <v>3665</v>
      </c>
      <c r="H3666" t="s">
        <v>17782</v>
      </c>
      <c r="I3666" t="s">
        <v>5340</v>
      </c>
      <c r="J3666">
        <v>310.14999999999998</v>
      </c>
      <c r="K3666">
        <v>6.39</v>
      </c>
      <c r="N3666">
        <v>0.52400000000000002</v>
      </c>
      <c r="P3666" t="s">
        <v>1233</v>
      </c>
      <c r="Q3666" t="s">
        <v>5932</v>
      </c>
      <c r="R3666" t="s">
        <v>5933</v>
      </c>
      <c r="S3666" t="s">
        <v>105</v>
      </c>
    </row>
    <row r="3667" spans="1:19">
      <c r="A3667" t="s">
        <v>5337</v>
      </c>
      <c r="B3667" t="s">
        <v>5338</v>
      </c>
      <c r="C3667" t="s">
        <v>2413</v>
      </c>
      <c r="D3667" t="s">
        <v>97</v>
      </c>
      <c r="E3667" t="s">
        <v>5339</v>
      </c>
      <c r="F3667" t="s">
        <v>14067</v>
      </c>
      <c r="G3667">
        <v>3666</v>
      </c>
      <c r="H3667" t="s">
        <v>17785</v>
      </c>
      <c r="I3667" t="s">
        <v>5340</v>
      </c>
      <c r="J3667">
        <v>310.14999999999998</v>
      </c>
      <c r="K3667">
        <v>6.59</v>
      </c>
      <c r="N3667">
        <v>0.56499999999999995</v>
      </c>
      <c r="P3667" t="s">
        <v>1233</v>
      </c>
      <c r="Q3667" t="s">
        <v>5932</v>
      </c>
      <c r="R3667" t="s">
        <v>5933</v>
      </c>
      <c r="S3667" t="s">
        <v>105</v>
      </c>
    </row>
    <row r="3668" spans="1:19">
      <c r="A3668" t="s">
        <v>5337</v>
      </c>
      <c r="B3668" t="s">
        <v>5338</v>
      </c>
      <c r="C3668" t="s">
        <v>2413</v>
      </c>
      <c r="D3668" t="s">
        <v>97</v>
      </c>
      <c r="E3668" t="s">
        <v>5339</v>
      </c>
      <c r="F3668" t="s">
        <v>14067</v>
      </c>
      <c r="G3668">
        <v>3667</v>
      </c>
      <c r="H3668" t="s">
        <v>17784</v>
      </c>
      <c r="I3668" t="s">
        <v>5340</v>
      </c>
      <c r="J3668">
        <v>310.14999999999998</v>
      </c>
      <c r="K3668">
        <v>6.46</v>
      </c>
      <c r="N3668">
        <v>0.53600000000000003</v>
      </c>
      <c r="P3668" t="s">
        <v>1229</v>
      </c>
      <c r="Q3668" t="s">
        <v>5932</v>
      </c>
      <c r="R3668" t="s">
        <v>5936</v>
      </c>
      <c r="S3668" t="s">
        <v>105</v>
      </c>
    </row>
    <row r="3669" spans="1:19">
      <c r="A3669" t="s">
        <v>5337</v>
      </c>
      <c r="B3669" t="s">
        <v>5338</v>
      </c>
      <c r="C3669" t="s">
        <v>2413</v>
      </c>
      <c r="D3669" t="s">
        <v>97</v>
      </c>
      <c r="E3669" t="s">
        <v>5339</v>
      </c>
      <c r="F3669" t="s">
        <v>14067</v>
      </c>
      <c r="G3669">
        <v>3668</v>
      </c>
      <c r="H3669" t="s">
        <v>17787</v>
      </c>
      <c r="I3669" t="s">
        <v>5340</v>
      </c>
      <c r="J3669">
        <v>310.14999999999998</v>
      </c>
      <c r="K3669">
        <v>6.85</v>
      </c>
      <c r="N3669">
        <v>1.1299999999999999</v>
      </c>
      <c r="P3669" t="s">
        <v>1233</v>
      </c>
      <c r="Q3669" t="s">
        <v>5932</v>
      </c>
      <c r="R3669" t="s">
        <v>5933</v>
      </c>
      <c r="S3669" t="s">
        <v>105</v>
      </c>
    </row>
    <row r="3670" spans="1:19">
      <c r="A3670" t="s">
        <v>5337</v>
      </c>
      <c r="B3670" t="s">
        <v>5338</v>
      </c>
      <c r="C3670" t="s">
        <v>2413</v>
      </c>
      <c r="D3670" t="s">
        <v>97</v>
      </c>
      <c r="E3670" t="s">
        <v>5339</v>
      </c>
      <c r="F3670" t="s">
        <v>14067</v>
      </c>
      <c r="G3670">
        <v>3669</v>
      </c>
      <c r="H3670" t="s">
        <v>17786</v>
      </c>
      <c r="I3670" t="s">
        <v>5340</v>
      </c>
      <c r="J3670">
        <v>310.14999999999998</v>
      </c>
      <c r="K3670">
        <v>7.32</v>
      </c>
      <c r="N3670">
        <v>4.16</v>
      </c>
      <c r="P3670" t="s">
        <v>1233</v>
      </c>
      <c r="Q3670" t="s">
        <v>5932</v>
      </c>
      <c r="R3670" t="s">
        <v>5933</v>
      </c>
      <c r="S3670" t="s">
        <v>105</v>
      </c>
    </row>
    <row r="3671" spans="1:19">
      <c r="A3671" t="s">
        <v>5337</v>
      </c>
      <c r="B3671" t="s">
        <v>5338</v>
      </c>
      <c r="C3671" t="s">
        <v>2413</v>
      </c>
      <c r="D3671" t="s">
        <v>97</v>
      </c>
      <c r="E3671" t="s">
        <v>5339</v>
      </c>
      <c r="F3671" t="s">
        <v>14067</v>
      </c>
      <c r="G3671">
        <v>3670</v>
      </c>
      <c r="H3671" t="s">
        <v>17544</v>
      </c>
      <c r="I3671" t="s">
        <v>5340</v>
      </c>
      <c r="J3671">
        <v>316.14999999999998</v>
      </c>
      <c r="K3671">
        <v>6.59</v>
      </c>
      <c r="N3671">
        <v>0.72499999999999998</v>
      </c>
      <c r="P3671" t="s">
        <v>1233</v>
      </c>
      <c r="Q3671" t="s">
        <v>5932</v>
      </c>
      <c r="R3671" t="s">
        <v>5933</v>
      </c>
      <c r="S3671" t="s">
        <v>105</v>
      </c>
    </row>
    <row r="3672" spans="1:19">
      <c r="A3672" t="s">
        <v>5337</v>
      </c>
      <c r="B3672" t="s">
        <v>5338</v>
      </c>
      <c r="C3672" t="s">
        <v>2413</v>
      </c>
      <c r="D3672" t="s">
        <v>97</v>
      </c>
      <c r="E3672" t="s">
        <v>5339</v>
      </c>
      <c r="F3672" t="s">
        <v>14067</v>
      </c>
      <c r="G3672">
        <v>3671</v>
      </c>
      <c r="H3672" t="s">
        <v>17550</v>
      </c>
      <c r="I3672" t="s">
        <v>5340</v>
      </c>
      <c r="J3672">
        <v>322.14999999999998</v>
      </c>
      <c r="K3672">
        <v>6.53</v>
      </c>
      <c r="N3672">
        <v>0.77600000000000002</v>
      </c>
      <c r="P3672" t="s">
        <v>1233</v>
      </c>
      <c r="Q3672" t="s">
        <v>5932</v>
      </c>
      <c r="R3672" t="s">
        <v>5933</v>
      </c>
      <c r="S3672" t="s">
        <v>105</v>
      </c>
    </row>
    <row r="3673" spans="1:19">
      <c r="A3673" t="s">
        <v>150</v>
      </c>
      <c r="B3673" t="s">
        <v>151</v>
      </c>
      <c r="C3673" t="s">
        <v>2596</v>
      </c>
      <c r="D3673" t="s">
        <v>97</v>
      </c>
      <c r="E3673" t="s">
        <v>153</v>
      </c>
      <c r="F3673" t="s">
        <v>14156</v>
      </c>
      <c r="G3673">
        <v>3672</v>
      </c>
      <c r="H3673" t="s">
        <v>17538</v>
      </c>
      <c r="I3673" t="s">
        <v>154</v>
      </c>
      <c r="J3673">
        <v>298.14999999999998</v>
      </c>
      <c r="K3673">
        <v>8.6999999999999993</v>
      </c>
      <c r="N3673">
        <v>0.308</v>
      </c>
      <c r="O3673" t="s">
        <v>182</v>
      </c>
      <c r="P3673" t="s">
        <v>2597</v>
      </c>
      <c r="Q3673" t="s">
        <v>2598</v>
      </c>
      <c r="R3673" t="s">
        <v>2599</v>
      </c>
      <c r="S3673" t="s">
        <v>105</v>
      </c>
    </row>
    <row r="3674" spans="1:19">
      <c r="A3674" t="s">
        <v>150</v>
      </c>
      <c r="B3674" t="s">
        <v>151</v>
      </c>
      <c r="C3674" t="s">
        <v>2596</v>
      </c>
      <c r="D3674" t="s">
        <v>97</v>
      </c>
      <c r="E3674" t="s">
        <v>153</v>
      </c>
      <c r="F3674" t="s">
        <v>14156</v>
      </c>
      <c r="G3674">
        <v>3673</v>
      </c>
      <c r="H3674" t="s">
        <v>17511</v>
      </c>
      <c r="I3674" t="s">
        <v>154</v>
      </c>
      <c r="J3674">
        <v>298.14999999999998</v>
      </c>
      <c r="K3674">
        <v>8.6999999999999993</v>
      </c>
      <c r="N3674">
        <v>0.29299999999999998</v>
      </c>
      <c r="O3674" t="s">
        <v>330</v>
      </c>
      <c r="P3674" t="s">
        <v>2597</v>
      </c>
      <c r="Q3674" t="s">
        <v>2598</v>
      </c>
      <c r="R3674" t="s">
        <v>2600</v>
      </c>
      <c r="S3674" t="s">
        <v>105</v>
      </c>
    </row>
    <row r="3675" spans="1:19">
      <c r="A3675" t="s">
        <v>150</v>
      </c>
      <c r="B3675" t="s">
        <v>151</v>
      </c>
      <c r="C3675" t="s">
        <v>2596</v>
      </c>
      <c r="D3675" t="s">
        <v>97</v>
      </c>
      <c r="E3675" t="s">
        <v>153</v>
      </c>
      <c r="F3675" t="s">
        <v>14156</v>
      </c>
      <c r="G3675">
        <v>3674</v>
      </c>
      <c r="H3675" t="s">
        <v>17508</v>
      </c>
      <c r="I3675" t="s">
        <v>154</v>
      </c>
      <c r="J3675">
        <v>298.14999999999998</v>
      </c>
      <c r="K3675">
        <v>8.6999999999999993</v>
      </c>
      <c r="N3675">
        <v>0.29899999999999999</v>
      </c>
      <c r="O3675" t="s">
        <v>330</v>
      </c>
      <c r="P3675" t="s">
        <v>2601</v>
      </c>
      <c r="Q3675" t="s">
        <v>2598</v>
      </c>
      <c r="R3675" t="s">
        <v>2602</v>
      </c>
      <c r="S3675" t="s">
        <v>105</v>
      </c>
    </row>
    <row r="3676" spans="1:19">
      <c r="A3676" t="s">
        <v>150</v>
      </c>
      <c r="B3676" t="s">
        <v>151</v>
      </c>
      <c r="C3676" t="s">
        <v>2596</v>
      </c>
      <c r="D3676" t="s">
        <v>97</v>
      </c>
      <c r="E3676" t="s">
        <v>153</v>
      </c>
      <c r="F3676" t="s">
        <v>14156</v>
      </c>
      <c r="G3676">
        <v>3675</v>
      </c>
      <c r="H3676" t="s">
        <v>17534</v>
      </c>
      <c r="I3676" t="s">
        <v>154</v>
      </c>
      <c r="J3676">
        <v>298.14999999999998</v>
      </c>
      <c r="K3676">
        <v>8.6999999999999993</v>
      </c>
      <c r="N3676">
        <v>0.30199999999999999</v>
      </c>
      <c r="O3676" t="s">
        <v>330</v>
      </c>
      <c r="P3676" t="s">
        <v>2603</v>
      </c>
      <c r="Q3676" t="s">
        <v>2598</v>
      </c>
      <c r="R3676" t="s">
        <v>2604</v>
      </c>
      <c r="S3676" t="s">
        <v>105</v>
      </c>
    </row>
    <row r="3677" spans="1:19">
      <c r="A3677" t="s">
        <v>150</v>
      </c>
      <c r="B3677" t="s">
        <v>151</v>
      </c>
      <c r="C3677" t="s">
        <v>2596</v>
      </c>
      <c r="D3677" t="s">
        <v>97</v>
      </c>
      <c r="E3677" t="s">
        <v>153</v>
      </c>
      <c r="F3677" t="s">
        <v>14156</v>
      </c>
      <c r="G3677">
        <v>3676</v>
      </c>
      <c r="H3677" t="s">
        <v>17532</v>
      </c>
      <c r="I3677" t="s">
        <v>154</v>
      </c>
      <c r="J3677">
        <v>298.14999999999998</v>
      </c>
      <c r="K3677">
        <v>8.6999999999999993</v>
      </c>
      <c r="N3677">
        <v>0.28699999999999998</v>
      </c>
      <c r="O3677" t="s">
        <v>163</v>
      </c>
      <c r="P3677" t="s">
        <v>2597</v>
      </c>
      <c r="Q3677" t="s">
        <v>2598</v>
      </c>
      <c r="R3677" t="s">
        <v>2605</v>
      </c>
      <c r="S3677" t="s">
        <v>105</v>
      </c>
    </row>
    <row r="3678" spans="1:19">
      <c r="A3678" t="s">
        <v>150</v>
      </c>
      <c r="B3678" t="s">
        <v>151</v>
      </c>
      <c r="C3678" t="s">
        <v>2596</v>
      </c>
      <c r="D3678" t="s">
        <v>97</v>
      </c>
      <c r="E3678" t="s">
        <v>153</v>
      </c>
      <c r="F3678" t="s">
        <v>14156</v>
      </c>
      <c r="G3678">
        <v>3677</v>
      </c>
      <c r="H3678" t="s">
        <v>17533</v>
      </c>
      <c r="I3678" t="s">
        <v>154</v>
      </c>
      <c r="J3678">
        <v>304.95</v>
      </c>
      <c r="K3678">
        <v>8.6999999999999993</v>
      </c>
      <c r="N3678">
        <v>0.31</v>
      </c>
      <c r="O3678" t="s">
        <v>163</v>
      </c>
      <c r="P3678" t="s">
        <v>2597</v>
      </c>
      <c r="Q3678" t="s">
        <v>2598</v>
      </c>
      <c r="R3678" t="s">
        <v>2605</v>
      </c>
      <c r="S3678" t="s">
        <v>105</v>
      </c>
    </row>
    <row r="3679" spans="1:19">
      <c r="A3679" t="s">
        <v>150</v>
      </c>
      <c r="B3679" t="s">
        <v>151</v>
      </c>
      <c r="C3679" t="s">
        <v>2596</v>
      </c>
      <c r="D3679" t="s">
        <v>97</v>
      </c>
      <c r="E3679" t="s">
        <v>153</v>
      </c>
      <c r="F3679" t="s">
        <v>14156</v>
      </c>
      <c r="G3679">
        <v>3678</v>
      </c>
      <c r="H3679" t="s">
        <v>17505</v>
      </c>
      <c r="I3679" t="s">
        <v>154</v>
      </c>
      <c r="J3679">
        <v>310.14999999999998</v>
      </c>
      <c r="K3679">
        <v>8.6999999999999993</v>
      </c>
      <c r="N3679">
        <v>0.32900000000000001</v>
      </c>
      <c r="O3679" t="s">
        <v>163</v>
      </c>
      <c r="P3679" t="s">
        <v>2597</v>
      </c>
      <c r="Q3679" t="s">
        <v>2598</v>
      </c>
      <c r="R3679" t="s">
        <v>2605</v>
      </c>
      <c r="S3679" t="s">
        <v>105</v>
      </c>
    </row>
    <row r="3680" spans="1:19">
      <c r="A3680" t="s">
        <v>150</v>
      </c>
      <c r="B3680" t="s">
        <v>151</v>
      </c>
      <c r="C3680" t="s">
        <v>2596</v>
      </c>
      <c r="D3680" t="s">
        <v>97</v>
      </c>
      <c r="E3680" t="s">
        <v>153</v>
      </c>
      <c r="F3680" t="s">
        <v>14156</v>
      </c>
      <c r="G3680">
        <v>3679</v>
      </c>
      <c r="H3680" t="s">
        <v>17506</v>
      </c>
      <c r="I3680" t="s">
        <v>154</v>
      </c>
      <c r="J3680">
        <v>316.14999999999998</v>
      </c>
      <c r="K3680">
        <v>8.6999999999999993</v>
      </c>
      <c r="N3680">
        <v>0.35699999999999998</v>
      </c>
      <c r="O3680" t="s">
        <v>163</v>
      </c>
      <c r="P3680" t="s">
        <v>2597</v>
      </c>
      <c r="Q3680" t="s">
        <v>2598</v>
      </c>
      <c r="R3680" t="s">
        <v>2605</v>
      </c>
      <c r="S3680" t="s">
        <v>105</v>
      </c>
    </row>
    <row r="3681" spans="1:19">
      <c r="A3681" t="s">
        <v>266</v>
      </c>
      <c r="B3681" t="s">
        <v>267</v>
      </c>
      <c r="C3681" t="s">
        <v>2596</v>
      </c>
      <c r="D3681" t="s">
        <v>97</v>
      </c>
      <c r="E3681" t="s">
        <v>268</v>
      </c>
      <c r="F3681" t="s">
        <v>14157</v>
      </c>
      <c r="G3681">
        <v>3680</v>
      </c>
      <c r="H3681" t="s">
        <v>16607</v>
      </c>
      <c r="I3681" t="s">
        <v>269</v>
      </c>
      <c r="J3681">
        <v>298.14999999999998</v>
      </c>
      <c r="K3681">
        <v>8.5</v>
      </c>
      <c r="N3681">
        <v>0.99</v>
      </c>
      <c r="P3681" t="s">
        <v>350</v>
      </c>
      <c r="Q3681" t="s">
        <v>2598</v>
      </c>
      <c r="R3681" t="s">
        <v>3866</v>
      </c>
      <c r="S3681" t="s">
        <v>105</v>
      </c>
    </row>
    <row r="3682" spans="1:19">
      <c r="A3682" t="s">
        <v>266</v>
      </c>
      <c r="B3682" t="s">
        <v>267</v>
      </c>
      <c r="C3682" t="s">
        <v>2596</v>
      </c>
      <c r="D3682" t="s">
        <v>97</v>
      </c>
      <c r="E3682" t="s">
        <v>268</v>
      </c>
      <c r="F3682" t="s">
        <v>14157</v>
      </c>
      <c r="G3682">
        <v>3681</v>
      </c>
      <c r="H3682" t="s">
        <v>16606</v>
      </c>
      <c r="I3682" t="s">
        <v>269</v>
      </c>
      <c r="J3682">
        <v>304.75</v>
      </c>
      <c r="K3682">
        <v>8.5</v>
      </c>
      <c r="N3682">
        <v>1.03</v>
      </c>
      <c r="P3682" t="s">
        <v>350</v>
      </c>
      <c r="Q3682" t="s">
        <v>2598</v>
      </c>
      <c r="R3682" t="s">
        <v>3866</v>
      </c>
      <c r="S3682" t="s">
        <v>105</v>
      </c>
    </row>
    <row r="3683" spans="1:19">
      <c r="A3683" t="s">
        <v>704</v>
      </c>
      <c r="B3683" t="s">
        <v>705</v>
      </c>
      <c r="C3683" t="s">
        <v>1843</v>
      </c>
      <c r="D3683" t="s">
        <v>97</v>
      </c>
      <c r="E3683" t="s">
        <v>3364</v>
      </c>
      <c r="F3683" t="s">
        <v>14537</v>
      </c>
      <c r="G3683">
        <v>3682</v>
      </c>
      <c r="H3683" t="s">
        <v>13611</v>
      </c>
      <c r="I3683" t="s">
        <v>3365</v>
      </c>
      <c r="J3683">
        <v>298.14999999999998</v>
      </c>
      <c r="K3683">
        <v>8.4</v>
      </c>
      <c r="L3683">
        <v>0.28999999999999998</v>
      </c>
      <c r="N3683">
        <v>262</v>
      </c>
      <c r="P3683" t="s">
        <v>501</v>
      </c>
      <c r="Q3683" t="s">
        <v>5937</v>
      </c>
      <c r="R3683" t="s">
        <v>5938</v>
      </c>
      <c r="S3683" t="s">
        <v>105</v>
      </c>
    </row>
    <row r="3684" spans="1:19">
      <c r="A3684" t="s">
        <v>5939</v>
      </c>
      <c r="B3684" t="s">
        <v>5940</v>
      </c>
      <c r="C3684" t="s">
        <v>4537</v>
      </c>
      <c r="D3684" t="s">
        <v>129</v>
      </c>
      <c r="E3684" t="s">
        <v>5941</v>
      </c>
      <c r="F3684" t="s">
        <v>14197</v>
      </c>
      <c r="G3684">
        <v>3683</v>
      </c>
      <c r="H3684" t="s">
        <v>16605</v>
      </c>
      <c r="I3684" t="s">
        <v>5942</v>
      </c>
      <c r="J3684">
        <v>284.95</v>
      </c>
      <c r="K3684">
        <v>8.1</v>
      </c>
      <c r="N3684">
        <v>3.8300000000000001E-2</v>
      </c>
      <c r="P3684" t="s">
        <v>5943</v>
      </c>
      <c r="Q3684" t="s">
        <v>5944</v>
      </c>
      <c r="R3684" t="s">
        <v>5945</v>
      </c>
      <c r="S3684" t="s">
        <v>105</v>
      </c>
    </row>
    <row r="3685" spans="1:19">
      <c r="A3685" t="s">
        <v>5939</v>
      </c>
      <c r="B3685" t="s">
        <v>5940</v>
      </c>
      <c r="C3685" t="s">
        <v>4537</v>
      </c>
      <c r="D3685" t="s">
        <v>129</v>
      </c>
      <c r="E3685" t="s">
        <v>5941</v>
      </c>
      <c r="F3685" t="s">
        <v>14197</v>
      </c>
      <c r="G3685">
        <v>3684</v>
      </c>
      <c r="H3685" t="s">
        <v>15625</v>
      </c>
      <c r="I3685" t="s">
        <v>5942</v>
      </c>
      <c r="J3685">
        <v>287.75</v>
      </c>
      <c r="K3685">
        <v>8.1</v>
      </c>
      <c r="N3685">
        <v>4.1099999999999998E-2</v>
      </c>
      <c r="P3685" t="s">
        <v>5943</v>
      </c>
      <c r="Q3685" t="s">
        <v>5944</v>
      </c>
      <c r="R3685" t="s">
        <v>5945</v>
      </c>
      <c r="S3685" t="s">
        <v>105</v>
      </c>
    </row>
    <row r="3686" spans="1:19">
      <c r="A3686" t="s">
        <v>5939</v>
      </c>
      <c r="B3686" t="s">
        <v>5940</v>
      </c>
      <c r="C3686" t="s">
        <v>4537</v>
      </c>
      <c r="D3686" t="s">
        <v>129</v>
      </c>
      <c r="E3686" t="s">
        <v>5941</v>
      </c>
      <c r="F3686" t="s">
        <v>14197</v>
      </c>
      <c r="G3686">
        <v>3685</v>
      </c>
      <c r="H3686" t="s">
        <v>16604</v>
      </c>
      <c r="I3686" t="s">
        <v>5942</v>
      </c>
      <c r="J3686">
        <v>295.64999999999998</v>
      </c>
      <c r="K3686">
        <v>8.1</v>
      </c>
      <c r="N3686">
        <v>6.5500000000000003E-2</v>
      </c>
      <c r="P3686" t="s">
        <v>5943</v>
      </c>
      <c r="Q3686" t="s">
        <v>5944</v>
      </c>
      <c r="R3686" t="s">
        <v>5945</v>
      </c>
      <c r="S3686" t="s">
        <v>105</v>
      </c>
    </row>
    <row r="3687" spans="1:19">
      <c r="A3687" t="s">
        <v>5939</v>
      </c>
      <c r="B3687" t="s">
        <v>5940</v>
      </c>
      <c r="C3687" t="s">
        <v>4537</v>
      </c>
      <c r="D3687" t="s">
        <v>129</v>
      </c>
      <c r="E3687" t="s">
        <v>5941</v>
      </c>
      <c r="F3687" t="s">
        <v>14197</v>
      </c>
      <c r="G3687">
        <v>3686</v>
      </c>
      <c r="H3687" t="s">
        <v>15231</v>
      </c>
      <c r="I3687" t="s">
        <v>5942</v>
      </c>
      <c r="J3687">
        <v>292.35000000000002</v>
      </c>
      <c r="K3687">
        <v>8.1</v>
      </c>
      <c r="N3687">
        <v>6.6400000000000001E-2</v>
      </c>
      <c r="P3687" t="s">
        <v>5943</v>
      </c>
      <c r="Q3687" t="s">
        <v>5944</v>
      </c>
      <c r="R3687" t="s">
        <v>5945</v>
      </c>
      <c r="S3687" t="s">
        <v>105</v>
      </c>
    </row>
    <row r="3688" spans="1:19">
      <c r="A3688" t="s">
        <v>5939</v>
      </c>
      <c r="B3688" t="s">
        <v>5940</v>
      </c>
      <c r="C3688" t="s">
        <v>4537</v>
      </c>
      <c r="D3688" t="s">
        <v>129</v>
      </c>
      <c r="E3688" t="s">
        <v>5941</v>
      </c>
      <c r="F3688" t="s">
        <v>14197</v>
      </c>
      <c r="G3688">
        <v>3687</v>
      </c>
      <c r="H3688" t="s">
        <v>17537</v>
      </c>
      <c r="I3688" t="s">
        <v>5942</v>
      </c>
      <c r="J3688">
        <v>299.25</v>
      </c>
      <c r="K3688">
        <v>8.1</v>
      </c>
      <c r="N3688">
        <v>7.6399999999999996E-2</v>
      </c>
      <c r="P3688" t="s">
        <v>5943</v>
      </c>
      <c r="Q3688" t="s">
        <v>5944</v>
      </c>
      <c r="R3688" t="s">
        <v>5945</v>
      </c>
      <c r="S3688" t="s">
        <v>105</v>
      </c>
    </row>
    <row r="3689" spans="1:19">
      <c r="A3689" t="s">
        <v>5939</v>
      </c>
      <c r="B3689" t="s">
        <v>5940</v>
      </c>
      <c r="C3689" t="s">
        <v>4537</v>
      </c>
      <c r="D3689" t="s">
        <v>129</v>
      </c>
      <c r="E3689" t="s">
        <v>5941</v>
      </c>
      <c r="F3689" t="s">
        <v>14197</v>
      </c>
      <c r="G3689">
        <v>3688</v>
      </c>
      <c r="H3689" t="s">
        <v>13560</v>
      </c>
      <c r="I3689" t="s">
        <v>5942</v>
      </c>
      <c r="J3689">
        <v>298.14999999999998</v>
      </c>
      <c r="K3689">
        <v>8.1</v>
      </c>
      <c r="N3689">
        <v>7.9000000000000001E-2</v>
      </c>
      <c r="P3689" t="s">
        <v>5943</v>
      </c>
      <c r="Q3689" t="s">
        <v>5944</v>
      </c>
      <c r="R3689" t="s">
        <v>5945</v>
      </c>
      <c r="S3689" t="s">
        <v>105</v>
      </c>
    </row>
    <row r="3690" spans="1:19">
      <c r="A3690" t="s">
        <v>216</v>
      </c>
      <c r="B3690" t="s">
        <v>217</v>
      </c>
      <c r="C3690" t="s">
        <v>1988</v>
      </c>
      <c r="D3690" t="s">
        <v>129</v>
      </c>
      <c r="E3690" t="s">
        <v>219</v>
      </c>
      <c r="F3690" t="s">
        <v>13998</v>
      </c>
      <c r="G3690">
        <v>3689</v>
      </c>
      <c r="H3690" t="s">
        <v>16603</v>
      </c>
      <c r="I3690" t="s">
        <v>220</v>
      </c>
      <c r="J3690">
        <v>286.64999999999998</v>
      </c>
      <c r="K3690">
        <v>8.1999999999999993</v>
      </c>
      <c r="N3690">
        <v>3.3000000000000002E-2</v>
      </c>
      <c r="P3690" t="s">
        <v>171</v>
      </c>
      <c r="Q3690" t="s">
        <v>5946</v>
      </c>
      <c r="R3690" t="s">
        <v>5947</v>
      </c>
      <c r="S3690" t="s">
        <v>105</v>
      </c>
    </row>
    <row r="3691" spans="1:19">
      <c r="A3691" t="s">
        <v>216</v>
      </c>
      <c r="B3691" t="s">
        <v>217</v>
      </c>
      <c r="C3691" t="s">
        <v>1988</v>
      </c>
      <c r="D3691" t="s">
        <v>129</v>
      </c>
      <c r="E3691" t="s">
        <v>219</v>
      </c>
      <c r="F3691" t="s">
        <v>13998</v>
      </c>
      <c r="G3691">
        <v>3690</v>
      </c>
      <c r="H3691" t="s">
        <v>16328</v>
      </c>
      <c r="I3691" t="s">
        <v>220</v>
      </c>
      <c r="J3691">
        <v>295.14999999999998</v>
      </c>
      <c r="K3691">
        <v>8.1999999999999993</v>
      </c>
      <c r="N3691">
        <v>4.0599999999999997E-2</v>
      </c>
      <c r="P3691" t="s">
        <v>171</v>
      </c>
      <c r="Q3691" t="s">
        <v>5946</v>
      </c>
      <c r="R3691" t="s">
        <v>5947</v>
      </c>
      <c r="S3691" t="s">
        <v>105</v>
      </c>
    </row>
    <row r="3692" spans="1:19">
      <c r="A3692" t="s">
        <v>216</v>
      </c>
      <c r="B3692" t="s">
        <v>217</v>
      </c>
      <c r="C3692" t="s">
        <v>1988</v>
      </c>
      <c r="D3692" t="s">
        <v>129</v>
      </c>
      <c r="E3692" t="s">
        <v>219</v>
      </c>
      <c r="F3692" t="s">
        <v>13998</v>
      </c>
      <c r="G3692">
        <v>3691</v>
      </c>
      <c r="H3692" t="s">
        <v>16329</v>
      </c>
      <c r="I3692" t="s">
        <v>220</v>
      </c>
      <c r="J3692">
        <v>303.14999999999998</v>
      </c>
      <c r="K3692">
        <v>8.1999999999999993</v>
      </c>
      <c r="N3692">
        <v>4.1700000000000001E-2</v>
      </c>
      <c r="P3692" t="s">
        <v>171</v>
      </c>
      <c r="Q3692" t="s">
        <v>5946</v>
      </c>
      <c r="R3692" t="s">
        <v>5947</v>
      </c>
      <c r="S3692" t="s">
        <v>105</v>
      </c>
    </row>
    <row r="3693" spans="1:19">
      <c r="A3693" t="s">
        <v>216</v>
      </c>
      <c r="B3693" t="s">
        <v>217</v>
      </c>
      <c r="C3693" t="s">
        <v>1988</v>
      </c>
      <c r="D3693" t="s">
        <v>129</v>
      </c>
      <c r="E3693" t="s">
        <v>219</v>
      </c>
      <c r="F3693" t="s">
        <v>13998</v>
      </c>
      <c r="G3693">
        <v>3692</v>
      </c>
      <c r="H3693" t="s">
        <v>16330</v>
      </c>
      <c r="I3693" t="s">
        <v>220</v>
      </c>
      <c r="J3693">
        <v>308.14999999999998</v>
      </c>
      <c r="K3693">
        <v>8.1999999999999993</v>
      </c>
      <c r="N3693">
        <v>4.53E-2</v>
      </c>
      <c r="P3693" t="s">
        <v>171</v>
      </c>
      <c r="Q3693" t="s">
        <v>5946</v>
      </c>
      <c r="R3693" t="s">
        <v>5947</v>
      </c>
      <c r="S3693" t="s">
        <v>105</v>
      </c>
    </row>
    <row r="3694" spans="1:19">
      <c r="A3694" t="s">
        <v>920</v>
      </c>
      <c r="B3694" t="s">
        <v>921</v>
      </c>
      <c r="C3694" t="s">
        <v>5948</v>
      </c>
      <c r="D3694" t="s">
        <v>176</v>
      </c>
      <c r="E3694" t="s">
        <v>922</v>
      </c>
      <c r="F3694" t="s">
        <v>14044</v>
      </c>
      <c r="G3694">
        <v>3693</v>
      </c>
      <c r="H3694" t="s">
        <v>16331</v>
      </c>
      <c r="I3694" t="s">
        <v>923</v>
      </c>
      <c r="J3694">
        <v>308.14999999999998</v>
      </c>
      <c r="K3694">
        <v>7.25</v>
      </c>
      <c r="N3694">
        <v>7.5757599999999994E-2</v>
      </c>
      <c r="P3694" t="s">
        <v>5949</v>
      </c>
      <c r="Q3694" t="s">
        <v>5950</v>
      </c>
      <c r="R3694" t="s">
        <v>5951</v>
      </c>
      <c r="S3694" t="s">
        <v>105</v>
      </c>
    </row>
    <row r="3695" spans="1:19">
      <c r="A3695" t="s">
        <v>5952</v>
      </c>
      <c r="B3695" t="s">
        <v>5953</v>
      </c>
      <c r="C3695" t="s">
        <v>5948</v>
      </c>
      <c r="D3695" t="s">
        <v>176</v>
      </c>
      <c r="E3695" t="s">
        <v>5954</v>
      </c>
      <c r="F3695" t="s">
        <v>14376</v>
      </c>
      <c r="G3695">
        <v>3694</v>
      </c>
      <c r="H3695" t="s">
        <v>13945</v>
      </c>
      <c r="I3695" t="s">
        <v>5955</v>
      </c>
      <c r="J3695">
        <v>308.14999999999998</v>
      </c>
      <c r="K3695">
        <v>7.25</v>
      </c>
      <c r="N3695">
        <v>3.4482800000000001E-2</v>
      </c>
      <c r="P3695" t="s">
        <v>5949</v>
      </c>
      <c r="Q3695" t="s">
        <v>5950</v>
      </c>
      <c r="R3695" t="s">
        <v>5956</v>
      </c>
      <c r="S3695" t="s">
        <v>105</v>
      </c>
    </row>
    <row r="3696" spans="1:19">
      <c r="A3696" t="s">
        <v>4165</v>
      </c>
      <c r="B3696" t="s">
        <v>4166</v>
      </c>
      <c r="C3696" t="s">
        <v>5948</v>
      </c>
      <c r="D3696" t="s">
        <v>176</v>
      </c>
      <c r="E3696" t="s">
        <v>4167</v>
      </c>
      <c r="F3696" t="s">
        <v>14011</v>
      </c>
      <c r="G3696">
        <v>3695</v>
      </c>
      <c r="H3696" t="s">
        <v>16326</v>
      </c>
      <c r="I3696" t="s">
        <v>4168</v>
      </c>
      <c r="J3696">
        <v>308.14999999999998</v>
      </c>
      <c r="K3696">
        <v>7.25</v>
      </c>
      <c r="N3696">
        <v>3.4129699999999999E-2</v>
      </c>
      <c r="P3696" t="s">
        <v>5949</v>
      </c>
      <c r="Q3696" t="s">
        <v>5950</v>
      </c>
      <c r="R3696" t="s">
        <v>5957</v>
      </c>
      <c r="S3696" t="s">
        <v>105</v>
      </c>
    </row>
    <row r="3697" spans="1:19">
      <c r="A3697" t="s">
        <v>5958</v>
      </c>
      <c r="B3697" t="s">
        <v>5959</v>
      </c>
      <c r="C3697" t="s">
        <v>5948</v>
      </c>
      <c r="D3697" t="s">
        <v>176</v>
      </c>
      <c r="E3697" t="s">
        <v>5960</v>
      </c>
      <c r="F3697" t="s">
        <v>14377</v>
      </c>
      <c r="G3697">
        <v>3696</v>
      </c>
      <c r="H3697" t="s">
        <v>13949</v>
      </c>
      <c r="I3697" t="s">
        <v>5961</v>
      </c>
      <c r="J3697">
        <v>308.14999999999998</v>
      </c>
      <c r="K3697">
        <v>7.25</v>
      </c>
      <c r="N3697">
        <v>3.0959799999999999E-2</v>
      </c>
      <c r="P3697" t="s">
        <v>5949</v>
      </c>
      <c r="Q3697" t="s">
        <v>5950</v>
      </c>
      <c r="R3697" t="s">
        <v>5962</v>
      </c>
      <c r="S3697" t="s">
        <v>105</v>
      </c>
    </row>
    <row r="3698" spans="1:19">
      <c r="A3698" t="s">
        <v>2765</v>
      </c>
      <c r="B3698" t="s">
        <v>2766</v>
      </c>
      <c r="C3698" t="s">
        <v>2413</v>
      </c>
      <c r="D3698" t="s">
        <v>97</v>
      </c>
      <c r="E3698" t="s">
        <v>2772</v>
      </c>
      <c r="F3698" t="s">
        <v>14323</v>
      </c>
      <c r="G3698">
        <v>3697</v>
      </c>
      <c r="H3698" t="s">
        <v>16327</v>
      </c>
      <c r="I3698" t="s">
        <v>2773</v>
      </c>
      <c r="J3698">
        <v>286.14999999999998</v>
      </c>
      <c r="K3698">
        <v>5.65</v>
      </c>
      <c r="N3698">
        <v>35.200000000000003</v>
      </c>
      <c r="P3698" t="s">
        <v>5963</v>
      </c>
      <c r="Q3698" t="s">
        <v>5964</v>
      </c>
      <c r="R3698" t="s">
        <v>5965</v>
      </c>
      <c r="S3698" t="s">
        <v>105</v>
      </c>
    </row>
    <row r="3699" spans="1:19">
      <c r="A3699" t="s">
        <v>2765</v>
      </c>
      <c r="B3699" t="s">
        <v>2766</v>
      </c>
      <c r="C3699" t="s">
        <v>2413</v>
      </c>
      <c r="D3699" t="s">
        <v>97</v>
      </c>
      <c r="E3699" t="s">
        <v>2772</v>
      </c>
      <c r="F3699" t="s">
        <v>14323</v>
      </c>
      <c r="G3699">
        <v>3698</v>
      </c>
      <c r="H3699" t="s">
        <v>16324</v>
      </c>
      <c r="I3699" t="s">
        <v>2773</v>
      </c>
      <c r="J3699">
        <v>292.14999999999998</v>
      </c>
      <c r="K3699">
        <v>5.65</v>
      </c>
      <c r="N3699">
        <v>32.200000000000003</v>
      </c>
      <c r="P3699" t="s">
        <v>5963</v>
      </c>
      <c r="Q3699" t="s">
        <v>5964</v>
      </c>
      <c r="R3699" t="s">
        <v>5965</v>
      </c>
      <c r="S3699" t="s">
        <v>105</v>
      </c>
    </row>
    <row r="3700" spans="1:19">
      <c r="A3700" t="s">
        <v>2765</v>
      </c>
      <c r="B3700" t="s">
        <v>2766</v>
      </c>
      <c r="C3700" t="s">
        <v>2413</v>
      </c>
      <c r="D3700" t="s">
        <v>97</v>
      </c>
      <c r="E3700" t="s">
        <v>2772</v>
      </c>
      <c r="F3700" t="s">
        <v>14323</v>
      </c>
      <c r="G3700">
        <v>3699</v>
      </c>
      <c r="H3700" t="s">
        <v>16325</v>
      </c>
      <c r="I3700" t="s">
        <v>2773</v>
      </c>
      <c r="J3700">
        <v>298.14999999999998</v>
      </c>
      <c r="K3700">
        <v>5.65</v>
      </c>
      <c r="N3700">
        <v>34</v>
      </c>
      <c r="P3700" t="s">
        <v>5963</v>
      </c>
      <c r="Q3700" t="s">
        <v>5964</v>
      </c>
      <c r="R3700" t="s">
        <v>5965</v>
      </c>
      <c r="S3700" t="s">
        <v>105</v>
      </c>
    </row>
    <row r="3701" spans="1:19">
      <c r="A3701" t="s">
        <v>2765</v>
      </c>
      <c r="B3701" t="s">
        <v>2766</v>
      </c>
      <c r="C3701" t="s">
        <v>2413</v>
      </c>
      <c r="D3701" t="s">
        <v>97</v>
      </c>
      <c r="E3701" t="s">
        <v>2772</v>
      </c>
      <c r="F3701" t="s">
        <v>14323</v>
      </c>
      <c r="G3701">
        <v>3700</v>
      </c>
      <c r="H3701" t="s">
        <v>13578</v>
      </c>
      <c r="I3701" t="s">
        <v>2773</v>
      </c>
      <c r="J3701">
        <v>304.14999999999998</v>
      </c>
      <c r="K3701">
        <v>5.65</v>
      </c>
      <c r="N3701">
        <v>32.4</v>
      </c>
      <c r="P3701" t="s">
        <v>5963</v>
      </c>
      <c r="Q3701" t="s">
        <v>5964</v>
      </c>
      <c r="R3701" t="s">
        <v>5965</v>
      </c>
      <c r="S3701" t="s">
        <v>105</v>
      </c>
    </row>
    <row r="3702" spans="1:19">
      <c r="A3702" t="s">
        <v>2765</v>
      </c>
      <c r="B3702" t="s">
        <v>2766</v>
      </c>
      <c r="C3702" t="s">
        <v>2413</v>
      </c>
      <c r="D3702" t="s">
        <v>97</v>
      </c>
      <c r="E3702" t="s">
        <v>2772</v>
      </c>
      <c r="F3702" t="s">
        <v>14323</v>
      </c>
      <c r="G3702">
        <v>3701</v>
      </c>
      <c r="H3702" t="s">
        <v>17307</v>
      </c>
      <c r="I3702" t="s">
        <v>2773</v>
      </c>
      <c r="J3702">
        <v>310.14999999999998</v>
      </c>
      <c r="K3702">
        <v>5.65</v>
      </c>
      <c r="N3702">
        <v>34.799999999999997</v>
      </c>
      <c r="P3702" t="s">
        <v>5963</v>
      </c>
      <c r="Q3702" t="s">
        <v>5964</v>
      </c>
      <c r="R3702" t="s">
        <v>5965</v>
      </c>
      <c r="S3702" t="s">
        <v>105</v>
      </c>
    </row>
    <row r="3703" spans="1:19">
      <c r="A3703" t="s">
        <v>290</v>
      </c>
      <c r="B3703" t="s">
        <v>291</v>
      </c>
      <c r="C3703" t="s">
        <v>2413</v>
      </c>
      <c r="D3703" t="s">
        <v>97</v>
      </c>
      <c r="E3703" t="s">
        <v>617</v>
      </c>
      <c r="F3703" t="s">
        <v>14362</v>
      </c>
      <c r="G3703">
        <v>3702</v>
      </c>
      <c r="H3703" t="s">
        <v>13984</v>
      </c>
      <c r="I3703" t="s">
        <v>618</v>
      </c>
      <c r="J3703">
        <v>298.14999999999998</v>
      </c>
      <c r="K3703">
        <v>8.48</v>
      </c>
      <c r="N3703">
        <v>17.12</v>
      </c>
      <c r="P3703" t="s">
        <v>501</v>
      </c>
      <c r="Q3703" t="s">
        <v>5966</v>
      </c>
      <c r="R3703" t="s">
        <v>3807</v>
      </c>
      <c r="S3703" t="s">
        <v>105</v>
      </c>
    </row>
    <row r="3704" spans="1:19">
      <c r="A3704" t="s">
        <v>3282</v>
      </c>
      <c r="B3704" t="s">
        <v>3283</v>
      </c>
      <c r="C3704" t="s">
        <v>2413</v>
      </c>
      <c r="D3704" t="s">
        <v>97</v>
      </c>
      <c r="E3704" t="s">
        <v>3284</v>
      </c>
      <c r="F3704" t="s">
        <v>14155</v>
      </c>
      <c r="G3704">
        <v>3703</v>
      </c>
      <c r="H3704" t="s">
        <v>13741</v>
      </c>
      <c r="I3704" t="s">
        <v>3285</v>
      </c>
      <c r="J3704">
        <v>298.14999999999998</v>
      </c>
      <c r="K3704">
        <v>8.25</v>
      </c>
      <c r="N3704">
        <v>31.5</v>
      </c>
      <c r="P3704" t="s">
        <v>501</v>
      </c>
      <c r="Q3704" t="s">
        <v>5966</v>
      </c>
      <c r="R3704" t="s">
        <v>3807</v>
      </c>
      <c r="S3704" t="s">
        <v>105</v>
      </c>
    </row>
    <row r="3705" spans="1:19">
      <c r="A3705" t="s">
        <v>5967</v>
      </c>
      <c r="B3705" t="s">
        <v>5968</v>
      </c>
      <c r="C3705" t="s">
        <v>128</v>
      </c>
      <c r="D3705" t="s">
        <v>129</v>
      </c>
      <c r="E3705" t="s">
        <v>5969</v>
      </c>
      <c r="F3705" t="s">
        <v>14404</v>
      </c>
      <c r="G3705">
        <v>3704</v>
      </c>
      <c r="H3705" t="s">
        <v>16477</v>
      </c>
      <c r="I3705" t="s">
        <v>5970</v>
      </c>
      <c r="J3705">
        <v>312.14999999999998</v>
      </c>
      <c r="K3705">
        <v>6</v>
      </c>
      <c r="N3705">
        <v>1.1499999999999999</v>
      </c>
      <c r="P3705" t="s">
        <v>5971</v>
      </c>
      <c r="Q3705" t="s">
        <v>5972</v>
      </c>
      <c r="R3705" t="s">
        <v>5973</v>
      </c>
      <c r="S3705" t="s">
        <v>105</v>
      </c>
    </row>
    <row r="3706" spans="1:19">
      <c r="A3706" t="s">
        <v>5967</v>
      </c>
      <c r="B3706" t="s">
        <v>5968</v>
      </c>
      <c r="C3706" t="s">
        <v>128</v>
      </c>
      <c r="D3706" t="s">
        <v>129</v>
      </c>
      <c r="E3706" t="s">
        <v>5974</v>
      </c>
      <c r="F3706" t="s">
        <v>14406</v>
      </c>
      <c r="G3706">
        <v>3705</v>
      </c>
      <c r="H3706" t="s">
        <v>16479</v>
      </c>
      <c r="I3706" t="s">
        <v>5975</v>
      </c>
      <c r="J3706">
        <v>312.14999999999998</v>
      </c>
      <c r="K3706">
        <v>6</v>
      </c>
      <c r="N3706">
        <v>0.61</v>
      </c>
      <c r="P3706" t="s">
        <v>5971</v>
      </c>
      <c r="Q3706" t="s">
        <v>5972</v>
      </c>
      <c r="R3706" t="s">
        <v>5976</v>
      </c>
      <c r="S3706" t="s">
        <v>105</v>
      </c>
    </row>
    <row r="3707" spans="1:19">
      <c r="A3707" t="s">
        <v>3048</v>
      </c>
      <c r="B3707" t="s">
        <v>3189</v>
      </c>
      <c r="C3707" t="s">
        <v>128</v>
      </c>
      <c r="D3707" t="s">
        <v>3216</v>
      </c>
      <c r="E3707" t="s">
        <v>3190</v>
      </c>
      <c r="F3707" t="s">
        <v>14058</v>
      </c>
      <c r="G3707">
        <v>3706</v>
      </c>
      <c r="H3707" t="s">
        <v>16469</v>
      </c>
      <c r="I3707" t="s">
        <v>3191</v>
      </c>
      <c r="J3707">
        <v>298.14999999999998</v>
      </c>
      <c r="K3707">
        <v>8.8000000000000007</v>
      </c>
      <c r="N3707">
        <v>4.2300000000000004</v>
      </c>
      <c r="P3707" t="s">
        <v>501</v>
      </c>
      <c r="Q3707" t="s">
        <v>5977</v>
      </c>
      <c r="R3707" t="s">
        <v>3807</v>
      </c>
      <c r="S3707" t="s">
        <v>105</v>
      </c>
    </row>
    <row r="3708" spans="1:19">
      <c r="A3708" t="s">
        <v>3048</v>
      </c>
      <c r="B3708" t="s">
        <v>3189</v>
      </c>
      <c r="C3708" t="s">
        <v>128</v>
      </c>
      <c r="D3708" t="s">
        <v>3216</v>
      </c>
      <c r="E3708" t="s">
        <v>3190</v>
      </c>
      <c r="F3708" t="s">
        <v>14058</v>
      </c>
      <c r="G3708">
        <v>3707</v>
      </c>
      <c r="H3708" t="s">
        <v>18169</v>
      </c>
      <c r="I3708" t="s">
        <v>3191</v>
      </c>
      <c r="J3708">
        <v>308.14999999999998</v>
      </c>
      <c r="K3708">
        <v>8.8000000000000007</v>
      </c>
      <c r="N3708">
        <v>1.81</v>
      </c>
      <c r="P3708" t="s">
        <v>501</v>
      </c>
      <c r="Q3708" t="s">
        <v>5977</v>
      </c>
      <c r="R3708" t="s">
        <v>3807</v>
      </c>
      <c r="S3708" t="s">
        <v>105</v>
      </c>
    </row>
    <row r="3709" spans="1:19">
      <c r="A3709" t="s">
        <v>3048</v>
      </c>
      <c r="B3709" t="s">
        <v>3189</v>
      </c>
      <c r="C3709" t="s">
        <v>128</v>
      </c>
      <c r="D3709" t="s">
        <v>3216</v>
      </c>
      <c r="E3709" t="s">
        <v>3190</v>
      </c>
      <c r="F3709" t="s">
        <v>14058</v>
      </c>
      <c r="G3709">
        <v>3708</v>
      </c>
      <c r="H3709" t="s">
        <v>18437</v>
      </c>
      <c r="I3709" t="s">
        <v>3191</v>
      </c>
      <c r="J3709">
        <v>308.14999999999998</v>
      </c>
      <c r="K3709">
        <v>8.8000000000000007</v>
      </c>
      <c r="N3709">
        <v>1.98</v>
      </c>
      <c r="P3709" t="s">
        <v>501</v>
      </c>
      <c r="Q3709" t="s">
        <v>5977</v>
      </c>
      <c r="S3709" t="s">
        <v>1208</v>
      </c>
    </row>
    <row r="3710" spans="1:19">
      <c r="A3710" t="s">
        <v>3048</v>
      </c>
      <c r="B3710" t="s">
        <v>3189</v>
      </c>
      <c r="C3710" t="s">
        <v>128</v>
      </c>
      <c r="D3710" t="s">
        <v>3216</v>
      </c>
      <c r="E3710" t="s">
        <v>3190</v>
      </c>
      <c r="F3710" t="s">
        <v>14058</v>
      </c>
      <c r="G3710">
        <v>3709</v>
      </c>
      <c r="H3710" t="s">
        <v>18438</v>
      </c>
      <c r="I3710" t="s">
        <v>3191</v>
      </c>
      <c r="J3710">
        <v>298.14999999999998</v>
      </c>
      <c r="K3710">
        <v>8.8000000000000007</v>
      </c>
      <c r="N3710">
        <v>2.54</v>
      </c>
      <c r="P3710" t="s">
        <v>501</v>
      </c>
      <c r="Q3710" t="s">
        <v>5977</v>
      </c>
      <c r="S3710" t="s">
        <v>1208</v>
      </c>
    </row>
    <row r="3711" spans="1:19">
      <c r="A3711" t="s">
        <v>3048</v>
      </c>
      <c r="B3711" t="s">
        <v>3189</v>
      </c>
      <c r="C3711" t="s">
        <v>128</v>
      </c>
      <c r="D3711" t="s">
        <v>3216</v>
      </c>
      <c r="E3711" t="s">
        <v>3190</v>
      </c>
      <c r="F3711" t="s">
        <v>14058</v>
      </c>
      <c r="G3711">
        <v>3710</v>
      </c>
      <c r="H3711" t="s">
        <v>18439</v>
      </c>
      <c r="I3711" t="s">
        <v>3191</v>
      </c>
      <c r="J3711">
        <v>308.14999999999998</v>
      </c>
      <c r="K3711">
        <v>8.8000000000000007</v>
      </c>
      <c r="N3711">
        <v>1.73</v>
      </c>
      <c r="P3711" t="s">
        <v>501</v>
      </c>
      <c r="Q3711" t="s">
        <v>5977</v>
      </c>
      <c r="S3711" t="s">
        <v>1208</v>
      </c>
    </row>
    <row r="3712" spans="1:19">
      <c r="A3712" t="s">
        <v>3048</v>
      </c>
      <c r="B3712" t="s">
        <v>3189</v>
      </c>
      <c r="C3712" t="s">
        <v>128</v>
      </c>
      <c r="D3712" t="s">
        <v>3216</v>
      </c>
      <c r="E3712" t="s">
        <v>3190</v>
      </c>
      <c r="F3712" t="s">
        <v>14058</v>
      </c>
      <c r="G3712">
        <v>3711</v>
      </c>
      <c r="H3712" t="s">
        <v>18440</v>
      </c>
      <c r="I3712" t="s">
        <v>3191</v>
      </c>
      <c r="J3712">
        <v>298.14999999999998</v>
      </c>
      <c r="K3712">
        <v>8.8000000000000007</v>
      </c>
      <c r="N3712">
        <v>1.84</v>
      </c>
      <c r="P3712" t="s">
        <v>501</v>
      </c>
      <c r="Q3712" t="s">
        <v>5977</v>
      </c>
      <c r="S3712" t="s">
        <v>1208</v>
      </c>
    </row>
    <row r="3713" spans="1:19">
      <c r="A3713" t="s">
        <v>3048</v>
      </c>
      <c r="B3713" t="s">
        <v>3189</v>
      </c>
      <c r="C3713" t="s">
        <v>128</v>
      </c>
      <c r="D3713" t="s">
        <v>3216</v>
      </c>
      <c r="E3713" t="s">
        <v>3190</v>
      </c>
      <c r="F3713" t="s">
        <v>14058</v>
      </c>
      <c r="G3713">
        <v>3712</v>
      </c>
      <c r="H3713" t="s">
        <v>18441</v>
      </c>
      <c r="I3713" t="s">
        <v>3191</v>
      </c>
      <c r="J3713">
        <v>308.14999999999998</v>
      </c>
      <c r="K3713">
        <v>8.8000000000000007</v>
      </c>
      <c r="N3713">
        <v>1.6</v>
      </c>
      <c r="P3713" t="s">
        <v>501</v>
      </c>
      <c r="Q3713" t="s">
        <v>5977</v>
      </c>
      <c r="S3713" t="s">
        <v>1208</v>
      </c>
    </row>
    <row r="3714" spans="1:19">
      <c r="A3714" t="s">
        <v>3048</v>
      </c>
      <c r="B3714" t="s">
        <v>3189</v>
      </c>
      <c r="C3714" t="s">
        <v>128</v>
      </c>
      <c r="D3714" t="s">
        <v>3216</v>
      </c>
      <c r="E3714" t="s">
        <v>3190</v>
      </c>
      <c r="F3714" t="s">
        <v>14058</v>
      </c>
      <c r="G3714">
        <v>3713</v>
      </c>
      <c r="H3714" t="s">
        <v>18442</v>
      </c>
      <c r="I3714" t="s">
        <v>3191</v>
      </c>
      <c r="J3714">
        <v>298.14999999999998</v>
      </c>
      <c r="K3714">
        <v>8.8000000000000007</v>
      </c>
      <c r="N3714">
        <v>1.73</v>
      </c>
      <c r="P3714" t="s">
        <v>501</v>
      </c>
      <c r="Q3714" t="s">
        <v>5977</v>
      </c>
      <c r="S3714" t="s">
        <v>1208</v>
      </c>
    </row>
    <row r="3715" spans="1:19">
      <c r="A3715" t="s">
        <v>3048</v>
      </c>
      <c r="B3715" t="s">
        <v>3189</v>
      </c>
      <c r="C3715" t="s">
        <v>128</v>
      </c>
      <c r="D3715" t="s">
        <v>3216</v>
      </c>
      <c r="E3715" t="s">
        <v>3190</v>
      </c>
      <c r="F3715" t="s">
        <v>14058</v>
      </c>
      <c r="G3715">
        <v>3714</v>
      </c>
      <c r="H3715" t="s">
        <v>18443</v>
      </c>
      <c r="I3715" t="s">
        <v>3191</v>
      </c>
      <c r="J3715">
        <v>308.14999999999998</v>
      </c>
      <c r="K3715">
        <v>8.8000000000000007</v>
      </c>
      <c r="N3715">
        <v>1.08</v>
      </c>
      <c r="P3715" t="s">
        <v>501</v>
      </c>
      <c r="Q3715" t="s">
        <v>5977</v>
      </c>
      <c r="S3715" t="s">
        <v>1208</v>
      </c>
    </row>
    <row r="3716" spans="1:19">
      <c r="A3716" t="s">
        <v>3048</v>
      </c>
      <c r="B3716" t="s">
        <v>3189</v>
      </c>
      <c r="C3716" t="s">
        <v>128</v>
      </c>
      <c r="D3716" t="s">
        <v>3216</v>
      </c>
      <c r="E3716" t="s">
        <v>3190</v>
      </c>
      <c r="F3716" t="s">
        <v>14058</v>
      </c>
      <c r="G3716">
        <v>3715</v>
      </c>
      <c r="H3716" t="s">
        <v>18444</v>
      </c>
      <c r="I3716" t="s">
        <v>3191</v>
      </c>
      <c r="J3716">
        <v>298.14999999999998</v>
      </c>
      <c r="K3716">
        <v>8.8000000000000007</v>
      </c>
      <c r="N3716">
        <v>1.33</v>
      </c>
      <c r="P3716" t="s">
        <v>501</v>
      </c>
      <c r="Q3716" t="s">
        <v>5977</v>
      </c>
      <c r="S3716" t="s">
        <v>1208</v>
      </c>
    </row>
    <row r="3717" spans="1:19">
      <c r="A3717" t="s">
        <v>3048</v>
      </c>
      <c r="B3717" t="s">
        <v>3189</v>
      </c>
      <c r="C3717" t="s">
        <v>128</v>
      </c>
      <c r="D3717" t="s">
        <v>3216</v>
      </c>
      <c r="E3717" t="s">
        <v>3190</v>
      </c>
      <c r="F3717" t="s">
        <v>14058</v>
      </c>
      <c r="G3717">
        <v>3716</v>
      </c>
      <c r="H3717" t="s">
        <v>18445</v>
      </c>
      <c r="I3717" t="s">
        <v>3191</v>
      </c>
      <c r="J3717">
        <v>308.14999999999998</v>
      </c>
      <c r="K3717">
        <v>8.8000000000000007</v>
      </c>
      <c r="N3717">
        <v>1.22</v>
      </c>
      <c r="P3717" t="s">
        <v>501</v>
      </c>
      <c r="Q3717" t="s">
        <v>5977</v>
      </c>
      <c r="S3717" t="s">
        <v>1208</v>
      </c>
    </row>
    <row r="3718" spans="1:19">
      <c r="A3718" t="s">
        <v>3048</v>
      </c>
      <c r="B3718" t="s">
        <v>3189</v>
      </c>
      <c r="C3718" t="s">
        <v>128</v>
      </c>
      <c r="D3718" t="s">
        <v>3216</v>
      </c>
      <c r="E3718" t="s">
        <v>3190</v>
      </c>
      <c r="F3718" t="s">
        <v>14058</v>
      </c>
      <c r="G3718">
        <v>3717</v>
      </c>
      <c r="H3718" t="s">
        <v>18446</v>
      </c>
      <c r="I3718" t="s">
        <v>3191</v>
      </c>
      <c r="J3718">
        <v>298.14999999999998</v>
      </c>
      <c r="K3718">
        <v>8.8000000000000007</v>
      </c>
      <c r="N3718">
        <v>1.27</v>
      </c>
      <c r="P3718" t="s">
        <v>501</v>
      </c>
      <c r="Q3718" t="s">
        <v>5977</v>
      </c>
      <c r="S3718" t="s">
        <v>1208</v>
      </c>
    </row>
    <row r="3719" spans="1:19">
      <c r="A3719" t="s">
        <v>5978</v>
      </c>
      <c r="B3719" t="s">
        <v>5979</v>
      </c>
      <c r="C3719" t="s">
        <v>5980</v>
      </c>
      <c r="D3719" t="s">
        <v>176</v>
      </c>
      <c r="E3719" t="s">
        <v>5981</v>
      </c>
      <c r="G3719">
        <v>3718</v>
      </c>
      <c r="H3719" t="s">
        <v>18447</v>
      </c>
      <c r="J3719">
        <v>328.15</v>
      </c>
      <c r="K3719">
        <v>5.5</v>
      </c>
      <c r="N3719">
        <v>5.8498752539999996</v>
      </c>
      <c r="P3719" t="s">
        <v>5982</v>
      </c>
      <c r="Q3719" t="s">
        <v>5983</v>
      </c>
      <c r="S3719" t="s">
        <v>1208</v>
      </c>
    </row>
    <row r="3720" spans="1:19">
      <c r="A3720" t="s">
        <v>5978</v>
      </c>
      <c r="B3720" t="s">
        <v>5979</v>
      </c>
      <c r="C3720" t="s">
        <v>5980</v>
      </c>
      <c r="D3720" t="s">
        <v>176</v>
      </c>
      <c r="E3720" t="s">
        <v>5984</v>
      </c>
      <c r="G3720">
        <v>3719</v>
      </c>
      <c r="H3720" t="s">
        <v>18448</v>
      </c>
      <c r="J3720">
        <v>328.15</v>
      </c>
      <c r="K3720">
        <v>5.5</v>
      </c>
      <c r="N3720">
        <v>4.434625456</v>
      </c>
      <c r="P3720" t="s">
        <v>5982</v>
      </c>
      <c r="Q3720" t="s">
        <v>5983</v>
      </c>
      <c r="S3720" t="s">
        <v>1208</v>
      </c>
    </row>
    <row r="3721" spans="1:19">
      <c r="A3721" t="s">
        <v>5978</v>
      </c>
      <c r="B3721" t="s">
        <v>5979</v>
      </c>
      <c r="C3721" t="s">
        <v>5980</v>
      </c>
      <c r="D3721" t="s">
        <v>176</v>
      </c>
      <c r="E3721" t="s">
        <v>5985</v>
      </c>
      <c r="G3721">
        <v>3720</v>
      </c>
      <c r="H3721" t="s">
        <v>18449</v>
      </c>
      <c r="J3721">
        <v>328.15</v>
      </c>
      <c r="K3721">
        <v>5.5</v>
      </c>
      <c r="N3721">
        <v>6.2340035489999996</v>
      </c>
      <c r="P3721" t="s">
        <v>5982</v>
      </c>
      <c r="Q3721" t="s">
        <v>5983</v>
      </c>
      <c r="S3721" t="s">
        <v>1208</v>
      </c>
    </row>
    <row r="3722" spans="1:19">
      <c r="A3722" t="s">
        <v>5986</v>
      </c>
      <c r="B3722" t="s">
        <v>5987</v>
      </c>
      <c r="C3722" t="s">
        <v>336</v>
      </c>
      <c r="D3722" t="s">
        <v>97</v>
      </c>
      <c r="E3722" t="s">
        <v>5988</v>
      </c>
      <c r="F3722" t="s">
        <v>14600</v>
      </c>
      <c r="G3722">
        <v>3721</v>
      </c>
      <c r="H3722" t="s">
        <v>18103</v>
      </c>
      <c r="I3722" t="s">
        <v>5989</v>
      </c>
      <c r="J3722">
        <v>310.14999999999998</v>
      </c>
      <c r="K3722">
        <v>7.8</v>
      </c>
      <c r="N3722">
        <v>0.66700000000000004</v>
      </c>
      <c r="P3722" t="s">
        <v>958</v>
      </c>
      <c r="Q3722" t="s">
        <v>5990</v>
      </c>
      <c r="R3722" t="s">
        <v>3413</v>
      </c>
      <c r="S3722" t="s">
        <v>105</v>
      </c>
    </row>
    <row r="3723" spans="1:19">
      <c r="A3723" t="s">
        <v>216</v>
      </c>
      <c r="B3723" t="s">
        <v>217</v>
      </c>
      <c r="C3723" t="s">
        <v>1988</v>
      </c>
      <c r="D3723" t="s">
        <v>176</v>
      </c>
      <c r="E3723" t="s">
        <v>219</v>
      </c>
      <c r="F3723" t="s">
        <v>13998</v>
      </c>
      <c r="G3723">
        <v>3722</v>
      </c>
      <c r="H3723" t="s">
        <v>18104</v>
      </c>
      <c r="I3723" t="s">
        <v>220</v>
      </c>
      <c r="J3723">
        <v>309.14999999999998</v>
      </c>
      <c r="K3723">
        <v>7.2</v>
      </c>
      <c r="N3723">
        <v>9.2096079999999993E-3</v>
      </c>
      <c r="P3723" t="s">
        <v>5991</v>
      </c>
      <c r="Q3723" t="s">
        <v>5992</v>
      </c>
      <c r="R3723" t="s">
        <v>5993</v>
      </c>
      <c r="S3723" t="s">
        <v>105</v>
      </c>
    </row>
    <row r="3724" spans="1:19">
      <c r="A3724" t="s">
        <v>216</v>
      </c>
      <c r="B3724" t="s">
        <v>217</v>
      </c>
      <c r="C3724" t="s">
        <v>1988</v>
      </c>
      <c r="D3724" t="s">
        <v>176</v>
      </c>
      <c r="E3724" t="s">
        <v>219</v>
      </c>
      <c r="F3724" t="s">
        <v>13998</v>
      </c>
      <c r="G3724">
        <v>3723</v>
      </c>
      <c r="H3724" t="s">
        <v>17843</v>
      </c>
      <c r="I3724" t="s">
        <v>220</v>
      </c>
      <c r="J3724">
        <v>309.14999999999998</v>
      </c>
      <c r="K3724">
        <v>7.1</v>
      </c>
      <c r="N3724">
        <v>5.476819E-3</v>
      </c>
      <c r="P3724" t="s">
        <v>5991</v>
      </c>
      <c r="Q3724" t="s">
        <v>5992</v>
      </c>
      <c r="R3724" t="s">
        <v>5994</v>
      </c>
      <c r="S3724" t="s">
        <v>105</v>
      </c>
    </row>
    <row r="3725" spans="1:19">
      <c r="A3725" t="s">
        <v>216</v>
      </c>
      <c r="B3725" t="s">
        <v>217</v>
      </c>
      <c r="C3725" t="s">
        <v>1988</v>
      </c>
      <c r="D3725" t="s">
        <v>176</v>
      </c>
      <c r="E3725" t="s">
        <v>219</v>
      </c>
      <c r="F3725" t="s">
        <v>13998</v>
      </c>
      <c r="G3725">
        <v>3724</v>
      </c>
      <c r="H3725" t="s">
        <v>18106</v>
      </c>
      <c r="I3725" t="s">
        <v>220</v>
      </c>
      <c r="J3725">
        <v>309.14999999999998</v>
      </c>
      <c r="K3725">
        <v>6.7</v>
      </c>
      <c r="N3725">
        <v>4.0394589999999996E-3</v>
      </c>
      <c r="P3725" t="s">
        <v>5991</v>
      </c>
      <c r="Q3725" t="s">
        <v>5992</v>
      </c>
      <c r="R3725" t="s">
        <v>5995</v>
      </c>
      <c r="S3725" t="s">
        <v>105</v>
      </c>
    </row>
    <row r="3726" spans="1:19">
      <c r="A3726" t="s">
        <v>216</v>
      </c>
      <c r="B3726" t="s">
        <v>217</v>
      </c>
      <c r="C3726" t="s">
        <v>1988</v>
      </c>
      <c r="D3726" t="s">
        <v>176</v>
      </c>
      <c r="E3726" t="s">
        <v>219</v>
      </c>
      <c r="F3726" t="s">
        <v>13998</v>
      </c>
      <c r="G3726">
        <v>3725</v>
      </c>
      <c r="H3726" t="s">
        <v>18107</v>
      </c>
      <c r="I3726" t="s">
        <v>220</v>
      </c>
      <c r="J3726">
        <v>309.14999999999998</v>
      </c>
      <c r="K3726">
        <v>6.8</v>
      </c>
      <c r="N3726">
        <v>4.7041619999999996E-3</v>
      </c>
      <c r="P3726" t="s">
        <v>5991</v>
      </c>
      <c r="Q3726" t="s">
        <v>5992</v>
      </c>
      <c r="R3726" t="s">
        <v>5996</v>
      </c>
      <c r="S3726" t="s">
        <v>105</v>
      </c>
    </row>
    <row r="3727" spans="1:19">
      <c r="A3727" t="s">
        <v>216</v>
      </c>
      <c r="B3727" t="s">
        <v>217</v>
      </c>
      <c r="C3727" t="s">
        <v>1988</v>
      </c>
      <c r="D3727" t="s">
        <v>176</v>
      </c>
      <c r="E3727" t="s">
        <v>219</v>
      </c>
      <c r="F3727" t="s">
        <v>13998</v>
      </c>
      <c r="G3727">
        <v>3726</v>
      </c>
      <c r="H3727" t="s">
        <v>18143</v>
      </c>
      <c r="I3727" t="s">
        <v>220</v>
      </c>
      <c r="J3727">
        <v>309.14999999999998</v>
      </c>
      <c r="K3727">
        <v>7.1</v>
      </c>
      <c r="N3727">
        <v>8.2294259999999998E-3</v>
      </c>
      <c r="P3727" t="s">
        <v>5991</v>
      </c>
      <c r="Q3727" t="s">
        <v>5992</v>
      </c>
      <c r="R3727" t="s">
        <v>5997</v>
      </c>
      <c r="S3727" t="s">
        <v>105</v>
      </c>
    </row>
    <row r="3728" spans="1:19">
      <c r="A3728" t="s">
        <v>216</v>
      </c>
      <c r="B3728" t="s">
        <v>217</v>
      </c>
      <c r="C3728" t="s">
        <v>1988</v>
      </c>
      <c r="D3728" t="s">
        <v>176</v>
      </c>
      <c r="E3728" t="s">
        <v>219</v>
      </c>
      <c r="F3728" t="s">
        <v>13998</v>
      </c>
      <c r="G3728">
        <v>3727</v>
      </c>
      <c r="H3728" t="s">
        <v>18222</v>
      </c>
      <c r="I3728" t="s">
        <v>220</v>
      </c>
      <c r="J3728">
        <v>309.14999999999998</v>
      </c>
      <c r="K3728">
        <v>7</v>
      </c>
      <c r="N3728">
        <v>6.3452739999999997E-3</v>
      </c>
      <c r="P3728" t="s">
        <v>5991</v>
      </c>
      <c r="Q3728" t="s">
        <v>5992</v>
      </c>
      <c r="R3728" t="s">
        <v>5998</v>
      </c>
      <c r="S3728" t="s">
        <v>105</v>
      </c>
    </row>
    <row r="3729" spans="1:19">
      <c r="A3729" t="s">
        <v>216</v>
      </c>
      <c r="B3729" t="s">
        <v>217</v>
      </c>
      <c r="C3729" t="s">
        <v>1988</v>
      </c>
      <c r="D3729" t="s">
        <v>176</v>
      </c>
      <c r="E3729" t="s">
        <v>219</v>
      </c>
      <c r="F3729" t="s">
        <v>13998</v>
      </c>
      <c r="G3729">
        <v>3728</v>
      </c>
      <c r="H3729" t="s">
        <v>17704</v>
      </c>
      <c r="I3729" t="s">
        <v>220</v>
      </c>
      <c r="J3729">
        <v>309.14999999999998</v>
      </c>
      <c r="K3729">
        <v>7</v>
      </c>
      <c r="N3729">
        <v>5.6790870000000002E-3</v>
      </c>
      <c r="P3729" t="s">
        <v>5991</v>
      </c>
      <c r="Q3729" t="s">
        <v>5992</v>
      </c>
      <c r="R3729" t="s">
        <v>5999</v>
      </c>
      <c r="S3729" t="s">
        <v>105</v>
      </c>
    </row>
    <row r="3730" spans="1:19">
      <c r="A3730" t="s">
        <v>216</v>
      </c>
      <c r="B3730" t="s">
        <v>217</v>
      </c>
      <c r="C3730" t="s">
        <v>1988</v>
      </c>
      <c r="D3730" t="s">
        <v>176</v>
      </c>
      <c r="E3730" t="s">
        <v>219</v>
      </c>
      <c r="F3730" t="s">
        <v>13998</v>
      </c>
      <c r="G3730">
        <v>3729</v>
      </c>
      <c r="H3730" t="s">
        <v>17101</v>
      </c>
      <c r="I3730" t="s">
        <v>220</v>
      </c>
      <c r="J3730">
        <v>309.14999999999998</v>
      </c>
      <c r="K3730">
        <v>6.9</v>
      </c>
      <c r="N3730">
        <v>4.9566569999999997E-3</v>
      </c>
      <c r="P3730" t="s">
        <v>5991</v>
      </c>
      <c r="Q3730" t="s">
        <v>5992</v>
      </c>
      <c r="R3730" t="s">
        <v>6000</v>
      </c>
      <c r="S3730" t="s">
        <v>105</v>
      </c>
    </row>
    <row r="3731" spans="1:19">
      <c r="A3731" t="s">
        <v>216</v>
      </c>
      <c r="B3731" t="s">
        <v>217</v>
      </c>
      <c r="C3731" t="s">
        <v>1988</v>
      </c>
      <c r="D3731" t="s">
        <v>176</v>
      </c>
      <c r="E3731" t="s">
        <v>219</v>
      </c>
      <c r="F3731" t="s">
        <v>13998</v>
      </c>
      <c r="G3731">
        <v>3730</v>
      </c>
      <c r="H3731" t="s">
        <v>14665</v>
      </c>
      <c r="I3731" t="s">
        <v>220</v>
      </c>
      <c r="J3731">
        <v>309.14999999999998</v>
      </c>
      <c r="K3731">
        <v>7.2</v>
      </c>
      <c r="N3731">
        <v>1.0380485E-2</v>
      </c>
      <c r="P3731" t="s">
        <v>5991</v>
      </c>
      <c r="Q3731" t="s">
        <v>5992</v>
      </c>
      <c r="R3731" t="s">
        <v>6001</v>
      </c>
      <c r="S3731" t="s">
        <v>105</v>
      </c>
    </row>
    <row r="3732" spans="1:19">
      <c r="A3732" t="s">
        <v>216</v>
      </c>
      <c r="B3732" t="s">
        <v>217</v>
      </c>
      <c r="C3732" t="s">
        <v>1988</v>
      </c>
      <c r="D3732" t="s">
        <v>176</v>
      </c>
      <c r="E3732" t="s">
        <v>219</v>
      </c>
      <c r="F3732" t="s">
        <v>13998</v>
      </c>
      <c r="G3732">
        <v>3731</v>
      </c>
      <c r="H3732" t="s">
        <v>14664</v>
      </c>
      <c r="I3732" t="s">
        <v>220</v>
      </c>
      <c r="J3732">
        <v>309.14999999999998</v>
      </c>
      <c r="K3732">
        <v>7.1</v>
      </c>
      <c r="N3732">
        <v>5.5407039999999996E-3</v>
      </c>
      <c r="P3732" t="s">
        <v>5991</v>
      </c>
      <c r="Q3732" t="s">
        <v>5992</v>
      </c>
      <c r="R3732" t="s">
        <v>6002</v>
      </c>
      <c r="S3732" t="s">
        <v>105</v>
      </c>
    </row>
    <row r="3733" spans="1:19">
      <c r="A3733" t="s">
        <v>216</v>
      </c>
      <c r="B3733" t="s">
        <v>217</v>
      </c>
      <c r="C3733" t="s">
        <v>1988</v>
      </c>
      <c r="D3733" t="s">
        <v>176</v>
      </c>
      <c r="E3733" t="s">
        <v>219</v>
      </c>
      <c r="F3733" t="s">
        <v>13998</v>
      </c>
      <c r="G3733">
        <v>3732</v>
      </c>
      <c r="H3733" t="s">
        <v>14663</v>
      </c>
      <c r="I3733" t="s">
        <v>220</v>
      </c>
      <c r="J3733">
        <v>309.14999999999998</v>
      </c>
      <c r="K3733">
        <v>7</v>
      </c>
      <c r="N3733">
        <v>5.6326500000000003E-3</v>
      </c>
      <c r="P3733" t="s">
        <v>5991</v>
      </c>
      <c r="Q3733" t="s">
        <v>5992</v>
      </c>
      <c r="R3733" t="s">
        <v>6003</v>
      </c>
      <c r="S3733" t="s">
        <v>105</v>
      </c>
    </row>
    <row r="3734" spans="1:19">
      <c r="A3734" t="s">
        <v>216</v>
      </c>
      <c r="B3734" t="s">
        <v>217</v>
      </c>
      <c r="C3734" t="s">
        <v>1988</v>
      </c>
      <c r="D3734" t="s">
        <v>176</v>
      </c>
      <c r="E3734" t="s">
        <v>219</v>
      </c>
      <c r="F3734" t="s">
        <v>13998</v>
      </c>
      <c r="G3734">
        <v>3733</v>
      </c>
      <c r="H3734" t="s">
        <v>14662</v>
      </c>
      <c r="I3734" t="s">
        <v>220</v>
      </c>
      <c r="J3734">
        <v>309.14999999999998</v>
      </c>
      <c r="K3734">
        <v>6.9</v>
      </c>
      <c r="N3734">
        <v>4.0528150000000004E-3</v>
      </c>
      <c r="P3734" t="s">
        <v>5991</v>
      </c>
      <c r="Q3734" t="s">
        <v>5992</v>
      </c>
      <c r="R3734" t="s">
        <v>6004</v>
      </c>
      <c r="S3734" t="s">
        <v>105</v>
      </c>
    </row>
    <row r="3735" spans="1:19">
      <c r="A3735" t="s">
        <v>216</v>
      </c>
      <c r="B3735" t="s">
        <v>217</v>
      </c>
      <c r="C3735" t="s">
        <v>1988</v>
      </c>
      <c r="D3735" t="s">
        <v>176</v>
      </c>
      <c r="E3735" t="s">
        <v>6005</v>
      </c>
      <c r="F3735" t="s">
        <v>14022</v>
      </c>
      <c r="G3735">
        <v>3734</v>
      </c>
      <c r="H3735" t="s">
        <v>14669</v>
      </c>
      <c r="I3735" t="s">
        <v>6006</v>
      </c>
      <c r="J3735">
        <v>309.14999999999998</v>
      </c>
      <c r="K3735">
        <v>6.9</v>
      </c>
      <c r="N3735">
        <v>0.14039454300000001</v>
      </c>
      <c r="P3735" t="s">
        <v>5991</v>
      </c>
      <c r="Q3735" t="s">
        <v>5992</v>
      </c>
      <c r="R3735" t="s">
        <v>6007</v>
      </c>
      <c r="S3735" t="s">
        <v>105</v>
      </c>
    </row>
    <row r="3736" spans="1:19">
      <c r="A3736" t="s">
        <v>216</v>
      </c>
      <c r="B3736" t="s">
        <v>217</v>
      </c>
      <c r="C3736" t="s">
        <v>1988</v>
      </c>
      <c r="D3736" t="s">
        <v>176</v>
      </c>
      <c r="E3736" t="s">
        <v>6005</v>
      </c>
      <c r="F3736" t="s">
        <v>14022</v>
      </c>
      <c r="G3736">
        <v>3735</v>
      </c>
      <c r="H3736" t="s">
        <v>14668</v>
      </c>
      <c r="I3736" t="s">
        <v>6006</v>
      </c>
      <c r="J3736">
        <v>309.14999999999998</v>
      </c>
      <c r="K3736">
        <v>7</v>
      </c>
      <c r="N3736">
        <v>0.16728333100000001</v>
      </c>
      <c r="P3736" t="s">
        <v>5991</v>
      </c>
      <c r="Q3736" t="s">
        <v>5992</v>
      </c>
      <c r="R3736" t="s">
        <v>6008</v>
      </c>
      <c r="S3736" t="s">
        <v>105</v>
      </c>
    </row>
    <row r="3737" spans="1:19">
      <c r="A3737" t="s">
        <v>216</v>
      </c>
      <c r="B3737" t="s">
        <v>217</v>
      </c>
      <c r="C3737" t="s">
        <v>1988</v>
      </c>
      <c r="D3737" t="s">
        <v>176</v>
      </c>
      <c r="E3737" t="s">
        <v>6005</v>
      </c>
      <c r="F3737" t="s">
        <v>14022</v>
      </c>
      <c r="G3737">
        <v>3736</v>
      </c>
      <c r="H3737" t="s">
        <v>14667</v>
      </c>
      <c r="I3737" t="s">
        <v>6006</v>
      </c>
      <c r="J3737">
        <v>309.14999999999998</v>
      </c>
      <c r="K3737">
        <v>6.7</v>
      </c>
      <c r="N3737">
        <v>7.7304834000000003E-2</v>
      </c>
      <c r="P3737" t="s">
        <v>5991</v>
      </c>
      <c r="Q3737" t="s">
        <v>5992</v>
      </c>
      <c r="R3737" t="s">
        <v>6009</v>
      </c>
      <c r="S3737" t="s">
        <v>105</v>
      </c>
    </row>
    <row r="3738" spans="1:19">
      <c r="A3738" t="s">
        <v>216</v>
      </c>
      <c r="B3738" t="s">
        <v>217</v>
      </c>
      <c r="C3738" t="s">
        <v>1988</v>
      </c>
      <c r="D3738" t="s">
        <v>176</v>
      </c>
      <c r="E3738" t="s">
        <v>6005</v>
      </c>
      <c r="F3738" t="s">
        <v>14022</v>
      </c>
      <c r="G3738">
        <v>3737</v>
      </c>
      <c r="H3738" t="s">
        <v>14666</v>
      </c>
      <c r="I3738" t="s">
        <v>6006</v>
      </c>
      <c r="J3738">
        <v>309.14999999999998</v>
      </c>
      <c r="K3738">
        <v>6.9</v>
      </c>
      <c r="N3738">
        <v>0.15600091599999999</v>
      </c>
      <c r="P3738" t="s">
        <v>5991</v>
      </c>
      <c r="Q3738" t="s">
        <v>5992</v>
      </c>
      <c r="R3738" t="s">
        <v>6010</v>
      </c>
      <c r="S3738" t="s">
        <v>105</v>
      </c>
    </row>
    <row r="3739" spans="1:19">
      <c r="A3739" t="s">
        <v>216</v>
      </c>
      <c r="B3739" t="s">
        <v>217</v>
      </c>
      <c r="C3739" t="s">
        <v>1988</v>
      </c>
      <c r="D3739" t="s">
        <v>176</v>
      </c>
      <c r="E3739" t="s">
        <v>6005</v>
      </c>
      <c r="F3739" t="s">
        <v>14022</v>
      </c>
      <c r="G3739">
        <v>3738</v>
      </c>
      <c r="H3739" t="s">
        <v>14661</v>
      </c>
      <c r="I3739" t="s">
        <v>6006</v>
      </c>
      <c r="J3739">
        <v>309.14999999999998</v>
      </c>
      <c r="K3739">
        <v>6.9</v>
      </c>
      <c r="N3739">
        <v>0.15005892000000001</v>
      </c>
      <c r="P3739" t="s">
        <v>5991</v>
      </c>
      <c r="Q3739" t="s">
        <v>5992</v>
      </c>
      <c r="R3739" t="s">
        <v>6011</v>
      </c>
      <c r="S3739" t="s">
        <v>105</v>
      </c>
    </row>
    <row r="3740" spans="1:19">
      <c r="A3740" t="s">
        <v>216</v>
      </c>
      <c r="B3740" t="s">
        <v>217</v>
      </c>
      <c r="C3740" t="s">
        <v>1988</v>
      </c>
      <c r="D3740" t="s">
        <v>176</v>
      </c>
      <c r="E3740" t="s">
        <v>6005</v>
      </c>
      <c r="F3740" t="s">
        <v>14022</v>
      </c>
      <c r="G3740">
        <v>3739</v>
      </c>
      <c r="H3740" t="s">
        <v>13946</v>
      </c>
      <c r="I3740" t="s">
        <v>6006</v>
      </c>
      <c r="J3740">
        <v>309.14999999999998</v>
      </c>
      <c r="K3740">
        <v>7</v>
      </c>
      <c r="N3740">
        <v>0.196428571</v>
      </c>
      <c r="P3740" t="s">
        <v>5991</v>
      </c>
      <c r="Q3740" t="s">
        <v>5992</v>
      </c>
      <c r="R3740" t="s">
        <v>6012</v>
      </c>
      <c r="S3740" t="s">
        <v>105</v>
      </c>
    </row>
    <row r="3741" spans="1:19">
      <c r="A3741" t="s">
        <v>216</v>
      </c>
      <c r="B3741" t="s">
        <v>217</v>
      </c>
      <c r="C3741" t="s">
        <v>1988</v>
      </c>
      <c r="D3741" t="s">
        <v>176</v>
      </c>
      <c r="E3741" t="s">
        <v>6005</v>
      </c>
      <c r="F3741" t="s">
        <v>14022</v>
      </c>
      <c r="G3741">
        <v>3740</v>
      </c>
      <c r="H3741" t="s">
        <v>15823</v>
      </c>
      <c r="I3741" t="s">
        <v>6006</v>
      </c>
      <c r="J3741">
        <v>309.14999999999998</v>
      </c>
      <c r="K3741">
        <v>6.9</v>
      </c>
      <c r="N3741">
        <v>0.138505293</v>
      </c>
      <c r="P3741" t="s">
        <v>5991</v>
      </c>
      <c r="Q3741" t="s">
        <v>5992</v>
      </c>
      <c r="R3741" t="s">
        <v>6013</v>
      </c>
      <c r="S3741" t="s">
        <v>105</v>
      </c>
    </row>
    <row r="3742" spans="1:19">
      <c r="A3742" t="s">
        <v>216</v>
      </c>
      <c r="B3742" t="s">
        <v>217</v>
      </c>
      <c r="C3742" t="s">
        <v>1988</v>
      </c>
      <c r="D3742" t="s">
        <v>129</v>
      </c>
      <c r="E3742" t="s">
        <v>1834</v>
      </c>
      <c r="F3742" t="s">
        <v>14293</v>
      </c>
      <c r="G3742">
        <v>3741</v>
      </c>
      <c r="H3742" t="s">
        <v>15824</v>
      </c>
      <c r="I3742" t="s">
        <v>1835</v>
      </c>
      <c r="J3742">
        <v>309.14999999999998</v>
      </c>
      <c r="K3742">
        <v>7</v>
      </c>
      <c r="N3742">
        <v>34.873205740000003</v>
      </c>
      <c r="P3742" t="s">
        <v>5991</v>
      </c>
      <c r="Q3742" t="s">
        <v>5992</v>
      </c>
      <c r="R3742" t="s">
        <v>6014</v>
      </c>
      <c r="S3742" t="s">
        <v>105</v>
      </c>
    </row>
    <row r="3743" spans="1:19">
      <c r="A3743" t="s">
        <v>216</v>
      </c>
      <c r="B3743" t="s">
        <v>217</v>
      </c>
      <c r="C3743" t="s">
        <v>1988</v>
      </c>
      <c r="D3743" t="s">
        <v>129</v>
      </c>
      <c r="E3743" t="s">
        <v>1834</v>
      </c>
      <c r="F3743" t="s">
        <v>14293</v>
      </c>
      <c r="G3743">
        <v>3742</v>
      </c>
      <c r="H3743" t="s">
        <v>15821</v>
      </c>
      <c r="I3743" t="s">
        <v>1835</v>
      </c>
      <c r="J3743">
        <v>309.14999999999998</v>
      </c>
      <c r="K3743">
        <v>7</v>
      </c>
      <c r="N3743">
        <v>34.175084179999999</v>
      </c>
      <c r="P3743" t="s">
        <v>5991</v>
      </c>
      <c r="Q3743" t="s">
        <v>5992</v>
      </c>
      <c r="R3743" t="s">
        <v>6015</v>
      </c>
      <c r="S3743" t="s">
        <v>105</v>
      </c>
    </row>
    <row r="3744" spans="1:19">
      <c r="A3744" t="s">
        <v>2406</v>
      </c>
      <c r="B3744" t="s">
        <v>2407</v>
      </c>
      <c r="C3744" t="s">
        <v>128</v>
      </c>
      <c r="D3744" t="s">
        <v>176</v>
      </c>
      <c r="E3744" t="s">
        <v>2408</v>
      </c>
      <c r="F3744" t="s">
        <v>14204</v>
      </c>
      <c r="G3744">
        <v>3743</v>
      </c>
      <c r="H3744" t="s">
        <v>15822</v>
      </c>
      <c r="I3744" t="s">
        <v>2409</v>
      </c>
      <c r="J3744">
        <v>298.14999999999998</v>
      </c>
      <c r="K3744">
        <v>7</v>
      </c>
      <c r="N3744">
        <v>6.8999999999999997E-4</v>
      </c>
      <c r="P3744" t="s">
        <v>1367</v>
      </c>
      <c r="Q3744" t="s">
        <v>2606</v>
      </c>
      <c r="R3744" t="s">
        <v>2607</v>
      </c>
      <c r="S3744" t="s">
        <v>105</v>
      </c>
    </row>
    <row r="3745" spans="1:19">
      <c r="A3745" t="s">
        <v>704</v>
      </c>
      <c r="B3745" t="s">
        <v>705</v>
      </c>
      <c r="C3745" t="s">
        <v>444</v>
      </c>
      <c r="D3745" t="s">
        <v>129</v>
      </c>
      <c r="E3745" t="s">
        <v>706</v>
      </c>
      <c r="F3745" t="s">
        <v>14093</v>
      </c>
      <c r="G3745">
        <v>3744</v>
      </c>
      <c r="H3745" t="s">
        <v>15826</v>
      </c>
      <c r="I3745" t="s">
        <v>707</v>
      </c>
      <c r="J3745">
        <v>308.14999999999998</v>
      </c>
      <c r="K3745">
        <v>7</v>
      </c>
      <c r="N3745">
        <v>56</v>
      </c>
      <c r="O3745" t="s">
        <v>155</v>
      </c>
      <c r="P3745" t="s">
        <v>2608</v>
      </c>
      <c r="Q3745" t="s">
        <v>2609</v>
      </c>
      <c r="R3745" t="s">
        <v>2610</v>
      </c>
      <c r="S3745" t="s">
        <v>105</v>
      </c>
    </row>
    <row r="3746" spans="1:19">
      <c r="A3746" t="s">
        <v>704</v>
      </c>
      <c r="B3746" t="s">
        <v>705</v>
      </c>
      <c r="C3746" t="s">
        <v>444</v>
      </c>
      <c r="D3746" t="s">
        <v>129</v>
      </c>
      <c r="E3746" t="s">
        <v>706</v>
      </c>
      <c r="F3746" t="s">
        <v>14093</v>
      </c>
      <c r="G3746">
        <v>3745</v>
      </c>
      <c r="H3746" t="s">
        <v>15827</v>
      </c>
      <c r="I3746" t="s">
        <v>707</v>
      </c>
      <c r="J3746">
        <v>308.14999999999998</v>
      </c>
      <c r="K3746">
        <v>7</v>
      </c>
      <c r="N3746">
        <v>55</v>
      </c>
      <c r="P3746" t="s">
        <v>2608</v>
      </c>
      <c r="Q3746" t="s">
        <v>2609</v>
      </c>
      <c r="R3746" t="s">
        <v>6016</v>
      </c>
      <c r="S3746" t="s">
        <v>105</v>
      </c>
    </row>
    <row r="3747" spans="1:19">
      <c r="A3747" t="s">
        <v>704</v>
      </c>
      <c r="B3747" t="s">
        <v>705</v>
      </c>
      <c r="C3747" t="s">
        <v>444</v>
      </c>
      <c r="D3747" t="s">
        <v>129</v>
      </c>
      <c r="E3747" t="s">
        <v>2611</v>
      </c>
      <c r="F3747" t="s">
        <v>14294</v>
      </c>
      <c r="G3747">
        <v>3746</v>
      </c>
      <c r="H3747" t="s">
        <v>13966</v>
      </c>
      <c r="I3747" t="s">
        <v>2612</v>
      </c>
      <c r="J3747">
        <v>308.14999999999998</v>
      </c>
      <c r="K3747">
        <v>7</v>
      </c>
      <c r="N3747">
        <v>59</v>
      </c>
      <c r="O3747" t="s">
        <v>155</v>
      </c>
      <c r="P3747" t="s">
        <v>2608</v>
      </c>
      <c r="Q3747" t="s">
        <v>2609</v>
      </c>
      <c r="R3747" t="s">
        <v>2610</v>
      </c>
      <c r="S3747" t="s">
        <v>105</v>
      </c>
    </row>
    <row r="3748" spans="1:19">
      <c r="A3748" t="s">
        <v>704</v>
      </c>
      <c r="B3748" t="s">
        <v>705</v>
      </c>
      <c r="C3748" t="s">
        <v>444</v>
      </c>
      <c r="D3748" t="s">
        <v>129</v>
      </c>
      <c r="E3748" t="s">
        <v>2611</v>
      </c>
      <c r="F3748" t="s">
        <v>14294</v>
      </c>
      <c r="G3748">
        <v>3747</v>
      </c>
      <c r="H3748" t="s">
        <v>15825</v>
      </c>
      <c r="I3748" t="s">
        <v>2612</v>
      </c>
      <c r="J3748">
        <v>308.14999999999998</v>
      </c>
      <c r="K3748">
        <v>7</v>
      </c>
      <c r="N3748">
        <v>60</v>
      </c>
      <c r="P3748" t="s">
        <v>2608</v>
      </c>
      <c r="Q3748" t="s">
        <v>2609</v>
      </c>
      <c r="R3748" t="s">
        <v>6016</v>
      </c>
      <c r="S3748" t="s">
        <v>105</v>
      </c>
    </row>
    <row r="3749" spans="1:19">
      <c r="A3749" t="s">
        <v>704</v>
      </c>
      <c r="B3749" t="s">
        <v>705</v>
      </c>
      <c r="C3749" t="s">
        <v>444</v>
      </c>
      <c r="D3749" t="s">
        <v>129</v>
      </c>
      <c r="E3749" t="s">
        <v>2613</v>
      </c>
      <c r="F3749" t="s">
        <v>14200</v>
      </c>
      <c r="G3749">
        <v>3748</v>
      </c>
      <c r="H3749" t="s">
        <v>18450</v>
      </c>
      <c r="I3749" t="s">
        <v>2614</v>
      </c>
      <c r="J3749">
        <v>308.14999999999998</v>
      </c>
      <c r="K3749">
        <v>8</v>
      </c>
      <c r="N3749">
        <v>9</v>
      </c>
      <c r="O3749" t="s">
        <v>2615</v>
      </c>
      <c r="P3749" t="s">
        <v>6017</v>
      </c>
      <c r="Q3749" t="s">
        <v>2609</v>
      </c>
      <c r="S3749" t="s">
        <v>1208</v>
      </c>
    </row>
    <row r="3750" spans="1:19">
      <c r="A3750" t="s">
        <v>704</v>
      </c>
      <c r="B3750" t="s">
        <v>705</v>
      </c>
      <c r="C3750" t="s">
        <v>444</v>
      </c>
      <c r="D3750" t="s">
        <v>129</v>
      </c>
      <c r="E3750" t="s">
        <v>2613</v>
      </c>
      <c r="F3750" t="s">
        <v>14200</v>
      </c>
      <c r="G3750">
        <v>3749</v>
      </c>
      <c r="H3750" t="s">
        <v>18451</v>
      </c>
      <c r="I3750" t="s">
        <v>2614</v>
      </c>
      <c r="J3750">
        <v>308.14999999999998</v>
      </c>
      <c r="K3750">
        <v>8</v>
      </c>
      <c r="N3750">
        <v>22</v>
      </c>
      <c r="O3750" t="s">
        <v>2615</v>
      </c>
      <c r="P3750" t="s">
        <v>6018</v>
      </c>
      <c r="Q3750" t="s">
        <v>2609</v>
      </c>
      <c r="S3750" t="s">
        <v>1208</v>
      </c>
    </row>
    <row r="3751" spans="1:19">
      <c r="A3751" t="s">
        <v>704</v>
      </c>
      <c r="B3751" t="s">
        <v>705</v>
      </c>
      <c r="C3751" t="s">
        <v>444</v>
      </c>
      <c r="D3751" t="s">
        <v>129</v>
      </c>
      <c r="E3751" t="s">
        <v>2613</v>
      </c>
      <c r="F3751" t="s">
        <v>14200</v>
      </c>
      <c r="G3751">
        <v>3750</v>
      </c>
      <c r="H3751" t="s">
        <v>16909</v>
      </c>
      <c r="I3751" t="s">
        <v>2614</v>
      </c>
      <c r="J3751">
        <v>308.14999999999998</v>
      </c>
      <c r="K3751">
        <v>7</v>
      </c>
      <c r="N3751">
        <v>73</v>
      </c>
      <c r="O3751" t="s">
        <v>155</v>
      </c>
      <c r="P3751" t="s">
        <v>2608</v>
      </c>
      <c r="Q3751" t="s">
        <v>2609</v>
      </c>
      <c r="R3751" t="s">
        <v>2610</v>
      </c>
      <c r="S3751" t="s">
        <v>105</v>
      </c>
    </row>
    <row r="3752" spans="1:19">
      <c r="A3752" t="s">
        <v>704</v>
      </c>
      <c r="B3752" t="s">
        <v>705</v>
      </c>
      <c r="C3752" t="s">
        <v>444</v>
      </c>
      <c r="D3752" t="s">
        <v>129</v>
      </c>
      <c r="E3752" t="s">
        <v>2613</v>
      </c>
      <c r="F3752" t="s">
        <v>14200</v>
      </c>
      <c r="G3752">
        <v>3751</v>
      </c>
      <c r="H3752" t="s">
        <v>16093</v>
      </c>
      <c r="I3752" t="s">
        <v>2614</v>
      </c>
      <c r="J3752">
        <v>308.14999999999998</v>
      </c>
      <c r="K3752">
        <v>8</v>
      </c>
      <c r="N3752">
        <v>26</v>
      </c>
      <c r="O3752" t="s">
        <v>2615</v>
      </c>
      <c r="P3752" t="s">
        <v>2608</v>
      </c>
      <c r="Q3752" t="s">
        <v>2609</v>
      </c>
      <c r="R3752" t="s">
        <v>2616</v>
      </c>
      <c r="S3752" t="s">
        <v>105</v>
      </c>
    </row>
    <row r="3753" spans="1:19">
      <c r="A3753" t="s">
        <v>704</v>
      </c>
      <c r="B3753" t="s">
        <v>705</v>
      </c>
      <c r="C3753" t="s">
        <v>444</v>
      </c>
      <c r="D3753" t="s">
        <v>129</v>
      </c>
      <c r="E3753" t="s">
        <v>2613</v>
      </c>
      <c r="F3753" t="s">
        <v>14200</v>
      </c>
      <c r="G3753">
        <v>3752</v>
      </c>
      <c r="H3753" t="s">
        <v>16096</v>
      </c>
      <c r="I3753" t="s">
        <v>2614</v>
      </c>
      <c r="J3753">
        <v>308.14999999999998</v>
      </c>
      <c r="K3753">
        <v>7</v>
      </c>
      <c r="N3753">
        <v>68</v>
      </c>
      <c r="P3753" t="s">
        <v>2608</v>
      </c>
      <c r="Q3753" t="s">
        <v>2609</v>
      </c>
      <c r="R3753" t="s">
        <v>6016</v>
      </c>
      <c r="S3753" t="s">
        <v>105</v>
      </c>
    </row>
    <row r="3754" spans="1:19">
      <c r="A3754" t="s">
        <v>704</v>
      </c>
      <c r="B3754" t="s">
        <v>705</v>
      </c>
      <c r="C3754" t="s">
        <v>444</v>
      </c>
      <c r="D3754" t="s">
        <v>129</v>
      </c>
      <c r="E3754" t="s">
        <v>2269</v>
      </c>
      <c r="F3754" t="s">
        <v>14013</v>
      </c>
      <c r="G3754">
        <v>3753</v>
      </c>
      <c r="H3754" t="s">
        <v>16095</v>
      </c>
      <c r="I3754" t="s">
        <v>2270</v>
      </c>
      <c r="J3754">
        <v>308.14999999999998</v>
      </c>
      <c r="K3754">
        <v>5</v>
      </c>
      <c r="N3754">
        <v>214</v>
      </c>
      <c r="O3754" t="s">
        <v>602</v>
      </c>
      <c r="P3754" t="s">
        <v>2617</v>
      </c>
      <c r="Q3754" t="s">
        <v>2609</v>
      </c>
      <c r="R3754" t="s">
        <v>2618</v>
      </c>
      <c r="S3754" t="s">
        <v>105</v>
      </c>
    </row>
    <row r="3755" spans="1:19">
      <c r="A3755" t="s">
        <v>704</v>
      </c>
      <c r="B3755" t="s">
        <v>705</v>
      </c>
      <c r="C3755" t="s">
        <v>444</v>
      </c>
      <c r="D3755" t="s">
        <v>129</v>
      </c>
      <c r="E3755" t="s">
        <v>2269</v>
      </c>
      <c r="F3755" t="s">
        <v>14013</v>
      </c>
      <c r="G3755">
        <v>3754</v>
      </c>
      <c r="H3755" t="s">
        <v>16090</v>
      </c>
      <c r="I3755" t="s">
        <v>2270</v>
      </c>
      <c r="J3755">
        <v>308.14999999999998</v>
      </c>
      <c r="K3755">
        <v>5</v>
      </c>
      <c r="N3755">
        <v>320</v>
      </c>
      <c r="P3755" t="s">
        <v>2617</v>
      </c>
      <c r="Q3755" t="s">
        <v>2609</v>
      </c>
      <c r="R3755" t="s">
        <v>6019</v>
      </c>
      <c r="S3755" t="s">
        <v>105</v>
      </c>
    </row>
    <row r="3756" spans="1:19">
      <c r="A3756" t="s">
        <v>704</v>
      </c>
      <c r="B3756" t="s">
        <v>705</v>
      </c>
      <c r="C3756" t="s">
        <v>444</v>
      </c>
      <c r="D3756" t="s">
        <v>129</v>
      </c>
      <c r="E3756" t="s">
        <v>2269</v>
      </c>
      <c r="F3756" t="s">
        <v>14013</v>
      </c>
      <c r="G3756">
        <v>3755</v>
      </c>
      <c r="H3756" t="s">
        <v>16089</v>
      </c>
      <c r="I3756" t="s">
        <v>2270</v>
      </c>
      <c r="J3756">
        <v>308.14999999999998</v>
      </c>
      <c r="K3756">
        <v>7</v>
      </c>
      <c r="N3756">
        <v>56</v>
      </c>
      <c r="O3756" t="s">
        <v>408</v>
      </c>
      <c r="P3756" t="s">
        <v>2619</v>
      </c>
      <c r="Q3756" t="s">
        <v>2609</v>
      </c>
      <c r="R3756" t="s">
        <v>2620</v>
      </c>
      <c r="S3756" t="s">
        <v>105</v>
      </c>
    </row>
    <row r="3757" spans="1:19">
      <c r="A3757" t="s">
        <v>704</v>
      </c>
      <c r="B3757" t="s">
        <v>705</v>
      </c>
      <c r="C3757" t="s">
        <v>444</v>
      </c>
      <c r="D3757" t="s">
        <v>129</v>
      </c>
      <c r="E3757" t="s">
        <v>2269</v>
      </c>
      <c r="F3757" t="s">
        <v>14013</v>
      </c>
      <c r="G3757">
        <v>3756</v>
      </c>
      <c r="H3757" t="s">
        <v>16092</v>
      </c>
      <c r="I3757" t="s">
        <v>2270</v>
      </c>
      <c r="J3757">
        <v>308.14999999999998</v>
      </c>
      <c r="K3757">
        <v>7</v>
      </c>
      <c r="N3757">
        <v>46</v>
      </c>
      <c r="O3757" t="s">
        <v>155</v>
      </c>
      <c r="P3757" t="s">
        <v>2619</v>
      </c>
      <c r="Q3757" t="s">
        <v>2609</v>
      </c>
      <c r="R3757" t="s">
        <v>2610</v>
      </c>
      <c r="S3757" t="s">
        <v>105</v>
      </c>
    </row>
    <row r="3758" spans="1:19">
      <c r="A3758" t="s">
        <v>704</v>
      </c>
      <c r="B3758" t="s">
        <v>705</v>
      </c>
      <c r="C3758" t="s">
        <v>444</v>
      </c>
      <c r="D3758" t="s">
        <v>129</v>
      </c>
      <c r="E3758" t="s">
        <v>2269</v>
      </c>
      <c r="F3758" t="s">
        <v>14013</v>
      </c>
      <c r="G3758">
        <v>3757</v>
      </c>
      <c r="H3758" t="s">
        <v>16091</v>
      </c>
      <c r="I3758" t="s">
        <v>2270</v>
      </c>
      <c r="J3758">
        <v>308.14999999999998</v>
      </c>
      <c r="K3758">
        <v>7</v>
      </c>
      <c r="N3758">
        <v>61</v>
      </c>
      <c r="O3758" t="s">
        <v>155</v>
      </c>
      <c r="P3758" t="s">
        <v>2619</v>
      </c>
      <c r="Q3758" t="s">
        <v>2609</v>
      </c>
      <c r="R3758" t="s">
        <v>2610</v>
      </c>
      <c r="S3758" t="s">
        <v>105</v>
      </c>
    </row>
    <row r="3759" spans="1:19">
      <c r="A3759" t="s">
        <v>704</v>
      </c>
      <c r="B3759" t="s">
        <v>705</v>
      </c>
      <c r="C3759" t="s">
        <v>444</v>
      </c>
      <c r="D3759" t="s">
        <v>129</v>
      </c>
      <c r="E3759" t="s">
        <v>2269</v>
      </c>
      <c r="F3759" t="s">
        <v>14013</v>
      </c>
      <c r="G3759">
        <v>3758</v>
      </c>
      <c r="H3759" t="s">
        <v>16087</v>
      </c>
      <c r="I3759" t="s">
        <v>2270</v>
      </c>
      <c r="J3759">
        <v>298.2</v>
      </c>
      <c r="K3759">
        <v>7.8</v>
      </c>
      <c r="N3759">
        <v>490</v>
      </c>
      <c r="O3759" t="s">
        <v>1096</v>
      </c>
      <c r="P3759" t="s">
        <v>2619</v>
      </c>
      <c r="Q3759" t="s">
        <v>2609</v>
      </c>
      <c r="R3759" t="s">
        <v>2621</v>
      </c>
      <c r="S3759" t="s">
        <v>105</v>
      </c>
    </row>
    <row r="3760" spans="1:19">
      <c r="A3760" t="s">
        <v>704</v>
      </c>
      <c r="B3760" t="s">
        <v>705</v>
      </c>
      <c r="C3760" t="s">
        <v>444</v>
      </c>
      <c r="D3760" t="s">
        <v>129</v>
      </c>
      <c r="E3760" t="s">
        <v>2269</v>
      </c>
      <c r="F3760" t="s">
        <v>14013</v>
      </c>
      <c r="G3760">
        <v>3759</v>
      </c>
      <c r="H3760" t="s">
        <v>16086</v>
      </c>
      <c r="I3760" t="s">
        <v>2270</v>
      </c>
      <c r="J3760">
        <v>313.39999999999998</v>
      </c>
      <c r="K3760">
        <v>7.8</v>
      </c>
      <c r="N3760">
        <v>490</v>
      </c>
      <c r="O3760" t="s">
        <v>1096</v>
      </c>
      <c r="P3760" t="s">
        <v>2619</v>
      </c>
      <c r="Q3760" t="s">
        <v>2609</v>
      </c>
      <c r="R3760" t="s">
        <v>2621</v>
      </c>
      <c r="S3760" t="s">
        <v>105</v>
      </c>
    </row>
    <row r="3761" spans="1:19">
      <c r="A3761" t="s">
        <v>704</v>
      </c>
      <c r="B3761" t="s">
        <v>705</v>
      </c>
      <c r="C3761" t="s">
        <v>444</v>
      </c>
      <c r="D3761" t="s">
        <v>129</v>
      </c>
      <c r="E3761" t="s">
        <v>2269</v>
      </c>
      <c r="F3761" t="s">
        <v>14013</v>
      </c>
      <c r="G3761">
        <v>3760</v>
      </c>
      <c r="H3761" t="s">
        <v>15327</v>
      </c>
      <c r="I3761" t="s">
        <v>2270</v>
      </c>
      <c r="J3761">
        <v>311</v>
      </c>
      <c r="K3761">
        <v>7.8</v>
      </c>
      <c r="N3761">
        <v>530</v>
      </c>
      <c r="O3761" t="s">
        <v>1096</v>
      </c>
      <c r="P3761" t="s">
        <v>2619</v>
      </c>
      <c r="Q3761" t="s">
        <v>2609</v>
      </c>
      <c r="R3761" t="s">
        <v>2621</v>
      </c>
      <c r="S3761" t="s">
        <v>105</v>
      </c>
    </row>
    <row r="3762" spans="1:19">
      <c r="A3762" t="s">
        <v>704</v>
      </c>
      <c r="B3762" t="s">
        <v>705</v>
      </c>
      <c r="C3762" t="s">
        <v>444</v>
      </c>
      <c r="D3762" t="s">
        <v>129</v>
      </c>
      <c r="E3762" t="s">
        <v>2269</v>
      </c>
      <c r="F3762" t="s">
        <v>14013</v>
      </c>
      <c r="G3762">
        <v>3761</v>
      </c>
      <c r="H3762" t="s">
        <v>15328</v>
      </c>
      <c r="I3762" t="s">
        <v>2270</v>
      </c>
      <c r="J3762">
        <v>303.5</v>
      </c>
      <c r="K3762">
        <v>7.8</v>
      </c>
      <c r="N3762">
        <v>530</v>
      </c>
      <c r="O3762" t="s">
        <v>1096</v>
      </c>
      <c r="P3762" t="s">
        <v>2619</v>
      </c>
      <c r="Q3762" t="s">
        <v>2609</v>
      </c>
      <c r="R3762" t="s">
        <v>2621</v>
      </c>
      <c r="S3762" t="s">
        <v>105</v>
      </c>
    </row>
    <row r="3763" spans="1:19">
      <c r="A3763" t="s">
        <v>704</v>
      </c>
      <c r="B3763" t="s">
        <v>705</v>
      </c>
      <c r="C3763" t="s">
        <v>444</v>
      </c>
      <c r="D3763" t="s">
        <v>129</v>
      </c>
      <c r="E3763" t="s">
        <v>2269</v>
      </c>
      <c r="F3763" t="s">
        <v>14013</v>
      </c>
      <c r="G3763">
        <v>3762</v>
      </c>
      <c r="H3763" t="s">
        <v>15329</v>
      </c>
      <c r="I3763" t="s">
        <v>2270</v>
      </c>
      <c r="J3763">
        <v>308.2</v>
      </c>
      <c r="K3763">
        <v>7.8</v>
      </c>
      <c r="N3763">
        <v>550</v>
      </c>
      <c r="O3763" t="s">
        <v>1096</v>
      </c>
      <c r="P3763" t="s">
        <v>2619</v>
      </c>
      <c r="Q3763" t="s">
        <v>2609</v>
      </c>
      <c r="R3763" t="s">
        <v>2621</v>
      </c>
      <c r="S3763" t="s">
        <v>105</v>
      </c>
    </row>
    <row r="3764" spans="1:19">
      <c r="A3764" t="s">
        <v>704</v>
      </c>
      <c r="B3764" t="s">
        <v>705</v>
      </c>
      <c r="C3764" t="s">
        <v>444</v>
      </c>
      <c r="D3764" t="s">
        <v>129</v>
      </c>
      <c r="E3764" t="s">
        <v>2269</v>
      </c>
      <c r="F3764" t="s">
        <v>14013</v>
      </c>
      <c r="G3764">
        <v>3763</v>
      </c>
      <c r="H3764" t="s">
        <v>15330</v>
      </c>
      <c r="I3764" t="s">
        <v>2270</v>
      </c>
      <c r="J3764">
        <v>313.39999999999998</v>
      </c>
      <c r="K3764">
        <v>7.8</v>
      </c>
      <c r="N3764">
        <v>400</v>
      </c>
      <c r="O3764" t="s">
        <v>602</v>
      </c>
      <c r="P3764" t="s">
        <v>2619</v>
      </c>
      <c r="Q3764" t="s">
        <v>2609</v>
      </c>
      <c r="R3764" t="s">
        <v>2622</v>
      </c>
      <c r="S3764" t="s">
        <v>105</v>
      </c>
    </row>
    <row r="3765" spans="1:19">
      <c r="A3765" t="s">
        <v>704</v>
      </c>
      <c r="B3765" t="s">
        <v>705</v>
      </c>
      <c r="C3765" t="s">
        <v>444</v>
      </c>
      <c r="D3765" t="s">
        <v>129</v>
      </c>
      <c r="E3765" t="s">
        <v>2269</v>
      </c>
      <c r="F3765" t="s">
        <v>14013</v>
      </c>
      <c r="G3765">
        <v>3764</v>
      </c>
      <c r="H3765" t="s">
        <v>15323</v>
      </c>
      <c r="I3765" t="s">
        <v>2270</v>
      </c>
      <c r="J3765">
        <v>311</v>
      </c>
      <c r="K3765">
        <v>7.8</v>
      </c>
      <c r="N3765">
        <v>440</v>
      </c>
      <c r="O3765" t="s">
        <v>602</v>
      </c>
      <c r="P3765" t="s">
        <v>2619</v>
      </c>
      <c r="Q3765" t="s">
        <v>2609</v>
      </c>
      <c r="R3765" t="s">
        <v>2622</v>
      </c>
      <c r="S3765" t="s">
        <v>105</v>
      </c>
    </row>
    <row r="3766" spans="1:19">
      <c r="A3766" t="s">
        <v>704</v>
      </c>
      <c r="B3766" t="s">
        <v>705</v>
      </c>
      <c r="C3766" t="s">
        <v>444</v>
      </c>
      <c r="D3766" t="s">
        <v>129</v>
      </c>
      <c r="E3766" t="s">
        <v>2269</v>
      </c>
      <c r="F3766" t="s">
        <v>14013</v>
      </c>
      <c r="G3766">
        <v>3765</v>
      </c>
      <c r="H3766" t="s">
        <v>15324</v>
      </c>
      <c r="I3766" t="s">
        <v>2270</v>
      </c>
      <c r="J3766">
        <v>308.2</v>
      </c>
      <c r="K3766">
        <v>7.8</v>
      </c>
      <c r="N3766">
        <v>490</v>
      </c>
      <c r="O3766" t="s">
        <v>602</v>
      </c>
      <c r="P3766" t="s">
        <v>2619</v>
      </c>
      <c r="Q3766" t="s">
        <v>2609</v>
      </c>
      <c r="R3766" t="s">
        <v>2622</v>
      </c>
      <c r="S3766" t="s">
        <v>105</v>
      </c>
    </row>
    <row r="3767" spans="1:19">
      <c r="A3767" t="s">
        <v>704</v>
      </c>
      <c r="B3767" t="s">
        <v>705</v>
      </c>
      <c r="C3767" t="s">
        <v>444</v>
      </c>
      <c r="D3767" t="s">
        <v>129</v>
      </c>
      <c r="E3767" t="s">
        <v>2269</v>
      </c>
      <c r="F3767" t="s">
        <v>14013</v>
      </c>
      <c r="G3767">
        <v>3766</v>
      </c>
      <c r="H3767" t="s">
        <v>15325</v>
      </c>
      <c r="I3767" t="s">
        <v>2270</v>
      </c>
      <c r="J3767">
        <v>303.5</v>
      </c>
      <c r="K3767">
        <v>7.8</v>
      </c>
      <c r="N3767">
        <v>500</v>
      </c>
      <c r="O3767" t="s">
        <v>602</v>
      </c>
      <c r="P3767" t="s">
        <v>2619</v>
      </c>
      <c r="Q3767" t="s">
        <v>2609</v>
      </c>
      <c r="R3767" t="s">
        <v>2622</v>
      </c>
      <c r="S3767" t="s">
        <v>105</v>
      </c>
    </row>
    <row r="3768" spans="1:19">
      <c r="A3768" t="s">
        <v>704</v>
      </c>
      <c r="B3768" t="s">
        <v>705</v>
      </c>
      <c r="C3768" t="s">
        <v>444</v>
      </c>
      <c r="D3768" t="s">
        <v>129</v>
      </c>
      <c r="E3768" t="s">
        <v>2269</v>
      </c>
      <c r="F3768" t="s">
        <v>14013</v>
      </c>
      <c r="G3768">
        <v>3767</v>
      </c>
      <c r="H3768" t="s">
        <v>15326</v>
      </c>
      <c r="I3768" t="s">
        <v>2270</v>
      </c>
      <c r="J3768">
        <v>298.2</v>
      </c>
      <c r="K3768">
        <v>7.8</v>
      </c>
      <c r="N3768">
        <v>620</v>
      </c>
      <c r="O3768" t="s">
        <v>602</v>
      </c>
      <c r="P3768" t="s">
        <v>2619</v>
      </c>
      <c r="Q3768" t="s">
        <v>2609</v>
      </c>
      <c r="R3768" t="s">
        <v>2622</v>
      </c>
      <c r="S3768" t="s">
        <v>105</v>
      </c>
    </row>
    <row r="3769" spans="1:19">
      <c r="A3769" t="s">
        <v>704</v>
      </c>
      <c r="B3769" t="s">
        <v>705</v>
      </c>
      <c r="C3769" t="s">
        <v>444</v>
      </c>
      <c r="D3769" t="s">
        <v>129</v>
      </c>
      <c r="E3769" t="s">
        <v>2269</v>
      </c>
      <c r="F3769" t="s">
        <v>14013</v>
      </c>
      <c r="G3769">
        <v>3768</v>
      </c>
      <c r="H3769" t="s">
        <v>15332</v>
      </c>
      <c r="I3769" t="s">
        <v>2270</v>
      </c>
      <c r="J3769">
        <v>308.14999999999998</v>
      </c>
      <c r="K3769">
        <v>7</v>
      </c>
      <c r="N3769">
        <v>39</v>
      </c>
      <c r="O3769" t="s">
        <v>606</v>
      </c>
      <c r="P3769" t="s">
        <v>2619</v>
      </c>
      <c r="Q3769" t="s">
        <v>2609</v>
      </c>
      <c r="R3769" t="s">
        <v>2623</v>
      </c>
      <c r="S3769" t="s">
        <v>105</v>
      </c>
    </row>
    <row r="3770" spans="1:19">
      <c r="A3770" t="s">
        <v>704</v>
      </c>
      <c r="B3770" t="s">
        <v>705</v>
      </c>
      <c r="C3770" t="s">
        <v>444</v>
      </c>
      <c r="D3770" t="s">
        <v>129</v>
      </c>
      <c r="E3770" t="s">
        <v>2269</v>
      </c>
      <c r="F3770" t="s">
        <v>14013</v>
      </c>
      <c r="G3770">
        <v>3769</v>
      </c>
      <c r="H3770" t="s">
        <v>15333</v>
      </c>
      <c r="I3770" t="s">
        <v>2270</v>
      </c>
      <c r="J3770">
        <v>308.14999999999998</v>
      </c>
      <c r="K3770">
        <v>7</v>
      </c>
      <c r="N3770">
        <v>61</v>
      </c>
      <c r="O3770" t="s">
        <v>606</v>
      </c>
      <c r="P3770" t="s">
        <v>2619</v>
      </c>
      <c r="Q3770" t="s">
        <v>2609</v>
      </c>
      <c r="R3770" t="s">
        <v>2623</v>
      </c>
      <c r="S3770" t="s">
        <v>105</v>
      </c>
    </row>
    <row r="3771" spans="1:19">
      <c r="A3771" t="s">
        <v>704</v>
      </c>
      <c r="B3771" t="s">
        <v>705</v>
      </c>
      <c r="C3771" t="s">
        <v>444</v>
      </c>
      <c r="D3771" t="s">
        <v>129</v>
      </c>
      <c r="E3771" t="s">
        <v>2269</v>
      </c>
      <c r="F3771" t="s">
        <v>14013</v>
      </c>
      <c r="G3771">
        <v>3770</v>
      </c>
      <c r="H3771" t="s">
        <v>15569</v>
      </c>
      <c r="I3771" t="s">
        <v>2270</v>
      </c>
      <c r="J3771">
        <v>308.14999999999998</v>
      </c>
      <c r="K3771">
        <v>7</v>
      </c>
      <c r="N3771">
        <v>56</v>
      </c>
      <c r="O3771" t="s">
        <v>2624</v>
      </c>
      <c r="P3771" t="s">
        <v>2619</v>
      </c>
      <c r="Q3771" t="s">
        <v>2609</v>
      </c>
      <c r="R3771" t="s">
        <v>2625</v>
      </c>
      <c r="S3771" t="s">
        <v>105</v>
      </c>
    </row>
    <row r="3772" spans="1:19">
      <c r="A3772" t="s">
        <v>704</v>
      </c>
      <c r="B3772" t="s">
        <v>705</v>
      </c>
      <c r="C3772" t="s">
        <v>444</v>
      </c>
      <c r="D3772" t="s">
        <v>129</v>
      </c>
      <c r="E3772" t="s">
        <v>2269</v>
      </c>
      <c r="F3772" t="s">
        <v>14013</v>
      </c>
      <c r="G3772">
        <v>3771</v>
      </c>
      <c r="H3772" t="s">
        <v>15568</v>
      </c>
      <c r="I3772" t="s">
        <v>2270</v>
      </c>
      <c r="J3772">
        <v>308.14999999999998</v>
      </c>
      <c r="K3772">
        <v>7</v>
      </c>
      <c r="N3772">
        <v>56</v>
      </c>
      <c r="O3772" t="s">
        <v>1777</v>
      </c>
      <c r="P3772" t="s">
        <v>2619</v>
      </c>
      <c r="Q3772" t="s">
        <v>2609</v>
      </c>
      <c r="R3772" t="s">
        <v>2626</v>
      </c>
      <c r="S3772" t="s">
        <v>105</v>
      </c>
    </row>
    <row r="3773" spans="1:19">
      <c r="A3773" t="s">
        <v>704</v>
      </c>
      <c r="B3773" t="s">
        <v>705</v>
      </c>
      <c r="C3773" t="s">
        <v>444</v>
      </c>
      <c r="D3773" t="s">
        <v>129</v>
      </c>
      <c r="E3773" t="s">
        <v>2269</v>
      </c>
      <c r="F3773" t="s">
        <v>14013</v>
      </c>
      <c r="G3773">
        <v>3772</v>
      </c>
      <c r="H3773" t="s">
        <v>15567</v>
      </c>
      <c r="I3773" t="s">
        <v>2270</v>
      </c>
      <c r="J3773">
        <v>308.14999999999998</v>
      </c>
      <c r="K3773">
        <v>7</v>
      </c>
      <c r="N3773">
        <v>56</v>
      </c>
      <c r="O3773" t="s">
        <v>330</v>
      </c>
      <c r="P3773" t="s">
        <v>2619</v>
      </c>
      <c r="Q3773" t="s">
        <v>2609</v>
      </c>
      <c r="R3773" t="s">
        <v>2627</v>
      </c>
      <c r="S3773" t="s">
        <v>105</v>
      </c>
    </row>
    <row r="3774" spans="1:19">
      <c r="A3774" t="s">
        <v>704</v>
      </c>
      <c r="B3774" t="s">
        <v>705</v>
      </c>
      <c r="C3774" t="s">
        <v>444</v>
      </c>
      <c r="D3774" t="s">
        <v>129</v>
      </c>
      <c r="E3774" t="s">
        <v>2269</v>
      </c>
      <c r="F3774" t="s">
        <v>14013</v>
      </c>
      <c r="G3774">
        <v>3773</v>
      </c>
      <c r="H3774" t="s">
        <v>15566</v>
      </c>
      <c r="I3774" t="s">
        <v>2270</v>
      </c>
      <c r="J3774">
        <v>308.14999999999998</v>
      </c>
      <c r="K3774">
        <v>7</v>
      </c>
      <c r="N3774">
        <v>49</v>
      </c>
      <c r="P3774" t="s">
        <v>2619</v>
      </c>
      <c r="Q3774" t="s">
        <v>2609</v>
      </c>
      <c r="R3774" t="s">
        <v>6016</v>
      </c>
      <c r="S3774" t="s">
        <v>105</v>
      </c>
    </row>
    <row r="3775" spans="1:19">
      <c r="A3775" t="s">
        <v>704</v>
      </c>
      <c r="B3775" t="s">
        <v>705</v>
      </c>
      <c r="C3775" t="s">
        <v>444</v>
      </c>
      <c r="D3775" t="s">
        <v>129</v>
      </c>
      <c r="E3775" t="s">
        <v>2269</v>
      </c>
      <c r="F3775" t="s">
        <v>14013</v>
      </c>
      <c r="G3775">
        <v>3774</v>
      </c>
      <c r="H3775" t="s">
        <v>15565</v>
      </c>
      <c r="I3775" t="s">
        <v>2270</v>
      </c>
      <c r="J3775">
        <v>308.14999999999998</v>
      </c>
      <c r="K3775">
        <v>7</v>
      </c>
      <c r="N3775">
        <v>56</v>
      </c>
      <c r="P3775" t="s">
        <v>2619</v>
      </c>
      <c r="Q3775" t="s">
        <v>2609</v>
      </c>
      <c r="R3775" t="s">
        <v>6016</v>
      </c>
      <c r="S3775" t="s">
        <v>105</v>
      </c>
    </row>
    <row r="3776" spans="1:19">
      <c r="A3776" t="s">
        <v>704</v>
      </c>
      <c r="B3776" t="s">
        <v>705</v>
      </c>
      <c r="C3776" t="s">
        <v>444</v>
      </c>
      <c r="D3776" t="s">
        <v>129</v>
      </c>
      <c r="E3776" t="s">
        <v>2269</v>
      </c>
      <c r="F3776" t="s">
        <v>14013</v>
      </c>
      <c r="G3776">
        <v>3775</v>
      </c>
      <c r="H3776" t="s">
        <v>18452</v>
      </c>
      <c r="I3776" t="s">
        <v>2270</v>
      </c>
      <c r="J3776">
        <v>308.14999999999998</v>
      </c>
      <c r="K3776">
        <v>7.2</v>
      </c>
      <c r="N3776">
        <v>29</v>
      </c>
      <c r="O3776" t="s">
        <v>929</v>
      </c>
      <c r="P3776" t="s">
        <v>6020</v>
      </c>
      <c r="Q3776" t="s">
        <v>2609</v>
      </c>
      <c r="S3776" t="s">
        <v>1208</v>
      </c>
    </row>
    <row r="3777" spans="1:19">
      <c r="A3777" t="s">
        <v>704</v>
      </c>
      <c r="B3777" t="s">
        <v>705</v>
      </c>
      <c r="C3777" t="s">
        <v>444</v>
      </c>
      <c r="D3777" t="s">
        <v>129</v>
      </c>
      <c r="E3777" t="s">
        <v>2269</v>
      </c>
      <c r="F3777" t="s">
        <v>14013</v>
      </c>
      <c r="G3777">
        <v>3776</v>
      </c>
      <c r="H3777" t="s">
        <v>18453</v>
      </c>
      <c r="I3777" t="s">
        <v>2270</v>
      </c>
      <c r="J3777">
        <v>308.14999999999998</v>
      </c>
      <c r="K3777">
        <v>7.2</v>
      </c>
      <c r="N3777">
        <v>56</v>
      </c>
      <c r="O3777" t="s">
        <v>929</v>
      </c>
      <c r="P3777" t="s">
        <v>6020</v>
      </c>
      <c r="Q3777" t="s">
        <v>2609</v>
      </c>
      <c r="S3777" t="s">
        <v>1208</v>
      </c>
    </row>
    <row r="3778" spans="1:19">
      <c r="A3778" t="s">
        <v>704</v>
      </c>
      <c r="B3778" t="s">
        <v>705</v>
      </c>
      <c r="C3778" t="s">
        <v>444</v>
      </c>
      <c r="D3778" t="s">
        <v>129</v>
      </c>
      <c r="E3778" t="s">
        <v>2269</v>
      </c>
      <c r="F3778" t="s">
        <v>14013</v>
      </c>
      <c r="G3778">
        <v>3777</v>
      </c>
      <c r="H3778" t="s">
        <v>15564</v>
      </c>
      <c r="I3778" t="s">
        <v>2270</v>
      </c>
      <c r="J3778">
        <v>308.14999999999998</v>
      </c>
      <c r="K3778">
        <v>7.2</v>
      </c>
      <c r="N3778">
        <v>58</v>
      </c>
      <c r="O3778" t="s">
        <v>929</v>
      </c>
      <c r="P3778" t="s">
        <v>2628</v>
      </c>
      <c r="Q3778" t="s">
        <v>2609</v>
      </c>
      <c r="R3778" t="s">
        <v>2629</v>
      </c>
      <c r="S3778" t="s">
        <v>105</v>
      </c>
    </row>
    <row r="3779" spans="1:19">
      <c r="A3779" t="s">
        <v>704</v>
      </c>
      <c r="B3779" t="s">
        <v>705</v>
      </c>
      <c r="C3779" t="s">
        <v>444</v>
      </c>
      <c r="D3779" t="s">
        <v>129</v>
      </c>
      <c r="E3779" t="s">
        <v>2269</v>
      </c>
      <c r="F3779" t="s">
        <v>14013</v>
      </c>
      <c r="G3779">
        <v>3778</v>
      </c>
      <c r="H3779" t="s">
        <v>15572</v>
      </c>
      <c r="I3779" t="s">
        <v>2270</v>
      </c>
      <c r="J3779">
        <v>308.14999999999998</v>
      </c>
      <c r="K3779">
        <v>7</v>
      </c>
      <c r="N3779">
        <v>63</v>
      </c>
      <c r="O3779" t="s">
        <v>602</v>
      </c>
      <c r="P3779" t="s">
        <v>2630</v>
      </c>
      <c r="Q3779" t="s">
        <v>2609</v>
      </c>
      <c r="R3779" t="s">
        <v>2631</v>
      </c>
      <c r="S3779" t="s">
        <v>105</v>
      </c>
    </row>
    <row r="3780" spans="1:19">
      <c r="A3780" t="s">
        <v>704</v>
      </c>
      <c r="B3780" t="s">
        <v>705</v>
      </c>
      <c r="C3780" t="s">
        <v>444</v>
      </c>
      <c r="D3780" t="s">
        <v>129</v>
      </c>
      <c r="E3780" t="s">
        <v>2269</v>
      </c>
      <c r="F3780" t="s">
        <v>14013</v>
      </c>
      <c r="G3780">
        <v>3779</v>
      </c>
      <c r="H3780" t="s">
        <v>18454</v>
      </c>
      <c r="I3780" t="s">
        <v>2270</v>
      </c>
      <c r="J3780">
        <v>308.14999999999998</v>
      </c>
      <c r="K3780">
        <v>7</v>
      </c>
      <c r="N3780">
        <v>21</v>
      </c>
      <c r="O3780" t="s">
        <v>929</v>
      </c>
      <c r="P3780" t="s">
        <v>6021</v>
      </c>
      <c r="Q3780" t="s">
        <v>2609</v>
      </c>
      <c r="S3780" t="s">
        <v>1208</v>
      </c>
    </row>
    <row r="3781" spans="1:19">
      <c r="A3781" t="s">
        <v>704</v>
      </c>
      <c r="B3781" t="s">
        <v>705</v>
      </c>
      <c r="C3781" t="s">
        <v>444</v>
      </c>
      <c r="D3781" t="s">
        <v>129</v>
      </c>
      <c r="E3781" t="s">
        <v>2269</v>
      </c>
      <c r="F3781" t="s">
        <v>14013</v>
      </c>
      <c r="G3781">
        <v>3780</v>
      </c>
      <c r="H3781" t="s">
        <v>17908</v>
      </c>
      <c r="I3781" t="s">
        <v>2270</v>
      </c>
      <c r="J3781">
        <v>308.14999999999998</v>
      </c>
      <c r="K3781">
        <v>7</v>
      </c>
      <c r="N3781">
        <v>56</v>
      </c>
      <c r="O3781" t="s">
        <v>330</v>
      </c>
      <c r="P3781" t="s">
        <v>2630</v>
      </c>
      <c r="Q3781" t="s">
        <v>2609</v>
      </c>
      <c r="R3781" t="s">
        <v>2632</v>
      </c>
      <c r="S3781" t="s">
        <v>105</v>
      </c>
    </row>
    <row r="3782" spans="1:19">
      <c r="A3782" t="s">
        <v>704</v>
      </c>
      <c r="B3782" t="s">
        <v>705</v>
      </c>
      <c r="C3782" t="s">
        <v>444</v>
      </c>
      <c r="D3782" t="s">
        <v>129</v>
      </c>
      <c r="E3782" t="s">
        <v>2269</v>
      </c>
      <c r="F3782" t="s">
        <v>14013</v>
      </c>
      <c r="G3782">
        <v>3781</v>
      </c>
      <c r="H3782" t="s">
        <v>16927</v>
      </c>
      <c r="I3782" t="s">
        <v>2270</v>
      </c>
      <c r="J3782">
        <v>308.14999999999998</v>
      </c>
      <c r="K3782">
        <v>7</v>
      </c>
      <c r="N3782">
        <v>63</v>
      </c>
      <c r="P3782" t="s">
        <v>2630</v>
      </c>
      <c r="Q3782" t="s">
        <v>2609</v>
      </c>
      <c r="R3782" t="s">
        <v>6022</v>
      </c>
      <c r="S3782" t="s">
        <v>105</v>
      </c>
    </row>
    <row r="3783" spans="1:19">
      <c r="A3783" t="s">
        <v>704</v>
      </c>
      <c r="B3783" t="s">
        <v>705</v>
      </c>
      <c r="C3783" t="s">
        <v>444</v>
      </c>
      <c r="D3783" t="s">
        <v>129</v>
      </c>
      <c r="E3783" t="s">
        <v>2269</v>
      </c>
      <c r="F3783" t="s">
        <v>14013</v>
      </c>
      <c r="G3783">
        <v>3782</v>
      </c>
      <c r="H3783" t="s">
        <v>16925</v>
      </c>
      <c r="I3783" t="s">
        <v>2270</v>
      </c>
      <c r="J3783">
        <v>308.14999999999998</v>
      </c>
      <c r="K3783">
        <v>6.1</v>
      </c>
      <c r="N3783">
        <v>74</v>
      </c>
      <c r="O3783" t="s">
        <v>2633</v>
      </c>
      <c r="P3783" t="s">
        <v>2634</v>
      </c>
      <c r="Q3783" t="s">
        <v>2609</v>
      </c>
      <c r="R3783" t="s">
        <v>2635</v>
      </c>
      <c r="S3783" t="s">
        <v>105</v>
      </c>
    </row>
    <row r="3784" spans="1:19">
      <c r="A3784" t="s">
        <v>704</v>
      </c>
      <c r="B3784" t="s">
        <v>705</v>
      </c>
      <c r="C3784" t="s">
        <v>444</v>
      </c>
      <c r="D3784" t="s">
        <v>129</v>
      </c>
      <c r="E3784" t="s">
        <v>2269</v>
      </c>
      <c r="F3784" t="s">
        <v>14013</v>
      </c>
      <c r="G3784">
        <v>3783</v>
      </c>
      <c r="H3784" t="s">
        <v>16926</v>
      </c>
      <c r="I3784" t="s">
        <v>2270</v>
      </c>
      <c r="J3784">
        <v>308.14999999999998</v>
      </c>
      <c r="K3784">
        <v>6.1</v>
      </c>
      <c r="N3784">
        <v>83</v>
      </c>
      <c r="O3784" t="s">
        <v>155</v>
      </c>
      <c r="P3784" t="s">
        <v>2634</v>
      </c>
      <c r="Q3784" t="s">
        <v>2609</v>
      </c>
      <c r="R3784" t="s">
        <v>2636</v>
      </c>
      <c r="S3784" t="s">
        <v>105</v>
      </c>
    </row>
    <row r="3785" spans="1:19">
      <c r="A3785" t="s">
        <v>704</v>
      </c>
      <c r="B3785" t="s">
        <v>705</v>
      </c>
      <c r="C3785" t="s">
        <v>444</v>
      </c>
      <c r="D3785" t="s">
        <v>129</v>
      </c>
      <c r="E3785" t="s">
        <v>2269</v>
      </c>
      <c r="F3785" t="s">
        <v>14013</v>
      </c>
      <c r="G3785">
        <v>3784</v>
      </c>
      <c r="H3785" t="s">
        <v>16924</v>
      </c>
      <c r="I3785" t="s">
        <v>2270</v>
      </c>
      <c r="J3785">
        <v>308.14999999999998</v>
      </c>
      <c r="K3785">
        <v>6.1</v>
      </c>
      <c r="N3785">
        <v>96</v>
      </c>
      <c r="O3785" t="s">
        <v>1096</v>
      </c>
      <c r="P3785" t="s">
        <v>2634</v>
      </c>
      <c r="Q3785" t="s">
        <v>2609</v>
      </c>
      <c r="R3785" t="s">
        <v>2637</v>
      </c>
      <c r="S3785" t="s">
        <v>105</v>
      </c>
    </row>
    <row r="3786" spans="1:19">
      <c r="A3786" t="s">
        <v>704</v>
      </c>
      <c r="B3786" t="s">
        <v>705</v>
      </c>
      <c r="C3786" t="s">
        <v>444</v>
      </c>
      <c r="D3786" t="s">
        <v>129</v>
      </c>
      <c r="E3786" t="s">
        <v>2269</v>
      </c>
      <c r="F3786" t="s">
        <v>14013</v>
      </c>
      <c r="G3786">
        <v>3785</v>
      </c>
      <c r="H3786" t="s">
        <v>17899</v>
      </c>
      <c r="I3786" t="s">
        <v>2270</v>
      </c>
      <c r="J3786">
        <v>308.14999999999998</v>
      </c>
      <c r="K3786">
        <v>6.1</v>
      </c>
      <c r="N3786">
        <v>100</v>
      </c>
      <c r="O3786" t="s">
        <v>2638</v>
      </c>
      <c r="P3786" t="s">
        <v>2634</v>
      </c>
      <c r="Q3786" t="s">
        <v>2609</v>
      </c>
      <c r="R3786" t="s">
        <v>2639</v>
      </c>
      <c r="S3786" t="s">
        <v>105</v>
      </c>
    </row>
    <row r="3787" spans="1:19">
      <c r="A3787" t="s">
        <v>704</v>
      </c>
      <c r="B3787" t="s">
        <v>705</v>
      </c>
      <c r="C3787" t="s">
        <v>444</v>
      </c>
      <c r="D3787" t="s">
        <v>129</v>
      </c>
      <c r="E3787" t="s">
        <v>2269</v>
      </c>
      <c r="F3787" t="s">
        <v>14013</v>
      </c>
      <c r="G3787">
        <v>3786</v>
      </c>
      <c r="H3787" t="s">
        <v>17888</v>
      </c>
      <c r="I3787" t="s">
        <v>2270</v>
      </c>
      <c r="J3787">
        <v>308.14999999999998</v>
      </c>
      <c r="K3787">
        <v>6.1</v>
      </c>
      <c r="N3787">
        <v>110</v>
      </c>
      <c r="O3787" t="s">
        <v>602</v>
      </c>
      <c r="P3787" t="s">
        <v>2634</v>
      </c>
      <c r="Q3787" t="s">
        <v>2609</v>
      </c>
      <c r="R3787" t="s">
        <v>2639</v>
      </c>
      <c r="S3787" t="s">
        <v>105</v>
      </c>
    </row>
    <row r="3788" spans="1:19">
      <c r="A3788" t="s">
        <v>704</v>
      </c>
      <c r="B3788" t="s">
        <v>705</v>
      </c>
      <c r="C3788" t="s">
        <v>444</v>
      </c>
      <c r="D3788" t="s">
        <v>129</v>
      </c>
      <c r="E3788" t="s">
        <v>2269</v>
      </c>
      <c r="F3788" t="s">
        <v>14013</v>
      </c>
      <c r="G3788">
        <v>3787</v>
      </c>
      <c r="H3788" t="s">
        <v>17891</v>
      </c>
      <c r="I3788" t="s">
        <v>2270</v>
      </c>
      <c r="J3788">
        <v>308.14999999999998</v>
      </c>
      <c r="K3788">
        <v>6.1</v>
      </c>
      <c r="N3788">
        <v>120</v>
      </c>
      <c r="O3788" t="s">
        <v>606</v>
      </c>
      <c r="P3788" t="s">
        <v>2634</v>
      </c>
      <c r="Q3788" t="s">
        <v>2609</v>
      </c>
      <c r="R3788" t="s">
        <v>2640</v>
      </c>
      <c r="S3788" t="s">
        <v>105</v>
      </c>
    </row>
    <row r="3789" spans="1:19">
      <c r="A3789" t="s">
        <v>704</v>
      </c>
      <c r="B3789" t="s">
        <v>705</v>
      </c>
      <c r="C3789" t="s">
        <v>444</v>
      </c>
      <c r="D3789" t="s">
        <v>129</v>
      </c>
      <c r="E3789" t="s">
        <v>2269</v>
      </c>
      <c r="F3789" t="s">
        <v>14013</v>
      </c>
      <c r="G3789">
        <v>3788</v>
      </c>
      <c r="H3789" t="s">
        <v>16929</v>
      </c>
      <c r="I3789" t="s">
        <v>2270</v>
      </c>
      <c r="J3789">
        <v>308.14999999999998</v>
      </c>
      <c r="K3789">
        <v>6.1</v>
      </c>
      <c r="N3789">
        <v>120</v>
      </c>
      <c r="O3789" t="s">
        <v>2624</v>
      </c>
      <c r="P3789" t="s">
        <v>2634</v>
      </c>
      <c r="Q3789" t="s">
        <v>2609</v>
      </c>
      <c r="R3789" t="s">
        <v>2641</v>
      </c>
      <c r="S3789" t="s">
        <v>105</v>
      </c>
    </row>
    <row r="3790" spans="1:19">
      <c r="A3790" t="s">
        <v>704</v>
      </c>
      <c r="B3790" t="s">
        <v>705</v>
      </c>
      <c r="C3790" t="s">
        <v>444</v>
      </c>
      <c r="D3790" t="s">
        <v>129</v>
      </c>
      <c r="E3790" t="s">
        <v>2269</v>
      </c>
      <c r="F3790" t="s">
        <v>14013</v>
      </c>
      <c r="G3790">
        <v>3789</v>
      </c>
      <c r="H3790" t="s">
        <v>16930</v>
      </c>
      <c r="I3790" t="s">
        <v>2270</v>
      </c>
      <c r="J3790">
        <v>308.14999999999998</v>
      </c>
      <c r="K3790">
        <v>6.1</v>
      </c>
      <c r="N3790">
        <v>140</v>
      </c>
      <c r="O3790" t="s">
        <v>330</v>
      </c>
      <c r="P3790" t="s">
        <v>2634</v>
      </c>
      <c r="Q3790" t="s">
        <v>2609</v>
      </c>
      <c r="R3790" t="s">
        <v>2642</v>
      </c>
      <c r="S3790" t="s">
        <v>105</v>
      </c>
    </row>
    <row r="3791" spans="1:19">
      <c r="A3791" t="s">
        <v>704</v>
      </c>
      <c r="B3791" t="s">
        <v>705</v>
      </c>
      <c r="C3791" t="s">
        <v>444</v>
      </c>
      <c r="D3791" t="s">
        <v>129</v>
      </c>
      <c r="E3791" t="s">
        <v>2269</v>
      </c>
      <c r="F3791" t="s">
        <v>14013</v>
      </c>
      <c r="G3791">
        <v>3790</v>
      </c>
      <c r="H3791" t="s">
        <v>17198</v>
      </c>
      <c r="I3791" t="s">
        <v>2270</v>
      </c>
      <c r="J3791">
        <v>308.14999999999998</v>
      </c>
      <c r="K3791">
        <v>6.1</v>
      </c>
      <c r="N3791">
        <v>140</v>
      </c>
      <c r="P3791" t="s">
        <v>2634</v>
      </c>
      <c r="Q3791" t="s">
        <v>2609</v>
      </c>
      <c r="R3791" t="s">
        <v>6023</v>
      </c>
      <c r="S3791" t="s">
        <v>105</v>
      </c>
    </row>
    <row r="3792" spans="1:19">
      <c r="A3792" t="s">
        <v>704</v>
      </c>
      <c r="B3792" t="s">
        <v>705</v>
      </c>
      <c r="C3792" t="s">
        <v>444</v>
      </c>
      <c r="D3792" t="s">
        <v>129</v>
      </c>
      <c r="E3792" t="s">
        <v>2269</v>
      </c>
      <c r="F3792" t="s">
        <v>14013</v>
      </c>
      <c r="G3792">
        <v>3791</v>
      </c>
      <c r="H3792" t="s">
        <v>17197</v>
      </c>
      <c r="I3792" t="s">
        <v>2270</v>
      </c>
      <c r="J3792">
        <v>308.14999999999998</v>
      </c>
      <c r="K3792">
        <v>6</v>
      </c>
      <c r="N3792">
        <v>100</v>
      </c>
      <c r="O3792" t="s">
        <v>602</v>
      </c>
      <c r="P3792" t="s">
        <v>2643</v>
      </c>
      <c r="Q3792" t="s">
        <v>2609</v>
      </c>
      <c r="R3792" t="s">
        <v>2644</v>
      </c>
      <c r="S3792" t="s">
        <v>105</v>
      </c>
    </row>
    <row r="3793" spans="1:19">
      <c r="A3793" t="s">
        <v>704</v>
      </c>
      <c r="B3793" t="s">
        <v>705</v>
      </c>
      <c r="C3793" t="s">
        <v>444</v>
      </c>
      <c r="D3793" t="s">
        <v>129</v>
      </c>
      <c r="E3793" t="s">
        <v>2269</v>
      </c>
      <c r="F3793" t="s">
        <v>14013</v>
      </c>
      <c r="G3793">
        <v>3792</v>
      </c>
      <c r="H3793" t="s">
        <v>18060</v>
      </c>
      <c r="I3793" t="s">
        <v>2270</v>
      </c>
      <c r="J3793">
        <v>308.14999999999998</v>
      </c>
      <c r="K3793">
        <v>6</v>
      </c>
      <c r="N3793">
        <v>156</v>
      </c>
      <c r="P3793" t="s">
        <v>2643</v>
      </c>
      <c r="Q3793" t="s">
        <v>2609</v>
      </c>
      <c r="R3793" t="s">
        <v>2644</v>
      </c>
      <c r="S3793" t="s">
        <v>105</v>
      </c>
    </row>
    <row r="3794" spans="1:19">
      <c r="A3794" t="s">
        <v>704</v>
      </c>
      <c r="B3794" t="s">
        <v>705</v>
      </c>
      <c r="C3794" t="s">
        <v>444</v>
      </c>
      <c r="D3794" t="s">
        <v>129</v>
      </c>
      <c r="E3794" t="s">
        <v>2269</v>
      </c>
      <c r="F3794" t="s">
        <v>14013</v>
      </c>
      <c r="G3794">
        <v>3793</v>
      </c>
      <c r="H3794" t="s">
        <v>17199</v>
      </c>
      <c r="I3794" t="s">
        <v>2270</v>
      </c>
      <c r="J3794">
        <v>308.14999999999998</v>
      </c>
      <c r="K3794">
        <v>6</v>
      </c>
      <c r="N3794">
        <v>156</v>
      </c>
      <c r="P3794" t="s">
        <v>2643</v>
      </c>
      <c r="Q3794" t="s">
        <v>2609</v>
      </c>
      <c r="R3794" t="s">
        <v>2644</v>
      </c>
      <c r="S3794" t="s">
        <v>105</v>
      </c>
    </row>
    <row r="3795" spans="1:19">
      <c r="A3795" t="s">
        <v>704</v>
      </c>
      <c r="B3795" t="s">
        <v>705</v>
      </c>
      <c r="C3795" t="s">
        <v>444</v>
      </c>
      <c r="D3795" t="s">
        <v>129</v>
      </c>
      <c r="E3795" t="s">
        <v>2269</v>
      </c>
      <c r="F3795" t="s">
        <v>14013</v>
      </c>
      <c r="G3795">
        <v>3794</v>
      </c>
      <c r="H3795" t="s">
        <v>17703</v>
      </c>
      <c r="I3795" t="s">
        <v>2270</v>
      </c>
      <c r="J3795">
        <v>308.14999999999998</v>
      </c>
      <c r="K3795">
        <v>7.8</v>
      </c>
      <c r="N3795">
        <v>45</v>
      </c>
      <c r="O3795" t="s">
        <v>155</v>
      </c>
      <c r="P3795" t="s">
        <v>2645</v>
      </c>
      <c r="Q3795" t="s">
        <v>2609</v>
      </c>
      <c r="R3795" t="s">
        <v>2646</v>
      </c>
      <c r="S3795" t="s">
        <v>105</v>
      </c>
    </row>
    <row r="3796" spans="1:19">
      <c r="A3796" t="s">
        <v>704</v>
      </c>
      <c r="B3796" t="s">
        <v>705</v>
      </c>
      <c r="C3796" t="s">
        <v>444</v>
      </c>
      <c r="D3796" t="s">
        <v>129</v>
      </c>
      <c r="E3796" t="s">
        <v>2269</v>
      </c>
      <c r="F3796" t="s">
        <v>14013</v>
      </c>
      <c r="G3796">
        <v>3795</v>
      </c>
      <c r="H3796" t="s">
        <v>17200</v>
      </c>
      <c r="I3796" t="s">
        <v>2270</v>
      </c>
      <c r="J3796">
        <v>308.14999999999998</v>
      </c>
      <c r="K3796">
        <v>7.8</v>
      </c>
      <c r="N3796">
        <v>49</v>
      </c>
      <c r="O3796" t="s">
        <v>1096</v>
      </c>
      <c r="P3796" t="s">
        <v>2645</v>
      </c>
      <c r="Q3796" t="s">
        <v>2609</v>
      </c>
      <c r="R3796" t="s">
        <v>2647</v>
      </c>
      <c r="S3796" t="s">
        <v>105</v>
      </c>
    </row>
    <row r="3797" spans="1:19">
      <c r="A3797" t="s">
        <v>704</v>
      </c>
      <c r="B3797" t="s">
        <v>705</v>
      </c>
      <c r="C3797" t="s">
        <v>444</v>
      </c>
      <c r="D3797" t="s">
        <v>129</v>
      </c>
      <c r="E3797" t="s">
        <v>2269</v>
      </c>
      <c r="F3797" t="s">
        <v>14013</v>
      </c>
      <c r="G3797">
        <v>3796</v>
      </c>
      <c r="H3797" t="s">
        <v>17202</v>
      </c>
      <c r="I3797" t="s">
        <v>2270</v>
      </c>
      <c r="J3797">
        <v>308.14999999999998</v>
      </c>
      <c r="K3797">
        <v>7.8</v>
      </c>
      <c r="N3797">
        <v>45</v>
      </c>
      <c r="O3797" t="s">
        <v>602</v>
      </c>
      <c r="P3797" t="s">
        <v>2645</v>
      </c>
      <c r="Q3797" t="s">
        <v>2609</v>
      </c>
      <c r="R3797" t="s">
        <v>2648</v>
      </c>
      <c r="S3797" t="s">
        <v>105</v>
      </c>
    </row>
    <row r="3798" spans="1:19">
      <c r="A3798" t="s">
        <v>704</v>
      </c>
      <c r="B3798" t="s">
        <v>705</v>
      </c>
      <c r="C3798" t="s">
        <v>444</v>
      </c>
      <c r="D3798" t="s">
        <v>129</v>
      </c>
      <c r="E3798" t="s">
        <v>2269</v>
      </c>
      <c r="F3798" t="s">
        <v>14013</v>
      </c>
      <c r="G3798">
        <v>3797</v>
      </c>
      <c r="H3798" t="s">
        <v>17201</v>
      </c>
      <c r="I3798" t="s">
        <v>2270</v>
      </c>
      <c r="J3798">
        <v>308.14999999999998</v>
      </c>
      <c r="K3798">
        <v>7.8</v>
      </c>
      <c r="N3798">
        <v>45</v>
      </c>
      <c r="P3798" t="s">
        <v>2645</v>
      </c>
      <c r="Q3798" t="s">
        <v>2609</v>
      </c>
      <c r="R3798" t="s">
        <v>6024</v>
      </c>
      <c r="S3798" t="s">
        <v>105</v>
      </c>
    </row>
    <row r="3799" spans="1:19">
      <c r="A3799" t="s">
        <v>704</v>
      </c>
      <c r="B3799" t="s">
        <v>705</v>
      </c>
      <c r="C3799" t="s">
        <v>444</v>
      </c>
      <c r="D3799" t="s">
        <v>129</v>
      </c>
      <c r="E3799" t="s">
        <v>2269</v>
      </c>
      <c r="F3799" t="s">
        <v>14013</v>
      </c>
      <c r="G3799">
        <v>3798</v>
      </c>
      <c r="H3799" t="s">
        <v>17196</v>
      </c>
      <c r="I3799" t="s">
        <v>2270</v>
      </c>
      <c r="J3799">
        <v>308.14999999999998</v>
      </c>
      <c r="K3799">
        <v>8</v>
      </c>
      <c r="N3799">
        <v>53</v>
      </c>
      <c r="O3799" t="s">
        <v>602</v>
      </c>
      <c r="P3799" t="s">
        <v>2649</v>
      </c>
      <c r="Q3799" t="s">
        <v>2609</v>
      </c>
      <c r="R3799" t="s">
        <v>2650</v>
      </c>
      <c r="S3799" t="s">
        <v>105</v>
      </c>
    </row>
    <row r="3800" spans="1:19">
      <c r="A3800" t="s">
        <v>704</v>
      </c>
      <c r="B3800" t="s">
        <v>705</v>
      </c>
      <c r="C3800" t="s">
        <v>444</v>
      </c>
      <c r="D3800" t="s">
        <v>129</v>
      </c>
      <c r="E3800" t="s">
        <v>2269</v>
      </c>
      <c r="F3800" t="s">
        <v>14013</v>
      </c>
      <c r="G3800">
        <v>3799</v>
      </c>
      <c r="H3800" t="s">
        <v>17195</v>
      </c>
      <c r="I3800" t="s">
        <v>2270</v>
      </c>
      <c r="J3800">
        <v>308.14999999999998</v>
      </c>
      <c r="K3800">
        <v>8</v>
      </c>
      <c r="N3800">
        <v>53</v>
      </c>
      <c r="O3800" t="s">
        <v>602</v>
      </c>
      <c r="P3800" t="s">
        <v>2649</v>
      </c>
      <c r="Q3800" t="s">
        <v>2609</v>
      </c>
      <c r="R3800" t="s">
        <v>2650</v>
      </c>
      <c r="S3800" t="s">
        <v>105</v>
      </c>
    </row>
    <row r="3801" spans="1:19">
      <c r="A3801" t="s">
        <v>704</v>
      </c>
      <c r="B3801" t="s">
        <v>705</v>
      </c>
      <c r="C3801" t="s">
        <v>444</v>
      </c>
      <c r="D3801" t="s">
        <v>129</v>
      </c>
      <c r="E3801" t="s">
        <v>2269</v>
      </c>
      <c r="F3801" t="s">
        <v>14013</v>
      </c>
      <c r="G3801">
        <v>3800</v>
      </c>
      <c r="H3801" t="s">
        <v>17715</v>
      </c>
      <c r="I3801" t="s">
        <v>2270</v>
      </c>
      <c r="J3801">
        <v>308.14999999999998</v>
      </c>
      <c r="K3801">
        <v>8</v>
      </c>
      <c r="N3801">
        <v>12</v>
      </c>
      <c r="O3801" t="s">
        <v>2615</v>
      </c>
      <c r="P3801" t="s">
        <v>2651</v>
      </c>
      <c r="Q3801" t="s">
        <v>2609</v>
      </c>
      <c r="R3801" t="s">
        <v>2652</v>
      </c>
      <c r="S3801" t="s">
        <v>105</v>
      </c>
    </row>
    <row r="3802" spans="1:19">
      <c r="A3802" t="s">
        <v>704</v>
      </c>
      <c r="B3802" t="s">
        <v>705</v>
      </c>
      <c r="C3802" t="s">
        <v>444</v>
      </c>
      <c r="D3802" t="s">
        <v>129</v>
      </c>
      <c r="E3802" t="s">
        <v>2269</v>
      </c>
      <c r="F3802" t="s">
        <v>14013</v>
      </c>
      <c r="G3802">
        <v>3801</v>
      </c>
      <c r="H3802" t="s">
        <v>17714</v>
      </c>
      <c r="I3802" t="s">
        <v>2270</v>
      </c>
      <c r="J3802">
        <v>308.14999999999998</v>
      </c>
      <c r="K3802">
        <v>8</v>
      </c>
      <c r="N3802">
        <v>42</v>
      </c>
      <c r="O3802" t="s">
        <v>2615</v>
      </c>
      <c r="P3802" t="s">
        <v>2649</v>
      </c>
      <c r="Q3802" t="s">
        <v>2609</v>
      </c>
      <c r="R3802" t="s">
        <v>2652</v>
      </c>
      <c r="S3802" t="s">
        <v>105</v>
      </c>
    </row>
    <row r="3803" spans="1:19">
      <c r="A3803" t="s">
        <v>704</v>
      </c>
      <c r="B3803" t="s">
        <v>705</v>
      </c>
      <c r="C3803" t="s">
        <v>444</v>
      </c>
      <c r="D3803" t="s">
        <v>129</v>
      </c>
      <c r="E3803" t="s">
        <v>2269</v>
      </c>
      <c r="F3803" t="s">
        <v>14013</v>
      </c>
      <c r="G3803">
        <v>3802</v>
      </c>
      <c r="H3803" t="s">
        <v>17717</v>
      </c>
      <c r="I3803" t="s">
        <v>2270</v>
      </c>
      <c r="J3803">
        <v>308.14999999999998</v>
      </c>
      <c r="K3803">
        <v>8</v>
      </c>
      <c r="N3803">
        <v>47</v>
      </c>
      <c r="P3803" t="s">
        <v>2649</v>
      </c>
      <c r="Q3803" t="s">
        <v>2609</v>
      </c>
      <c r="R3803" t="s">
        <v>6025</v>
      </c>
      <c r="S3803" t="s">
        <v>105</v>
      </c>
    </row>
    <row r="3804" spans="1:19">
      <c r="A3804" t="s">
        <v>704</v>
      </c>
      <c r="B3804" t="s">
        <v>705</v>
      </c>
      <c r="C3804" t="s">
        <v>444</v>
      </c>
      <c r="D3804" t="s">
        <v>129</v>
      </c>
      <c r="E3804" t="s">
        <v>2269</v>
      </c>
      <c r="F3804" t="s">
        <v>14013</v>
      </c>
      <c r="G3804">
        <v>3803</v>
      </c>
      <c r="H3804" t="s">
        <v>17716</v>
      </c>
      <c r="I3804" t="s">
        <v>2270</v>
      </c>
      <c r="J3804">
        <v>308.14999999999998</v>
      </c>
      <c r="K3804">
        <v>7.8</v>
      </c>
      <c r="N3804">
        <v>47</v>
      </c>
      <c r="O3804" t="s">
        <v>330</v>
      </c>
      <c r="P3804" t="s">
        <v>2653</v>
      </c>
      <c r="Q3804" t="s">
        <v>2609</v>
      </c>
      <c r="R3804" t="s">
        <v>2654</v>
      </c>
      <c r="S3804" t="s">
        <v>105</v>
      </c>
    </row>
    <row r="3805" spans="1:19">
      <c r="A3805" t="s">
        <v>704</v>
      </c>
      <c r="B3805" t="s">
        <v>705</v>
      </c>
      <c r="C3805" t="s">
        <v>444</v>
      </c>
      <c r="D3805" t="s">
        <v>129</v>
      </c>
      <c r="E3805" t="s">
        <v>2269</v>
      </c>
      <c r="F3805" t="s">
        <v>14013</v>
      </c>
      <c r="G3805">
        <v>3804</v>
      </c>
      <c r="H3805" t="s">
        <v>17719</v>
      </c>
      <c r="I3805" t="s">
        <v>2270</v>
      </c>
      <c r="J3805">
        <v>308.14999999999998</v>
      </c>
      <c r="K3805">
        <v>9</v>
      </c>
      <c r="N3805">
        <v>47</v>
      </c>
      <c r="P3805" t="s">
        <v>6026</v>
      </c>
      <c r="Q3805" t="s">
        <v>2609</v>
      </c>
      <c r="R3805" t="s">
        <v>6027</v>
      </c>
      <c r="S3805" t="s">
        <v>105</v>
      </c>
    </row>
    <row r="3806" spans="1:19">
      <c r="A3806" t="s">
        <v>704</v>
      </c>
      <c r="B3806" t="s">
        <v>705</v>
      </c>
      <c r="C3806" t="s">
        <v>444</v>
      </c>
      <c r="D3806" t="s">
        <v>129</v>
      </c>
      <c r="E3806" t="s">
        <v>2269</v>
      </c>
      <c r="F3806" t="s">
        <v>14013</v>
      </c>
      <c r="G3806">
        <v>3805</v>
      </c>
      <c r="H3806" t="s">
        <v>17718</v>
      </c>
      <c r="I3806" t="s">
        <v>2270</v>
      </c>
      <c r="J3806">
        <v>308.14999999999998</v>
      </c>
      <c r="K3806">
        <v>10</v>
      </c>
      <c r="N3806">
        <v>47</v>
      </c>
      <c r="P3806" t="s">
        <v>6026</v>
      </c>
      <c r="Q3806" t="s">
        <v>2609</v>
      </c>
      <c r="R3806" t="s">
        <v>6028</v>
      </c>
      <c r="S3806" t="s">
        <v>105</v>
      </c>
    </row>
    <row r="3807" spans="1:19">
      <c r="A3807" t="s">
        <v>704</v>
      </c>
      <c r="B3807" t="s">
        <v>705</v>
      </c>
      <c r="C3807" t="s">
        <v>444</v>
      </c>
      <c r="D3807" t="s">
        <v>129</v>
      </c>
      <c r="E3807" t="s">
        <v>1440</v>
      </c>
      <c r="F3807" t="s">
        <v>14056</v>
      </c>
      <c r="G3807">
        <v>3806</v>
      </c>
      <c r="H3807" t="s">
        <v>18455</v>
      </c>
      <c r="I3807" t="s">
        <v>1441</v>
      </c>
      <c r="J3807">
        <v>308.14999999999998</v>
      </c>
      <c r="K3807">
        <v>8</v>
      </c>
      <c r="N3807">
        <v>0.2</v>
      </c>
      <c r="O3807" t="s">
        <v>2615</v>
      </c>
      <c r="P3807" t="s">
        <v>6029</v>
      </c>
      <c r="Q3807" t="s">
        <v>2609</v>
      </c>
      <c r="S3807" t="s">
        <v>1208</v>
      </c>
    </row>
    <row r="3808" spans="1:19">
      <c r="A3808" t="s">
        <v>704</v>
      </c>
      <c r="B3808" t="s">
        <v>705</v>
      </c>
      <c r="C3808" t="s">
        <v>444</v>
      </c>
      <c r="D3808" t="s">
        <v>129</v>
      </c>
      <c r="E3808" t="s">
        <v>1440</v>
      </c>
      <c r="F3808" t="s">
        <v>14056</v>
      </c>
      <c r="G3808">
        <v>3807</v>
      </c>
      <c r="H3808" t="s">
        <v>14914</v>
      </c>
      <c r="I3808" t="s">
        <v>1441</v>
      </c>
      <c r="J3808">
        <v>308.14999999999998</v>
      </c>
      <c r="K3808">
        <v>8</v>
      </c>
      <c r="N3808">
        <v>346</v>
      </c>
      <c r="O3808" t="s">
        <v>2615</v>
      </c>
      <c r="P3808" t="s">
        <v>2655</v>
      </c>
      <c r="Q3808" t="s">
        <v>2609</v>
      </c>
      <c r="R3808" t="s">
        <v>2656</v>
      </c>
      <c r="S3808" t="s">
        <v>105</v>
      </c>
    </row>
    <row r="3809" spans="1:19">
      <c r="A3809" t="s">
        <v>704</v>
      </c>
      <c r="B3809" t="s">
        <v>705</v>
      </c>
      <c r="C3809" t="s">
        <v>444</v>
      </c>
      <c r="D3809" t="s">
        <v>129</v>
      </c>
      <c r="E3809" t="s">
        <v>1440</v>
      </c>
      <c r="F3809" t="s">
        <v>14056</v>
      </c>
      <c r="G3809">
        <v>3808</v>
      </c>
      <c r="H3809" t="s">
        <v>17422</v>
      </c>
      <c r="I3809" t="s">
        <v>1441</v>
      </c>
      <c r="J3809">
        <v>308.14999999999998</v>
      </c>
      <c r="K3809">
        <v>6.1</v>
      </c>
      <c r="N3809">
        <v>73</v>
      </c>
      <c r="O3809" t="s">
        <v>408</v>
      </c>
      <c r="P3809" t="s">
        <v>2657</v>
      </c>
      <c r="Q3809" t="s">
        <v>2609</v>
      </c>
      <c r="R3809" t="s">
        <v>2658</v>
      </c>
      <c r="S3809" t="s">
        <v>105</v>
      </c>
    </row>
    <row r="3810" spans="1:19">
      <c r="A3810" t="s">
        <v>704</v>
      </c>
      <c r="B3810" t="s">
        <v>705</v>
      </c>
      <c r="C3810" t="s">
        <v>444</v>
      </c>
      <c r="D3810" t="s">
        <v>129</v>
      </c>
      <c r="E3810" t="s">
        <v>1440</v>
      </c>
      <c r="F3810" t="s">
        <v>14056</v>
      </c>
      <c r="G3810">
        <v>3809</v>
      </c>
      <c r="H3810" t="s">
        <v>17706</v>
      </c>
      <c r="I3810" t="s">
        <v>1441</v>
      </c>
      <c r="J3810">
        <v>308.14999999999998</v>
      </c>
      <c r="K3810">
        <v>6.1</v>
      </c>
      <c r="N3810">
        <v>73</v>
      </c>
      <c r="O3810" t="s">
        <v>408</v>
      </c>
      <c r="P3810" t="s">
        <v>2657</v>
      </c>
      <c r="Q3810" t="s">
        <v>2609</v>
      </c>
      <c r="R3810" t="s">
        <v>2658</v>
      </c>
      <c r="S3810" t="s">
        <v>105</v>
      </c>
    </row>
    <row r="3811" spans="1:19">
      <c r="A3811" t="s">
        <v>704</v>
      </c>
      <c r="B3811" t="s">
        <v>705</v>
      </c>
      <c r="C3811" t="s">
        <v>444</v>
      </c>
      <c r="D3811" t="s">
        <v>129</v>
      </c>
      <c r="E3811" t="s">
        <v>1440</v>
      </c>
      <c r="F3811" t="s">
        <v>14056</v>
      </c>
      <c r="G3811">
        <v>3810</v>
      </c>
      <c r="H3811" t="s">
        <v>17443</v>
      </c>
      <c r="I3811" t="s">
        <v>1441</v>
      </c>
      <c r="J3811">
        <v>308.14999999999998</v>
      </c>
      <c r="K3811">
        <v>7</v>
      </c>
      <c r="N3811">
        <v>58</v>
      </c>
      <c r="O3811" t="s">
        <v>155</v>
      </c>
      <c r="P3811" t="s">
        <v>2657</v>
      </c>
      <c r="Q3811" t="s">
        <v>2609</v>
      </c>
      <c r="R3811" t="s">
        <v>2659</v>
      </c>
      <c r="S3811" t="s">
        <v>105</v>
      </c>
    </row>
    <row r="3812" spans="1:19">
      <c r="A3812" t="s">
        <v>704</v>
      </c>
      <c r="B3812" t="s">
        <v>705</v>
      </c>
      <c r="C3812" t="s">
        <v>444</v>
      </c>
      <c r="D3812" t="s">
        <v>129</v>
      </c>
      <c r="E3812" t="s">
        <v>1440</v>
      </c>
      <c r="F3812" t="s">
        <v>14056</v>
      </c>
      <c r="G3812">
        <v>3811</v>
      </c>
      <c r="H3812" t="s">
        <v>17444</v>
      </c>
      <c r="I3812" t="s">
        <v>1441</v>
      </c>
      <c r="J3812">
        <v>308.14999999999998</v>
      </c>
      <c r="K3812">
        <v>6.1</v>
      </c>
      <c r="N3812">
        <v>130</v>
      </c>
      <c r="O3812" t="s">
        <v>155</v>
      </c>
      <c r="P3812" t="s">
        <v>2657</v>
      </c>
      <c r="Q3812" t="s">
        <v>2609</v>
      </c>
      <c r="R3812" t="s">
        <v>2659</v>
      </c>
      <c r="S3812" t="s">
        <v>105</v>
      </c>
    </row>
    <row r="3813" spans="1:19">
      <c r="A3813" t="s">
        <v>704</v>
      </c>
      <c r="B3813" t="s">
        <v>705</v>
      </c>
      <c r="C3813" t="s">
        <v>444</v>
      </c>
      <c r="D3813" t="s">
        <v>129</v>
      </c>
      <c r="E3813" t="s">
        <v>1440</v>
      </c>
      <c r="F3813" t="s">
        <v>14056</v>
      </c>
      <c r="G3813">
        <v>3812</v>
      </c>
      <c r="H3813" t="s">
        <v>17441</v>
      </c>
      <c r="I3813" t="s">
        <v>1441</v>
      </c>
      <c r="J3813">
        <v>308.14999999999998</v>
      </c>
      <c r="K3813">
        <v>7</v>
      </c>
      <c r="N3813">
        <v>100</v>
      </c>
      <c r="O3813" t="s">
        <v>225</v>
      </c>
      <c r="P3813" t="s">
        <v>2657</v>
      </c>
      <c r="Q3813" t="s">
        <v>2609</v>
      </c>
      <c r="R3813" t="s">
        <v>2660</v>
      </c>
      <c r="S3813" t="s">
        <v>105</v>
      </c>
    </row>
    <row r="3814" spans="1:19">
      <c r="A3814" t="s">
        <v>704</v>
      </c>
      <c r="B3814" t="s">
        <v>705</v>
      </c>
      <c r="C3814" t="s">
        <v>444</v>
      </c>
      <c r="D3814" t="s">
        <v>129</v>
      </c>
      <c r="E3814" t="s">
        <v>1440</v>
      </c>
      <c r="F3814" t="s">
        <v>14056</v>
      </c>
      <c r="G3814">
        <v>3813</v>
      </c>
      <c r="H3814" t="s">
        <v>17442</v>
      </c>
      <c r="I3814" t="s">
        <v>1441</v>
      </c>
      <c r="J3814">
        <v>308.14999999999998</v>
      </c>
      <c r="K3814">
        <v>6.1</v>
      </c>
      <c r="N3814">
        <v>420</v>
      </c>
      <c r="O3814" t="s">
        <v>2661</v>
      </c>
      <c r="P3814" t="s">
        <v>2657</v>
      </c>
      <c r="Q3814" t="s">
        <v>2609</v>
      </c>
      <c r="R3814" t="s">
        <v>2662</v>
      </c>
      <c r="S3814" t="s">
        <v>105</v>
      </c>
    </row>
    <row r="3815" spans="1:19">
      <c r="A3815" t="s">
        <v>704</v>
      </c>
      <c r="B3815" t="s">
        <v>705</v>
      </c>
      <c r="C3815" t="s">
        <v>444</v>
      </c>
      <c r="D3815" t="s">
        <v>129</v>
      </c>
      <c r="E3815" t="s">
        <v>1440</v>
      </c>
      <c r="F3815" t="s">
        <v>14056</v>
      </c>
      <c r="G3815">
        <v>3814</v>
      </c>
      <c r="H3815" t="s">
        <v>17125</v>
      </c>
      <c r="I3815" t="s">
        <v>1441</v>
      </c>
      <c r="J3815">
        <v>308.14999999999998</v>
      </c>
      <c r="K3815">
        <v>7</v>
      </c>
      <c r="N3815">
        <v>160</v>
      </c>
      <c r="O3815" t="s">
        <v>2638</v>
      </c>
      <c r="P3815" t="s">
        <v>2657</v>
      </c>
      <c r="Q3815" t="s">
        <v>2609</v>
      </c>
      <c r="R3815" t="s">
        <v>2663</v>
      </c>
      <c r="S3815" t="s">
        <v>105</v>
      </c>
    </row>
    <row r="3816" spans="1:19">
      <c r="A3816" t="s">
        <v>704</v>
      </c>
      <c r="B3816" t="s">
        <v>705</v>
      </c>
      <c r="C3816" t="s">
        <v>444</v>
      </c>
      <c r="D3816" t="s">
        <v>129</v>
      </c>
      <c r="E3816" t="s">
        <v>1440</v>
      </c>
      <c r="F3816" t="s">
        <v>14056</v>
      </c>
      <c r="G3816">
        <v>3815</v>
      </c>
      <c r="H3816" t="s">
        <v>17440</v>
      </c>
      <c r="I3816" t="s">
        <v>1441</v>
      </c>
      <c r="J3816">
        <v>308.14999999999998</v>
      </c>
      <c r="K3816">
        <v>7</v>
      </c>
      <c r="N3816">
        <v>290</v>
      </c>
      <c r="O3816" t="s">
        <v>602</v>
      </c>
      <c r="P3816" t="s">
        <v>2657</v>
      </c>
      <c r="Q3816" t="s">
        <v>2609</v>
      </c>
      <c r="R3816" t="s">
        <v>2664</v>
      </c>
      <c r="S3816" t="s">
        <v>105</v>
      </c>
    </row>
    <row r="3817" spans="1:19">
      <c r="A3817" t="s">
        <v>704</v>
      </c>
      <c r="B3817" t="s">
        <v>705</v>
      </c>
      <c r="C3817" t="s">
        <v>444</v>
      </c>
      <c r="D3817" t="s">
        <v>129</v>
      </c>
      <c r="E3817" t="s">
        <v>1440</v>
      </c>
      <c r="F3817" t="s">
        <v>14056</v>
      </c>
      <c r="G3817">
        <v>3816</v>
      </c>
      <c r="H3817" t="s">
        <v>17437</v>
      </c>
      <c r="I3817" t="s">
        <v>1441</v>
      </c>
      <c r="J3817">
        <v>308.14999999999998</v>
      </c>
      <c r="K3817">
        <v>6.97</v>
      </c>
      <c r="N3817">
        <v>301</v>
      </c>
      <c r="O3817" t="s">
        <v>602</v>
      </c>
      <c r="P3817" t="s">
        <v>2657</v>
      </c>
      <c r="Q3817" t="s">
        <v>2609</v>
      </c>
      <c r="R3817" t="s">
        <v>2664</v>
      </c>
      <c r="S3817" t="s">
        <v>105</v>
      </c>
    </row>
    <row r="3818" spans="1:19">
      <c r="A3818" t="s">
        <v>704</v>
      </c>
      <c r="B3818" t="s">
        <v>705</v>
      </c>
      <c r="C3818" t="s">
        <v>444</v>
      </c>
      <c r="D3818" t="s">
        <v>129</v>
      </c>
      <c r="E3818" t="s">
        <v>1440</v>
      </c>
      <c r="F3818" t="s">
        <v>14056</v>
      </c>
      <c r="G3818">
        <v>3817</v>
      </c>
      <c r="H3818" t="s">
        <v>17438</v>
      </c>
      <c r="I3818" t="s">
        <v>1441</v>
      </c>
      <c r="J3818">
        <v>308.14999999999998</v>
      </c>
      <c r="K3818">
        <v>6.53</v>
      </c>
      <c r="N3818">
        <v>838</v>
      </c>
      <c r="O3818" t="s">
        <v>602</v>
      </c>
      <c r="P3818" t="s">
        <v>2657</v>
      </c>
      <c r="Q3818" t="s">
        <v>2609</v>
      </c>
      <c r="R3818" t="s">
        <v>2664</v>
      </c>
      <c r="S3818" t="s">
        <v>105</v>
      </c>
    </row>
    <row r="3819" spans="1:19">
      <c r="A3819" t="s">
        <v>704</v>
      </c>
      <c r="B3819" t="s">
        <v>705</v>
      </c>
      <c r="C3819" t="s">
        <v>444</v>
      </c>
      <c r="D3819" t="s">
        <v>129</v>
      </c>
      <c r="E3819" t="s">
        <v>1440</v>
      </c>
      <c r="F3819" t="s">
        <v>14056</v>
      </c>
      <c r="G3819">
        <v>3818</v>
      </c>
      <c r="H3819" t="s">
        <v>17174</v>
      </c>
      <c r="I3819" t="s">
        <v>1441</v>
      </c>
      <c r="J3819">
        <v>308.14999999999998</v>
      </c>
      <c r="K3819">
        <v>6.1</v>
      </c>
      <c r="N3819">
        <v>1300</v>
      </c>
      <c r="O3819" t="s">
        <v>602</v>
      </c>
      <c r="P3819" t="s">
        <v>2657</v>
      </c>
      <c r="Q3819" t="s">
        <v>2609</v>
      </c>
      <c r="R3819" t="s">
        <v>2664</v>
      </c>
      <c r="S3819" t="s">
        <v>105</v>
      </c>
    </row>
    <row r="3820" spans="1:19">
      <c r="A3820" t="s">
        <v>704</v>
      </c>
      <c r="B3820" t="s">
        <v>705</v>
      </c>
      <c r="C3820" t="s">
        <v>444</v>
      </c>
      <c r="D3820" t="s">
        <v>129</v>
      </c>
      <c r="E3820" t="s">
        <v>1440</v>
      </c>
      <c r="F3820" t="s">
        <v>14056</v>
      </c>
      <c r="G3820">
        <v>3819</v>
      </c>
      <c r="H3820" t="s">
        <v>17176</v>
      </c>
      <c r="I3820" t="s">
        <v>1441</v>
      </c>
      <c r="J3820">
        <v>308.14999999999998</v>
      </c>
      <c r="K3820">
        <v>6</v>
      </c>
      <c r="N3820">
        <v>1340</v>
      </c>
      <c r="O3820" t="s">
        <v>602</v>
      </c>
      <c r="P3820" t="s">
        <v>2657</v>
      </c>
      <c r="Q3820" t="s">
        <v>2609</v>
      </c>
      <c r="R3820" t="s">
        <v>2664</v>
      </c>
      <c r="S3820" t="s">
        <v>105</v>
      </c>
    </row>
    <row r="3821" spans="1:19">
      <c r="A3821" t="s">
        <v>704</v>
      </c>
      <c r="B3821" t="s">
        <v>705</v>
      </c>
      <c r="C3821" t="s">
        <v>444</v>
      </c>
      <c r="D3821" t="s">
        <v>129</v>
      </c>
      <c r="E3821" t="s">
        <v>1440</v>
      </c>
      <c r="F3821" t="s">
        <v>14056</v>
      </c>
      <c r="G3821">
        <v>3820</v>
      </c>
      <c r="H3821" t="s">
        <v>18456</v>
      </c>
      <c r="I3821" t="s">
        <v>1441</v>
      </c>
      <c r="J3821">
        <v>308.14999999999998</v>
      </c>
      <c r="K3821">
        <v>7</v>
      </c>
      <c r="N3821">
        <v>0.9</v>
      </c>
      <c r="O3821" t="s">
        <v>929</v>
      </c>
      <c r="P3821" t="s">
        <v>6030</v>
      </c>
      <c r="Q3821" t="s">
        <v>2609</v>
      </c>
      <c r="S3821" t="s">
        <v>1208</v>
      </c>
    </row>
    <row r="3822" spans="1:19">
      <c r="A3822" t="s">
        <v>704</v>
      </c>
      <c r="B3822" t="s">
        <v>705</v>
      </c>
      <c r="C3822" t="s">
        <v>444</v>
      </c>
      <c r="D3822" t="s">
        <v>129</v>
      </c>
      <c r="E3822" t="s">
        <v>1440</v>
      </c>
      <c r="F3822" t="s">
        <v>14056</v>
      </c>
      <c r="G3822">
        <v>3821</v>
      </c>
      <c r="H3822" t="s">
        <v>18457</v>
      </c>
      <c r="I3822" t="s">
        <v>1441</v>
      </c>
      <c r="J3822">
        <v>308.14999999999998</v>
      </c>
      <c r="K3822">
        <v>7.2</v>
      </c>
      <c r="N3822">
        <v>14</v>
      </c>
      <c r="O3822" t="s">
        <v>929</v>
      </c>
      <c r="P3822" t="s">
        <v>6031</v>
      </c>
      <c r="Q3822" t="s">
        <v>2609</v>
      </c>
      <c r="S3822" t="s">
        <v>1208</v>
      </c>
    </row>
    <row r="3823" spans="1:19">
      <c r="A3823" t="s">
        <v>704</v>
      </c>
      <c r="B3823" t="s">
        <v>705</v>
      </c>
      <c r="C3823" t="s">
        <v>444</v>
      </c>
      <c r="D3823" t="s">
        <v>129</v>
      </c>
      <c r="E3823" t="s">
        <v>1440</v>
      </c>
      <c r="F3823" t="s">
        <v>14056</v>
      </c>
      <c r="G3823">
        <v>3822</v>
      </c>
      <c r="H3823" t="s">
        <v>17180</v>
      </c>
      <c r="I3823" t="s">
        <v>1441</v>
      </c>
      <c r="J3823">
        <v>308.14999999999998</v>
      </c>
      <c r="K3823">
        <v>7.2</v>
      </c>
      <c r="N3823">
        <v>256</v>
      </c>
      <c r="O3823" t="s">
        <v>929</v>
      </c>
      <c r="P3823" t="s">
        <v>2657</v>
      </c>
      <c r="Q3823" t="s">
        <v>2609</v>
      </c>
      <c r="R3823" t="s">
        <v>2665</v>
      </c>
      <c r="S3823" t="s">
        <v>105</v>
      </c>
    </row>
    <row r="3824" spans="1:19">
      <c r="A3824" t="s">
        <v>704</v>
      </c>
      <c r="B3824" t="s">
        <v>705</v>
      </c>
      <c r="C3824" t="s">
        <v>444</v>
      </c>
      <c r="D3824" t="s">
        <v>129</v>
      </c>
      <c r="E3824" t="s">
        <v>1440</v>
      </c>
      <c r="F3824" t="s">
        <v>14056</v>
      </c>
      <c r="G3824">
        <v>3823</v>
      </c>
      <c r="H3824" t="s">
        <v>17179</v>
      </c>
      <c r="I3824" t="s">
        <v>1441</v>
      </c>
      <c r="J3824">
        <v>308.14999999999998</v>
      </c>
      <c r="K3824">
        <v>7</v>
      </c>
      <c r="N3824">
        <v>490</v>
      </c>
      <c r="O3824" t="s">
        <v>2666</v>
      </c>
      <c r="P3824" t="s">
        <v>2657</v>
      </c>
      <c r="Q3824" t="s">
        <v>2609</v>
      </c>
      <c r="R3824" t="s">
        <v>2667</v>
      </c>
      <c r="S3824" t="s">
        <v>105</v>
      </c>
    </row>
    <row r="3825" spans="1:19">
      <c r="A3825" t="s">
        <v>704</v>
      </c>
      <c r="B3825" t="s">
        <v>705</v>
      </c>
      <c r="C3825" t="s">
        <v>444</v>
      </c>
      <c r="D3825" t="s">
        <v>129</v>
      </c>
      <c r="E3825" t="s">
        <v>1440</v>
      </c>
      <c r="F3825" t="s">
        <v>14056</v>
      </c>
      <c r="G3825">
        <v>3824</v>
      </c>
      <c r="H3825" t="s">
        <v>17184</v>
      </c>
      <c r="I3825" t="s">
        <v>1441</v>
      </c>
      <c r="J3825">
        <v>308.14999999999998</v>
      </c>
      <c r="K3825">
        <v>6.1</v>
      </c>
      <c r="N3825">
        <v>3100</v>
      </c>
      <c r="O3825" t="s">
        <v>2666</v>
      </c>
      <c r="P3825" t="s">
        <v>2657</v>
      </c>
      <c r="Q3825" t="s">
        <v>2609</v>
      </c>
      <c r="R3825" t="s">
        <v>2667</v>
      </c>
      <c r="S3825" t="s">
        <v>105</v>
      </c>
    </row>
    <row r="3826" spans="1:19">
      <c r="A3826" t="s">
        <v>704</v>
      </c>
      <c r="B3826" t="s">
        <v>705</v>
      </c>
      <c r="C3826" t="s">
        <v>444</v>
      </c>
      <c r="D3826" t="s">
        <v>129</v>
      </c>
      <c r="E3826" t="s">
        <v>1440</v>
      </c>
      <c r="F3826" t="s">
        <v>14056</v>
      </c>
      <c r="G3826">
        <v>3825</v>
      </c>
      <c r="H3826" t="s">
        <v>17183</v>
      </c>
      <c r="I3826" t="s">
        <v>1441</v>
      </c>
      <c r="J3826">
        <v>308.14999999999998</v>
      </c>
      <c r="K3826">
        <v>6.1</v>
      </c>
      <c r="N3826">
        <v>15000</v>
      </c>
      <c r="O3826" t="s">
        <v>1777</v>
      </c>
      <c r="P3826" t="s">
        <v>2657</v>
      </c>
      <c r="Q3826" t="s">
        <v>2609</v>
      </c>
      <c r="R3826" t="s">
        <v>2668</v>
      </c>
      <c r="S3826" t="s">
        <v>105</v>
      </c>
    </row>
    <row r="3827" spans="1:19">
      <c r="A3827" t="s">
        <v>704</v>
      </c>
      <c r="B3827" t="s">
        <v>705</v>
      </c>
      <c r="C3827" t="s">
        <v>444</v>
      </c>
      <c r="D3827" t="s">
        <v>129</v>
      </c>
      <c r="E3827" t="s">
        <v>1440</v>
      </c>
      <c r="F3827" t="s">
        <v>14056</v>
      </c>
      <c r="G3827">
        <v>3826</v>
      </c>
      <c r="H3827" t="s">
        <v>17182</v>
      </c>
      <c r="I3827" t="s">
        <v>1441</v>
      </c>
      <c r="J3827">
        <v>308.14999999999998</v>
      </c>
      <c r="K3827">
        <v>7</v>
      </c>
      <c r="N3827">
        <v>3700</v>
      </c>
      <c r="O3827" t="s">
        <v>330</v>
      </c>
      <c r="P3827" t="s">
        <v>2657</v>
      </c>
      <c r="Q3827" t="s">
        <v>2609</v>
      </c>
      <c r="R3827" t="s">
        <v>2669</v>
      </c>
      <c r="S3827" t="s">
        <v>105</v>
      </c>
    </row>
    <row r="3828" spans="1:19">
      <c r="A3828" t="s">
        <v>704</v>
      </c>
      <c r="B3828" t="s">
        <v>705</v>
      </c>
      <c r="C3828" t="s">
        <v>444</v>
      </c>
      <c r="D3828" t="s">
        <v>129</v>
      </c>
      <c r="E3828" t="s">
        <v>1440</v>
      </c>
      <c r="F3828" t="s">
        <v>14056</v>
      </c>
      <c r="G3828">
        <v>3827</v>
      </c>
      <c r="H3828" t="s">
        <v>17181</v>
      </c>
      <c r="I3828" t="s">
        <v>1441</v>
      </c>
      <c r="J3828">
        <v>308.14999999999998</v>
      </c>
      <c r="K3828">
        <v>7</v>
      </c>
      <c r="N3828">
        <v>3900</v>
      </c>
      <c r="O3828" t="s">
        <v>330</v>
      </c>
      <c r="P3828" t="s">
        <v>2657</v>
      </c>
      <c r="Q3828" t="s">
        <v>2609</v>
      </c>
      <c r="R3828" t="s">
        <v>2669</v>
      </c>
      <c r="S3828" t="s">
        <v>105</v>
      </c>
    </row>
    <row r="3829" spans="1:19">
      <c r="A3829" t="s">
        <v>704</v>
      </c>
      <c r="B3829" t="s">
        <v>705</v>
      </c>
      <c r="C3829" t="s">
        <v>444</v>
      </c>
      <c r="D3829" t="s">
        <v>129</v>
      </c>
      <c r="E3829" t="s">
        <v>1440</v>
      </c>
      <c r="F3829" t="s">
        <v>14056</v>
      </c>
      <c r="G3829">
        <v>3828</v>
      </c>
      <c r="H3829" t="s">
        <v>17187</v>
      </c>
      <c r="I3829" t="s">
        <v>1441</v>
      </c>
      <c r="J3829">
        <v>308.14999999999998</v>
      </c>
      <c r="K3829">
        <v>7</v>
      </c>
      <c r="N3829">
        <v>20000</v>
      </c>
      <c r="O3829" t="s">
        <v>2670</v>
      </c>
      <c r="P3829" t="s">
        <v>2657</v>
      </c>
      <c r="Q3829" t="s">
        <v>2609</v>
      </c>
      <c r="R3829" t="s">
        <v>2671</v>
      </c>
      <c r="S3829" t="s">
        <v>105</v>
      </c>
    </row>
    <row r="3830" spans="1:19">
      <c r="A3830" t="s">
        <v>704</v>
      </c>
      <c r="B3830" t="s">
        <v>705</v>
      </c>
      <c r="C3830" t="s">
        <v>444</v>
      </c>
      <c r="D3830" t="s">
        <v>129</v>
      </c>
      <c r="E3830" t="s">
        <v>1440</v>
      </c>
      <c r="F3830" t="s">
        <v>14056</v>
      </c>
      <c r="G3830">
        <v>3829</v>
      </c>
      <c r="H3830" t="s">
        <v>17186</v>
      </c>
      <c r="I3830" t="s">
        <v>1441</v>
      </c>
      <c r="J3830">
        <v>313.2</v>
      </c>
      <c r="K3830">
        <v>7.8</v>
      </c>
      <c r="N3830">
        <v>82</v>
      </c>
      <c r="O3830" t="s">
        <v>1096</v>
      </c>
      <c r="P3830" t="s">
        <v>156</v>
      </c>
      <c r="Q3830" t="s">
        <v>2609</v>
      </c>
      <c r="R3830" t="s">
        <v>2672</v>
      </c>
      <c r="S3830" t="s">
        <v>105</v>
      </c>
    </row>
    <row r="3831" spans="1:19">
      <c r="A3831" t="s">
        <v>704</v>
      </c>
      <c r="B3831" t="s">
        <v>705</v>
      </c>
      <c r="C3831" t="s">
        <v>444</v>
      </c>
      <c r="D3831" t="s">
        <v>129</v>
      </c>
      <c r="E3831" t="s">
        <v>1440</v>
      </c>
      <c r="F3831" t="s">
        <v>14056</v>
      </c>
      <c r="G3831">
        <v>3830</v>
      </c>
      <c r="H3831" t="s">
        <v>16892</v>
      </c>
      <c r="I3831" t="s">
        <v>1441</v>
      </c>
      <c r="J3831">
        <v>308.14999999999998</v>
      </c>
      <c r="K3831">
        <v>7.8</v>
      </c>
      <c r="N3831">
        <v>100</v>
      </c>
      <c r="O3831" t="s">
        <v>1096</v>
      </c>
      <c r="P3831" t="s">
        <v>156</v>
      </c>
      <c r="Q3831" t="s">
        <v>2609</v>
      </c>
      <c r="R3831" t="s">
        <v>2672</v>
      </c>
      <c r="S3831" t="s">
        <v>105</v>
      </c>
    </row>
    <row r="3832" spans="1:19">
      <c r="A3832" t="s">
        <v>704</v>
      </c>
      <c r="B3832" t="s">
        <v>705</v>
      </c>
      <c r="C3832" t="s">
        <v>444</v>
      </c>
      <c r="D3832" t="s">
        <v>129</v>
      </c>
      <c r="E3832" t="s">
        <v>1440</v>
      </c>
      <c r="F3832" t="s">
        <v>14056</v>
      </c>
      <c r="G3832">
        <v>3831</v>
      </c>
      <c r="H3832" t="s">
        <v>16893</v>
      </c>
      <c r="I3832" t="s">
        <v>1441</v>
      </c>
      <c r="J3832">
        <v>308.14999999999998</v>
      </c>
      <c r="K3832">
        <v>7.8</v>
      </c>
      <c r="N3832">
        <v>100</v>
      </c>
      <c r="O3832" t="s">
        <v>1096</v>
      </c>
      <c r="P3832" t="s">
        <v>156</v>
      </c>
      <c r="Q3832" t="s">
        <v>2609</v>
      </c>
      <c r="R3832" t="s">
        <v>2672</v>
      </c>
      <c r="S3832" t="s">
        <v>105</v>
      </c>
    </row>
    <row r="3833" spans="1:19">
      <c r="A3833" t="s">
        <v>704</v>
      </c>
      <c r="B3833" t="s">
        <v>705</v>
      </c>
      <c r="C3833" t="s">
        <v>444</v>
      </c>
      <c r="D3833" t="s">
        <v>129</v>
      </c>
      <c r="E3833" t="s">
        <v>1440</v>
      </c>
      <c r="F3833" t="s">
        <v>14056</v>
      </c>
      <c r="G3833">
        <v>3832</v>
      </c>
      <c r="H3833" t="s">
        <v>16894</v>
      </c>
      <c r="I3833" t="s">
        <v>1441</v>
      </c>
      <c r="J3833">
        <v>308.14999999999998</v>
      </c>
      <c r="K3833">
        <v>7.8</v>
      </c>
      <c r="N3833">
        <v>112</v>
      </c>
      <c r="O3833" t="s">
        <v>1096</v>
      </c>
      <c r="P3833" t="s">
        <v>156</v>
      </c>
      <c r="Q3833" t="s">
        <v>2609</v>
      </c>
      <c r="R3833" t="s">
        <v>2672</v>
      </c>
      <c r="S3833" t="s">
        <v>105</v>
      </c>
    </row>
    <row r="3834" spans="1:19">
      <c r="A3834" t="s">
        <v>704</v>
      </c>
      <c r="B3834" t="s">
        <v>705</v>
      </c>
      <c r="C3834" t="s">
        <v>444</v>
      </c>
      <c r="D3834" t="s">
        <v>129</v>
      </c>
      <c r="E3834" t="s">
        <v>1440</v>
      </c>
      <c r="F3834" t="s">
        <v>14056</v>
      </c>
      <c r="G3834">
        <v>3833</v>
      </c>
      <c r="H3834" t="s">
        <v>16895</v>
      </c>
      <c r="I3834" t="s">
        <v>1441</v>
      </c>
      <c r="J3834">
        <v>302.3</v>
      </c>
      <c r="K3834">
        <v>7.8</v>
      </c>
      <c r="N3834">
        <v>128</v>
      </c>
      <c r="O3834" t="s">
        <v>1096</v>
      </c>
      <c r="P3834" t="s">
        <v>156</v>
      </c>
      <c r="Q3834" t="s">
        <v>2609</v>
      </c>
      <c r="R3834" t="s">
        <v>2672</v>
      </c>
      <c r="S3834" t="s">
        <v>105</v>
      </c>
    </row>
    <row r="3835" spans="1:19">
      <c r="A3835" t="s">
        <v>704</v>
      </c>
      <c r="B3835" t="s">
        <v>705</v>
      </c>
      <c r="C3835" t="s">
        <v>444</v>
      </c>
      <c r="D3835" t="s">
        <v>129</v>
      </c>
      <c r="E3835" t="s">
        <v>1440</v>
      </c>
      <c r="F3835" t="s">
        <v>14056</v>
      </c>
      <c r="G3835">
        <v>3834</v>
      </c>
      <c r="H3835" t="s">
        <v>17740</v>
      </c>
      <c r="I3835" t="s">
        <v>1441</v>
      </c>
      <c r="J3835">
        <v>299.89999999999998</v>
      </c>
      <c r="K3835">
        <v>7.8</v>
      </c>
      <c r="N3835">
        <v>158</v>
      </c>
      <c r="O3835" t="s">
        <v>1096</v>
      </c>
      <c r="P3835" t="s">
        <v>156</v>
      </c>
      <c r="Q3835" t="s">
        <v>2609</v>
      </c>
      <c r="R3835" t="s">
        <v>2672</v>
      </c>
      <c r="S3835" t="s">
        <v>105</v>
      </c>
    </row>
    <row r="3836" spans="1:19">
      <c r="A3836" t="s">
        <v>704</v>
      </c>
      <c r="B3836" t="s">
        <v>705</v>
      </c>
      <c r="C3836" t="s">
        <v>444</v>
      </c>
      <c r="D3836" t="s">
        <v>129</v>
      </c>
      <c r="E3836" t="s">
        <v>1440</v>
      </c>
      <c r="F3836" t="s">
        <v>14056</v>
      </c>
      <c r="G3836">
        <v>3835</v>
      </c>
      <c r="H3836" t="s">
        <v>17742</v>
      </c>
      <c r="I3836" t="s">
        <v>1441</v>
      </c>
      <c r="J3836">
        <v>293.2</v>
      </c>
      <c r="K3836">
        <v>7.8</v>
      </c>
      <c r="N3836">
        <v>218</v>
      </c>
      <c r="O3836" t="s">
        <v>1096</v>
      </c>
      <c r="P3836" t="s">
        <v>156</v>
      </c>
      <c r="Q3836" t="s">
        <v>2609</v>
      </c>
      <c r="R3836" t="s">
        <v>2672</v>
      </c>
      <c r="S3836" t="s">
        <v>105</v>
      </c>
    </row>
    <row r="3837" spans="1:19">
      <c r="A3837" t="s">
        <v>704</v>
      </c>
      <c r="B3837" t="s">
        <v>705</v>
      </c>
      <c r="C3837" t="s">
        <v>444</v>
      </c>
      <c r="D3837" t="s">
        <v>129</v>
      </c>
      <c r="E3837" t="s">
        <v>1440</v>
      </c>
      <c r="F3837" t="s">
        <v>14056</v>
      </c>
      <c r="G3837">
        <v>3836</v>
      </c>
      <c r="H3837" t="s">
        <v>16897</v>
      </c>
      <c r="I3837" t="s">
        <v>1441</v>
      </c>
      <c r="J3837">
        <v>308.14999999999998</v>
      </c>
      <c r="K3837">
        <v>7.8</v>
      </c>
      <c r="N3837">
        <v>313</v>
      </c>
      <c r="O3837" t="s">
        <v>602</v>
      </c>
      <c r="P3837" t="s">
        <v>156</v>
      </c>
      <c r="Q3837" t="s">
        <v>2609</v>
      </c>
      <c r="R3837" t="s">
        <v>2673</v>
      </c>
      <c r="S3837" t="s">
        <v>105</v>
      </c>
    </row>
    <row r="3838" spans="1:19">
      <c r="A3838" t="s">
        <v>704</v>
      </c>
      <c r="B3838" t="s">
        <v>705</v>
      </c>
      <c r="C3838" t="s">
        <v>444</v>
      </c>
      <c r="D3838" t="s">
        <v>129</v>
      </c>
      <c r="E3838" t="s">
        <v>1440</v>
      </c>
      <c r="F3838" t="s">
        <v>14056</v>
      </c>
      <c r="G3838">
        <v>3837</v>
      </c>
      <c r="H3838" t="s">
        <v>16898</v>
      </c>
      <c r="I3838" t="s">
        <v>1441</v>
      </c>
      <c r="J3838">
        <v>308.14999999999998</v>
      </c>
      <c r="K3838">
        <v>7.8</v>
      </c>
      <c r="N3838">
        <v>357</v>
      </c>
      <c r="O3838" t="s">
        <v>602</v>
      </c>
      <c r="P3838" t="s">
        <v>156</v>
      </c>
      <c r="Q3838" t="s">
        <v>2609</v>
      </c>
      <c r="R3838" t="s">
        <v>2673</v>
      </c>
      <c r="S3838" t="s">
        <v>105</v>
      </c>
    </row>
    <row r="3839" spans="1:19">
      <c r="A3839" t="s">
        <v>704</v>
      </c>
      <c r="B3839" t="s">
        <v>705</v>
      </c>
      <c r="C3839" t="s">
        <v>444</v>
      </c>
      <c r="D3839" t="s">
        <v>129</v>
      </c>
      <c r="E3839" t="s">
        <v>1440</v>
      </c>
      <c r="F3839" t="s">
        <v>14056</v>
      </c>
      <c r="G3839">
        <v>3838</v>
      </c>
      <c r="H3839" t="s">
        <v>16899</v>
      </c>
      <c r="I3839" t="s">
        <v>1441</v>
      </c>
      <c r="J3839">
        <v>302.3</v>
      </c>
      <c r="K3839">
        <v>7.8</v>
      </c>
      <c r="N3839">
        <v>458</v>
      </c>
      <c r="O3839" t="s">
        <v>602</v>
      </c>
      <c r="P3839" t="s">
        <v>156</v>
      </c>
      <c r="Q3839" t="s">
        <v>2609</v>
      </c>
      <c r="R3839" t="s">
        <v>2673</v>
      </c>
      <c r="S3839" t="s">
        <v>105</v>
      </c>
    </row>
    <row r="3840" spans="1:19">
      <c r="A3840" t="s">
        <v>704</v>
      </c>
      <c r="B3840" t="s">
        <v>705</v>
      </c>
      <c r="C3840" t="s">
        <v>444</v>
      </c>
      <c r="D3840" t="s">
        <v>129</v>
      </c>
      <c r="E3840" t="s">
        <v>1440</v>
      </c>
      <c r="F3840" t="s">
        <v>14056</v>
      </c>
      <c r="G3840">
        <v>3839</v>
      </c>
      <c r="H3840" t="s">
        <v>17749</v>
      </c>
      <c r="I3840" t="s">
        <v>1441</v>
      </c>
      <c r="J3840">
        <v>299.89999999999998</v>
      </c>
      <c r="K3840">
        <v>7.8</v>
      </c>
      <c r="N3840">
        <v>549</v>
      </c>
      <c r="O3840" t="s">
        <v>602</v>
      </c>
      <c r="P3840" t="s">
        <v>156</v>
      </c>
      <c r="Q3840" t="s">
        <v>2609</v>
      </c>
      <c r="R3840" t="s">
        <v>2673</v>
      </c>
      <c r="S3840" t="s">
        <v>105</v>
      </c>
    </row>
    <row r="3841" spans="1:19">
      <c r="A3841" t="s">
        <v>704</v>
      </c>
      <c r="B3841" t="s">
        <v>705</v>
      </c>
      <c r="C3841" t="s">
        <v>444</v>
      </c>
      <c r="D3841" t="s">
        <v>129</v>
      </c>
      <c r="E3841" t="s">
        <v>1440</v>
      </c>
      <c r="F3841" t="s">
        <v>14056</v>
      </c>
      <c r="G3841">
        <v>3840</v>
      </c>
      <c r="H3841" t="s">
        <v>14979</v>
      </c>
      <c r="I3841" t="s">
        <v>1441</v>
      </c>
      <c r="J3841">
        <v>293.2</v>
      </c>
      <c r="K3841">
        <v>7.8</v>
      </c>
      <c r="N3841">
        <v>867</v>
      </c>
      <c r="O3841" t="s">
        <v>602</v>
      </c>
      <c r="P3841" t="s">
        <v>156</v>
      </c>
      <c r="Q3841" t="s">
        <v>2609</v>
      </c>
      <c r="R3841" t="s">
        <v>2673</v>
      </c>
      <c r="S3841" t="s">
        <v>105</v>
      </c>
    </row>
    <row r="3842" spans="1:19">
      <c r="A3842" t="s">
        <v>704</v>
      </c>
      <c r="B3842" t="s">
        <v>705</v>
      </c>
      <c r="C3842" t="s">
        <v>444</v>
      </c>
      <c r="D3842" t="s">
        <v>129</v>
      </c>
      <c r="E3842" t="s">
        <v>1440</v>
      </c>
      <c r="F3842" t="s">
        <v>14056</v>
      </c>
      <c r="G3842">
        <v>3841</v>
      </c>
      <c r="H3842" t="s">
        <v>14978</v>
      </c>
      <c r="I3842" t="s">
        <v>1441</v>
      </c>
      <c r="J3842">
        <v>308.14999999999998</v>
      </c>
      <c r="K3842">
        <v>7.8</v>
      </c>
      <c r="N3842">
        <v>1600</v>
      </c>
      <c r="O3842" t="s">
        <v>330</v>
      </c>
      <c r="P3842" t="s">
        <v>156</v>
      </c>
      <c r="Q3842" t="s">
        <v>2609</v>
      </c>
      <c r="R3842" t="s">
        <v>2674</v>
      </c>
      <c r="S3842" t="s">
        <v>105</v>
      </c>
    </row>
    <row r="3843" spans="1:19">
      <c r="A3843" t="s">
        <v>704</v>
      </c>
      <c r="B3843" t="s">
        <v>705</v>
      </c>
      <c r="C3843" t="s">
        <v>444</v>
      </c>
      <c r="D3843" t="s">
        <v>129</v>
      </c>
      <c r="E3843" t="s">
        <v>1440</v>
      </c>
      <c r="F3843" t="s">
        <v>14056</v>
      </c>
      <c r="G3843">
        <v>3842</v>
      </c>
      <c r="H3843" t="s">
        <v>17509</v>
      </c>
      <c r="I3843" t="s">
        <v>1441</v>
      </c>
      <c r="J3843">
        <v>308.14999999999998</v>
      </c>
      <c r="K3843">
        <v>7.8</v>
      </c>
      <c r="N3843">
        <v>83</v>
      </c>
      <c r="O3843" t="s">
        <v>225</v>
      </c>
      <c r="P3843" t="s">
        <v>156</v>
      </c>
      <c r="Q3843" t="s">
        <v>2609</v>
      </c>
      <c r="R3843" t="s">
        <v>2675</v>
      </c>
      <c r="S3843" t="s">
        <v>105</v>
      </c>
    </row>
    <row r="3844" spans="1:19">
      <c r="A3844" t="s">
        <v>704</v>
      </c>
      <c r="B3844" t="s">
        <v>705</v>
      </c>
      <c r="C3844" t="s">
        <v>444</v>
      </c>
      <c r="D3844" t="s">
        <v>129</v>
      </c>
      <c r="E3844" t="s">
        <v>1440</v>
      </c>
      <c r="F3844" t="s">
        <v>14056</v>
      </c>
      <c r="G3844">
        <v>3843</v>
      </c>
      <c r="H3844" t="s">
        <v>17504</v>
      </c>
      <c r="I3844" t="s">
        <v>1441</v>
      </c>
      <c r="J3844">
        <v>308.14999999999998</v>
      </c>
      <c r="K3844">
        <v>8.83</v>
      </c>
      <c r="N3844">
        <v>127</v>
      </c>
      <c r="O3844" t="s">
        <v>602</v>
      </c>
      <c r="P3844" t="s">
        <v>156</v>
      </c>
      <c r="Q3844" t="s">
        <v>2609</v>
      </c>
      <c r="R3844" t="s">
        <v>2673</v>
      </c>
      <c r="S3844" t="s">
        <v>105</v>
      </c>
    </row>
    <row r="3845" spans="1:19">
      <c r="A3845" t="s">
        <v>704</v>
      </c>
      <c r="B3845" t="s">
        <v>705</v>
      </c>
      <c r="C3845" t="s">
        <v>444</v>
      </c>
      <c r="D3845" t="s">
        <v>129</v>
      </c>
      <c r="E3845" t="s">
        <v>1440</v>
      </c>
      <c r="F3845" t="s">
        <v>14056</v>
      </c>
      <c r="G3845">
        <v>3844</v>
      </c>
      <c r="H3845" t="s">
        <v>14975</v>
      </c>
      <c r="I3845" t="s">
        <v>1441</v>
      </c>
      <c r="J3845">
        <v>308.14999999999998</v>
      </c>
      <c r="K3845">
        <v>7.8</v>
      </c>
      <c r="N3845">
        <v>180</v>
      </c>
      <c r="O3845" t="s">
        <v>602</v>
      </c>
      <c r="P3845" t="s">
        <v>156</v>
      </c>
      <c r="Q3845" t="s">
        <v>2609</v>
      </c>
      <c r="R3845" t="s">
        <v>2673</v>
      </c>
      <c r="S3845" t="s">
        <v>105</v>
      </c>
    </row>
    <row r="3846" spans="1:19">
      <c r="A3846" t="s">
        <v>704</v>
      </c>
      <c r="B3846" t="s">
        <v>705</v>
      </c>
      <c r="C3846" t="s">
        <v>444</v>
      </c>
      <c r="D3846" t="s">
        <v>129</v>
      </c>
      <c r="E3846" t="s">
        <v>1440</v>
      </c>
      <c r="F3846" t="s">
        <v>14056</v>
      </c>
      <c r="G3846">
        <v>3845</v>
      </c>
      <c r="H3846" t="s">
        <v>14974</v>
      </c>
      <c r="I3846" t="s">
        <v>1441</v>
      </c>
      <c r="J3846">
        <v>308.14999999999998</v>
      </c>
      <c r="K3846">
        <v>7.8</v>
      </c>
      <c r="N3846">
        <v>184</v>
      </c>
      <c r="O3846" t="s">
        <v>602</v>
      </c>
      <c r="P3846" t="s">
        <v>156</v>
      </c>
      <c r="Q3846" t="s">
        <v>2609</v>
      </c>
      <c r="R3846" t="s">
        <v>2673</v>
      </c>
      <c r="S3846" t="s">
        <v>105</v>
      </c>
    </row>
    <row r="3847" spans="1:19">
      <c r="A3847" t="s">
        <v>704</v>
      </c>
      <c r="B3847" t="s">
        <v>705</v>
      </c>
      <c r="C3847" t="s">
        <v>444</v>
      </c>
      <c r="D3847" t="s">
        <v>129</v>
      </c>
      <c r="E3847" t="s">
        <v>1440</v>
      </c>
      <c r="F3847" t="s">
        <v>14056</v>
      </c>
      <c r="G3847">
        <v>3846</v>
      </c>
      <c r="H3847" t="s">
        <v>14977</v>
      </c>
      <c r="I3847" t="s">
        <v>1441</v>
      </c>
      <c r="J3847">
        <v>308.14999999999998</v>
      </c>
      <c r="K3847">
        <v>7.8</v>
      </c>
      <c r="N3847">
        <v>330</v>
      </c>
      <c r="O3847" t="s">
        <v>2666</v>
      </c>
      <c r="P3847" t="s">
        <v>156</v>
      </c>
      <c r="Q3847" t="s">
        <v>2609</v>
      </c>
      <c r="R3847" t="s">
        <v>2676</v>
      </c>
      <c r="S3847" t="s">
        <v>105</v>
      </c>
    </row>
    <row r="3848" spans="1:19">
      <c r="A3848" t="s">
        <v>704</v>
      </c>
      <c r="B3848" t="s">
        <v>705</v>
      </c>
      <c r="C3848" t="s">
        <v>444</v>
      </c>
      <c r="D3848" t="s">
        <v>129</v>
      </c>
      <c r="E3848" t="s">
        <v>1440</v>
      </c>
      <c r="F3848" t="s">
        <v>14056</v>
      </c>
      <c r="G3848">
        <v>3847</v>
      </c>
      <c r="H3848" t="s">
        <v>14976</v>
      </c>
      <c r="I3848" t="s">
        <v>1441</v>
      </c>
      <c r="J3848">
        <v>308.14999999999998</v>
      </c>
      <c r="K3848">
        <v>7.8</v>
      </c>
      <c r="N3848">
        <v>590</v>
      </c>
      <c r="O3848" t="s">
        <v>2624</v>
      </c>
      <c r="P3848" t="s">
        <v>156</v>
      </c>
      <c r="Q3848" t="s">
        <v>2609</v>
      </c>
      <c r="R3848" t="s">
        <v>2677</v>
      </c>
      <c r="S3848" t="s">
        <v>105</v>
      </c>
    </row>
    <row r="3849" spans="1:19">
      <c r="A3849" t="s">
        <v>704</v>
      </c>
      <c r="B3849" t="s">
        <v>705</v>
      </c>
      <c r="C3849" t="s">
        <v>444</v>
      </c>
      <c r="D3849" t="s">
        <v>129</v>
      </c>
      <c r="E3849" t="s">
        <v>1440</v>
      </c>
      <c r="F3849" t="s">
        <v>14056</v>
      </c>
      <c r="G3849">
        <v>3848</v>
      </c>
      <c r="H3849" t="s">
        <v>17517</v>
      </c>
      <c r="I3849" t="s">
        <v>1441</v>
      </c>
      <c r="J3849">
        <v>308.14999999999998</v>
      </c>
      <c r="K3849">
        <v>7.8</v>
      </c>
      <c r="N3849">
        <v>1400</v>
      </c>
      <c r="O3849" t="s">
        <v>330</v>
      </c>
      <c r="P3849" t="s">
        <v>156</v>
      </c>
      <c r="Q3849" t="s">
        <v>2609</v>
      </c>
      <c r="R3849" t="s">
        <v>2674</v>
      </c>
      <c r="S3849" t="s">
        <v>105</v>
      </c>
    </row>
    <row r="3850" spans="1:19">
      <c r="A3850" t="s">
        <v>150</v>
      </c>
      <c r="B3850" t="s">
        <v>151</v>
      </c>
      <c r="C3850" t="s">
        <v>6032</v>
      </c>
      <c r="D3850" t="s">
        <v>176</v>
      </c>
      <c r="E3850" t="s">
        <v>153</v>
      </c>
      <c r="F3850" t="s">
        <v>14156</v>
      </c>
      <c r="G3850">
        <v>3849</v>
      </c>
      <c r="H3850" t="s">
        <v>17515</v>
      </c>
      <c r="I3850" t="s">
        <v>154</v>
      </c>
      <c r="J3850">
        <v>303.14999999999998</v>
      </c>
      <c r="K3850">
        <v>8.1</v>
      </c>
      <c r="N3850">
        <v>0.37</v>
      </c>
      <c r="P3850" t="s">
        <v>1367</v>
      </c>
      <c r="Q3850" t="s">
        <v>6033</v>
      </c>
      <c r="R3850" t="s">
        <v>4059</v>
      </c>
      <c r="S3850" t="s">
        <v>105</v>
      </c>
    </row>
    <row r="3851" spans="1:19">
      <c r="A3851" t="s">
        <v>6034</v>
      </c>
      <c r="B3851" t="s">
        <v>3389</v>
      </c>
      <c r="C3851" t="s">
        <v>128</v>
      </c>
      <c r="D3851" t="s">
        <v>176</v>
      </c>
      <c r="E3851" t="s">
        <v>6035</v>
      </c>
      <c r="F3851" t="s">
        <v>14301</v>
      </c>
      <c r="G3851">
        <v>3850</v>
      </c>
      <c r="H3851" t="s">
        <v>13723</v>
      </c>
      <c r="I3851" t="s">
        <v>6036</v>
      </c>
      <c r="J3851">
        <v>298.14999999999998</v>
      </c>
      <c r="K3851">
        <v>7</v>
      </c>
      <c r="N3851">
        <v>8.0000000000000004E-4</v>
      </c>
      <c r="P3851" t="s">
        <v>4151</v>
      </c>
      <c r="Q3851" t="s">
        <v>6037</v>
      </c>
      <c r="R3851" t="s">
        <v>6038</v>
      </c>
      <c r="S3851" t="s">
        <v>105</v>
      </c>
    </row>
    <row r="3852" spans="1:19">
      <c r="A3852" t="s">
        <v>6034</v>
      </c>
      <c r="B3852" t="s">
        <v>3389</v>
      </c>
      <c r="C3852" t="s">
        <v>128</v>
      </c>
      <c r="D3852" t="s">
        <v>176</v>
      </c>
      <c r="E3852" t="s">
        <v>4210</v>
      </c>
      <c r="F3852" t="s">
        <v>14021</v>
      </c>
      <c r="G3852">
        <v>3851</v>
      </c>
      <c r="H3852" t="s">
        <v>17481</v>
      </c>
      <c r="I3852" t="s">
        <v>4211</v>
      </c>
      <c r="J3852">
        <v>298.14999999999998</v>
      </c>
      <c r="K3852">
        <v>7</v>
      </c>
      <c r="N3852">
        <v>4.4999999999999998E-2</v>
      </c>
      <c r="P3852" t="s">
        <v>4151</v>
      </c>
      <c r="Q3852" t="s">
        <v>6037</v>
      </c>
      <c r="R3852" t="s">
        <v>6038</v>
      </c>
      <c r="S3852" t="s">
        <v>105</v>
      </c>
    </row>
    <row r="3853" spans="1:19">
      <c r="A3853" t="s">
        <v>6034</v>
      </c>
      <c r="B3853" t="s">
        <v>3389</v>
      </c>
      <c r="C3853" t="s">
        <v>128</v>
      </c>
      <c r="D3853" t="s">
        <v>176</v>
      </c>
      <c r="E3853" t="s">
        <v>3391</v>
      </c>
      <c r="F3853" t="s">
        <v>14159</v>
      </c>
      <c r="G3853">
        <v>3852</v>
      </c>
      <c r="H3853" t="s">
        <v>15850</v>
      </c>
      <c r="I3853" t="s">
        <v>3392</v>
      </c>
      <c r="J3853">
        <v>298.14999999999998</v>
      </c>
      <c r="K3853">
        <v>7</v>
      </c>
      <c r="N3853">
        <v>5.7999999999999996E-3</v>
      </c>
      <c r="P3853" t="s">
        <v>4151</v>
      </c>
      <c r="Q3853" t="s">
        <v>6037</v>
      </c>
      <c r="R3853" t="s">
        <v>6038</v>
      </c>
      <c r="S3853" t="s">
        <v>105</v>
      </c>
    </row>
    <row r="3854" spans="1:19">
      <c r="A3854" t="s">
        <v>3197</v>
      </c>
      <c r="B3854" t="s">
        <v>3198</v>
      </c>
      <c r="C3854" t="s">
        <v>2413</v>
      </c>
      <c r="D3854" t="s">
        <v>97</v>
      </c>
      <c r="E3854" t="s">
        <v>6039</v>
      </c>
      <c r="F3854" t="s">
        <v>14083</v>
      </c>
      <c r="G3854">
        <v>3853</v>
      </c>
      <c r="H3854" t="s">
        <v>15852</v>
      </c>
      <c r="I3854" t="s">
        <v>6040</v>
      </c>
      <c r="J3854">
        <v>285.75</v>
      </c>
      <c r="K3854">
        <v>5.65</v>
      </c>
      <c r="N3854">
        <v>17.2</v>
      </c>
      <c r="P3854" t="s">
        <v>5963</v>
      </c>
      <c r="Q3854" t="s">
        <v>6041</v>
      </c>
      <c r="R3854" t="s">
        <v>6042</v>
      </c>
      <c r="S3854" t="s">
        <v>105</v>
      </c>
    </row>
    <row r="3855" spans="1:19">
      <c r="A3855" t="s">
        <v>3197</v>
      </c>
      <c r="B3855" t="s">
        <v>3198</v>
      </c>
      <c r="C3855" t="s">
        <v>2413</v>
      </c>
      <c r="D3855" t="s">
        <v>97</v>
      </c>
      <c r="E3855" t="s">
        <v>6039</v>
      </c>
      <c r="F3855" t="s">
        <v>14083</v>
      </c>
      <c r="G3855">
        <v>3854</v>
      </c>
      <c r="H3855" t="s">
        <v>15864</v>
      </c>
      <c r="I3855" t="s">
        <v>6040</v>
      </c>
      <c r="J3855">
        <v>292.25</v>
      </c>
      <c r="K3855">
        <v>5.65</v>
      </c>
      <c r="N3855">
        <v>17.5</v>
      </c>
      <c r="P3855" t="s">
        <v>5963</v>
      </c>
      <c r="Q3855" t="s">
        <v>6041</v>
      </c>
      <c r="R3855" t="s">
        <v>6042</v>
      </c>
      <c r="S3855" t="s">
        <v>105</v>
      </c>
    </row>
    <row r="3856" spans="1:19">
      <c r="A3856" t="s">
        <v>3197</v>
      </c>
      <c r="B3856" t="s">
        <v>3198</v>
      </c>
      <c r="C3856" t="s">
        <v>2413</v>
      </c>
      <c r="D3856" t="s">
        <v>97</v>
      </c>
      <c r="E3856" t="s">
        <v>6039</v>
      </c>
      <c r="F3856" t="s">
        <v>14083</v>
      </c>
      <c r="G3856">
        <v>3855</v>
      </c>
      <c r="H3856" t="s">
        <v>17528</v>
      </c>
      <c r="I3856" t="s">
        <v>6040</v>
      </c>
      <c r="J3856">
        <v>298.14999999999998</v>
      </c>
      <c r="K3856">
        <v>5.65</v>
      </c>
      <c r="N3856">
        <v>17.7</v>
      </c>
      <c r="P3856" t="s">
        <v>5963</v>
      </c>
      <c r="Q3856" t="s">
        <v>6041</v>
      </c>
      <c r="R3856" t="s">
        <v>6042</v>
      </c>
      <c r="S3856" t="s">
        <v>105</v>
      </c>
    </row>
    <row r="3857" spans="1:19">
      <c r="A3857" t="s">
        <v>3197</v>
      </c>
      <c r="B3857" t="s">
        <v>3198</v>
      </c>
      <c r="C3857" t="s">
        <v>2413</v>
      </c>
      <c r="D3857" t="s">
        <v>97</v>
      </c>
      <c r="E3857" t="s">
        <v>6039</v>
      </c>
      <c r="F3857" t="s">
        <v>14083</v>
      </c>
      <c r="G3857">
        <v>3856</v>
      </c>
      <c r="H3857" t="s">
        <v>17496</v>
      </c>
      <c r="I3857" t="s">
        <v>6040</v>
      </c>
      <c r="J3857">
        <v>304.14999999999998</v>
      </c>
      <c r="K3857">
        <v>5.65</v>
      </c>
      <c r="N3857">
        <v>17.899999999999999</v>
      </c>
      <c r="P3857" t="s">
        <v>5963</v>
      </c>
      <c r="Q3857" t="s">
        <v>6041</v>
      </c>
      <c r="R3857" t="s">
        <v>6042</v>
      </c>
      <c r="S3857" t="s">
        <v>105</v>
      </c>
    </row>
    <row r="3858" spans="1:19">
      <c r="A3858" t="s">
        <v>3197</v>
      </c>
      <c r="B3858" t="s">
        <v>3198</v>
      </c>
      <c r="C3858" t="s">
        <v>2413</v>
      </c>
      <c r="D3858" t="s">
        <v>97</v>
      </c>
      <c r="E3858" t="s">
        <v>6039</v>
      </c>
      <c r="F3858" t="s">
        <v>14083</v>
      </c>
      <c r="G3858">
        <v>3857</v>
      </c>
      <c r="H3858" t="s">
        <v>17510</v>
      </c>
      <c r="I3858" t="s">
        <v>6040</v>
      </c>
      <c r="J3858">
        <v>310.35000000000002</v>
      </c>
      <c r="K3858">
        <v>5.65</v>
      </c>
      <c r="N3858">
        <v>18.5</v>
      </c>
      <c r="P3858" t="s">
        <v>5963</v>
      </c>
      <c r="Q3858" t="s">
        <v>6041</v>
      </c>
      <c r="R3858" t="s">
        <v>6042</v>
      </c>
      <c r="S3858" t="s">
        <v>105</v>
      </c>
    </row>
    <row r="3859" spans="1:19">
      <c r="A3859" t="s">
        <v>3197</v>
      </c>
      <c r="B3859" t="s">
        <v>3198</v>
      </c>
      <c r="C3859" t="s">
        <v>2413</v>
      </c>
      <c r="D3859" t="s">
        <v>97</v>
      </c>
      <c r="E3859" t="s">
        <v>6039</v>
      </c>
      <c r="F3859" t="s">
        <v>14083</v>
      </c>
      <c r="G3859">
        <v>3858</v>
      </c>
      <c r="H3859" t="s">
        <v>13574</v>
      </c>
      <c r="I3859" t="s">
        <v>6040</v>
      </c>
      <c r="J3859">
        <v>316.14999999999998</v>
      </c>
      <c r="K3859">
        <v>5.65</v>
      </c>
      <c r="N3859">
        <v>19.5</v>
      </c>
      <c r="P3859" t="s">
        <v>5963</v>
      </c>
      <c r="Q3859" t="s">
        <v>6041</v>
      </c>
      <c r="R3859" t="s">
        <v>6042</v>
      </c>
      <c r="S3859" t="s">
        <v>105</v>
      </c>
    </row>
    <row r="3860" spans="1:19">
      <c r="A3860" t="s">
        <v>6043</v>
      </c>
      <c r="B3860" t="s">
        <v>6044</v>
      </c>
      <c r="C3860" t="s">
        <v>2413</v>
      </c>
      <c r="D3860" t="s">
        <v>97</v>
      </c>
      <c r="E3860" t="s">
        <v>5459</v>
      </c>
      <c r="F3860" t="s">
        <v>14084</v>
      </c>
      <c r="G3860">
        <v>3859</v>
      </c>
      <c r="H3860" t="s">
        <v>13573</v>
      </c>
      <c r="I3860" t="s">
        <v>5460</v>
      </c>
      <c r="J3860">
        <v>286.35000000000002</v>
      </c>
      <c r="K3860">
        <v>5.65</v>
      </c>
      <c r="N3860">
        <v>15.8</v>
      </c>
      <c r="P3860" t="s">
        <v>5963</v>
      </c>
      <c r="Q3860" t="s">
        <v>6041</v>
      </c>
      <c r="R3860" t="s">
        <v>6042</v>
      </c>
      <c r="S3860" t="s">
        <v>105</v>
      </c>
    </row>
    <row r="3861" spans="1:19">
      <c r="A3861" t="s">
        <v>6043</v>
      </c>
      <c r="B3861" t="s">
        <v>6044</v>
      </c>
      <c r="C3861" t="s">
        <v>2413</v>
      </c>
      <c r="D3861" t="s">
        <v>97</v>
      </c>
      <c r="E3861" t="s">
        <v>5459</v>
      </c>
      <c r="F3861" t="s">
        <v>14084</v>
      </c>
      <c r="G3861">
        <v>3860</v>
      </c>
      <c r="H3861" t="s">
        <v>18312</v>
      </c>
      <c r="I3861" t="s">
        <v>5460</v>
      </c>
      <c r="J3861">
        <v>292.45</v>
      </c>
      <c r="K3861">
        <v>5.65</v>
      </c>
      <c r="N3861">
        <v>16.2</v>
      </c>
      <c r="P3861" t="s">
        <v>5963</v>
      </c>
      <c r="Q3861" t="s">
        <v>6041</v>
      </c>
      <c r="R3861" t="s">
        <v>6042</v>
      </c>
      <c r="S3861" t="s">
        <v>105</v>
      </c>
    </row>
    <row r="3862" spans="1:19">
      <c r="A3862" t="s">
        <v>6043</v>
      </c>
      <c r="B3862" t="s">
        <v>6044</v>
      </c>
      <c r="C3862" t="s">
        <v>2413</v>
      </c>
      <c r="D3862" t="s">
        <v>97</v>
      </c>
      <c r="E3862" t="s">
        <v>5459</v>
      </c>
      <c r="F3862" t="s">
        <v>14084</v>
      </c>
      <c r="G3862">
        <v>3861</v>
      </c>
      <c r="H3862" t="s">
        <v>18311</v>
      </c>
      <c r="I3862" t="s">
        <v>5460</v>
      </c>
      <c r="J3862">
        <v>298.14999999999998</v>
      </c>
      <c r="K3862">
        <v>5.65</v>
      </c>
      <c r="N3862">
        <v>17.2</v>
      </c>
      <c r="P3862" t="s">
        <v>5963</v>
      </c>
      <c r="Q3862" t="s">
        <v>6041</v>
      </c>
      <c r="R3862" t="s">
        <v>6042</v>
      </c>
      <c r="S3862" t="s">
        <v>105</v>
      </c>
    </row>
    <row r="3863" spans="1:19">
      <c r="A3863" t="s">
        <v>6043</v>
      </c>
      <c r="B3863" t="s">
        <v>6044</v>
      </c>
      <c r="C3863" t="s">
        <v>2413</v>
      </c>
      <c r="D3863" t="s">
        <v>97</v>
      </c>
      <c r="E3863" t="s">
        <v>5459</v>
      </c>
      <c r="F3863" t="s">
        <v>14084</v>
      </c>
      <c r="G3863">
        <v>3862</v>
      </c>
      <c r="H3863" t="s">
        <v>18160</v>
      </c>
      <c r="I3863" t="s">
        <v>5460</v>
      </c>
      <c r="J3863">
        <v>304.14999999999998</v>
      </c>
      <c r="K3863">
        <v>5.65</v>
      </c>
      <c r="N3863">
        <v>18</v>
      </c>
      <c r="P3863" t="s">
        <v>5963</v>
      </c>
      <c r="Q3863" t="s">
        <v>6041</v>
      </c>
      <c r="R3863" t="s">
        <v>6042</v>
      </c>
      <c r="S3863" t="s">
        <v>105</v>
      </c>
    </row>
    <row r="3864" spans="1:19">
      <c r="A3864" t="s">
        <v>6043</v>
      </c>
      <c r="B3864" t="s">
        <v>6044</v>
      </c>
      <c r="C3864" t="s">
        <v>2413</v>
      </c>
      <c r="D3864" t="s">
        <v>97</v>
      </c>
      <c r="E3864" t="s">
        <v>5459</v>
      </c>
      <c r="F3864" t="s">
        <v>14084</v>
      </c>
      <c r="G3864">
        <v>3863</v>
      </c>
      <c r="H3864" t="s">
        <v>18309</v>
      </c>
      <c r="I3864" t="s">
        <v>5460</v>
      </c>
      <c r="J3864">
        <v>310.25</v>
      </c>
      <c r="K3864">
        <v>5.65</v>
      </c>
      <c r="N3864">
        <v>19.399999999999999</v>
      </c>
      <c r="P3864" t="s">
        <v>5963</v>
      </c>
      <c r="Q3864" t="s">
        <v>6041</v>
      </c>
      <c r="R3864" t="s">
        <v>6042</v>
      </c>
      <c r="S3864" t="s">
        <v>105</v>
      </c>
    </row>
    <row r="3865" spans="1:19">
      <c r="A3865" t="s">
        <v>6043</v>
      </c>
      <c r="B3865" t="s">
        <v>6044</v>
      </c>
      <c r="C3865" t="s">
        <v>2413</v>
      </c>
      <c r="D3865" t="s">
        <v>97</v>
      </c>
      <c r="E3865" t="s">
        <v>5459</v>
      </c>
      <c r="F3865" t="s">
        <v>14084</v>
      </c>
      <c r="G3865">
        <v>3864</v>
      </c>
      <c r="H3865" t="s">
        <v>17873</v>
      </c>
      <c r="I3865" t="s">
        <v>5460</v>
      </c>
      <c r="J3865">
        <v>316.35000000000002</v>
      </c>
      <c r="K3865">
        <v>5.65</v>
      </c>
      <c r="N3865">
        <v>19.7</v>
      </c>
      <c r="P3865" t="s">
        <v>5963</v>
      </c>
      <c r="Q3865" t="s">
        <v>6041</v>
      </c>
      <c r="R3865" t="s">
        <v>6042</v>
      </c>
      <c r="S3865" t="s">
        <v>105</v>
      </c>
    </row>
    <row r="3866" spans="1:19">
      <c r="A3866" t="s">
        <v>427</v>
      </c>
      <c r="B3866" t="s">
        <v>428</v>
      </c>
      <c r="C3866" t="s">
        <v>336</v>
      </c>
      <c r="D3866" t="s">
        <v>129</v>
      </c>
      <c r="E3866" t="s">
        <v>2678</v>
      </c>
      <c r="F3866" t="s">
        <v>14382</v>
      </c>
      <c r="G3866">
        <v>3865</v>
      </c>
      <c r="H3866" t="s">
        <v>18307</v>
      </c>
      <c r="I3866" t="s">
        <v>430</v>
      </c>
      <c r="J3866">
        <v>303.14999999999998</v>
      </c>
      <c r="K3866">
        <v>8</v>
      </c>
      <c r="N3866">
        <v>9.3000000000000007</v>
      </c>
      <c r="P3866" t="s">
        <v>2206</v>
      </c>
      <c r="Q3866" t="s">
        <v>2679</v>
      </c>
      <c r="R3866" t="s">
        <v>2680</v>
      </c>
      <c r="S3866" t="s">
        <v>105</v>
      </c>
    </row>
    <row r="3867" spans="1:19">
      <c r="A3867" t="s">
        <v>109</v>
      </c>
      <c r="B3867" t="s">
        <v>110</v>
      </c>
      <c r="C3867" t="s">
        <v>2715</v>
      </c>
      <c r="D3867" t="s">
        <v>97</v>
      </c>
      <c r="E3867" t="s">
        <v>112</v>
      </c>
      <c r="F3867" t="s">
        <v>14472</v>
      </c>
      <c r="G3867">
        <v>3866</v>
      </c>
      <c r="H3867" t="s">
        <v>18145</v>
      </c>
      <c r="I3867" t="s">
        <v>113</v>
      </c>
      <c r="J3867">
        <v>298.14999999999998</v>
      </c>
      <c r="K3867">
        <v>7.5</v>
      </c>
      <c r="N3867">
        <v>0.66</v>
      </c>
      <c r="P3867" t="s">
        <v>6045</v>
      </c>
      <c r="Q3867" t="s">
        <v>6046</v>
      </c>
      <c r="R3867" t="s">
        <v>3413</v>
      </c>
      <c r="S3867" t="s">
        <v>105</v>
      </c>
    </row>
    <row r="3868" spans="1:19">
      <c r="A3868" t="s">
        <v>2421</v>
      </c>
      <c r="B3868" t="s">
        <v>2422</v>
      </c>
      <c r="C3868" t="s">
        <v>573</v>
      </c>
      <c r="D3868" t="s">
        <v>129</v>
      </c>
      <c r="E3868" t="s">
        <v>2424</v>
      </c>
      <c r="F3868" t="s">
        <v>14230</v>
      </c>
      <c r="G3868">
        <v>3867</v>
      </c>
      <c r="H3868" t="s">
        <v>18305</v>
      </c>
      <c r="I3868" t="s">
        <v>2425</v>
      </c>
      <c r="J3868">
        <v>298.14999999999998</v>
      </c>
      <c r="K3868">
        <v>7</v>
      </c>
      <c r="N3868">
        <v>26</v>
      </c>
      <c r="O3868" t="s">
        <v>602</v>
      </c>
      <c r="P3868" t="s">
        <v>2681</v>
      </c>
      <c r="Q3868" t="s">
        <v>2682</v>
      </c>
      <c r="R3868" t="s">
        <v>2683</v>
      </c>
      <c r="S3868" t="s">
        <v>105</v>
      </c>
    </row>
    <row r="3869" spans="1:19">
      <c r="A3869" t="s">
        <v>2421</v>
      </c>
      <c r="B3869" t="s">
        <v>2422</v>
      </c>
      <c r="C3869" t="s">
        <v>573</v>
      </c>
      <c r="D3869" t="s">
        <v>129</v>
      </c>
      <c r="E3869" t="s">
        <v>2424</v>
      </c>
      <c r="F3869" t="s">
        <v>14230</v>
      </c>
      <c r="G3869">
        <v>3868</v>
      </c>
      <c r="H3869" t="s">
        <v>18141</v>
      </c>
      <c r="I3869" t="s">
        <v>2425</v>
      </c>
      <c r="J3869">
        <v>298.14999999999998</v>
      </c>
      <c r="K3869">
        <v>7.5</v>
      </c>
      <c r="N3869">
        <v>62</v>
      </c>
      <c r="O3869" t="s">
        <v>602</v>
      </c>
      <c r="P3869" t="s">
        <v>2681</v>
      </c>
      <c r="Q3869" t="s">
        <v>2682</v>
      </c>
      <c r="R3869" t="s">
        <v>2683</v>
      </c>
      <c r="S3869" t="s">
        <v>105</v>
      </c>
    </row>
    <row r="3870" spans="1:19">
      <c r="A3870" t="s">
        <v>2421</v>
      </c>
      <c r="B3870" t="s">
        <v>2422</v>
      </c>
      <c r="C3870" t="s">
        <v>573</v>
      </c>
      <c r="D3870" t="s">
        <v>129</v>
      </c>
      <c r="E3870" t="s">
        <v>2424</v>
      </c>
      <c r="F3870" t="s">
        <v>14230</v>
      </c>
      <c r="G3870">
        <v>3869</v>
      </c>
      <c r="H3870" t="s">
        <v>18303</v>
      </c>
      <c r="I3870" t="s">
        <v>2425</v>
      </c>
      <c r="J3870">
        <v>298.14999999999998</v>
      </c>
      <c r="K3870">
        <v>7</v>
      </c>
      <c r="N3870">
        <v>5.3</v>
      </c>
      <c r="O3870" t="s">
        <v>182</v>
      </c>
      <c r="P3870" t="s">
        <v>2681</v>
      </c>
      <c r="Q3870" t="s">
        <v>2682</v>
      </c>
      <c r="R3870" t="s">
        <v>2684</v>
      </c>
      <c r="S3870" t="s">
        <v>105</v>
      </c>
    </row>
    <row r="3871" spans="1:19">
      <c r="A3871" t="s">
        <v>2421</v>
      </c>
      <c r="B3871" t="s">
        <v>2422</v>
      </c>
      <c r="C3871" t="s">
        <v>573</v>
      </c>
      <c r="D3871" t="s">
        <v>129</v>
      </c>
      <c r="E3871" t="s">
        <v>2424</v>
      </c>
      <c r="F3871" t="s">
        <v>14230</v>
      </c>
      <c r="G3871">
        <v>3870</v>
      </c>
      <c r="H3871" t="s">
        <v>17999</v>
      </c>
      <c r="I3871" t="s">
        <v>2425</v>
      </c>
      <c r="J3871">
        <v>298.14999999999998</v>
      </c>
      <c r="K3871">
        <v>7.5</v>
      </c>
      <c r="N3871">
        <v>10</v>
      </c>
      <c r="O3871" t="s">
        <v>182</v>
      </c>
      <c r="P3871" t="s">
        <v>2681</v>
      </c>
      <c r="Q3871" t="s">
        <v>2682</v>
      </c>
      <c r="R3871" t="s">
        <v>2684</v>
      </c>
      <c r="S3871" t="s">
        <v>105</v>
      </c>
    </row>
    <row r="3872" spans="1:19">
      <c r="A3872" t="s">
        <v>6047</v>
      </c>
      <c r="B3872" t="s">
        <v>6048</v>
      </c>
      <c r="C3872" t="s">
        <v>128</v>
      </c>
      <c r="D3872" t="s">
        <v>176</v>
      </c>
      <c r="E3872" t="s">
        <v>6049</v>
      </c>
      <c r="F3872" t="s">
        <v>14578</v>
      </c>
      <c r="G3872">
        <v>3871</v>
      </c>
      <c r="H3872" t="s">
        <v>18000</v>
      </c>
      <c r="I3872" t="s">
        <v>6050</v>
      </c>
      <c r="J3872">
        <v>310.14999999999998</v>
      </c>
      <c r="K3872">
        <v>7.5</v>
      </c>
      <c r="N3872">
        <v>2.8E-3</v>
      </c>
      <c r="P3872" t="s">
        <v>350</v>
      </c>
      <c r="Q3872" t="s">
        <v>6051</v>
      </c>
      <c r="R3872" t="s">
        <v>3866</v>
      </c>
      <c r="S3872" t="s">
        <v>105</v>
      </c>
    </row>
    <row r="3873" spans="1:19">
      <c r="A3873" t="s">
        <v>150</v>
      </c>
      <c r="B3873" t="s">
        <v>151</v>
      </c>
      <c r="C3873" t="s">
        <v>6032</v>
      </c>
      <c r="D3873" t="s">
        <v>176</v>
      </c>
      <c r="E3873" t="s">
        <v>153</v>
      </c>
      <c r="F3873" t="s">
        <v>14156</v>
      </c>
      <c r="G3873">
        <v>3872</v>
      </c>
      <c r="H3873" t="s">
        <v>18279</v>
      </c>
      <c r="I3873" t="s">
        <v>154</v>
      </c>
      <c r="J3873">
        <v>303.14999999999998</v>
      </c>
      <c r="K3873">
        <v>8.6</v>
      </c>
      <c r="N3873">
        <v>0.3</v>
      </c>
      <c r="P3873" t="s">
        <v>1367</v>
      </c>
      <c r="Q3873" t="s">
        <v>6052</v>
      </c>
      <c r="R3873" t="s">
        <v>4059</v>
      </c>
      <c r="S3873" t="s">
        <v>105</v>
      </c>
    </row>
    <row r="3874" spans="1:19">
      <c r="A3874" t="s">
        <v>2685</v>
      </c>
      <c r="B3874" t="s">
        <v>2686</v>
      </c>
      <c r="C3874" t="s">
        <v>2413</v>
      </c>
      <c r="D3874" t="s">
        <v>129</v>
      </c>
      <c r="E3874" t="s">
        <v>2687</v>
      </c>
      <c r="F3874" t="s">
        <v>14579</v>
      </c>
      <c r="G3874">
        <v>3873</v>
      </c>
      <c r="H3874" t="s">
        <v>13978</v>
      </c>
      <c r="I3874" t="s">
        <v>2688</v>
      </c>
      <c r="J3874">
        <v>310.14999999999998</v>
      </c>
      <c r="K3874">
        <v>8.6</v>
      </c>
      <c r="N3874">
        <v>6.1</v>
      </c>
      <c r="P3874" t="s">
        <v>2689</v>
      </c>
      <c r="Q3874" t="s">
        <v>2690</v>
      </c>
      <c r="R3874" t="s">
        <v>2691</v>
      </c>
      <c r="S3874" t="s">
        <v>105</v>
      </c>
    </row>
    <row r="3875" spans="1:19">
      <c r="A3875" t="s">
        <v>4745</v>
      </c>
      <c r="B3875" t="s">
        <v>4746</v>
      </c>
      <c r="C3875" t="s">
        <v>2413</v>
      </c>
      <c r="D3875" t="s">
        <v>176</v>
      </c>
      <c r="E3875" t="s">
        <v>6053</v>
      </c>
      <c r="F3875" t="s">
        <v>14577</v>
      </c>
      <c r="G3875">
        <v>3874</v>
      </c>
      <c r="H3875" t="s">
        <v>13744</v>
      </c>
      <c r="I3875" t="s">
        <v>6054</v>
      </c>
      <c r="J3875">
        <v>313.14999999999998</v>
      </c>
      <c r="K3875">
        <v>7</v>
      </c>
      <c r="N3875">
        <v>6.2E-2</v>
      </c>
      <c r="P3875" t="s">
        <v>6055</v>
      </c>
      <c r="Q3875" t="s">
        <v>6056</v>
      </c>
      <c r="R3875" t="s">
        <v>6057</v>
      </c>
      <c r="S3875" t="s">
        <v>105</v>
      </c>
    </row>
    <row r="3876" spans="1:19">
      <c r="A3876" t="s">
        <v>6058</v>
      </c>
      <c r="B3876" t="s">
        <v>6059</v>
      </c>
      <c r="C3876" t="s">
        <v>2413</v>
      </c>
      <c r="D3876" t="s">
        <v>176</v>
      </c>
      <c r="E3876" t="s">
        <v>6060</v>
      </c>
      <c r="F3876" t="s">
        <v>14398</v>
      </c>
      <c r="G3876">
        <v>3875</v>
      </c>
      <c r="H3876" t="s">
        <v>13914</v>
      </c>
      <c r="I3876" t="s">
        <v>6061</v>
      </c>
      <c r="J3876">
        <v>313.14999999999998</v>
      </c>
      <c r="K3876">
        <v>7</v>
      </c>
      <c r="N3876">
        <v>0.21</v>
      </c>
      <c r="P3876" t="s">
        <v>6055</v>
      </c>
      <c r="Q3876" t="s">
        <v>6056</v>
      </c>
      <c r="R3876" t="s">
        <v>6062</v>
      </c>
      <c r="S3876" t="s">
        <v>105</v>
      </c>
    </row>
    <row r="3877" spans="1:19">
      <c r="A3877" t="s">
        <v>6058</v>
      </c>
      <c r="B3877" t="s">
        <v>6059</v>
      </c>
      <c r="C3877" t="s">
        <v>2413</v>
      </c>
      <c r="D3877" t="s">
        <v>129</v>
      </c>
      <c r="E3877" t="s">
        <v>6060</v>
      </c>
      <c r="F3877" t="s">
        <v>14398</v>
      </c>
      <c r="G3877">
        <v>3876</v>
      </c>
      <c r="H3877" t="s">
        <v>17997</v>
      </c>
      <c r="I3877" t="s">
        <v>6061</v>
      </c>
      <c r="J3877">
        <v>333.15</v>
      </c>
      <c r="K3877">
        <v>7</v>
      </c>
      <c r="N3877">
        <v>0.24</v>
      </c>
      <c r="P3877" t="s">
        <v>6063</v>
      </c>
      <c r="Q3877" t="s">
        <v>6064</v>
      </c>
      <c r="R3877" t="s">
        <v>5112</v>
      </c>
      <c r="S3877" t="s">
        <v>105</v>
      </c>
    </row>
    <row r="3878" spans="1:19">
      <c r="A3878" t="s">
        <v>6058</v>
      </c>
      <c r="B3878" t="s">
        <v>6059</v>
      </c>
      <c r="C3878" t="s">
        <v>2413</v>
      </c>
      <c r="D3878" t="s">
        <v>129</v>
      </c>
      <c r="E3878" t="s">
        <v>6060</v>
      </c>
      <c r="F3878" t="s">
        <v>14398</v>
      </c>
      <c r="G3878">
        <v>3877</v>
      </c>
      <c r="H3878" t="s">
        <v>18458</v>
      </c>
      <c r="I3878" t="s">
        <v>6061</v>
      </c>
      <c r="J3878">
        <v>333.15</v>
      </c>
      <c r="K3878">
        <v>7</v>
      </c>
      <c r="N3878">
        <v>0.24</v>
      </c>
      <c r="P3878" t="s">
        <v>6065</v>
      </c>
      <c r="Q3878" t="s">
        <v>6064</v>
      </c>
      <c r="S3878" t="s">
        <v>1208</v>
      </c>
    </row>
    <row r="3879" spans="1:19">
      <c r="A3879" t="s">
        <v>6058</v>
      </c>
      <c r="B3879" t="s">
        <v>6059</v>
      </c>
      <c r="C3879" t="s">
        <v>2413</v>
      </c>
      <c r="D3879" t="s">
        <v>129</v>
      </c>
      <c r="E3879" t="s">
        <v>6060</v>
      </c>
      <c r="F3879" t="s">
        <v>14398</v>
      </c>
      <c r="G3879">
        <v>3878</v>
      </c>
      <c r="H3879" t="s">
        <v>18459</v>
      </c>
      <c r="I3879" t="s">
        <v>6061</v>
      </c>
      <c r="J3879">
        <v>333.15</v>
      </c>
      <c r="K3879">
        <v>7</v>
      </c>
      <c r="N3879">
        <v>0.245</v>
      </c>
      <c r="P3879" t="s">
        <v>6066</v>
      </c>
      <c r="Q3879" t="s">
        <v>6064</v>
      </c>
      <c r="S3879" t="s">
        <v>1208</v>
      </c>
    </row>
    <row r="3880" spans="1:19">
      <c r="A3880" t="s">
        <v>6058</v>
      </c>
      <c r="B3880" t="s">
        <v>6059</v>
      </c>
      <c r="C3880" t="s">
        <v>2413</v>
      </c>
      <c r="D3880" t="s">
        <v>129</v>
      </c>
      <c r="E3880" t="s">
        <v>6060</v>
      </c>
      <c r="F3880" t="s">
        <v>14398</v>
      </c>
      <c r="G3880">
        <v>3879</v>
      </c>
      <c r="H3880" t="s">
        <v>18460</v>
      </c>
      <c r="I3880" t="s">
        <v>6061</v>
      </c>
      <c r="J3880">
        <v>333.15</v>
      </c>
      <c r="K3880">
        <v>7</v>
      </c>
      <c r="N3880">
        <v>0.246</v>
      </c>
      <c r="P3880" t="s">
        <v>6067</v>
      </c>
      <c r="Q3880" t="s">
        <v>6064</v>
      </c>
      <c r="S3880" t="s">
        <v>1208</v>
      </c>
    </row>
    <row r="3881" spans="1:19">
      <c r="A3881" t="s">
        <v>6058</v>
      </c>
      <c r="B3881" t="s">
        <v>6059</v>
      </c>
      <c r="C3881" t="s">
        <v>2413</v>
      </c>
      <c r="D3881" t="s">
        <v>129</v>
      </c>
      <c r="E3881" t="s">
        <v>6060</v>
      </c>
      <c r="F3881" t="s">
        <v>14398</v>
      </c>
      <c r="G3881">
        <v>3880</v>
      </c>
      <c r="H3881" t="s">
        <v>18461</v>
      </c>
      <c r="I3881" t="s">
        <v>6061</v>
      </c>
      <c r="J3881">
        <v>333.15</v>
      </c>
      <c r="K3881">
        <v>7</v>
      </c>
      <c r="N3881">
        <v>0.247</v>
      </c>
      <c r="P3881" t="s">
        <v>6068</v>
      </c>
      <c r="Q3881" t="s">
        <v>6064</v>
      </c>
      <c r="S3881" t="s">
        <v>1208</v>
      </c>
    </row>
    <row r="3882" spans="1:19">
      <c r="A3882" t="s">
        <v>6058</v>
      </c>
      <c r="B3882" t="s">
        <v>6059</v>
      </c>
      <c r="C3882" t="s">
        <v>2413</v>
      </c>
      <c r="D3882" t="s">
        <v>129</v>
      </c>
      <c r="E3882" t="s">
        <v>6060</v>
      </c>
      <c r="F3882" t="s">
        <v>14398</v>
      </c>
      <c r="G3882">
        <v>3881</v>
      </c>
      <c r="H3882" t="s">
        <v>18462</v>
      </c>
      <c r="I3882" t="s">
        <v>6061</v>
      </c>
      <c r="J3882">
        <v>333.15</v>
      </c>
      <c r="K3882">
        <v>7</v>
      </c>
      <c r="N3882">
        <v>0.25</v>
      </c>
      <c r="P3882" t="s">
        <v>6069</v>
      </c>
      <c r="Q3882" t="s">
        <v>6064</v>
      </c>
      <c r="S3882" t="s">
        <v>1208</v>
      </c>
    </row>
    <row r="3883" spans="1:19">
      <c r="A3883" t="s">
        <v>6058</v>
      </c>
      <c r="B3883" t="s">
        <v>6059</v>
      </c>
      <c r="C3883" t="s">
        <v>2413</v>
      </c>
      <c r="D3883" t="s">
        <v>129</v>
      </c>
      <c r="E3883" t="s">
        <v>6060</v>
      </c>
      <c r="F3883" t="s">
        <v>14398</v>
      </c>
      <c r="G3883">
        <v>3882</v>
      </c>
      <c r="H3883" t="s">
        <v>18463</v>
      </c>
      <c r="I3883" t="s">
        <v>6061</v>
      </c>
      <c r="J3883">
        <v>333.15</v>
      </c>
      <c r="K3883">
        <v>7</v>
      </c>
      <c r="N3883">
        <v>0.25</v>
      </c>
      <c r="P3883" t="s">
        <v>6070</v>
      </c>
      <c r="Q3883" t="s">
        <v>6064</v>
      </c>
      <c r="S3883" t="s">
        <v>1208</v>
      </c>
    </row>
    <row r="3884" spans="1:19">
      <c r="A3884" t="s">
        <v>6058</v>
      </c>
      <c r="B3884" t="s">
        <v>6059</v>
      </c>
      <c r="C3884" t="s">
        <v>2413</v>
      </c>
      <c r="D3884" t="s">
        <v>129</v>
      </c>
      <c r="E3884" t="s">
        <v>6060</v>
      </c>
      <c r="F3884" t="s">
        <v>14398</v>
      </c>
      <c r="G3884">
        <v>3883</v>
      </c>
      <c r="H3884" t="s">
        <v>18464</v>
      </c>
      <c r="I3884" t="s">
        <v>6061</v>
      </c>
      <c r="J3884">
        <v>333.15</v>
      </c>
      <c r="K3884">
        <v>7</v>
      </c>
      <c r="N3884">
        <v>0.246</v>
      </c>
      <c r="P3884" t="s">
        <v>6071</v>
      </c>
      <c r="Q3884" t="s">
        <v>6064</v>
      </c>
      <c r="S3884" t="s">
        <v>1208</v>
      </c>
    </row>
    <row r="3885" spans="1:19">
      <c r="A3885" t="s">
        <v>6058</v>
      </c>
      <c r="B3885" t="s">
        <v>6059</v>
      </c>
      <c r="C3885" t="s">
        <v>2413</v>
      </c>
      <c r="D3885" t="s">
        <v>129</v>
      </c>
      <c r="E3885" t="s">
        <v>6060</v>
      </c>
      <c r="F3885" t="s">
        <v>14398</v>
      </c>
      <c r="G3885">
        <v>3884</v>
      </c>
      <c r="H3885" t="s">
        <v>18465</v>
      </c>
      <c r="I3885" t="s">
        <v>6061</v>
      </c>
      <c r="J3885">
        <v>333.15</v>
      </c>
      <c r="K3885">
        <v>7</v>
      </c>
      <c r="N3885">
        <v>0.248</v>
      </c>
      <c r="P3885" t="s">
        <v>6072</v>
      </c>
      <c r="Q3885" t="s">
        <v>6064</v>
      </c>
      <c r="S3885" t="s">
        <v>1208</v>
      </c>
    </row>
    <row r="3886" spans="1:19">
      <c r="A3886" t="s">
        <v>270</v>
      </c>
      <c r="B3886" t="s">
        <v>271</v>
      </c>
      <c r="C3886" t="s">
        <v>573</v>
      </c>
      <c r="D3886" t="s">
        <v>129</v>
      </c>
      <c r="E3886" t="s">
        <v>273</v>
      </c>
      <c r="F3886" t="s">
        <v>14009</v>
      </c>
      <c r="G3886">
        <v>3885</v>
      </c>
      <c r="H3886" t="s">
        <v>15539</v>
      </c>
      <c r="I3886" t="s">
        <v>274</v>
      </c>
      <c r="J3886">
        <v>298.14999999999998</v>
      </c>
      <c r="K3886">
        <v>8</v>
      </c>
      <c r="M3886">
        <v>2.08</v>
      </c>
      <c r="N3886">
        <v>0.3</v>
      </c>
      <c r="P3886" t="s">
        <v>2692</v>
      </c>
      <c r="Q3886" t="s">
        <v>2693</v>
      </c>
      <c r="R3886" t="s">
        <v>2694</v>
      </c>
      <c r="S3886" t="s">
        <v>105</v>
      </c>
    </row>
    <row r="3887" spans="1:19">
      <c r="A3887" t="s">
        <v>270</v>
      </c>
      <c r="B3887" t="s">
        <v>271</v>
      </c>
      <c r="C3887" t="s">
        <v>573</v>
      </c>
      <c r="D3887" t="s">
        <v>129</v>
      </c>
      <c r="E3887" t="s">
        <v>273</v>
      </c>
      <c r="F3887" t="s">
        <v>14009</v>
      </c>
      <c r="G3887">
        <v>3886</v>
      </c>
      <c r="H3887" t="s">
        <v>17334</v>
      </c>
      <c r="I3887" t="s">
        <v>274</v>
      </c>
      <c r="J3887">
        <v>298.14999999999998</v>
      </c>
      <c r="K3887">
        <v>8</v>
      </c>
      <c r="M3887">
        <v>2.17</v>
      </c>
      <c r="N3887">
        <v>0.32</v>
      </c>
      <c r="P3887" t="s">
        <v>2692</v>
      </c>
      <c r="Q3887" t="s">
        <v>2693</v>
      </c>
      <c r="R3887" t="s">
        <v>2695</v>
      </c>
      <c r="S3887" t="s">
        <v>105</v>
      </c>
    </row>
    <row r="3888" spans="1:19">
      <c r="A3888" t="s">
        <v>270</v>
      </c>
      <c r="B3888" t="s">
        <v>271</v>
      </c>
      <c r="C3888" t="s">
        <v>573</v>
      </c>
      <c r="D3888" t="s">
        <v>129</v>
      </c>
      <c r="E3888" t="s">
        <v>273</v>
      </c>
      <c r="F3888" t="s">
        <v>14009</v>
      </c>
      <c r="G3888">
        <v>3887</v>
      </c>
      <c r="H3888" t="s">
        <v>17311</v>
      </c>
      <c r="I3888" t="s">
        <v>274</v>
      </c>
      <c r="J3888">
        <v>298.14999999999998</v>
      </c>
      <c r="K3888">
        <v>8</v>
      </c>
      <c r="M3888">
        <v>2.2799999999999998</v>
      </c>
      <c r="N3888">
        <v>0.34</v>
      </c>
      <c r="P3888" t="s">
        <v>2692</v>
      </c>
      <c r="Q3888" t="s">
        <v>2693</v>
      </c>
      <c r="R3888" t="s">
        <v>2696</v>
      </c>
      <c r="S3888" t="s">
        <v>105</v>
      </c>
    </row>
    <row r="3889" spans="1:19">
      <c r="A3889" t="s">
        <v>270</v>
      </c>
      <c r="B3889" t="s">
        <v>271</v>
      </c>
      <c r="C3889" t="s">
        <v>573</v>
      </c>
      <c r="D3889" t="s">
        <v>129</v>
      </c>
      <c r="E3889" t="s">
        <v>273</v>
      </c>
      <c r="F3889" t="s">
        <v>14009</v>
      </c>
      <c r="G3889">
        <v>3888</v>
      </c>
      <c r="H3889" t="s">
        <v>17369</v>
      </c>
      <c r="I3889" t="s">
        <v>274</v>
      </c>
      <c r="J3889">
        <v>298.14999999999998</v>
      </c>
      <c r="K3889">
        <v>8</v>
      </c>
      <c r="M3889">
        <v>2.4900000000000002</v>
      </c>
      <c r="N3889">
        <v>0.46</v>
      </c>
      <c r="P3889" t="s">
        <v>2692</v>
      </c>
      <c r="Q3889" t="s">
        <v>2693</v>
      </c>
      <c r="R3889" t="s">
        <v>2697</v>
      </c>
      <c r="S3889" t="s">
        <v>105</v>
      </c>
    </row>
    <row r="3890" spans="1:19">
      <c r="A3890" t="s">
        <v>270</v>
      </c>
      <c r="B3890" t="s">
        <v>271</v>
      </c>
      <c r="C3890" t="s">
        <v>573</v>
      </c>
      <c r="D3890" t="s">
        <v>129</v>
      </c>
      <c r="E3890" t="s">
        <v>273</v>
      </c>
      <c r="F3890" t="s">
        <v>14009</v>
      </c>
      <c r="G3890">
        <v>3889</v>
      </c>
      <c r="H3890" t="s">
        <v>17337</v>
      </c>
      <c r="I3890" t="s">
        <v>274</v>
      </c>
      <c r="J3890">
        <v>298.14999999999998</v>
      </c>
      <c r="K3890">
        <v>8</v>
      </c>
      <c r="M3890">
        <v>2.68</v>
      </c>
      <c r="N3890">
        <v>0.67</v>
      </c>
      <c r="P3890" t="s">
        <v>2692</v>
      </c>
      <c r="Q3890" t="s">
        <v>2693</v>
      </c>
      <c r="R3890" t="s">
        <v>2698</v>
      </c>
      <c r="S3890" t="s">
        <v>105</v>
      </c>
    </row>
    <row r="3891" spans="1:19">
      <c r="A3891" t="s">
        <v>270</v>
      </c>
      <c r="B3891" t="s">
        <v>271</v>
      </c>
      <c r="C3891" t="s">
        <v>573</v>
      </c>
      <c r="D3891" t="s">
        <v>129</v>
      </c>
      <c r="E3891" t="s">
        <v>273</v>
      </c>
      <c r="F3891" t="s">
        <v>14009</v>
      </c>
      <c r="G3891">
        <v>3890</v>
      </c>
      <c r="H3891" t="s">
        <v>15307</v>
      </c>
      <c r="I3891" t="s">
        <v>274</v>
      </c>
      <c r="J3891">
        <v>298.14999999999998</v>
      </c>
      <c r="K3891">
        <v>8</v>
      </c>
      <c r="M3891">
        <v>3</v>
      </c>
      <c r="N3891">
        <v>0.92</v>
      </c>
      <c r="P3891" t="s">
        <v>2692</v>
      </c>
      <c r="Q3891" t="s">
        <v>2693</v>
      </c>
      <c r="R3891" t="s">
        <v>2699</v>
      </c>
      <c r="S3891" t="s">
        <v>105</v>
      </c>
    </row>
    <row r="3892" spans="1:19">
      <c r="A3892" t="s">
        <v>270</v>
      </c>
      <c r="B3892" t="s">
        <v>271</v>
      </c>
      <c r="C3892" t="s">
        <v>573</v>
      </c>
      <c r="D3892" t="s">
        <v>129</v>
      </c>
      <c r="E3892" t="s">
        <v>273</v>
      </c>
      <c r="F3892" t="s">
        <v>14009</v>
      </c>
      <c r="G3892">
        <v>3891</v>
      </c>
      <c r="H3892" t="s">
        <v>15308</v>
      </c>
      <c r="I3892" t="s">
        <v>274</v>
      </c>
      <c r="J3892">
        <v>298.14999999999998</v>
      </c>
      <c r="K3892">
        <v>8</v>
      </c>
      <c r="M3892">
        <v>3.04</v>
      </c>
      <c r="N3892">
        <v>1.06</v>
      </c>
      <c r="P3892" t="s">
        <v>2692</v>
      </c>
      <c r="Q3892" t="s">
        <v>2693</v>
      </c>
      <c r="R3892" t="s">
        <v>2700</v>
      </c>
      <c r="S3892" t="s">
        <v>105</v>
      </c>
    </row>
    <row r="3893" spans="1:19">
      <c r="A3893" t="s">
        <v>270</v>
      </c>
      <c r="B3893" t="s">
        <v>271</v>
      </c>
      <c r="C3893" t="s">
        <v>573</v>
      </c>
      <c r="D3893" t="s">
        <v>129</v>
      </c>
      <c r="E3893" t="s">
        <v>273</v>
      </c>
      <c r="F3893" t="s">
        <v>14009</v>
      </c>
      <c r="G3893">
        <v>3892</v>
      </c>
      <c r="H3893" t="s">
        <v>15305</v>
      </c>
      <c r="I3893" t="s">
        <v>274</v>
      </c>
      <c r="J3893">
        <v>298.14999999999998</v>
      </c>
      <c r="K3893">
        <v>8</v>
      </c>
      <c r="M3893">
        <v>3.2</v>
      </c>
      <c r="N3893">
        <v>1.1399999999999999</v>
      </c>
      <c r="P3893" t="s">
        <v>2692</v>
      </c>
      <c r="Q3893" t="s">
        <v>2693</v>
      </c>
      <c r="R3893" t="s">
        <v>2701</v>
      </c>
      <c r="S3893" t="s">
        <v>105</v>
      </c>
    </row>
    <row r="3894" spans="1:19">
      <c r="A3894" t="s">
        <v>270</v>
      </c>
      <c r="B3894" t="s">
        <v>271</v>
      </c>
      <c r="C3894" t="s">
        <v>573</v>
      </c>
      <c r="D3894" t="s">
        <v>129</v>
      </c>
      <c r="E3894" t="s">
        <v>273</v>
      </c>
      <c r="F3894" t="s">
        <v>14009</v>
      </c>
      <c r="G3894">
        <v>3893</v>
      </c>
      <c r="H3894" t="s">
        <v>15306</v>
      </c>
      <c r="I3894" t="s">
        <v>274</v>
      </c>
      <c r="J3894">
        <v>298.14999999999998</v>
      </c>
      <c r="K3894">
        <v>8</v>
      </c>
      <c r="M3894">
        <v>3.84</v>
      </c>
      <c r="N3894">
        <v>1.28</v>
      </c>
      <c r="P3894" t="s">
        <v>2692</v>
      </c>
      <c r="Q3894" t="s">
        <v>2693</v>
      </c>
      <c r="R3894" t="s">
        <v>2702</v>
      </c>
      <c r="S3894" t="s">
        <v>105</v>
      </c>
    </row>
    <row r="3895" spans="1:19">
      <c r="A3895" t="s">
        <v>270</v>
      </c>
      <c r="B3895" t="s">
        <v>271</v>
      </c>
      <c r="C3895" t="s">
        <v>573</v>
      </c>
      <c r="D3895" t="s">
        <v>129</v>
      </c>
      <c r="E3895" t="s">
        <v>273</v>
      </c>
      <c r="F3895" t="s">
        <v>14009</v>
      </c>
      <c r="G3895">
        <v>3894</v>
      </c>
      <c r="H3895" t="s">
        <v>15303</v>
      </c>
      <c r="I3895" t="s">
        <v>274</v>
      </c>
      <c r="J3895">
        <v>298.14999999999998</v>
      </c>
      <c r="K3895">
        <v>8</v>
      </c>
      <c r="M3895">
        <v>4.37</v>
      </c>
      <c r="N3895">
        <v>0.92</v>
      </c>
      <c r="P3895" t="s">
        <v>2692</v>
      </c>
      <c r="Q3895" t="s">
        <v>2693</v>
      </c>
      <c r="R3895" t="s">
        <v>2703</v>
      </c>
      <c r="S3895" t="s">
        <v>105</v>
      </c>
    </row>
    <row r="3896" spans="1:19">
      <c r="A3896" t="s">
        <v>270</v>
      </c>
      <c r="B3896" t="s">
        <v>271</v>
      </c>
      <c r="C3896" t="s">
        <v>573</v>
      </c>
      <c r="D3896" t="s">
        <v>129</v>
      </c>
      <c r="E3896" t="s">
        <v>273</v>
      </c>
      <c r="F3896" t="s">
        <v>14009</v>
      </c>
      <c r="G3896">
        <v>3895</v>
      </c>
      <c r="H3896" t="s">
        <v>15304</v>
      </c>
      <c r="I3896" t="s">
        <v>274</v>
      </c>
      <c r="J3896">
        <v>298.14999999999998</v>
      </c>
      <c r="K3896">
        <v>8</v>
      </c>
      <c r="M3896">
        <v>4.88</v>
      </c>
      <c r="N3896">
        <v>0.52</v>
      </c>
      <c r="P3896" t="s">
        <v>2692</v>
      </c>
      <c r="Q3896" t="s">
        <v>2693</v>
      </c>
      <c r="R3896" t="s">
        <v>2704</v>
      </c>
      <c r="S3896" t="s">
        <v>105</v>
      </c>
    </row>
    <row r="3897" spans="1:19">
      <c r="A3897" t="s">
        <v>270</v>
      </c>
      <c r="B3897" t="s">
        <v>271</v>
      </c>
      <c r="C3897" t="s">
        <v>573</v>
      </c>
      <c r="D3897" t="s">
        <v>129</v>
      </c>
      <c r="E3897" t="s">
        <v>273</v>
      </c>
      <c r="F3897" t="s">
        <v>14009</v>
      </c>
      <c r="G3897">
        <v>3896</v>
      </c>
      <c r="H3897" t="s">
        <v>15713</v>
      </c>
      <c r="I3897" t="s">
        <v>274</v>
      </c>
      <c r="J3897">
        <v>298.14999999999998</v>
      </c>
      <c r="K3897">
        <v>8</v>
      </c>
      <c r="M3897">
        <v>5.37</v>
      </c>
      <c r="N3897">
        <v>0.49</v>
      </c>
      <c r="P3897" t="s">
        <v>2692</v>
      </c>
      <c r="Q3897" t="s">
        <v>2693</v>
      </c>
      <c r="R3897" t="s">
        <v>2705</v>
      </c>
      <c r="S3897" t="s">
        <v>105</v>
      </c>
    </row>
    <row r="3898" spans="1:19">
      <c r="A3898" t="s">
        <v>270</v>
      </c>
      <c r="B3898" t="s">
        <v>271</v>
      </c>
      <c r="C3898" t="s">
        <v>573</v>
      </c>
      <c r="D3898" t="s">
        <v>129</v>
      </c>
      <c r="E3898" t="s">
        <v>273</v>
      </c>
      <c r="F3898" t="s">
        <v>14009</v>
      </c>
      <c r="G3898">
        <v>3897</v>
      </c>
      <c r="H3898" t="s">
        <v>17668</v>
      </c>
      <c r="I3898" t="s">
        <v>274</v>
      </c>
      <c r="J3898">
        <v>298.14999999999998</v>
      </c>
      <c r="K3898">
        <v>8</v>
      </c>
      <c r="M3898">
        <v>5.53</v>
      </c>
      <c r="N3898">
        <v>0.37</v>
      </c>
      <c r="P3898" t="s">
        <v>2692</v>
      </c>
      <c r="Q3898" t="s">
        <v>2693</v>
      </c>
      <c r="R3898" t="s">
        <v>2706</v>
      </c>
      <c r="S3898" t="s">
        <v>105</v>
      </c>
    </row>
    <row r="3899" spans="1:19">
      <c r="A3899" t="s">
        <v>270</v>
      </c>
      <c r="B3899" t="s">
        <v>271</v>
      </c>
      <c r="C3899" t="s">
        <v>573</v>
      </c>
      <c r="D3899" t="s">
        <v>129</v>
      </c>
      <c r="E3899" t="s">
        <v>273</v>
      </c>
      <c r="F3899" t="s">
        <v>14009</v>
      </c>
      <c r="G3899">
        <v>3898</v>
      </c>
      <c r="H3899" t="s">
        <v>17615</v>
      </c>
      <c r="I3899" t="s">
        <v>274</v>
      </c>
      <c r="J3899">
        <v>298.14999999999998</v>
      </c>
      <c r="K3899">
        <v>8</v>
      </c>
      <c r="M3899">
        <v>5.83</v>
      </c>
      <c r="N3899">
        <v>0.34</v>
      </c>
      <c r="P3899" t="s">
        <v>2692</v>
      </c>
      <c r="Q3899" t="s">
        <v>2693</v>
      </c>
      <c r="R3899" t="s">
        <v>2707</v>
      </c>
      <c r="S3899" t="s">
        <v>105</v>
      </c>
    </row>
    <row r="3900" spans="1:19">
      <c r="A3900" t="s">
        <v>290</v>
      </c>
      <c r="B3900" t="s">
        <v>291</v>
      </c>
      <c r="C3900" t="s">
        <v>1988</v>
      </c>
      <c r="D3900" t="s">
        <v>176</v>
      </c>
      <c r="E3900" t="s">
        <v>2708</v>
      </c>
      <c r="F3900" t="s">
        <v>14541</v>
      </c>
      <c r="G3900">
        <v>3899</v>
      </c>
      <c r="H3900" t="s">
        <v>17635</v>
      </c>
      <c r="I3900" t="s">
        <v>2709</v>
      </c>
      <c r="J3900">
        <v>295.14999999999998</v>
      </c>
      <c r="K3900">
        <v>8.4</v>
      </c>
      <c r="N3900">
        <v>46</v>
      </c>
      <c r="P3900" t="s">
        <v>2710</v>
      </c>
      <c r="Q3900" t="s">
        <v>2711</v>
      </c>
      <c r="R3900" t="s">
        <v>2712</v>
      </c>
      <c r="S3900" t="s">
        <v>105</v>
      </c>
    </row>
    <row r="3901" spans="1:19">
      <c r="A3901" t="s">
        <v>4073</v>
      </c>
      <c r="B3901" t="s">
        <v>4074</v>
      </c>
      <c r="C3901" t="s">
        <v>2413</v>
      </c>
      <c r="D3901" t="s">
        <v>97</v>
      </c>
      <c r="E3901" t="s">
        <v>4075</v>
      </c>
      <c r="F3901" t="s">
        <v>14171</v>
      </c>
      <c r="G3901">
        <v>3900</v>
      </c>
      <c r="H3901" t="s">
        <v>18025</v>
      </c>
      <c r="I3901" t="s">
        <v>4076</v>
      </c>
      <c r="J3901">
        <v>283.14999999999998</v>
      </c>
      <c r="K3901">
        <v>7.5</v>
      </c>
      <c r="N3901">
        <v>1.2E-2</v>
      </c>
      <c r="P3901" t="s">
        <v>104</v>
      </c>
      <c r="Q3901" t="s">
        <v>6073</v>
      </c>
      <c r="S3901" t="s">
        <v>105</v>
      </c>
    </row>
    <row r="3902" spans="1:19">
      <c r="A3902" t="s">
        <v>4073</v>
      </c>
      <c r="B3902" t="s">
        <v>4074</v>
      </c>
      <c r="C3902" t="s">
        <v>2413</v>
      </c>
      <c r="D3902" t="s">
        <v>97</v>
      </c>
      <c r="E3902" t="s">
        <v>4075</v>
      </c>
      <c r="F3902" t="s">
        <v>14171</v>
      </c>
      <c r="G3902">
        <v>3901</v>
      </c>
      <c r="H3902" t="s">
        <v>18026</v>
      </c>
      <c r="I3902" t="s">
        <v>4076</v>
      </c>
      <c r="J3902">
        <v>298.14999999999998</v>
      </c>
      <c r="K3902">
        <v>7.5</v>
      </c>
      <c r="N3902">
        <v>3.4799999999999998E-2</v>
      </c>
      <c r="P3902" t="s">
        <v>104</v>
      </c>
      <c r="Q3902" t="s">
        <v>6073</v>
      </c>
      <c r="S3902" t="s">
        <v>105</v>
      </c>
    </row>
    <row r="3903" spans="1:19">
      <c r="A3903" t="s">
        <v>1813</v>
      </c>
      <c r="B3903" t="s">
        <v>1814</v>
      </c>
      <c r="C3903" t="s">
        <v>1988</v>
      </c>
      <c r="D3903" t="s">
        <v>176</v>
      </c>
      <c r="E3903" t="s">
        <v>1815</v>
      </c>
      <c r="F3903" t="s">
        <v>13996</v>
      </c>
      <c r="G3903">
        <v>3902</v>
      </c>
      <c r="H3903" t="s">
        <v>18027</v>
      </c>
      <c r="I3903" t="s">
        <v>1816</v>
      </c>
      <c r="J3903">
        <v>288.14999999999998</v>
      </c>
      <c r="K3903">
        <v>7.5</v>
      </c>
      <c r="N3903">
        <v>47</v>
      </c>
      <c r="P3903" t="s">
        <v>1367</v>
      </c>
      <c r="Q3903" t="s">
        <v>2713</v>
      </c>
      <c r="R3903" t="s">
        <v>2714</v>
      </c>
      <c r="S3903" t="s">
        <v>105</v>
      </c>
    </row>
    <row r="3904" spans="1:19">
      <c r="A3904" t="s">
        <v>6074</v>
      </c>
      <c r="B3904" t="s">
        <v>6075</v>
      </c>
      <c r="C3904" t="s">
        <v>111</v>
      </c>
      <c r="D3904" t="s">
        <v>129</v>
      </c>
      <c r="E3904" t="s">
        <v>6076</v>
      </c>
      <c r="F3904" t="s">
        <v>14435</v>
      </c>
      <c r="G3904">
        <v>3903</v>
      </c>
      <c r="H3904" t="s">
        <v>13776</v>
      </c>
      <c r="I3904" t="s">
        <v>6077</v>
      </c>
      <c r="J3904">
        <v>310.14999999999998</v>
      </c>
      <c r="K3904">
        <v>7.5</v>
      </c>
      <c r="N3904">
        <v>106</v>
      </c>
      <c r="P3904" t="s">
        <v>6078</v>
      </c>
      <c r="Q3904" t="s">
        <v>6079</v>
      </c>
      <c r="R3904" t="s">
        <v>6080</v>
      </c>
      <c r="S3904" t="s">
        <v>105</v>
      </c>
    </row>
    <row r="3905" spans="1:19">
      <c r="A3905" t="s">
        <v>3388</v>
      </c>
      <c r="B3905" t="s">
        <v>3389</v>
      </c>
      <c r="C3905" t="s">
        <v>128</v>
      </c>
      <c r="D3905" t="s">
        <v>176</v>
      </c>
      <c r="E3905" t="s">
        <v>3391</v>
      </c>
      <c r="F3905" t="s">
        <v>14159</v>
      </c>
      <c r="G3905">
        <v>3904</v>
      </c>
      <c r="H3905" t="s">
        <v>18029</v>
      </c>
      <c r="I3905" t="s">
        <v>3392</v>
      </c>
      <c r="J3905">
        <v>298.14999999999998</v>
      </c>
      <c r="K3905">
        <v>7</v>
      </c>
      <c r="N3905">
        <v>3.2000000000000001E-2</v>
      </c>
      <c r="P3905" t="s">
        <v>2159</v>
      </c>
      <c r="Q3905" t="s">
        <v>6081</v>
      </c>
      <c r="R3905" t="s">
        <v>6038</v>
      </c>
      <c r="S3905" t="s">
        <v>105</v>
      </c>
    </row>
    <row r="3906" spans="1:19">
      <c r="A3906" t="s">
        <v>3388</v>
      </c>
      <c r="B3906" t="s">
        <v>3389</v>
      </c>
      <c r="C3906" t="s">
        <v>128</v>
      </c>
      <c r="D3906" t="s">
        <v>176</v>
      </c>
      <c r="E3906" t="s">
        <v>6082</v>
      </c>
      <c r="F3906" t="s">
        <v>14582</v>
      </c>
      <c r="G3906">
        <v>3905</v>
      </c>
      <c r="H3906" t="s">
        <v>13849</v>
      </c>
      <c r="I3906" t="s">
        <v>6083</v>
      </c>
      <c r="J3906">
        <v>298.14999999999998</v>
      </c>
      <c r="K3906">
        <v>7</v>
      </c>
      <c r="N3906">
        <v>1.2999999999999999E-2</v>
      </c>
      <c r="P3906" t="s">
        <v>2159</v>
      </c>
      <c r="Q3906" t="s">
        <v>6081</v>
      </c>
      <c r="R3906" t="s">
        <v>6038</v>
      </c>
      <c r="S3906" t="s">
        <v>105</v>
      </c>
    </row>
    <row r="3907" spans="1:19">
      <c r="A3907" t="s">
        <v>150</v>
      </c>
      <c r="B3907" t="s">
        <v>151</v>
      </c>
      <c r="C3907" t="s">
        <v>2715</v>
      </c>
      <c r="D3907" t="s">
        <v>129</v>
      </c>
      <c r="E3907" t="s">
        <v>6084</v>
      </c>
      <c r="F3907" t="s">
        <v>14120</v>
      </c>
      <c r="G3907">
        <v>3906</v>
      </c>
      <c r="H3907" t="s">
        <v>14873</v>
      </c>
      <c r="I3907" t="s">
        <v>6085</v>
      </c>
      <c r="J3907">
        <v>278.85000000000002</v>
      </c>
      <c r="K3907">
        <v>8.6999999999999993</v>
      </c>
      <c r="N3907">
        <v>0.20200000000000001</v>
      </c>
      <c r="P3907" t="s">
        <v>2719</v>
      </c>
      <c r="Q3907" t="s">
        <v>2720</v>
      </c>
      <c r="R3907" t="s">
        <v>5474</v>
      </c>
      <c r="S3907" t="s">
        <v>105</v>
      </c>
    </row>
    <row r="3908" spans="1:19">
      <c r="A3908" t="s">
        <v>510</v>
      </c>
      <c r="B3908" t="s">
        <v>511</v>
      </c>
      <c r="C3908" t="s">
        <v>2715</v>
      </c>
      <c r="D3908" t="s">
        <v>129</v>
      </c>
      <c r="E3908" t="s">
        <v>2716</v>
      </c>
      <c r="F3908" t="s">
        <v>14436</v>
      </c>
      <c r="G3908">
        <v>3907</v>
      </c>
      <c r="H3908" t="s">
        <v>13934</v>
      </c>
      <c r="I3908" t="s">
        <v>2717</v>
      </c>
      <c r="J3908">
        <v>298.14999999999998</v>
      </c>
      <c r="K3908">
        <v>9.25</v>
      </c>
      <c r="N3908">
        <v>0.182</v>
      </c>
      <c r="O3908" t="s">
        <v>2718</v>
      </c>
      <c r="P3908" t="s">
        <v>2719</v>
      </c>
      <c r="Q3908" t="s">
        <v>2720</v>
      </c>
      <c r="R3908" t="s">
        <v>2721</v>
      </c>
      <c r="S3908" t="s">
        <v>105</v>
      </c>
    </row>
    <row r="3909" spans="1:19">
      <c r="A3909" t="s">
        <v>150</v>
      </c>
      <c r="B3909" t="s">
        <v>151</v>
      </c>
      <c r="C3909" t="s">
        <v>2715</v>
      </c>
      <c r="D3909" t="s">
        <v>129</v>
      </c>
      <c r="E3909" t="s">
        <v>153</v>
      </c>
      <c r="F3909" t="s">
        <v>14156</v>
      </c>
      <c r="G3909">
        <v>3908</v>
      </c>
      <c r="H3909" t="s">
        <v>18032</v>
      </c>
      <c r="I3909" t="s">
        <v>154</v>
      </c>
      <c r="J3909">
        <v>278.85000000000002</v>
      </c>
      <c r="K3909">
        <v>8.6999999999999993</v>
      </c>
      <c r="N3909">
        <v>0.214</v>
      </c>
      <c r="P3909" t="s">
        <v>2719</v>
      </c>
      <c r="Q3909" t="s">
        <v>2720</v>
      </c>
      <c r="R3909" t="s">
        <v>5474</v>
      </c>
      <c r="S3909" t="s">
        <v>105</v>
      </c>
    </row>
    <row r="3910" spans="1:19">
      <c r="A3910" t="s">
        <v>150</v>
      </c>
      <c r="B3910" t="s">
        <v>151</v>
      </c>
      <c r="C3910" t="s">
        <v>2715</v>
      </c>
      <c r="D3910" t="s">
        <v>129</v>
      </c>
      <c r="E3910" t="s">
        <v>153</v>
      </c>
      <c r="F3910" t="s">
        <v>14156</v>
      </c>
      <c r="G3910">
        <v>3909</v>
      </c>
      <c r="H3910" t="s">
        <v>18033</v>
      </c>
      <c r="I3910" t="s">
        <v>154</v>
      </c>
      <c r="J3910">
        <v>295.14999999999998</v>
      </c>
      <c r="K3910">
        <v>8.6999999999999993</v>
      </c>
      <c r="N3910">
        <v>0.26400000000000001</v>
      </c>
      <c r="P3910" t="s">
        <v>2719</v>
      </c>
      <c r="Q3910" t="s">
        <v>2720</v>
      </c>
      <c r="R3910" t="s">
        <v>5474</v>
      </c>
      <c r="S3910" t="s">
        <v>105</v>
      </c>
    </row>
    <row r="3911" spans="1:19">
      <c r="A3911" t="s">
        <v>6086</v>
      </c>
      <c r="B3911" t="s">
        <v>6087</v>
      </c>
      <c r="C3911" t="s">
        <v>128</v>
      </c>
      <c r="D3911" t="s">
        <v>129</v>
      </c>
      <c r="E3911" t="s">
        <v>6088</v>
      </c>
      <c r="F3911" t="s">
        <v>13989</v>
      </c>
      <c r="G3911">
        <v>3910</v>
      </c>
      <c r="H3911" t="s">
        <v>15187</v>
      </c>
      <c r="I3911" t="s">
        <v>6089</v>
      </c>
      <c r="J3911">
        <v>305</v>
      </c>
      <c r="K3911">
        <v>9.0500000000000007</v>
      </c>
      <c r="N3911">
        <v>5.2599999999999999E-3</v>
      </c>
      <c r="P3911" t="s">
        <v>5305</v>
      </c>
      <c r="Q3911" t="s">
        <v>6090</v>
      </c>
      <c r="R3911" t="s">
        <v>6091</v>
      </c>
      <c r="S3911" t="s">
        <v>105</v>
      </c>
    </row>
    <row r="3912" spans="1:19">
      <c r="A3912" t="s">
        <v>6086</v>
      </c>
      <c r="B3912" t="s">
        <v>6087</v>
      </c>
      <c r="C3912" t="s">
        <v>128</v>
      </c>
      <c r="D3912" t="s">
        <v>129</v>
      </c>
      <c r="E3912" t="s">
        <v>6088</v>
      </c>
      <c r="F3912" t="s">
        <v>13989</v>
      </c>
      <c r="G3912">
        <v>3911</v>
      </c>
      <c r="H3912" t="s">
        <v>14611</v>
      </c>
      <c r="I3912" t="s">
        <v>6089</v>
      </c>
      <c r="J3912">
        <v>297.60000000000002</v>
      </c>
      <c r="K3912">
        <v>9.0500000000000007</v>
      </c>
      <c r="N3912">
        <v>5.8500000000000002E-3</v>
      </c>
      <c r="P3912" t="s">
        <v>5305</v>
      </c>
      <c r="Q3912" t="s">
        <v>6090</v>
      </c>
      <c r="R3912" t="s">
        <v>6091</v>
      </c>
      <c r="S3912" t="s">
        <v>105</v>
      </c>
    </row>
    <row r="3913" spans="1:19">
      <c r="A3913" t="s">
        <v>6086</v>
      </c>
      <c r="B3913" t="s">
        <v>6087</v>
      </c>
      <c r="C3913" t="s">
        <v>128</v>
      </c>
      <c r="D3913" t="s">
        <v>129</v>
      </c>
      <c r="E3913" t="s">
        <v>6088</v>
      </c>
      <c r="F3913" t="s">
        <v>13989</v>
      </c>
      <c r="G3913">
        <v>3912</v>
      </c>
      <c r="H3913" t="s">
        <v>14610</v>
      </c>
      <c r="I3913" t="s">
        <v>6089</v>
      </c>
      <c r="J3913">
        <v>285.3</v>
      </c>
      <c r="K3913">
        <v>9.0500000000000007</v>
      </c>
      <c r="N3913">
        <v>7.1900000000000002E-3</v>
      </c>
      <c r="P3913" t="s">
        <v>5305</v>
      </c>
      <c r="Q3913" t="s">
        <v>6090</v>
      </c>
      <c r="R3913" t="s">
        <v>6091</v>
      </c>
      <c r="S3913" t="s">
        <v>105</v>
      </c>
    </row>
    <row r="3914" spans="1:19">
      <c r="A3914" t="s">
        <v>6086</v>
      </c>
      <c r="B3914" t="s">
        <v>6087</v>
      </c>
      <c r="C3914" t="s">
        <v>128</v>
      </c>
      <c r="D3914" t="s">
        <v>129</v>
      </c>
      <c r="E3914" t="s">
        <v>6088</v>
      </c>
      <c r="F3914" t="s">
        <v>13989</v>
      </c>
      <c r="G3914">
        <v>3913</v>
      </c>
      <c r="H3914" t="s">
        <v>13606</v>
      </c>
      <c r="I3914" t="s">
        <v>6089</v>
      </c>
      <c r="J3914">
        <v>291.10000000000002</v>
      </c>
      <c r="K3914">
        <v>9.0500000000000007</v>
      </c>
      <c r="N3914">
        <v>7.7499999999999999E-3</v>
      </c>
      <c r="P3914" t="s">
        <v>5305</v>
      </c>
      <c r="Q3914" t="s">
        <v>6090</v>
      </c>
      <c r="R3914" t="s">
        <v>6091</v>
      </c>
      <c r="S3914" t="s">
        <v>105</v>
      </c>
    </row>
    <row r="3915" spans="1:19">
      <c r="A3915" t="s">
        <v>6086</v>
      </c>
      <c r="B3915" t="s">
        <v>6087</v>
      </c>
      <c r="C3915" t="s">
        <v>128</v>
      </c>
      <c r="D3915" t="s">
        <v>129</v>
      </c>
      <c r="E3915" t="s">
        <v>6088</v>
      </c>
      <c r="F3915" t="s">
        <v>13989</v>
      </c>
      <c r="G3915">
        <v>3914</v>
      </c>
      <c r="H3915" t="s">
        <v>15264</v>
      </c>
      <c r="I3915" t="s">
        <v>6089</v>
      </c>
      <c r="J3915">
        <v>281.2</v>
      </c>
      <c r="K3915">
        <v>9.0500000000000007</v>
      </c>
      <c r="N3915">
        <v>1.03E-2</v>
      </c>
      <c r="P3915" t="s">
        <v>5305</v>
      </c>
      <c r="Q3915" t="s">
        <v>6090</v>
      </c>
      <c r="R3915" t="s">
        <v>6091</v>
      </c>
      <c r="S3915" t="s">
        <v>105</v>
      </c>
    </row>
    <row r="3916" spans="1:19">
      <c r="A3916" t="s">
        <v>6086</v>
      </c>
      <c r="B3916" t="s">
        <v>6087</v>
      </c>
      <c r="C3916" t="s">
        <v>128</v>
      </c>
      <c r="D3916" t="s">
        <v>129</v>
      </c>
      <c r="E3916" t="s">
        <v>6088</v>
      </c>
      <c r="F3916" t="s">
        <v>13989</v>
      </c>
      <c r="G3916">
        <v>3915</v>
      </c>
      <c r="H3916" t="s">
        <v>14652</v>
      </c>
      <c r="I3916" t="s">
        <v>6089</v>
      </c>
      <c r="J3916">
        <v>277.8</v>
      </c>
      <c r="K3916">
        <v>9.0500000000000007</v>
      </c>
      <c r="N3916">
        <v>1.11E-2</v>
      </c>
      <c r="P3916" t="s">
        <v>5305</v>
      </c>
      <c r="Q3916" t="s">
        <v>6090</v>
      </c>
      <c r="R3916" t="s">
        <v>6091</v>
      </c>
      <c r="S3916" t="s">
        <v>105</v>
      </c>
    </row>
    <row r="3917" spans="1:19">
      <c r="A3917" t="s">
        <v>5407</v>
      </c>
      <c r="B3917" t="s">
        <v>5408</v>
      </c>
      <c r="C3917" t="s">
        <v>2413</v>
      </c>
      <c r="D3917" t="s">
        <v>97</v>
      </c>
      <c r="E3917" t="s">
        <v>6092</v>
      </c>
      <c r="F3917" t="s">
        <v>13990</v>
      </c>
      <c r="G3917">
        <v>3916</v>
      </c>
      <c r="H3917" t="s">
        <v>14612</v>
      </c>
      <c r="I3917" t="s">
        <v>6093</v>
      </c>
      <c r="J3917">
        <v>310.25</v>
      </c>
      <c r="K3917">
        <v>5.65</v>
      </c>
      <c r="N3917">
        <v>115</v>
      </c>
      <c r="P3917" t="s">
        <v>5963</v>
      </c>
      <c r="Q3917" t="s">
        <v>6094</v>
      </c>
      <c r="R3917" t="s">
        <v>6042</v>
      </c>
      <c r="S3917" t="s">
        <v>105</v>
      </c>
    </row>
    <row r="3918" spans="1:19">
      <c r="A3918" t="s">
        <v>5407</v>
      </c>
      <c r="B3918" t="s">
        <v>5408</v>
      </c>
      <c r="C3918" t="s">
        <v>2413</v>
      </c>
      <c r="D3918" t="s">
        <v>97</v>
      </c>
      <c r="E3918" t="s">
        <v>6092</v>
      </c>
      <c r="F3918" t="s">
        <v>13990</v>
      </c>
      <c r="G3918">
        <v>3917</v>
      </c>
      <c r="H3918" t="s">
        <v>13575</v>
      </c>
      <c r="I3918" t="s">
        <v>6093</v>
      </c>
      <c r="J3918">
        <v>304.55</v>
      </c>
      <c r="K3918">
        <v>5.65</v>
      </c>
      <c r="N3918">
        <v>118</v>
      </c>
      <c r="P3918" t="s">
        <v>5963</v>
      </c>
      <c r="Q3918" t="s">
        <v>6094</v>
      </c>
      <c r="R3918" t="s">
        <v>6042</v>
      </c>
      <c r="S3918" t="s">
        <v>105</v>
      </c>
    </row>
    <row r="3919" spans="1:19">
      <c r="A3919" t="s">
        <v>5407</v>
      </c>
      <c r="B3919" t="s">
        <v>5408</v>
      </c>
      <c r="C3919" t="s">
        <v>2413</v>
      </c>
      <c r="D3919" t="s">
        <v>97</v>
      </c>
      <c r="E3919" t="s">
        <v>6092</v>
      </c>
      <c r="F3919" t="s">
        <v>13990</v>
      </c>
      <c r="G3919">
        <v>3918</v>
      </c>
      <c r="H3919" t="s">
        <v>18062</v>
      </c>
      <c r="I3919" t="s">
        <v>6093</v>
      </c>
      <c r="J3919">
        <v>298.14999999999998</v>
      </c>
      <c r="K3919">
        <v>5.65</v>
      </c>
      <c r="N3919">
        <v>119</v>
      </c>
      <c r="P3919" t="s">
        <v>5963</v>
      </c>
      <c r="Q3919" t="s">
        <v>6094</v>
      </c>
      <c r="R3919" t="s">
        <v>6042</v>
      </c>
      <c r="S3919" t="s">
        <v>105</v>
      </c>
    </row>
    <row r="3920" spans="1:19">
      <c r="A3920" t="s">
        <v>5407</v>
      </c>
      <c r="B3920" t="s">
        <v>5408</v>
      </c>
      <c r="C3920" t="s">
        <v>2413</v>
      </c>
      <c r="D3920" t="s">
        <v>97</v>
      </c>
      <c r="E3920" t="s">
        <v>6092</v>
      </c>
      <c r="F3920" t="s">
        <v>13990</v>
      </c>
      <c r="G3920">
        <v>3919</v>
      </c>
      <c r="H3920" t="s">
        <v>17986</v>
      </c>
      <c r="I3920" t="s">
        <v>6093</v>
      </c>
      <c r="J3920">
        <v>286.45</v>
      </c>
      <c r="K3920">
        <v>5.65</v>
      </c>
      <c r="N3920">
        <v>122</v>
      </c>
      <c r="P3920" t="s">
        <v>5963</v>
      </c>
      <c r="Q3920" t="s">
        <v>6094</v>
      </c>
      <c r="R3920" t="s">
        <v>6042</v>
      </c>
      <c r="S3920" t="s">
        <v>105</v>
      </c>
    </row>
    <row r="3921" spans="1:19">
      <c r="A3921" t="s">
        <v>5407</v>
      </c>
      <c r="B3921" t="s">
        <v>5408</v>
      </c>
      <c r="C3921" t="s">
        <v>2413</v>
      </c>
      <c r="D3921" t="s">
        <v>97</v>
      </c>
      <c r="E3921" t="s">
        <v>6092</v>
      </c>
      <c r="F3921" t="s">
        <v>13990</v>
      </c>
      <c r="G3921">
        <v>3920</v>
      </c>
      <c r="H3921" t="s">
        <v>16084</v>
      </c>
      <c r="I3921" t="s">
        <v>6093</v>
      </c>
      <c r="J3921">
        <v>292.25</v>
      </c>
      <c r="K3921">
        <v>5.65</v>
      </c>
      <c r="N3921">
        <v>123</v>
      </c>
      <c r="P3921" t="s">
        <v>5963</v>
      </c>
      <c r="Q3921" t="s">
        <v>6094</v>
      </c>
      <c r="R3921" t="s">
        <v>6042</v>
      </c>
      <c r="S3921" t="s">
        <v>105</v>
      </c>
    </row>
    <row r="3922" spans="1:19">
      <c r="A3922" t="s">
        <v>2765</v>
      </c>
      <c r="B3922" t="s">
        <v>2766</v>
      </c>
      <c r="C3922" t="s">
        <v>2413</v>
      </c>
      <c r="D3922" t="s">
        <v>97</v>
      </c>
      <c r="E3922" t="s">
        <v>6095</v>
      </c>
      <c r="F3922" t="s">
        <v>14145</v>
      </c>
      <c r="G3922">
        <v>3921</v>
      </c>
      <c r="H3922" t="s">
        <v>17514</v>
      </c>
      <c r="I3922" t="s">
        <v>6096</v>
      </c>
      <c r="J3922">
        <v>298.14999999999998</v>
      </c>
      <c r="K3922">
        <v>5.65</v>
      </c>
      <c r="N3922">
        <v>104</v>
      </c>
      <c r="P3922" t="s">
        <v>5963</v>
      </c>
      <c r="Q3922" t="s">
        <v>6094</v>
      </c>
      <c r="R3922" t="s">
        <v>6042</v>
      </c>
      <c r="S3922" t="s">
        <v>105</v>
      </c>
    </row>
    <row r="3923" spans="1:19">
      <c r="A3923" t="s">
        <v>2765</v>
      </c>
      <c r="B3923" t="s">
        <v>2766</v>
      </c>
      <c r="C3923" t="s">
        <v>2413</v>
      </c>
      <c r="D3923" t="s">
        <v>97</v>
      </c>
      <c r="E3923" t="s">
        <v>6095</v>
      </c>
      <c r="F3923" t="s">
        <v>14145</v>
      </c>
      <c r="G3923">
        <v>3922</v>
      </c>
      <c r="H3923" t="s">
        <v>13620</v>
      </c>
      <c r="I3923" t="s">
        <v>6096</v>
      </c>
      <c r="J3923">
        <v>292.14999999999998</v>
      </c>
      <c r="K3923">
        <v>5.65</v>
      </c>
      <c r="N3923">
        <v>108</v>
      </c>
      <c r="P3923" t="s">
        <v>5963</v>
      </c>
      <c r="Q3923" t="s">
        <v>6094</v>
      </c>
      <c r="R3923" t="s">
        <v>6042</v>
      </c>
      <c r="S3923" t="s">
        <v>105</v>
      </c>
    </row>
    <row r="3924" spans="1:19">
      <c r="A3924" t="s">
        <v>2765</v>
      </c>
      <c r="B3924" t="s">
        <v>2766</v>
      </c>
      <c r="C3924" t="s">
        <v>2413</v>
      </c>
      <c r="D3924" t="s">
        <v>97</v>
      </c>
      <c r="E3924" t="s">
        <v>6095</v>
      </c>
      <c r="F3924" t="s">
        <v>14145</v>
      </c>
      <c r="G3924">
        <v>3923</v>
      </c>
      <c r="H3924" t="s">
        <v>14940</v>
      </c>
      <c r="I3924" t="s">
        <v>6096</v>
      </c>
      <c r="J3924">
        <v>286.14999999999998</v>
      </c>
      <c r="K3924">
        <v>5.65</v>
      </c>
      <c r="N3924">
        <v>108</v>
      </c>
      <c r="P3924" t="s">
        <v>5963</v>
      </c>
      <c r="Q3924" t="s">
        <v>6094</v>
      </c>
      <c r="R3924" t="s">
        <v>6042</v>
      </c>
      <c r="S3924" t="s">
        <v>105</v>
      </c>
    </row>
    <row r="3925" spans="1:19">
      <c r="A3925" t="s">
        <v>2765</v>
      </c>
      <c r="B3925" t="s">
        <v>2766</v>
      </c>
      <c r="C3925" t="s">
        <v>2413</v>
      </c>
      <c r="D3925" t="s">
        <v>97</v>
      </c>
      <c r="E3925" t="s">
        <v>2774</v>
      </c>
      <c r="F3925" t="s">
        <v>14322</v>
      </c>
      <c r="G3925">
        <v>3924</v>
      </c>
      <c r="H3925" t="s">
        <v>16077</v>
      </c>
      <c r="I3925" t="s">
        <v>2775</v>
      </c>
      <c r="J3925">
        <v>298.14999999999998</v>
      </c>
      <c r="K3925">
        <v>5.65</v>
      </c>
      <c r="N3925">
        <v>128</v>
      </c>
      <c r="P3925" t="s">
        <v>5963</v>
      </c>
      <c r="Q3925" t="s">
        <v>6094</v>
      </c>
      <c r="R3925" t="s">
        <v>6042</v>
      </c>
      <c r="S3925" t="s">
        <v>105</v>
      </c>
    </row>
    <row r="3926" spans="1:19">
      <c r="A3926" t="s">
        <v>3197</v>
      </c>
      <c r="B3926" t="s">
        <v>3198</v>
      </c>
      <c r="C3926" t="s">
        <v>2413</v>
      </c>
      <c r="D3926" t="s">
        <v>97</v>
      </c>
      <c r="E3926" t="s">
        <v>6097</v>
      </c>
      <c r="F3926" t="s">
        <v>14329</v>
      </c>
      <c r="G3926">
        <v>3925</v>
      </c>
      <c r="H3926" t="s">
        <v>13627</v>
      </c>
      <c r="I3926" t="s">
        <v>6098</v>
      </c>
      <c r="J3926">
        <v>298.14999999999998</v>
      </c>
      <c r="K3926">
        <v>5.65</v>
      </c>
      <c r="N3926">
        <v>123</v>
      </c>
      <c r="P3926" t="s">
        <v>5963</v>
      </c>
      <c r="Q3926" t="s">
        <v>6094</v>
      </c>
      <c r="R3926" t="s">
        <v>6042</v>
      </c>
      <c r="S3926" t="s">
        <v>105</v>
      </c>
    </row>
    <row r="3927" spans="1:19">
      <c r="A3927" t="s">
        <v>270</v>
      </c>
      <c r="B3927" t="s">
        <v>271</v>
      </c>
      <c r="C3927" t="s">
        <v>2722</v>
      </c>
      <c r="D3927" t="s">
        <v>97</v>
      </c>
      <c r="E3927" t="s">
        <v>273</v>
      </c>
      <c r="F3927" t="s">
        <v>14009</v>
      </c>
      <c r="G3927">
        <v>3926</v>
      </c>
      <c r="H3927" t="s">
        <v>16066</v>
      </c>
      <c r="I3927" t="s">
        <v>274</v>
      </c>
      <c r="J3927">
        <v>298.14999999999998</v>
      </c>
      <c r="K3927">
        <v>8.31</v>
      </c>
      <c r="L3927">
        <v>7.1999999999999995E-2</v>
      </c>
      <c r="M3927">
        <v>6.72</v>
      </c>
      <c r="N3927">
        <v>0.34300000000000003</v>
      </c>
      <c r="P3927" t="s">
        <v>2723</v>
      </c>
      <c r="Q3927" t="s">
        <v>2724</v>
      </c>
      <c r="R3927" t="s">
        <v>2725</v>
      </c>
      <c r="S3927" t="s">
        <v>105</v>
      </c>
    </row>
    <row r="3928" spans="1:19">
      <c r="A3928" t="s">
        <v>270</v>
      </c>
      <c r="B3928" t="s">
        <v>271</v>
      </c>
      <c r="C3928" t="s">
        <v>2722</v>
      </c>
      <c r="D3928" t="s">
        <v>97</v>
      </c>
      <c r="E3928" t="s">
        <v>273</v>
      </c>
      <c r="F3928" t="s">
        <v>14009</v>
      </c>
      <c r="G3928">
        <v>3927</v>
      </c>
      <c r="H3928" t="s">
        <v>16071</v>
      </c>
      <c r="I3928" t="s">
        <v>274</v>
      </c>
      <c r="J3928">
        <v>298.14999999999998</v>
      </c>
      <c r="K3928">
        <v>8.5399999999999991</v>
      </c>
      <c r="L3928">
        <v>8.1000000000000003E-2</v>
      </c>
      <c r="M3928">
        <v>6.71</v>
      </c>
      <c r="N3928">
        <v>0.34599999999999997</v>
      </c>
      <c r="P3928" t="s">
        <v>2723</v>
      </c>
      <c r="Q3928" t="s">
        <v>2724</v>
      </c>
      <c r="R3928" t="s">
        <v>2726</v>
      </c>
      <c r="S3928" t="s">
        <v>105</v>
      </c>
    </row>
    <row r="3929" spans="1:19">
      <c r="A3929" t="s">
        <v>270</v>
      </c>
      <c r="B3929" t="s">
        <v>271</v>
      </c>
      <c r="C3929" t="s">
        <v>2722</v>
      </c>
      <c r="D3929" t="s">
        <v>97</v>
      </c>
      <c r="E3929" t="s">
        <v>273</v>
      </c>
      <c r="F3929" t="s">
        <v>14009</v>
      </c>
      <c r="G3929">
        <v>3928</v>
      </c>
      <c r="H3929" t="s">
        <v>17263</v>
      </c>
      <c r="I3929" t="s">
        <v>274</v>
      </c>
      <c r="J3929">
        <v>286.05</v>
      </c>
      <c r="K3929">
        <v>8.68</v>
      </c>
      <c r="L3929">
        <v>7.1999999999999995E-2</v>
      </c>
      <c r="M3929">
        <v>6.59</v>
      </c>
      <c r="N3929">
        <v>0.35499999999999998</v>
      </c>
      <c r="P3929" t="s">
        <v>2723</v>
      </c>
      <c r="Q3929" t="s">
        <v>2724</v>
      </c>
      <c r="R3929" t="s">
        <v>2727</v>
      </c>
      <c r="S3929" t="s">
        <v>105</v>
      </c>
    </row>
    <row r="3930" spans="1:19">
      <c r="A3930" t="s">
        <v>270</v>
      </c>
      <c r="B3930" t="s">
        <v>271</v>
      </c>
      <c r="C3930" t="s">
        <v>2722</v>
      </c>
      <c r="D3930" t="s">
        <v>97</v>
      </c>
      <c r="E3930" t="s">
        <v>273</v>
      </c>
      <c r="F3930" t="s">
        <v>14009</v>
      </c>
      <c r="G3930">
        <v>3929</v>
      </c>
      <c r="H3930" t="s">
        <v>17305</v>
      </c>
      <c r="I3930" t="s">
        <v>274</v>
      </c>
      <c r="J3930">
        <v>286.05</v>
      </c>
      <c r="K3930">
        <v>8.85</v>
      </c>
      <c r="L3930">
        <v>0.08</v>
      </c>
      <c r="M3930">
        <v>6.59</v>
      </c>
      <c r="N3930">
        <v>0.35599999999999998</v>
      </c>
      <c r="P3930" t="s">
        <v>2723</v>
      </c>
      <c r="Q3930" t="s">
        <v>2724</v>
      </c>
      <c r="R3930" t="s">
        <v>2728</v>
      </c>
      <c r="S3930" t="s">
        <v>105</v>
      </c>
    </row>
    <row r="3931" spans="1:19">
      <c r="A3931" t="s">
        <v>270</v>
      </c>
      <c r="B3931" t="s">
        <v>271</v>
      </c>
      <c r="C3931" t="s">
        <v>2722</v>
      </c>
      <c r="D3931" t="s">
        <v>97</v>
      </c>
      <c r="E3931" t="s">
        <v>273</v>
      </c>
      <c r="F3931" t="s">
        <v>14009</v>
      </c>
      <c r="G3931">
        <v>3930</v>
      </c>
      <c r="H3931" t="s">
        <v>15012</v>
      </c>
      <c r="I3931" t="s">
        <v>274</v>
      </c>
      <c r="J3931">
        <v>292.14999999999998</v>
      </c>
      <c r="K3931">
        <v>8.4600000000000009</v>
      </c>
      <c r="L3931">
        <v>7.0999999999999994E-2</v>
      </c>
      <c r="M3931">
        <v>6.66</v>
      </c>
      <c r="N3931">
        <v>0.35199999999999998</v>
      </c>
      <c r="P3931" t="s">
        <v>2723</v>
      </c>
      <c r="Q3931" t="s">
        <v>2724</v>
      </c>
      <c r="R3931" t="s">
        <v>2729</v>
      </c>
      <c r="S3931" t="s">
        <v>105</v>
      </c>
    </row>
    <row r="3932" spans="1:19">
      <c r="A3932" t="s">
        <v>270</v>
      </c>
      <c r="B3932" t="s">
        <v>271</v>
      </c>
      <c r="C3932" t="s">
        <v>2722</v>
      </c>
      <c r="D3932" t="s">
        <v>97</v>
      </c>
      <c r="E3932" t="s">
        <v>273</v>
      </c>
      <c r="F3932" t="s">
        <v>14009</v>
      </c>
      <c r="G3932">
        <v>3931</v>
      </c>
      <c r="H3932" t="s">
        <v>15011</v>
      </c>
      <c r="I3932" t="s">
        <v>274</v>
      </c>
      <c r="J3932">
        <v>292.14999999999998</v>
      </c>
      <c r="K3932">
        <v>8.67</v>
      </c>
      <c r="L3932">
        <v>0.08</v>
      </c>
      <c r="M3932">
        <v>6.65</v>
      </c>
      <c r="N3932">
        <v>0.34899999999999998</v>
      </c>
      <c r="P3932" t="s">
        <v>2723</v>
      </c>
      <c r="Q3932" t="s">
        <v>2724</v>
      </c>
      <c r="R3932" t="s">
        <v>2730</v>
      </c>
      <c r="S3932" t="s">
        <v>105</v>
      </c>
    </row>
    <row r="3933" spans="1:19">
      <c r="A3933" t="s">
        <v>270</v>
      </c>
      <c r="B3933" t="s">
        <v>271</v>
      </c>
      <c r="C3933" t="s">
        <v>2722</v>
      </c>
      <c r="D3933" t="s">
        <v>97</v>
      </c>
      <c r="E3933" t="s">
        <v>273</v>
      </c>
      <c r="F3933" t="s">
        <v>14009</v>
      </c>
      <c r="G3933">
        <v>3932</v>
      </c>
      <c r="H3933" t="s">
        <v>15014</v>
      </c>
      <c r="I3933" t="s">
        <v>274</v>
      </c>
      <c r="J3933">
        <v>304.14999999999998</v>
      </c>
      <c r="K3933">
        <v>8.16</v>
      </c>
      <c r="L3933">
        <v>7.1999999999999995E-2</v>
      </c>
      <c r="M3933">
        <v>6.78</v>
      </c>
      <c r="N3933">
        <v>0.35699999999999998</v>
      </c>
      <c r="P3933" t="s">
        <v>2723</v>
      </c>
      <c r="Q3933" t="s">
        <v>2724</v>
      </c>
      <c r="R3933" t="s">
        <v>2731</v>
      </c>
      <c r="S3933" t="s">
        <v>105</v>
      </c>
    </row>
    <row r="3934" spans="1:19">
      <c r="A3934" t="s">
        <v>270</v>
      </c>
      <c r="B3934" t="s">
        <v>271</v>
      </c>
      <c r="C3934" t="s">
        <v>2722</v>
      </c>
      <c r="D3934" t="s">
        <v>97</v>
      </c>
      <c r="E3934" t="s">
        <v>273</v>
      </c>
      <c r="F3934" t="s">
        <v>14009</v>
      </c>
      <c r="G3934">
        <v>3933</v>
      </c>
      <c r="H3934" t="s">
        <v>15013</v>
      </c>
      <c r="I3934" t="s">
        <v>274</v>
      </c>
      <c r="J3934">
        <v>304.14999999999998</v>
      </c>
      <c r="K3934">
        <v>8.34</v>
      </c>
      <c r="L3934">
        <v>0.08</v>
      </c>
      <c r="M3934">
        <v>6.78</v>
      </c>
      <c r="N3934">
        <v>0.35099999999999998</v>
      </c>
      <c r="P3934" t="s">
        <v>2723</v>
      </c>
      <c r="Q3934" t="s">
        <v>2724</v>
      </c>
      <c r="R3934" t="s">
        <v>2732</v>
      </c>
      <c r="S3934" t="s">
        <v>105</v>
      </c>
    </row>
    <row r="3935" spans="1:19">
      <c r="A3935" t="s">
        <v>270</v>
      </c>
      <c r="B3935" t="s">
        <v>271</v>
      </c>
      <c r="C3935" t="s">
        <v>2722</v>
      </c>
      <c r="D3935" t="s">
        <v>97</v>
      </c>
      <c r="E3935" t="s">
        <v>273</v>
      </c>
      <c r="F3935" t="s">
        <v>14009</v>
      </c>
      <c r="G3935">
        <v>3934</v>
      </c>
      <c r="H3935" t="s">
        <v>15016</v>
      </c>
      <c r="I3935" t="s">
        <v>274</v>
      </c>
      <c r="J3935">
        <v>310.25</v>
      </c>
      <c r="K3935">
        <v>7.98</v>
      </c>
      <c r="L3935">
        <v>7.0999999999999994E-2</v>
      </c>
      <c r="M3935">
        <v>6.84</v>
      </c>
      <c r="N3935">
        <v>0.35099999999999998</v>
      </c>
      <c r="P3935" t="s">
        <v>2723</v>
      </c>
      <c r="Q3935" t="s">
        <v>2724</v>
      </c>
      <c r="R3935" t="s">
        <v>2733</v>
      </c>
      <c r="S3935" t="s">
        <v>105</v>
      </c>
    </row>
    <row r="3936" spans="1:19">
      <c r="A3936" t="s">
        <v>270</v>
      </c>
      <c r="B3936" t="s">
        <v>271</v>
      </c>
      <c r="C3936" t="s">
        <v>2722</v>
      </c>
      <c r="D3936" t="s">
        <v>97</v>
      </c>
      <c r="E3936" t="s">
        <v>273</v>
      </c>
      <c r="F3936" t="s">
        <v>14009</v>
      </c>
      <c r="G3936">
        <v>3935</v>
      </c>
      <c r="H3936" t="s">
        <v>15015</v>
      </c>
      <c r="I3936" t="s">
        <v>274</v>
      </c>
      <c r="J3936">
        <v>310.25</v>
      </c>
      <c r="K3936">
        <v>8.1300000000000008</v>
      </c>
      <c r="L3936">
        <v>7.8E-2</v>
      </c>
      <c r="M3936">
        <v>6.84</v>
      </c>
      <c r="N3936">
        <v>0.34799999999999998</v>
      </c>
      <c r="P3936" t="s">
        <v>2723</v>
      </c>
      <c r="Q3936" t="s">
        <v>2724</v>
      </c>
      <c r="R3936" t="s">
        <v>2734</v>
      </c>
      <c r="S3936" t="s">
        <v>105</v>
      </c>
    </row>
    <row r="3937" spans="1:19">
      <c r="A3937" t="s">
        <v>270</v>
      </c>
      <c r="B3937" t="s">
        <v>271</v>
      </c>
      <c r="C3937" t="s">
        <v>2722</v>
      </c>
      <c r="D3937" t="s">
        <v>97</v>
      </c>
      <c r="E3937" t="s">
        <v>273</v>
      </c>
      <c r="F3937" t="s">
        <v>14009</v>
      </c>
      <c r="G3937">
        <v>3936</v>
      </c>
      <c r="H3937" t="s">
        <v>15018</v>
      </c>
      <c r="I3937" t="s">
        <v>274</v>
      </c>
      <c r="J3937">
        <v>298.14999999999998</v>
      </c>
      <c r="K3937">
        <v>8.34</v>
      </c>
      <c r="L3937">
        <v>7.0000000000000007E-2</v>
      </c>
      <c r="M3937">
        <v>6.02</v>
      </c>
      <c r="N3937">
        <v>0.38100000000000001</v>
      </c>
      <c r="P3937" t="s">
        <v>2723</v>
      </c>
      <c r="Q3937" t="s">
        <v>2724</v>
      </c>
      <c r="R3937" t="s">
        <v>2735</v>
      </c>
      <c r="S3937" t="s">
        <v>105</v>
      </c>
    </row>
    <row r="3938" spans="1:19">
      <c r="A3938" t="s">
        <v>270</v>
      </c>
      <c r="B3938" t="s">
        <v>271</v>
      </c>
      <c r="C3938" t="s">
        <v>2722</v>
      </c>
      <c r="D3938" t="s">
        <v>97</v>
      </c>
      <c r="E3938" t="s">
        <v>273</v>
      </c>
      <c r="F3938" t="s">
        <v>14009</v>
      </c>
      <c r="G3938">
        <v>3937</v>
      </c>
      <c r="H3938" t="s">
        <v>15017</v>
      </c>
      <c r="I3938" t="s">
        <v>274</v>
      </c>
      <c r="J3938">
        <v>298.14999999999998</v>
      </c>
      <c r="K3938">
        <v>8.5399999999999991</v>
      </c>
      <c r="L3938">
        <v>0.08</v>
      </c>
      <c r="M3938">
        <v>6.02</v>
      </c>
      <c r="N3938">
        <v>0.378</v>
      </c>
      <c r="P3938" t="s">
        <v>2723</v>
      </c>
      <c r="Q3938" t="s">
        <v>2724</v>
      </c>
      <c r="R3938" t="s">
        <v>2736</v>
      </c>
      <c r="S3938" t="s">
        <v>105</v>
      </c>
    </row>
    <row r="3939" spans="1:19">
      <c r="A3939" t="s">
        <v>270</v>
      </c>
      <c r="B3939" t="s">
        <v>271</v>
      </c>
      <c r="C3939" t="s">
        <v>2722</v>
      </c>
      <c r="D3939" t="s">
        <v>97</v>
      </c>
      <c r="E3939" t="s">
        <v>273</v>
      </c>
      <c r="F3939" t="s">
        <v>14009</v>
      </c>
      <c r="G3939">
        <v>3938</v>
      </c>
      <c r="H3939" t="s">
        <v>15010</v>
      </c>
      <c r="I3939" t="s">
        <v>274</v>
      </c>
      <c r="J3939">
        <v>298.14999999999998</v>
      </c>
      <c r="K3939">
        <v>8.2799999999999994</v>
      </c>
      <c r="L3939">
        <v>6.0999999999999999E-2</v>
      </c>
      <c r="M3939">
        <v>4.7</v>
      </c>
      <c r="N3939">
        <v>0.86099999999999999</v>
      </c>
      <c r="P3939" t="s">
        <v>2723</v>
      </c>
      <c r="Q3939" t="s">
        <v>2724</v>
      </c>
      <c r="R3939" t="s">
        <v>2737</v>
      </c>
      <c r="S3939" t="s">
        <v>105</v>
      </c>
    </row>
    <row r="3940" spans="1:19">
      <c r="A3940" t="s">
        <v>270</v>
      </c>
      <c r="B3940" t="s">
        <v>271</v>
      </c>
      <c r="C3940" t="s">
        <v>2722</v>
      </c>
      <c r="D3940" t="s">
        <v>97</v>
      </c>
      <c r="E3940" t="s">
        <v>273</v>
      </c>
      <c r="F3940" t="s">
        <v>14009</v>
      </c>
      <c r="G3940">
        <v>3939</v>
      </c>
      <c r="H3940" t="s">
        <v>15009</v>
      </c>
      <c r="I3940" t="s">
        <v>274</v>
      </c>
      <c r="J3940">
        <v>298.14999999999998</v>
      </c>
      <c r="K3940">
        <v>8.51</v>
      </c>
      <c r="L3940">
        <v>6.8000000000000005E-2</v>
      </c>
      <c r="M3940">
        <v>4.6900000000000004</v>
      </c>
      <c r="N3940">
        <v>0.85399999999999998</v>
      </c>
      <c r="P3940" t="s">
        <v>2723</v>
      </c>
      <c r="Q3940" t="s">
        <v>2724</v>
      </c>
      <c r="R3940" t="s">
        <v>2738</v>
      </c>
      <c r="S3940" t="s">
        <v>105</v>
      </c>
    </row>
    <row r="3941" spans="1:19">
      <c r="A3941" t="s">
        <v>270</v>
      </c>
      <c r="B3941" t="s">
        <v>271</v>
      </c>
      <c r="C3941" t="s">
        <v>2722</v>
      </c>
      <c r="D3941" t="s">
        <v>97</v>
      </c>
      <c r="E3941" t="s">
        <v>273</v>
      </c>
      <c r="F3941" t="s">
        <v>14009</v>
      </c>
      <c r="G3941">
        <v>3940</v>
      </c>
      <c r="H3941" t="s">
        <v>15274</v>
      </c>
      <c r="I3941" t="s">
        <v>274</v>
      </c>
      <c r="J3941">
        <v>298.14999999999998</v>
      </c>
      <c r="K3941">
        <v>8.4</v>
      </c>
      <c r="L3941">
        <v>9.2999999999999999E-2</v>
      </c>
      <c r="M3941">
        <v>2.2400000000000002</v>
      </c>
      <c r="N3941">
        <v>0.26</v>
      </c>
      <c r="P3941" t="s">
        <v>2723</v>
      </c>
      <c r="Q3941" t="s">
        <v>2724</v>
      </c>
      <c r="R3941" t="s">
        <v>2739</v>
      </c>
      <c r="S3941" t="s">
        <v>105</v>
      </c>
    </row>
    <row r="3942" spans="1:19">
      <c r="A3942" t="s">
        <v>270</v>
      </c>
      <c r="B3942" t="s">
        <v>271</v>
      </c>
      <c r="C3942" t="s">
        <v>2722</v>
      </c>
      <c r="D3942" t="s">
        <v>97</v>
      </c>
      <c r="E3942" t="s">
        <v>273</v>
      </c>
      <c r="F3942" t="s">
        <v>14009</v>
      </c>
      <c r="G3942">
        <v>3941</v>
      </c>
      <c r="H3942" t="s">
        <v>15275</v>
      </c>
      <c r="I3942" t="s">
        <v>274</v>
      </c>
      <c r="J3942">
        <v>298.14999999999998</v>
      </c>
      <c r="K3942">
        <v>8.56</v>
      </c>
      <c r="L3942">
        <v>9.6000000000000002E-2</v>
      </c>
      <c r="M3942">
        <v>2.27</v>
      </c>
      <c r="N3942">
        <v>0.25800000000000001</v>
      </c>
      <c r="P3942" t="s">
        <v>2723</v>
      </c>
      <c r="Q3942" t="s">
        <v>2724</v>
      </c>
      <c r="R3942" t="s">
        <v>2740</v>
      </c>
      <c r="S3942" t="s">
        <v>105</v>
      </c>
    </row>
    <row r="3943" spans="1:19">
      <c r="A3943" t="s">
        <v>270</v>
      </c>
      <c r="B3943" t="s">
        <v>271</v>
      </c>
      <c r="C3943" t="s">
        <v>2722</v>
      </c>
      <c r="D3943" t="s">
        <v>97</v>
      </c>
      <c r="E3943" t="s">
        <v>273</v>
      </c>
      <c r="F3943" t="s">
        <v>14009</v>
      </c>
      <c r="G3943">
        <v>3942</v>
      </c>
      <c r="H3943" t="s">
        <v>15276</v>
      </c>
      <c r="I3943" t="s">
        <v>274</v>
      </c>
      <c r="J3943">
        <v>298.14999999999998</v>
      </c>
      <c r="K3943">
        <v>8.33</v>
      </c>
      <c r="L3943">
        <v>5.6000000000000001E-2</v>
      </c>
      <c r="M3943">
        <v>3.12</v>
      </c>
      <c r="N3943">
        <v>0.63400000000000001</v>
      </c>
      <c r="P3943" t="s">
        <v>2723</v>
      </c>
      <c r="Q3943" t="s">
        <v>2724</v>
      </c>
      <c r="R3943" t="s">
        <v>2741</v>
      </c>
      <c r="S3943" t="s">
        <v>105</v>
      </c>
    </row>
    <row r="3944" spans="1:19">
      <c r="A3944" t="s">
        <v>270</v>
      </c>
      <c r="B3944" t="s">
        <v>271</v>
      </c>
      <c r="C3944" t="s">
        <v>2722</v>
      </c>
      <c r="D3944" t="s">
        <v>97</v>
      </c>
      <c r="E3944" t="s">
        <v>273</v>
      </c>
      <c r="F3944" t="s">
        <v>14009</v>
      </c>
      <c r="G3944">
        <v>3943</v>
      </c>
      <c r="H3944" t="s">
        <v>15277</v>
      </c>
      <c r="I3944" t="s">
        <v>274</v>
      </c>
      <c r="J3944">
        <v>298.14999999999998</v>
      </c>
      <c r="K3944">
        <v>8.5299999999999994</v>
      </c>
      <c r="L3944">
        <v>6.2E-2</v>
      </c>
      <c r="M3944">
        <v>3.16</v>
      </c>
      <c r="N3944">
        <v>0.60299999999999998</v>
      </c>
      <c r="P3944" t="s">
        <v>2723</v>
      </c>
      <c r="Q3944" t="s">
        <v>2724</v>
      </c>
      <c r="R3944" t="s">
        <v>2742</v>
      </c>
      <c r="S3944" t="s">
        <v>105</v>
      </c>
    </row>
    <row r="3945" spans="1:19">
      <c r="A3945" t="s">
        <v>270</v>
      </c>
      <c r="B3945" t="s">
        <v>271</v>
      </c>
      <c r="C3945" t="s">
        <v>2722</v>
      </c>
      <c r="D3945" t="s">
        <v>97</v>
      </c>
      <c r="E3945" t="s">
        <v>273</v>
      </c>
      <c r="F3945" t="s">
        <v>14009</v>
      </c>
      <c r="G3945">
        <v>3944</v>
      </c>
      <c r="H3945" t="s">
        <v>15270</v>
      </c>
      <c r="I3945" t="s">
        <v>274</v>
      </c>
      <c r="J3945">
        <v>298.14999999999998</v>
      </c>
      <c r="K3945">
        <v>8.3000000000000007</v>
      </c>
      <c r="L3945">
        <v>6.9000000000000006E-2</v>
      </c>
      <c r="M3945">
        <v>5.49</v>
      </c>
      <c r="N3945">
        <v>0.47499999999999998</v>
      </c>
      <c r="P3945" t="s">
        <v>2723</v>
      </c>
      <c r="Q3945" t="s">
        <v>2724</v>
      </c>
      <c r="R3945" t="s">
        <v>2743</v>
      </c>
      <c r="S3945" t="s">
        <v>105</v>
      </c>
    </row>
    <row r="3946" spans="1:19">
      <c r="A3946" t="s">
        <v>270</v>
      </c>
      <c r="B3946" t="s">
        <v>271</v>
      </c>
      <c r="C3946" t="s">
        <v>2722</v>
      </c>
      <c r="D3946" t="s">
        <v>97</v>
      </c>
      <c r="E3946" t="s">
        <v>273</v>
      </c>
      <c r="F3946" t="s">
        <v>14009</v>
      </c>
      <c r="G3946">
        <v>3945</v>
      </c>
      <c r="H3946" t="s">
        <v>15271</v>
      </c>
      <c r="I3946" t="s">
        <v>274</v>
      </c>
      <c r="J3946">
        <v>298.14999999999998</v>
      </c>
      <c r="K3946">
        <v>8.5</v>
      </c>
      <c r="L3946">
        <v>7.5999999999999998E-2</v>
      </c>
      <c r="M3946">
        <v>5.48</v>
      </c>
      <c r="N3946">
        <v>0.48399999999999999</v>
      </c>
      <c r="P3946" t="s">
        <v>2723</v>
      </c>
      <c r="Q3946" t="s">
        <v>2724</v>
      </c>
      <c r="R3946" t="s">
        <v>2744</v>
      </c>
      <c r="S3946" t="s">
        <v>105</v>
      </c>
    </row>
    <row r="3947" spans="1:19">
      <c r="A3947" t="s">
        <v>270</v>
      </c>
      <c r="B3947" t="s">
        <v>271</v>
      </c>
      <c r="C3947" t="s">
        <v>2722</v>
      </c>
      <c r="D3947" t="s">
        <v>97</v>
      </c>
      <c r="E3947" t="s">
        <v>273</v>
      </c>
      <c r="F3947" t="s">
        <v>14009</v>
      </c>
      <c r="G3947">
        <v>3946</v>
      </c>
      <c r="H3947" t="s">
        <v>15272</v>
      </c>
      <c r="I3947" t="s">
        <v>274</v>
      </c>
      <c r="J3947">
        <v>298.14999999999998</v>
      </c>
      <c r="K3947">
        <v>8.32</v>
      </c>
      <c r="L3947">
        <v>5.7000000000000002E-2</v>
      </c>
      <c r="M3947">
        <v>4.07</v>
      </c>
      <c r="N3947">
        <v>1.302</v>
      </c>
      <c r="P3947" t="s">
        <v>2723</v>
      </c>
      <c r="Q3947" t="s">
        <v>2724</v>
      </c>
      <c r="R3947" t="s">
        <v>2745</v>
      </c>
      <c r="S3947" t="s">
        <v>105</v>
      </c>
    </row>
    <row r="3948" spans="1:19">
      <c r="A3948" t="s">
        <v>270</v>
      </c>
      <c r="B3948" t="s">
        <v>271</v>
      </c>
      <c r="C3948" t="s">
        <v>2722</v>
      </c>
      <c r="D3948" t="s">
        <v>97</v>
      </c>
      <c r="E3948" t="s">
        <v>273</v>
      </c>
      <c r="F3948" t="s">
        <v>14009</v>
      </c>
      <c r="G3948">
        <v>3947</v>
      </c>
      <c r="H3948" t="s">
        <v>15273</v>
      </c>
      <c r="I3948" t="s">
        <v>274</v>
      </c>
      <c r="J3948">
        <v>298.14999999999998</v>
      </c>
      <c r="K3948">
        <v>8.5</v>
      </c>
      <c r="L3948">
        <v>6.3E-2</v>
      </c>
      <c r="M3948">
        <v>4.133</v>
      </c>
      <c r="N3948">
        <v>1.268</v>
      </c>
      <c r="P3948" t="s">
        <v>2723</v>
      </c>
      <c r="Q3948" t="s">
        <v>2724</v>
      </c>
      <c r="R3948" t="s">
        <v>2746</v>
      </c>
      <c r="S3948" t="s">
        <v>105</v>
      </c>
    </row>
    <row r="3949" spans="1:19">
      <c r="A3949" t="s">
        <v>270</v>
      </c>
      <c r="B3949" t="s">
        <v>271</v>
      </c>
      <c r="C3949" t="s">
        <v>2722</v>
      </c>
      <c r="D3949" t="s">
        <v>97</v>
      </c>
      <c r="E3949" t="s">
        <v>273</v>
      </c>
      <c r="F3949" t="s">
        <v>14009</v>
      </c>
      <c r="G3949">
        <v>3948</v>
      </c>
      <c r="H3949" t="s">
        <v>15268</v>
      </c>
      <c r="I3949" t="s">
        <v>274</v>
      </c>
      <c r="J3949">
        <v>298.14999999999998</v>
      </c>
      <c r="K3949">
        <v>8.4</v>
      </c>
      <c r="L3949">
        <v>7.0999999999999994E-2</v>
      </c>
      <c r="M3949">
        <v>7.12</v>
      </c>
      <c r="N3949">
        <v>0.34899999999999998</v>
      </c>
      <c r="P3949" t="s">
        <v>2723</v>
      </c>
      <c r="Q3949" t="s">
        <v>2724</v>
      </c>
      <c r="R3949" t="s">
        <v>2747</v>
      </c>
      <c r="S3949" t="s">
        <v>105</v>
      </c>
    </row>
    <row r="3950" spans="1:19">
      <c r="A3950" t="s">
        <v>270</v>
      </c>
      <c r="B3950" t="s">
        <v>271</v>
      </c>
      <c r="C3950" t="s">
        <v>2722</v>
      </c>
      <c r="D3950" t="s">
        <v>97</v>
      </c>
      <c r="E3950" t="s">
        <v>273</v>
      </c>
      <c r="F3950" t="s">
        <v>14009</v>
      </c>
      <c r="G3950">
        <v>3949</v>
      </c>
      <c r="H3950" t="s">
        <v>15269</v>
      </c>
      <c r="I3950" t="s">
        <v>274</v>
      </c>
      <c r="J3950">
        <v>298.14999999999998</v>
      </c>
      <c r="K3950">
        <v>8.5399999999999991</v>
      </c>
      <c r="L3950">
        <v>7.9000000000000001E-2</v>
      </c>
      <c r="M3950">
        <v>7.12</v>
      </c>
      <c r="N3950">
        <v>0.36099999999999999</v>
      </c>
      <c r="P3950" t="s">
        <v>2723</v>
      </c>
      <c r="Q3950" t="s">
        <v>2724</v>
      </c>
      <c r="R3950" t="s">
        <v>2748</v>
      </c>
      <c r="S3950" t="s">
        <v>105</v>
      </c>
    </row>
    <row r="3951" spans="1:19">
      <c r="A3951" t="s">
        <v>270</v>
      </c>
      <c r="B3951" t="s">
        <v>271</v>
      </c>
      <c r="C3951" t="s">
        <v>2722</v>
      </c>
      <c r="D3951" t="s">
        <v>97</v>
      </c>
      <c r="E3951" t="s">
        <v>273</v>
      </c>
      <c r="F3951" t="s">
        <v>14009</v>
      </c>
      <c r="G3951">
        <v>3950</v>
      </c>
      <c r="H3951" t="s">
        <v>15509</v>
      </c>
      <c r="I3951" t="s">
        <v>274</v>
      </c>
      <c r="J3951">
        <v>298.14999999999998</v>
      </c>
      <c r="K3951">
        <v>8.49</v>
      </c>
      <c r="L3951">
        <v>0.125</v>
      </c>
      <c r="M3951">
        <v>6.92</v>
      </c>
      <c r="N3951">
        <v>0.40799999999999997</v>
      </c>
      <c r="P3951" t="s">
        <v>2723</v>
      </c>
      <c r="Q3951" t="s">
        <v>2724</v>
      </c>
      <c r="R3951" t="s">
        <v>2749</v>
      </c>
      <c r="S3951" t="s">
        <v>105</v>
      </c>
    </row>
    <row r="3952" spans="1:19">
      <c r="A3952" t="s">
        <v>270</v>
      </c>
      <c r="B3952" t="s">
        <v>271</v>
      </c>
      <c r="C3952" t="s">
        <v>2722</v>
      </c>
      <c r="D3952" t="s">
        <v>97</v>
      </c>
      <c r="E3952" t="s">
        <v>273</v>
      </c>
      <c r="F3952" t="s">
        <v>14009</v>
      </c>
      <c r="G3952">
        <v>3951</v>
      </c>
      <c r="H3952" t="s">
        <v>15508</v>
      </c>
      <c r="I3952" t="s">
        <v>274</v>
      </c>
      <c r="J3952">
        <v>298.14999999999998</v>
      </c>
      <c r="K3952">
        <v>8.67</v>
      </c>
      <c r="L3952">
        <v>0.13200000000000001</v>
      </c>
      <c r="M3952">
        <v>6.93</v>
      </c>
      <c r="N3952">
        <v>0.41199999999999998</v>
      </c>
      <c r="P3952" t="s">
        <v>2723</v>
      </c>
      <c r="Q3952" t="s">
        <v>2724</v>
      </c>
      <c r="R3952" t="s">
        <v>2750</v>
      </c>
      <c r="S3952" t="s">
        <v>105</v>
      </c>
    </row>
    <row r="3953" spans="1:19">
      <c r="A3953" t="s">
        <v>270</v>
      </c>
      <c r="B3953" t="s">
        <v>271</v>
      </c>
      <c r="C3953" t="s">
        <v>2722</v>
      </c>
      <c r="D3953" t="s">
        <v>97</v>
      </c>
      <c r="E3953" t="s">
        <v>273</v>
      </c>
      <c r="F3953" t="s">
        <v>14009</v>
      </c>
      <c r="G3953">
        <v>3952</v>
      </c>
      <c r="H3953" t="s">
        <v>15507</v>
      </c>
      <c r="I3953" t="s">
        <v>274</v>
      </c>
      <c r="J3953">
        <v>298.14999999999998</v>
      </c>
      <c r="K3953">
        <v>8.57</v>
      </c>
      <c r="L3953">
        <v>0.22800000000000001</v>
      </c>
      <c r="M3953">
        <v>6.67</v>
      </c>
      <c r="N3953">
        <v>0.45</v>
      </c>
      <c r="P3953" t="s">
        <v>2723</v>
      </c>
      <c r="Q3953" t="s">
        <v>2724</v>
      </c>
      <c r="R3953" t="s">
        <v>2751</v>
      </c>
      <c r="S3953" t="s">
        <v>105</v>
      </c>
    </row>
    <row r="3954" spans="1:19">
      <c r="A3954" t="s">
        <v>270</v>
      </c>
      <c r="B3954" t="s">
        <v>271</v>
      </c>
      <c r="C3954" t="s">
        <v>2722</v>
      </c>
      <c r="D3954" t="s">
        <v>97</v>
      </c>
      <c r="E3954" t="s">
        <v>273</v>
      </c>
      <c r="F3954" t="s">
        <v>14009</v>
      </c>
      <c r="G3954">
        <v>3953</v>
      </c>
      <c r="H3954" t="s">
        <v>15506</v>
      </c>
      <c r="I3954" t="s">
        <v>274</v>
      </c>
      <c r="J3954">
        <v>298.14999999999998</v>
      </c>
      <c r="K3954">
        <v>8.73</v>
      </c>
      <c r="L3954">
        <v>0.23300000000000001</v>
      </c>
      <c r="M3954">
        <v>6.7</v>
      </c>
      <c r="N3954">
        <v>0.44400000000000001</v>
      </c>
      <c r="P3954" t="s">
        <v>2723</v>
      </c>
      <c r="Q3954" t="s">
        <v>2724</v>
      </c>
      <c r="R3954" t="s">
        <v>2752</v>
      </c>
      <c r="S3954" t="s">
        <v>105</v>
      </c>
    </row>
    <row r="3955" spans="1:19">
      <c r="A3955" t="s">
        <v>270</v>
      </c>
      <c r="B3955" t="s">
        <v>271</v>
      </c>
      <c r="C3955" t="s">
        <v>2722</v>
      </c>
      <c r="D3955" t="s">
        <v>97</v>
      </c>
      <c r="E3955" t="s">
        <v>273</v>
      </c>
      <c r="F3955" t="s">
        <v>14009</v>
      </c>
      <c r="G3955">
        <v>3954</v>
      </c>
      <c r="H3955" t="s">
        <v>15505</v>
      </c>
      <c r="I3955" t="s">
        <v>274</v>
      </c>
      <c r="J3955">
        <v>298.14999999999998</v>
      </c>
      <c r="K3955">
        <v>8.68</v>
      </c>
      <c r="L3955">
        <v>0.32900000000000001</v>
      </c>
      <c r="M3955">
        <v>6.46</v>
      </c>
      <c r="N3955">
        <v>0.46200000000000002</v>
      </c>
      <c r="P3955" t="s">
        <v>2723</v>
      </c>
      <c r="Q3955" t="s">
        <v>2724</v>
      </c>
      <c r="R3955" t="s">
        <v>2753</v>
      </c>
      <c r="S3955" t="s">
        <v>105</v>
      </c>
    </row>
    <row r="3956" spans="1:19">
      <c r="A3956" t="s">
        <v>270</v>
      </c>
      <c r="B3956" t="s">
        <v>271</v>
      </c>
      <c r="C3956" t="s">
        <v>2722</v>
      </c>
      <c r="D3956" t="s">
        <v>97</v>
      </c>
      <c r="E3956" t="s">
        <v>273</v>
      </c>
      <c r="F3956" t="s">
        <v>14009</v>
      </c>
      <c r="G3956">
        <v>3955</v>
      </c>
      <c r="H3956" t="s">
        <v>15504</v>
      </c>
      <c r="I3956" t="s">
        <v>274</v>
      </c>
      <c r="J3956">
        <v>298.14999999999998</v>
      </c>
      <c r="K3956">
        <v>8.8699999999999992</v>
      </c>
      <c r="L3956">
        <v>0.32600000000000001</v>
      </c>
      <c r="M3956">
        <v>6.46</v>
      </c>
      <c r="N3956">
        <v>0.45800000000000002</v>
      </c>
      <c r="P3956" t="s">
        <v>2723</v>
      </c>
      <c r="Q3956" t="s">
        <v>2724</v>
      </c>
      <c r="R3956" t="s">
        <v>2754</v>
      </c>
      <c r="S3956" t="s">
        <v>105</v>
      </c>
    </row>
    <row r="3957" spans="1:19">
      <c r="A3957" t="s">
        <v>270</v>
      </c>
      <c r="B3957" t="s">
        <v>271</v>
      </c>
      <c r="C3957" t="s">
        <v>2722</v>
      </c>
      <c r="D3957" t="s">
        <v>97</v>
      </c>
      <c r="E3957" t="s">
        <v>273</v>
      </c>
      <c r="F3957" t="s">
        <v>14009</v>
      </c>
      <c r="G3957">
        <v>3956</v>
      </c>
      <c r="H3957" t="s">
        <v>15503</v>
      </c>
      <c r="I3957" t="s">
        <v>274</v>
      </c>
      <c r="J3957">
        <v>298.14999999999998</v>
      </c>
      <c r="K3957">
        <v>7.79</v>
      </c>
      <c r="L3957">
        <v>5.1999999999999998E-2</v>
      </c>
      <c r="M3957">
        <v>7.13</v>
      </c>
      <c r="N3957">
        <v>0.36599999999999999</v>
      </c>
      <c r="P3957" t="s">
        <v>2723</v>
      </c>
      <c r="Q3957" t="s">
        <v>2724</v>
      </c>
      <c r="R3957" t="s">
        <v>2755</v>
      </c>
      <c r="S3957" t="s">
        <v>105</v>
      </c>
    </row>
    <row r="3958" spans="1:19">
      <c r="A3958" t="s">
        <v>270</v>
      </c>
      <c r="B3958" t="s">
        <v>271</v>
      </c>
      <c r="C3958" t="s">
        <v>2722</v>
      </c>
      <c r="D3958" t="s">
        <v>97</v>
      </c>
      <c r="E3958" t="s">
        <v>273</v>
      </c>
      <c r="F3958" t="s">
        <v>14009</v>
      </c>
      <c r="G3958">
        <v>3957</v>
      </c>
      <c r="H3958" t="s">
        <v>15502</v>
      </c>
      <c r="I3958" t="s">
        <v>274</v>
      </c>
      <c r="J3958">
        <v>298.14999999999998</v>
      </c>
      <c r="K3958">
        <v>7.93</v>
      </c>
      <c r="L3958">
        <v>6.0999999999999999E-2</v>
      </c>
      <c r="M3958">
        <v>7.15</v>
      </c>
      <c r="N3958">
        <v>0.36399999999999999</v>
      </c>
      <c r="P3958" t="s">
        <v>2723</v>
      </c>
      <c r="Q3958" t="s">
        <v>2724</v>
      </c>
      <c r="R3958" t="s">
        <v>2756</v>
      </c>
      <c r="S3958" t="s">
        <v>105</v>
      </c>
    </row>
    <row r="3959" spans="1:19">
      <c r="A3959" t="s">
        <v>270</v>
      </c>
      <c r="B3959" t="s">
        <v>271</v>
      </c>
      <c r="C3959" t="s">
        <v>2722</v>
      </c>
      <c r="D3959" t="s">
        <v>97</v>
      </c>
      <c r="E3959" t="s">
        <v>273</v>
      </c>
      <c r="F3959" t="s">
        <v>14009</v>
      </c>
      <c r="G3959">
        <v>3958</v>
      </c>
      <c r="H3959" t="s">
        <v>15501</v>
      </c>
      <c r="I3959" t="s">
        <v>274</v>
      </c>
      <c r="J3959">
        <v>298.14999999999998</v>
      </c>
      <c r="K3959">
        <v>6.04</v>
      </c>
      <c r="L3959">
        <v>2.5999999999999999E-2</v>
      </c>
      <c r="M3959">
        <v>6.34</v>
      </c>
      <c r="N3959">
        <v>0.36599999999999999</v>
      </c>
      <c r="P3959" t="s">
        <v>2723</v>
      </c>
      <c r="Q3959" t="s">
        <v>2724</v>
      </c>
      <c r="R3959" t="s">
        <v>2757</v>
      </c>
      <c r="S3959" t="s">
        <v>105</v>
      </c>
    </row>
    <row r="3960" spans="1:19">
      <c r="A3960" t="s">
        <v>270</v>
      </c>
      <c r="B3960" t="s">
        <v>271</v>
      </c>
      <c r="C3960" t="s">
        <v>2722</v>
      </c>
      <c r="D3960" t="s">
        <v>97</v>
      </c>
      <c r="E3960" t="s">
        <v>273</v>
      </c>
      <c r="F3960" t="s">
        <v>14009</v>
      </c>
      <c r="G3960">
        <v>3959</v>
      </c>
      <c r="H3960" t="s">
        <v>15500</v>
      </c>
      <c r="I3960" t="s">
        <v>274</v>
      </c>
      <c r="J3960">
        <v>298.14999999999998</v>
      </c>
      <c r="K3960">
        <v>6.67</v>
      </c>
      <c r="L3960">
        <v>3.6999999999999998E-2</v>
      </c>
      <c r="M3960">
        <v>6.84</v>
      </c>
      <c r="N3960">
        <v>0.377</v>
      </c>
      <c r="P3960" t="s">
        <v>2723</v>
      </c>
      <c r="Q3960" t="s">
        <v>2724</v>
      </c>
      <c r="R3960" t="s">
        <v>2758</v>
      </c>
      <c r="S3960" t="s">
        <v>105</v>
      </c>
    </row>
    <row r="3961" spans="1:19">
      <c r="A3961" t="s">
        <v>270</v>
      </c>
      <c r="B3961" t="s">
        <v>271</v>
      </c>
      <c r="C3961" t="s">
        <v>2722</v>
      </c>
      <c r="D3961" t="s">
        <v>97</v>
      </c>
      <c r="E3961" t="s">
        <v>273</v>
      </c>
      <c r="F3961" t="s">
        <v>14009</v>
      </c>
      <c r="G3961">
        <v>3960</v>
      </c>
      <c r="H3961" t="s">
        <v>15756</v>
      </c>
      <c r="I3961" t="s">
        <v>274</v>
      </c>
      <c r="J3961">
        <v>298.14999999999998</v>
      </c>
      <c r="K3961">
        <v>6.77</v>
      </c>
      <c r="L3961">
        <v>3.4000000000000002E-2</v>
      </c>
      <c r="M3961">
        <v>6.97</v>
      </c>
      <c r="N3961">
        <v>0.36399999999999999</v>
      </c>
      <c r="P3961" t="s">
        <v>2723</v>
      </c>
      <c r="Q3961" t="s">
        <v>2724</v>
      </c>
      <c r="R3961" t="s">
        <v>2759</v>
      </c>
      <c r="S3961" t="s">
        <v>105</v>
      </c>
    </row>
    <row r="3962" spans="1:19">
      <c r="A3962" t="s">
        <v>270</v>
      </c>
      <c r="B3962" t="s">
        <v>271</v>
      </c>
      <c r="C3962" t="s">
        <v>2722</v>
      </c>
      <c r="D3962" t="s">
        <v>97</v>
      </c>
      <c r="E3962" t="s">
        <v>273</v>
      </c>
      <c r="F3962" t="s">
        <v>14009</v>
      </c>
      <c r="G3962">
        <v>3961</v>
      </c>
      <c r="H3962" t="s">
        <v>15757</v>
      </c>
      <c r="I3962" t="s">
        <v>274</v>
      </c>
      <c r="J3962">
        <v>298.14999999999998</v>
      </c>
      <c r="K3962">
        <v>6.88</v>
      </c>
      <c r="L3962">
        <v>3.7999999999999999E-2</v>
      </c>
      <c r="M3962">
        <v>7.05</v>
      </c>
      <c r="N3962">
        <v>0.36499999999999999</v>
      </c>
      <c r="P3962" t="s">
        <v>2723</v>
      </c>
      <c r="Q3962" t="s">
        <v>2724</v>
      </c>
      <c r="R3962" t="s">
        <v>2760</v>
      </c>
      <c r="S3962" t="s">
        <v>105</v>
      </c>
    </row>
    <row r="3963" spans="1:19">
      <c r="A3963" t="s">
        <v>270</v>
      </c>
      <c r="B3963" t="s">
        <v>271</v>
      </c>
      <c r="C3963" t="s">
        <v>2722</v>
      </c>
      <c r="D3963" t="s">
        <v>97</v>
      </c>
      <c r="E3963" t="s">
        <v>273</v>
      </c>
      <c r="F3963" t="s">
        <v>14009</v>
      </c>
      <c r="G3963">
        <v>3962</v>
      </c>
      <c r="H3963" t="s">
        <v>15754</v>
      </c>
      <c r="I3963" t="s">
        <v>274</v>
      </c>
      <c r="J3963">
        <v>298.14999999999998</v>
      </c>
      <c r="K3963">
        <v>7.41</v>
      </c>
      <c r="L3963">
        <v>4.3999999999999997E-2</v>
      </c>
      <c r="M3963">
        <v>7.22</v>
      </c>
      <c r="N3963">
        <v>0.36499999999999999</v>
      </c>
      <c r="P3963" t="s">
        <v>2723</v>
      </c>
      <c r="Q3963" t="s">
        <v>2724</v>
      </c>
      <c r="R3963" t="s">
        <v>2761</v>
      </c>
      <c r="S3963" t="s">
        <v>105</v>
      </c>
    </row>
    <row r="3964" spans="1:19">
      <c r="A3964" t="s">
        <v>270</v>
      </c>
      <c r="B3964" t="s">
        <v>271</v>
      </c>
      <c r="C3964" t="s">
        <v>2722</v>
      </c>
      <c r="D3964" t="s">
        <v>97</v>
      </c>
      <c r="E3964" t="s">
        <v>273</v>
      </c>
      <c r="F3964" t="s">
        <v>14009</v>
      </c>
      <c r="G3964">
        <v>3963</v>
      </c>
      <c r="H3964" t="s">
        <v>15755</v>
      </c>
      <c r="I3964" t="s">
        <v>274</v>
      </c>
      <c r="J3964">
        <v>298.14999999999998</v>
      </c>
      <c r="K3964">
        <v>7.45</v>
      </c>
      <c r="L3964">
        <v>4.8000000000000001E-2</v>
      </c>
      <c r="M3964">
        <v>7.24</v>
      </c>
      <c r="N3964">
        <v>0.36599999999999999</v>
      </c>
      <c r="P3964" t="s">
        <v>2723</v>
      </c>
      <c r="Q3964" t="s">
        <v>2724</v>
      </c>
      <c r="R3964" t="s">
        <v>2762</v>
      </c>
      <c r="S3964" t="s">
        <v>105</v>
      </c>
    </row>
    <row r="3965" spans="1:19">
      <c r="A3965" t="s">
        <v>270</v>
      </c>
      <c r="B3965" t="s">
        <v>271</v>
      </c>
      <c r="C3965" t="s">
        <v>2722</v>
      </c>
      <c r="D3965" t="s">
        <v>97</v>
      </c>
      <c r="E3965" t="s">
        <v>273</v>
      </c>
      <c r="F3965" t="s">
        <v>14009</v>
      </c>
      <c r="G3965">
        <v>3964</v>
      </c>
      <c r="H3965" t="s">
        <v>15760</v>
      </c>
      <c r="I3965" t="s">
        <v>274</v>
      </c>
      <c r="J3965">
        <v>311.14999999999998</v>
      </c>
      <c r="K3965">
        <v>6.83</v>
      </c>
      <c r="L3965">
        <v>0.249</v>
      </c>
      <c r="M3965">
        <v>3.51</v>
      </c>
      <c r="N3965">
        <v>0.93400000000000005</v>
      </c>
      <c r="P3965" t="s">
        <v>2723</v>
      </c>
      <c r="Q3965" t="s">
        <v>2724</v>
      </c>
      <c r="R3965" t="s">
        <v>2763</v>
      </c>
      <c r="S3965" t="s">
        <v>105</v>
      </c>
    </row>
    <row r="3966" spans="1:19">
      <c r="A3966" t="s">
        <v>270</v>
      </c>
      <c r="B3966" t="s">
        <v>271</v>
      </c>
      <c r="C3966" t="s">
        <v>2722</v>
      </c>
      <c r="D3966" t="s">
        <v>97</v>
      </c>
      <c r="E3966" t="s">
        <v>273</v>
      </c>
      <c r="F3966" t="s">
        <v>14009</v>
      </c>
      <c r="G3966">
        <v>3965</v>
      </c>
      <c r="H3966" t="s">
        <v>15761</v>
      </c>
      <c r="I3966" t="s">
        <v>274</v>
      </c>
      <c r="J3966">
        <v>311.14999999999998</v>
      </c>
      <c r="K3966">
        <v>7.04</v>
      </c>
      <c r="L3966">
        <v>0.245</v>
      </c>
      <c r="M3966">
        <v>3.54</v>
      </c>
      <c r="N3966">
        <v>0.92800000000000005</v>
      </c>
      <c r="P3966" t="s">
        <v>2723</v>
      </c>
      <c r="Q3966" t="s">
        <v>2724</v>
      </c>
      <c r="R3966" t="s">
        <v>2764</v>
      </c>
      <c r="S3966" t="s">
        <v>105</v>
      </c>
    </row>
    <row r="3967" spans="1:19">
      <c r="A3967" t="s">
        <v>5748</v>
      </c>
      <c r="B3967" t="s">
        <v>5749</v>
      </c>
      <c r="C3967" t="s">
        <v>128</v>
      </c>
      <c r="D3967" t="s">
        <v>176</v>
      </c>
      <c r="E3967" t="s">
        <v>6099</v>
      </c>
      <c r="F3967" t="s">
        <v>14284</v>
      </c>
      <c r="G3967">
        <v>3966</v>
      </c>
      <c r="H3967" t="s">
        <v>15758</v>
      </c>
      <c r="I3967" t="s">
        <v>6100</v>
      </c>
      <c r="J3967">
        <v>310.14999999999998</v>
      </c>
      <c r="K3967">
        <v>8.25</v>
      </c>
      <c r="N3967">
        <v>0.12648200000000001</v>
      </c>
      <c r="P3967" t="s">
        <v>501</v>
      </c>
      <c r="Q3967" t="s">
        <v>6101</v>
      </c>
      <c r="R3967" t="s">
        <v>6102</v>
      </c>
      <c r="S3967" t="s">
        <v>105</v>
      </c>
    </row>
    <row r="3968" spans="1:19">
      <c r="A3968" t="s">
        <v>5748</v>
      </c>
      <c r="B3968" t="s">
        <v>5749</v>
      </c>
      <c r="C3968" t="s">
        <v>128</v>
      </c>
      <c r="D3968" t="s">
        <v>176</v>
      </c>
      <c r="E3968" t="s">
        <v>6099</v>
      </c>
      <c r="F3968" t="s">
        <v>14284</v>
      </c>
      <c r="G3968">
        <v>3967</v>
      </c>
      <c r="H3968" t="s">
        <v>15759</v>
      </c>
      <c r="I3968" t="s">
        <v>6100</v>
      </c>
      <c r="J3968">
        <v>310.14999999999998</v>
      </c>
      <c r="K3968">
        <v>7.2</v>
      </c>
      <c r="N3968">
        <v>5.9523800000000002E-3</v>
      </c>
      <c r="P3968" t="s">
        <v>501</v>
      </c>
      <c r="Q3968" t="s">
        <v>6101</v>
      </c>
      <c r="R3968" t="s">
        <v>6103</v>
      </c>
      <c r="S3968" t="s">
        <v>105</v>
      </c>
    </row>
    <row r="3969" spans="1:19">
      <c r="A3969" t="s">
        <v>5748</v>
      </c>
      <c r="B3969" t="s">
        <v>5749</v>
      </c>
      <c r="C3969" t="s">
        <v>128</v>
      </c>
      <c r="D3969" t="s">
        <v>176</v>
      </c>
      <c r="E3969" t="s">
        <v>5750</v>
      </c>
      <c r="F3969" t="s">
        <v>14136</v>
      </c>
      <c r="G3969">
        <v>3968</v>
      </c>
      <c r="H3969" t="s">
        <v>13896</v>
      </c>
      <c r="I3969" t="s">
        <v>5751</v>
      </c>
      <c r="J3969">
        <v>310.14999999999998</v>
      </c>
      <c r="K3969">
        <v>7.9</v>
      </c>
      <c r="N3969">
        <v>1.76512E-3</v>
      </c>
      <c r="P3969" t="s">
        <v>501</v>
      </c>
      <c r="Q3969" t="s">
        <v>6101</v>
      </c>
      <c r="R3969" t="s">
        <v>6104</v>
      </c>
      <c r="S3969" t="s">
        <v>105</v>
      </c>
    </row>
    <row r="3970" spans="1:19">
      <c r="A3970" t="s">
        <v>5748</v>
      </c>
      <c r="B3970" t="s">
        <v>5749</v>
      </c>
      <c r="C3970" t="s">
        <v>128</v>
      </c>
      <c r="D3970" t="s">
        <v>176</v>
      </c>
      <c r="E3970" t="s">
        <v>5750</v>
      </c>
      <c r="F3970" t="s">
        <v>14136</v>
      </c>
      <c r="G3970">
        <v>3969</v>
      </c>
      <c r="H3970" t="s">
        <v>15764</v>
      </c>
      <c r="I3970" t="s">
        <v>5751</v>
      </c>
      <c r="J3970">
        <v>310.14999999999998</v>
      </c>
      <c r="K3970">
        <v>7.8</v>
      </c>
      <c r="N3970">
        <v>9.4764299999999997E-4</v>
      </c>
      <c r="P3970" t="s">
        <v>501</v>
      </c>
      <c r="Q3970" t="s">
        <v>6101</v>
      </c>
      <c r="R3970" t="s">
        <v>6105</v>
      </c>
      <c r="S3970" t="s">
        <v>105</v>
      </c>
    </row>
    <row r="3971" spans="1:19">
      <c r="A3971" t="s">
        <v>301</v>
      </c>
      <c r="B3971" t="s">
        <v>302</v>
      </c>
      <c r="D3971" t="s">
        <v>176</v>
      </c>
      <c r="E3971" t="s">
        <v>898</v>
      </c>
      <c r="F3971" t="s">
        <v>14030</v>
      </c>
      <c r="G3971">
        <v>3970</v>
      </c>
      <c r="H3971" t="s">
        <v>16034</v>
      </c>
      <c r="I3971" t="s">
        <v>899</v>
      </c>
      <c r="J3971">
        <v>333.15</v>
      </c>
      <c r="K3971">
        <v>7.5</v>
      </c>
      <c r="N3971">
        <v>1.08</v>
      </c>
      <c r="P3971" t="s">
        <v>1367</v>
      </c>
      <c r="Q3971" t="s">
        <v>6106</v>
      </c>
      <c r="R3971" t="s">
        <v>4059</v>
      </c>
      <c r="S3971" t="s">
        <v>105</v>
      </c>
    </row>
    <row r="3972" spans="1:19">
      <c r="A3972" t="s">
        <v>2765</v>
      </c>
      <c r="B3972" t="s">
        <v>2766</v>
      </c>
      <c r="C3972" t="s">
        <v>2413</v>
      </c>
      <c r="D3972" t="s">
        <v>97</v>
      </c>
      <c r="E3972" t="s">
        <v>2767</v>
      </c>
      <c r="F3972" t="s">
        <v>14321</v>
      </c>
      <c r="G3972">
        <v>3971</v>
      </c>
      <c r="H3972" t="s">
        <v>13772</v>
      </c>
      <c r="I3972" t="s">
        <v>2768</v>
      </c>
      <c r="J3972">
        <v>310.14999999999998</v>
      </c>
      <c r="K3972">
        <v>7</v>
      </c>
      <c r="N3972">
        <v>45</v>
      </c>
      <c r="P3972" t="s">
        <v>2769</v>
      </c>
      <c r="Q3972" t="s">
        <v>2770</v>
      </c>
      <c r="R3972" t="s">
        <v>2771</v>
      </c>
      <c r="S3972" t="s">
        <v>105</v>
      </c>
    </row>
    <row r="3973" spans="1:19">
      <c r="A3973" t="s">
        <v>2765</v>
      </c>
      <c r="B3973" t="s">
        <v>2766</v>
      </c>
      <c r="C3973" t="s">
        <v>2413</v>
      </c>
      <c r="D3973" t="s">
        <v>97</v>
      </c>
      <c r="E3973" t="s">
        <v>2772</v>
      </c>
      <c r="F3973" t="s">
        <v>14323</v>
      </c>
      <c r="G3973">
        <v>3972</v>
      </c>
      <c r="H3973" t="s">
        <v>16035</v>
      </c>
      <c r="I3973" t="s">
        <v>2773</v>
      </c>
      <c r="J3973">
        <v>310.14999999999998</v>
      </c>
      <c r="K3973">
        <v>7</v>
      </c>
      <c r="N3973">
        <v>152</v>
      </c>
      <c r="P3973" t="s">
        <v>2769</v>
      </c>
      <c r="Q3973" t="s">
        <v>2770</v>
      </c>
      <c r="R3973" t="s">
        <v>2771</v>
      </c>
      <c r="S3973" t="s">
        <v>105</v>
      </c>
    </row>
    <row r="3974" spans="1:19">
      <c r="A3974" t="s">
        <v>2765</v>
      </c>
      <c r="B3974" t="s">
        <v>2766</v>
      </c>
      <c r="C3974" t="s">
        <v>2413</v>
      </c>
      <c r="D3974" t="s">
        <v>97</v>
      </c>
      <c r="E3974" t="s">
        <v>2774</v>
      </c>
      <c r="F3974" t="s">
        <v>14322</v>
      </c>
      <c r="G3974">
        <v>3973</v>
      </c>
      <c r="H3974" t="s">
        <v>13628</v>
      </c>
      <c r="I3974" t="s">
        <v>2775</v>
      </c>
      <c r="J3974">
        <v>310.14999999999998</v>
      </c>
      <c r="K3974">
        <v>7</v>
      </c>
      <c r="N3974">
        <v>40</v>
      </c>
      <c r="P3974" t="s">
        <v>2769</v>
      </c>
      <c r="Q3974" t="s">
        <v>2770</v>
      </c>
      <c r="R3974" t="s">
        <v>2771</v>
      </c>
      <c r="S3974" t="s">
        <v>105</v>
      </c>
    </row>
    <row r="3975" spans="1:19">
      <c r="A3975" t="s">
        <v>5500</v>
      </c>
      <c r="B3975" t="s">
        <v>5501</v>
      </c>
      <c r="C3975" t="s">
        <v>128</v>
      </c>
      <c r="D3975" t="s">
        <v>129</v>
      </c>
      <c r="E3975" t="s">
        <v>6107</v>
      </c>
      <c r="F3975" t="s">
        <v>14320</v>
      </c>
      <c r="G3975">
        <v>3974</v>
      </c>
      <c r="H3975" t="s">
        <v>16031</v>
      </c>
      <c r="I3975" t="s">
        <v>6108</v>
      </c>
      <c r="J3975">
        <v>323.14999999999998</v>
      </c>
      <c r="K3975">
        <v>8</v>
      </c>
      <c r="N3975">
        <v>5.09</v>
      </c>
      <c r="P3975" t="s">
        <v>6109</v>
      </c>
      <c r="Q3975" t="s">
        <v>6110</v>
      </c>
      <c r="R3975" t="s">
        <v>6111</v>
      </c>
      <c r="S3975" t="s">
        <v>105</v>
      </c>
    </row>
    <row r="3976" spans="1:19">
      <c r="A3976" t="s">
        <v>5500</v>
      </c>
      <c r="B3976" t="s">
        <v>5501</v>
      </c>
      <c r="C3976" t="s">
        <v>128</v>
      </c>
      <c r="D3976" t="s">
        <v>129</v>
      </c>
      <c r="E3976" t="s">
        <v>6107</v>
      </c>
      <c r="F3976" t="s">
        <v>14320</v>
      </c>
      <c r="G3976">
        <v>3975</v>
      </c>
      <c r="H3976" t="s">
        <v>13629</v>
      </c>
      <c r="I3976" t="s">
        <v>6108</v>
      </c>
      <c r="J3976">
        <v>323.14999999999998</v>
      </c>
      <c r="K3976">
        <v>7.8</v>
      </c>
      <c r="N3976">
        <v>5.47</v>
      </c>
      <c r="P3976" t="s">
        <v>6109</v>
      </c>
      <c r="Q3976" t="s">
        <v>6110</v>
      </c>
      <c r="R3976" t="s">
        <v>6111</v>
      </c>
      <c r="S3976" t="s">
        <v>105</v>
      </c>
    </row>
    <row r="3977" spans="1:19">
      <c r="A3977" t="s">
        <v>5500</v>
      </c>
      <c r="B3977" t="s">
        <v>5501</v>
      </c>
      <c r="C3977" t="s">
        <v>128</v>
      </c>
      <c r="D3977" t="s">
        <v>129</v>
      </c>
      <c r="E3977" t="s">
        <v>6107</v>
      </c>
      <c r="F3977" t="s">
        <v>14320</v>
      </c>
      <c r="G3977">
        <v>3976</v>
      </c>
      <c r="H3977" t="s">
        <v>16033</v>
      </c>
      <c r="I3977" t="s">
        <v>6108</v>
      </c>
      <c r="J3977">
        <v>323.14999999999998</v>
      </c>
      <c r="K3977">
        <v>8.5</v>
      </c>
      <c r="N3977">
        <v>6.49</v>
      </c>
      <c r="P3977" t="s">
        <v>6109</v>
      </c>
      <c r="Q3977" t="s">
        <v>6110</v>
      </c>
      <c r="R3977" t="s">
        <v>6111</v>
      </c>
      <c r="S3977" t="s">
        <v>105</v>
      </c>
    </row>
    <row r="3978" spans="1:19">
      <c r="A3978" t="s">
        <v>5500</v>
      </c>
      <c r="B3978" t="s">
        <v>5501</v>
      </c>
      <c r="C3978" t="s">
        <v>128</v>
      </c>
      <c r="D3978" t="s">
        <v>129</v>
      </c>
      <c r="E3978" t="s">
        <v>6107</v>
      </c>
      <c r="F3978" t="s">
        <v>14320</v>
      </c>
      <c r="G3978">
        <v>3977</v>
      </c>
      <c r="H3978" t="s">
        <v>16032</v>
      </c>
      <c r="I3978" t="s">
        <v>6108</v>
      </c>
      <c r="J3978">
        <v>323.14999999999998</v>
      </c>
      <c r="K3978">
        <v>7.5</v>
      </c>
      <c r="N3978">
        <v>6.75</v>
      </c>
      <c r="P3978" t="s">
        <v>6109</v>
      </c>
      <c r="Q3978" t="s">
        <v>6110</v>
      </c>
      <c r="R3978" t="s">
        <v>6111</v>
      </c>
      <c r="S3978" t="s">
        <v>105</v>
      </c>
    </row>
    <row r="3979" spans="1:19">
      <c r="A3979" t="s">
        <v>5500</v>
      </c>
      <c r="B3979" t="s">
        <v>5501</v>
      </c>
      <c r="C3979" t="s">
        <v>128</v>
      </c>
      <c r="D3979" t="s">
        <v>129</v>
      </c>
      <c r="E3979" t="s">
        <v>6107</v>
      </c>
      <c r="F3979" t="s">
        <v>14320</v>
      </c>
      <c r="G3979">
        <v>3978</v>
      </c>
      <c r="H3979" t="s">
        <v>16037</v>
      </c>
      <c r="I3979" t="s">
        <v>6108</v>
      </c>
      <c r="J3979">
        <v>323.14999999999998</v>
      </c>
      <c r="K3979">
        <v>9</v>
      </c>
      <c r="N3979">
        <v>7.47</v>
      </c>
      <c r="P3979" t="s">
        <v>6109</v>
      </c>
      <c r="Q3979" t="s">
        <v>6110</v>
      </c>
      <c r="R3979" t="s">
        <v>6111</v>
      </c>
      <c r="S3979" t="s">
        <v>105</v>
      </c>
    </row>
    <row r="3980" spans="1:19">
      <c r="A3980" t="s">
        <v>5500</v>
      </c>
      <c r="B3980" t="s">
        <v>5501</v>
      </c>
      <c r="C3980" t="s">
        <v>128</v>
      </c>
      <c r="D3980" t="s">
        <v>129</v>
      </c>
      <c r="E3980" t="s">
        <v>6107</v>
      </c>
      <c r="F3980" t="s">
        <v>14320</v>
      </c>
      <c r="G3980">
        <v>3979</v>
      </c>
      <c r="H3980" t="s">
        <v>16036</v>
      </c>
      <c r="I3980" t="s">
        <v>6108</v>
      </c>
      <c r="J3980">
        <v>323.14999999999998</v>
      </c>
      <c r="K3980">
        <v>7</v>
      </c>
      <c r="N3980">
        <v>7.51</v>
      </c>
      <c r="P3980" t="s">
        <v>6109</v>
      </c>
      <c r="Q3980" t="s">
        <v>6110</v>
      </c>
      <c r="R3980" t="s">
        <v>6111</v>
      </c>
      <c r="S3980" t="s">
        <v>105</v>
      </c>
    </row>
    <row r="3981" spans="1:19">
      <c r="A3981" t="s">
        <v>3928</v>
      </c>
      <c r="B3981" t="s">
        <v>3929</v>
      </c>
      <c r="C3981" t="s">
        <v>128</v>
      </c>
      <c r="D3981" t="s">
        <v>176</v>
      </c>
      <c r="E3981" t="s">
        <v>3930</v>
      </c>
      <c r="F3981" t="s">
        <v>14097</v>
      </c>
      <c r="G3981">
        <v>3980</v>
      </c>
      <c r="H3981" t="s">
        <v>15831</v>
      </c>
      <c r="I3981" t="s">
        <v>3931</v>
      </c>
      <c r="J3981">
        <v>298.14999999999998</v>
      </c>
      <c r="K3981">
        <v>7</v>
      </c>
      <c r="N3981">
        <v>3.3E-3</v>
      </c>
      <c r="P3981" t="s">
        <v>3243</v>
      </c>
      <c r="Q3981" t="s">
        <v>6112</v>
      </c>
      <c r="R3981" t="s">
        <v>3278</v>
      </c>
      <c r="S3981" t="s">
        <v>105</v>
      </c>
    </row>
    <row r="3982" spans="1:19">
      <c r="A3982" t="s">
        <v>2776</v>
      </c>
      <c r="B3982" t="s">
        <v>2777</v>
      </c>
      <c r="C3982" t="s">
        <v>336</v>
      </c>
      <c r="D3982" t="s">
        <v>129</v>
      </c>
      <c r="E3982" t="s">
        <v>2778</v>
      </c>
      <c r="F3982" t="s">
        <v>14297</v>
      </c>
      <c r="G3982">
        <v>3981</v>
      </c>
      <c r="H3982" t="s">
        <v>13941</v>
      </c>
      <c r="I3982" t="s">
        <v>2779</v>
      </c>
      <c r="J3982">
        <v>301.14999999999998</v>
      </c>
      <c r="K3982">
        <v>6.8</v>
      </c>
      <c r="N3982">
        <f>4*10^-6</f>
        <v>3.9999999999999998E-6</v>
      </c>
      <c r="P3982" t="s">
        <v>1091</v>
      </c>
      <c r="Q3982" t="s">
        <v>2780</v>
      </c>
      <c r="R3982" t="s">
        <v>2781</v>
      </c>
      <c r="S3982" t="s">
        <v>105</v>
      </c>
    </row>
    <row r="3983" spans="1:19">
      <c r="A3983" t="s">
        <v>2776</v>
      </c>
      <c r="B3983" t="s">
        <v>2777</v>
      </c>
      <c r="C3983" t="s">
        <v>336</v>
      </c>
      <c r="D3983" t="s">
        <v>129</v>
      </c>
      <c r="E3983" t="s">
        <v>2782</v>
      </c>
      <c r="F3983" t="s">
        <v>14298</v>
      </c>
      <c r="G3983">
        <v>3982</v>
      </c>
      <c r="H3983" t="s">
        <v>13940</v>
      </c>
      <c r="I3983" t="s">
        <v>2783</v>
      </c>
      <c r="J3983">
        <v>301.14999999999998</v>
      </c>
      <c r="K3983">
        <v>6.8</v>
      </c>
      <c r="N3983">
        <f>1.5*10^-5</f>
        <v>1.5000000000000002E-5</v>
      </c>
      <c r="P3983" t="s">
        <v>1091</v>
      </c>
      <c r="Q3983" t="s">
        <v>2780</v>
      </c>
      <c r="R3983" t="s">
        <v>2781</v>
      </c>
      <c r="S3983" t="s">
        <v>105</v>
      </c>
    </row>
    <row r="3984" spans="1:19">
      <c r="A3984" t="s">
        <v>2776</v>
      </c>
      <c r="B3984" t="s">
        <v>2777</v>
      </c>
      <c r="C3984" t="s">
        <v>336</v>
      </c>
      <c r="D3984" t="s">
        <v>129</v>
      </c>
      <c r="E3984" t="s">
        <v>2784</v>
      </c>
      <c r="F3984" t="s">
        <v>14299</v>
      </c>
      <c r="G3984">
        <v>3983</v>
      </c>
      <c r="H3984" t="s">
        <v>13942</v>
      </c>
      <c r="I3984" t="s">
        <v>2785</v>
      </c>
      <c r="J3984">
        <v>301.14999999999998</v>
      </c>
      <c r="K3984">
        <v>6.8</v>
      </c>
      <c r="N3984">
        <f>1*10^-6</f>
        <v>9.9999999999999995E-7</v>
      </c>
      <c r="P3984" t="s">
        <v>1091</v>
      </c>
      <c r="Q3984" t="s">
        <v>2780</v>
      </c>
      <c r="R3984" t="s">
        <v>2781</v>
      </c>
      <c r="S3984" t="s">
        <v>105</v>
      </c>
    </row>
    <row r="3985" spans="1:19">
      <c r="A3985" t="s">
        <v>2776</v>
      </c>
      <c r="B3985" t="s">
        <v>2777</v>
      </c>
      <c r="C3985" t="s">
        <v>336</v>
      </c>
      <c r="D3985" t="s">
        <v>129</v>
      </c>
      <c r="E3985" t="s">
        <v>2786</v>
      </c>
      <c r="F3985" t="s">
        <v>14211</v>
      </c>
      <c r="G3985">
        <v>3984</v>
      </c>
      <c r="H3985" t="s">
        <v>15832</v>
      </c>
      <c r="I3985" t="s">
        <v>2787</v>
      </c>
      <c r="J3985">
        <v>301.2</v>
      </c>
      <c r="K3985">
        <v>6.8</v>
      </c>
      <c r="N3985">
        <v>3.1900000000000001E-3</v>
      </c>
      <c r="P3985" t="s">
        <v>1091</v>
      </c>
      <c r="Q3985" t="s">
        <v>2780</v>
      </c>
      <c r="R3985" t="s">
        <v>2781</v>
      </c>
      <c r="S3985" t="s">
        <v>105</v>
      </c>
    </row>
    <row r="3986" spans="1:19">
      <c r="A3986" t="s">
        <v>2776</v>
      </c>
      <c r="B3986" t="s">
        <v>2777</v>
      </c>
      <c r="C3986" t="s">
        <v>336</v>
      </c>
      <c r="D3986" t="s">
        <v>129</v>
      </c>
      <c r="E3986" t="s">
        <v>2786</v>
      </c>
      <c r="F3986" t="s">
        <v>14211</v>
      </c>
      <c r="G3986">
        <v>3985</v>
      </c>
      <c r="H3986" t="s">
        <v>15833</v>
      </c>
      <c r="I3986" t="s">
        <v>2787</v>
      </c>
      <c r="J3986">
        <v>293</v>
      </c>
      <c r="K3986">
        <v>6.8</v>
      </c>
      <c r="N3986">
        <v>3.81E-3</v>
      </c>
      <c r="P3986" t="s">
        <v>1091</v>
      </c>
      <c r="Q3986" t="s">
        <v>2780</v>
      </c>
      <c r="R3986" t="s">
        <v>2781</v>
      </c>
      <c r="S3986" t="s">
        <v>105</v>
      </c>
    </row>
    <row r="3987" spans="1:19">
      <c r="A3987" t="s">
        <v>2776</v>
      </c>
      <c r="B3987" t="s">
        <v>2777</v>
      </c>
      <c r="C3987" t="s">
        <v>336</v>
      </c>
      <c r="D3987" t="s">
        <v>129</v>
      </c>
      <c r="E3987" t="s">
        <v>2786</v>
      </c>
      <c r="F3987" t="s">
        <v>14211</v>
      </c>
      <c r="G3987">
        <v>3986</v>
      </c>
      <c r="H3987" t="s">
        <v>15343</v>
      </c>
      <c r="I3987" t="s">
        <v>2787</v>
      </c>
      <c r="J3987">
        <v>284.7</v>
      </c>
      <c r="K3987">
        <v>6.8</v>
      </c>
      <c r="N3987">
        <v>4.5900000000000003E-3</v>
      </c>
      <c r="P3987" t="s">
        <v>1091</v>
      </c>
      <c r="Q3987" t="s">
        <v>2780</v>
      </c>
      <c r="R3987" t="s">
        <v>2781</v>
      </c>
      <c r="S3987" t="s">
        <v>105</v>
      </c>
    </row>
    <row r="3988" spans="1:19">
      <c r="A3988" t="s">
        <v>2776</v>
      </c>
      <c r="B3988" t="s">
        <v>2777</v>
      </c>
      <c r="C3988" t="s">
        <v>336</v>
      </c>
      <c r="D3988" t="s">
        <v>129</v>
      </c>
      <c r="E3988" t="s">
        <v>2786</v>
      </c>
      <c r="F3988" t="s">
        <v>14211</v>
      </c>
      <c r="G3988">
        <v>3987</v>
      </c>
      <c r="H3988" t="s">
        <v>13593</v>
      </c>
      <c r="I3988" t="s">
        <v>2787</v>
      </c>
      <c r="J3988">
        <v>277</v>
      </c>
      <c r="K3988">
        <v>6.8</v>
      </c>
      <c r="N3988">
        <v>4.5999999999999999E-3</v>
      </c>
      <c r="P3988" t="s">
        <v>1091</v>
      </c>
      <c r="Q3988" t="s">
        <v>2780</v>
      </c>
      <c r="R3988" t="s">
        <v>2781</v>
      </c>
      <c r="S3988" t="s">
        <v>105</v>
      </c>
    </row>
    <row r="3989" spans="1:19">
      <c r="A3989" t="s">
        <v>2776</v>
      </c>
      <c r="B3989" t="s">
        <v>2777</v>
      </c>
      <c r="C3989" t="s">
        <v>336</v>
      </c>
      <c r="D3989" t="s">
        <v>129</v>
      </c>
      <c r="E3989" t="s">
        <v>2788</v>
      </c>
      <c r="F3989" t="s">
        <v>14580</v>
      </c>
      <c r="G3989">
        <v>3988</v>
      </c>
      <c r="H3989" t="s">
        <v>13943</v>
      </c>
      <c r="I3989" t="s">
        <v>2789</v>
      </c>
      <c r="J3989">
        <v>301.14999999999998</v>
      </c>
      <c r="K3989">
        <v>6.8</v>
      </c>
      <c r="N3989">
        <f>5.8*10^-4</f>
        <v>5.8E-4</v>
      </c>
      <c r="P3989" t="s">
        <v>1091</v>
      </c>
      <c r="Q3989" t="s">
        <v>2780</v>
      </c>
      <c r="R3989" t="s">
        <v>2781</v>
      </c>
      <c r="S3989" t="s">
        <v>105</v>
      </c>
    </row>
    <row r="3990" spans="1:19">
      <c r="A3990" t="s">
        <v>2776</v>
      </c>
      <c r="B3990" t="s">
        <v>2777</v>
      </c>
      <c r="C3990" t="s">
        <v>336</v>
      </c>
      <c r="D3990" t="s">
        <v>129</v>
      </c>
      <c r="E3990" t="s">
        <v>2790</v>
      </c>
      <c r="F3990" t="s">
        <v>14296</v>
      </c>
      <c r="G3990">
        <v>3989</v>
      </c>
      <c r="H3990" t="s">
        <v>13939</v>
      </c>
      <c r="I3990" t="s">
        <v>2791</v>
      </c>
      <c r="J3990">
        <v>301.14999999999998</v>
      </c>
      <c r="K3990">
        <v>6.8</v>
      </c>
      <c r="N3990">
        <f>1.7*10^-4</f>
        <v>1.7000000000000001E-4</v>
      </c>
      <c r="P3990" t="s">
        <v>1091</v>
      </c>
      <c r="Q3990" t="s">
        <v>2780</v>
      </c>
      <c r="R3990" t="s">
        <v>2781</v>
      </c>
      <c r="S3990" t="s">
        <v>105</v>
      </c>
    </row>
    <row r="3991" spans="1:19">
      <c r="A3991" t="s">
        <v>2776</v>
      </c>
      <c r="B3991" t="s">
        <v>2777</v>
      </c>
      <c r="C3991" t="s">
        <v>336</v>
      </c>
      <c r="D3991" t="s">
        <v>129</v>
      </c>
      <c r="E3991" t="s">
        <v>2792</v>
      </c>
      <c r="F3991" t="s">
        <v>14468</v>
      </c>
      <c r="G3991">
        <v>3990</v>
      </c>
      <c r="H3991" t="s">
        <v>13753</v>
      </c>
      <c r="I3991" t="s">
        <v>2793</v>
      </c>
      <c r="J3991">
        <v>301.14999999999998</v>
      </c>
      <c r="K3991">
        <v>6.8</v>
      </c>
      <c r="N3991">
        <f>2.1*10^-4</f>
        <v>2.1000000000000001E-4</v>
      </c>
      <c r="P3991" t="s">
        <v>1091</v>
      </c>
      <c r="Q3991" t="s">
        <v>2780</v>
      </c>
      <c r="R3991" t="s">
        <v>2781</v>
      </c>
      <c r="S3991" t="s">
        <v>105</v>
      </c>
    </row>
    <row r="3992" spans="1:19">
      <c r="A3992" t="s">
        <v>2776</v>
      </c>
      <c r="B3992" t="s">
        <v>2777</v>
      </c>
      <c r="C3992" t="s">
        <v>336</v>
      </c>
      <c r="D3992" t="s">
        <v>129</v>
      </c>
      <c r="E3992" t="s">
        <v>2794</v>
      </c>
      <c r="F3992" t="s">
        <v>14467</v>
      </c>
      <c r="G3992">
        <v>3991</v>
      </c>
      <c r="H3992" t="s">
        <v>13937</v>
      </c>
      <c r="I3992" t="s">
        <v>2795</v>
      </c>
      <c r="J3992">
        <v>301.14999999999998</v>
      </c>
      <c r="K3992">
        <v>6.8</v>
      </c>
      <c r="N3992">
        <f>1*10^-3</f>
        <v>1E-3</v>
      </c>
      <c r="P3992" t="s">
        <v>1091</v>
      </c>
      <c r="Q3992" t="s">
        <v>2780</v>
      </c>
      <c r="R3992" t="s">
        <v>2781</v>
      </c>
      <c r="S3992" t="s">
        <v>105</v>
      </c>
    </row>
    <row r="3993" spans="1:19">
      <c r="A3993" t="s">
        <v>2776</v>
      </c>
      <c r="B3993" t="s">
        <v>2777</v>
      </c>
      <c r="C3993" t="s">
        <v>336</v>
      </c>
      <c r="D3993" t="s">
        <v>129</v>
      </c>
      <c r="E3993" t="s">
        <v>2796</v>
      </c>
      <c r="F3993" t="s">
        <v>14335</v>
      </c>
      <c r="G3993">
        <v>3992</v>
      </c>
      <c r="H3993" t="s">
        <v>13938</v>
      </c>
      <c r="I3993" t="s">
        <v>2797</v>
      </c>
      <c r="J3993">
        <v>301.14999999999998</v>
      </c>
      <c r="K3993">
        <v>6.8</v>
      </c>
      <c r="N3993">
        <f>4.1*10^-4</f>
        <v>4.0999999999999999E-4</v>
      </c>
      <c r="P3993" t="s">
        <v>1091</v>
      </c>
      <c r="Q3993" t="s">
        <v>2780</v>
      </c>
      <c r="R3993" t="s">
        <v>2781</v>
      </c>
      <c r="S3993" t="s">
        <v>105</v>
      </c>
    </row>
    <row r="3994" spans="1:19">
      <c r="A3994" t="s">
        <v>2776</v>
      </c>
      <c r="B3994" t="s">
        <v>2777</v>
      </c>
      <c r="C3994" t="s">
        <v>336</v>
      </c>
      <c r="D3994" t="s">
        <v>129</v>
      </c>
      <c r="E3994" t="s">
        <v>2798</v>
      </c>
      <c r="F3994" t="s">
        <v>14085</v>
      </c>
      <c r="G3994">
        <v>3993</v>
      </c>
      <c r="H3994" t="s">
        <v>13754</v>
      </c>
      <c r="I3994" t="s">
        <v>2799</v>
      </c>
      <c r="J3994">
        <v>301.14999999999998</v>
      </c>
      <c r="K3994">
        <v>6.8</v>
      </c>
      <c r="N3994">
        <f>5.4*10^-4</f>
        <v>5.4000000000000012E-4</v>
      </c>
      <c r="P3994" t="s">
        <v>1091</v>
      </c>
      <c r="Q3994" t="s">
        <v>2780</v>
      </c>
      <c r="R3994" t="s">
        <v>2781</v>
      </c>
      <c r="S3994" t="s">
        <v>105</v>
      </c>
    </row>
    <row r="3995" spans="1:19">
      <c r="A3995" t="s">
        <v>2776</v>
      </c>
      <c r="B3995" t="s">
        <v>2777</v>
      </c>
      <c r="C3995" t="s">
        <v>336</v>
      </c>
      <c r="D3995" t="s">
        <v>129</v>
      </c>
      <c r="E3995" t="s">
        <v>2800</v>
      </c>
      <c r="F3995" t="s">
        <v>14470</v>
      </c>
      <c r="G3995">
        <v>3994</v>
      </c>
      <c r="H3995" t="s">
        <v>13755</v>
      </c>
      <c r="I3995" t="s">
        <v>2801</v>
      </c>
      <c r="J3995">
        <v>301.14999999999998</v>
      </c>
      <c r="K3995">
        <v>6.8</v>
      </c>
      <c r="N3995">
        <f>1*10^-5</f>
        <v>1.0000000000000001E-5</v>
      </c>
      <c r="P3995" t="s">
        <v>1091</v>
      </c>
      <c r="Q3995" t="s">
        <v>2780</v>
      </c>
      <c r="R3995" t="s">
        <v>2781</v>
      </c>
      <c r="S3995" t="s">
        <v>105</v>
      </c>
    </row>
    <row r="3996" spans="1:19">
      <c r="A3996" t="s">
        <v>3163</v>
      </c>
      <c r="B3996" t="s">
        <v>3164</v>
      </c>
      <c r="C3996" t="s">
        <v>128</v>
      </c>
      <c r="D3996" t="s">
        <v>176</v>
      </c>
      <c r="E3996" t="s">
        <v>3166</v>
      </c>
      <c r="F3996" t="s">
        <v>14003</v>
      </c>
      <c r="G3996">
        <v>3995</v>
      </c>
      <c r="H3996" t="s">
        <v>16962</v>
      </c>
      <c r="I3996" t="s">
        <v>3167</v>
      </c>
      <c r="J3996">
        <v>298.14999999999998</v>
      </c>
      <c r="K3996">
        <v>7.2</v>
      </c>
      <c r="N3996">
        <v>4.3</v>
      </c>
      <c r="P3996" t="s">
        <v>958</v>
      </c>
      <c r="Q3996" t="s">
        <v>6113</v>
      </c>
      <c r="R3996" t="s">
        <v>3622</v>
      </c>
      <c r="S3996" t="s">
        <v>105</v>
      </c>
    </row>
    <row r="3997" spans="1:19">
      <c r="A3997" t="s">
        <v>497</v>
      </c>
      <c r="B3997" t="s">
        <v>498</v>
      </c>
      <c r="C3997" t="s">
        <v>2802</v>
      </c>
      <c r="D3997" t="s">
        <v>97</v>
      </c>
      <c r="E3997" t="s">
        <v>908</v>
      </c>
      <c r="F3997" t="s">
        <v>14225</v>
      </c>
      <c r="G3997">
        <v>3996</v>
      </c>
      <c r="H3997" t="s">
        <v>16106</v>
      </c>
      <c r="I3997" t="s">
        <v>909</v>
      </c>
      <c r="J3997">
        <v>311.14999999999998</v>
      </c>
      <c r="K3997">
        <v>7.4</v>
      </c>
      <c r="L3997">
        <v>0.25</v>
      </c>
      <c r="N3997">
        <v>2000</v>
      </c>
      <c r="O3997" t="s">
        <v>1483</v>
      </c>
      <c r="P3997" t="s">
        <v>2803</v>
      </c>
      <c r="Q3997" t="s">
        <v>2804</v>
      </c>
      <c r="R3997" t="s">
        <v>1484</v>
      </c>
      <c r="S3997" t="s">
        <v>105</v>
      </c>
    </row>
    <row r="3998" spans="1:19">
      <c r="A3998" t="s">
        <v>2805</v>
      </c>
      <c r="B3998" t="s">
        <v>2806</v>
      </c>
      <c r="C3998" t="s">
        <v>292</v>
      </c>
      <c r="D3998" t="s">
        <v>97</v>
      </c>
      <c r="E3998" t="s">
        <v>2807</v>
      </c>
      <c r="F3998" t="s">
        <v>14228</v>
      </c>
      <c r="G3998">
        <v>3997</v>
      </c>
      <c r="H3998" t="s">
        <v>13608</v>
      </c>
      <c r="I3998" t="s">
        <v>2808</v>
      </c>
      <c r="J3998">
        <v>311.14999999999998</v>
      </c>
      <c r="K3998">
        <v>7</v>
      </c>
      <c r="L3998">
        <v>0.25</v>
      </c>
      <c r="N3998">
        <v>176</v>
      </c>
      <c r="O3998" t="s">
        <v>1483</v>
      </c>
      <c r="P3998" t="s">
        <v>2809</v>
      </c>
      <c r="Q3998" t="s">
        <v>2804</v>
      </c>
      <c r="R3998" t="s">
        <v>1484</v>
      </c>
      <c r="S3998" t="s">
        <v>105</v>
      </c>
    </row>
    <row r="3999" spans="1:19">
      <c r="A3999" t="s">
        <v>1087</v>
      </c>
      <c r="B3999" t="s">
        <v>1088</v>
      </c>
      <c r="C3999" t="s">
        <v>2802</v>
      </c>
      <c r="D3999" t="s">
        <v>97</v>
      </c>
      <c r="E3999" t="s">
        <v>1089</v>
      </c>
      <c r="F3999" t="s">
        <v>14332</v>
      </c>
      <c r="G3999">
        <v>3998</v>
      </c>
      <c r="H3999" t="s">
        <v>13759</v>
      </c>
      <c r="I3999" t="s">
        <v>1090</v>
      </c>
      <c r="J3999">
        <v>311.14999999999998</v>
      </c>
      <c r="K3999">
        <v>7.4</v>
      </c>
      <c r="L3999">
        <v>0.25</v>
      </c>
      <c r="N3999">
        <v>64.8</v>
      </c>
      <c r="O3999" t="s">
        <v>1483</v>
      </c>
      <c r="P3999" t="s">
        <v>2803</v>
      </c>
      <c r="Q3999" t="s">
        <v>2804</v>
      </c>
      <c r="R3999" t="s">
        <v>1484</v>
      </c>
      <c r="S3999" t="s">
        <v>105</v>
      </c>
    </row>
    <row r="4000" spans="1:19">
      <c r="A4000" t="s">
        <v>2810</v>
      </c>
      <c r="B4000" t="s">
        <v>2811</v>
      </c>
      <c r="C4000" t="s">
        <v>292</v>
      </c>
      <c r="D4000" t="s">
        <v>97</v>
      </c>
      <c r="E4000" t="s">
        <v>2812</v>
      </c>
      <c r="F4000" t="s">
        <v>14331</v>
      </c>
      <c r="G4000">
        <v>3999</v>
      </c>
      <c r="H4000" t="s">
        <v>13693</v>
      </c>
      <c r="I4000" t="s">
        <v>2813</v>
      </c>
      <c r="J4000">
        <v>311.14999999999998</v>
      </c>
      <c r="K4000">
        <v>7</v>
      </c>
      <c r="L4000">
        <v>0.25</v>
      </c>
      <c r="N4000">
        <v>26</v>
      </c>
      <c r="O4000" t="s">
        <v>1483</v>
      </c>
      <c r="P4000" t="s">
        <v>2809</v>
      </c>
      <c r="Q4000" t="s">
        <v>2804</v>
      </c>
      <c r="R4000" t="s">
        <v>1484</v>
      </c>
      <c r="S4000" t="s">
        <v>105</v>
      </c>
    </row>
    <row r="4001" spans="1:19">
      <c r="A4001" t="s">
        <v>2291</v>
      </c>
      <c r="B4001" t="s">
        <v>2292</v>
      </c>
      <c r="C4001" t="s">
        <v>2802</v>
      </c>
      <c r="D4001" t="s">
        <v>97</v>
      </c>
      <c r="E4001" t="s">
        <v>2814</v>
      </c>
      <c r="F4001" t="s">
        <v>14396</v>
      </c>
      <c r="G4001">
        <v>4000</v>
      </c>
      <c r="H4001" t="s">
        <v>13746</v>
      </c>
      <c r="I4001" t="s">
        <v>2815</v>
      </c>
      <c r="J4001">
        <v>311.14999999999998</v>
      </c>
      <c r="K4001">
        <v>7.4</v>
      </c>
      <c r="L4001">
        <v>0.25</v>
      </c>
      <c r="N4001">
        <v>100000</v>
      </c>
      <c r="O4001" t="s">
        <v>1483</v>
      </c>
      <c r="P4001" t="s">
        <v>2803</v>
      </c>
      <c r="Q4001" t="s">
        <v>2804</v>
      </c>
      <c r="R4001" t="s">
        <v>1484</v>
      </c>
      <c r="S4001" t="s">
        <v>105</v>
      </c>
    </row>
    <row r="4002" spans="1:19">
      <c r="A4002" t="s">
        <v>2816</v>
      </c>
      <c r="B4002" t="s">
        <v>2817</v>
      </c>
      <c r="C4002" t="s">
        <v>2818</v>
      </c>
      <c r="D4002" t="s">
        <v>97</v>
      </c>
      <c r="E4002" t="s">
        <v>2819</v>
      </c>
      <c r="F4002" t="s">
        <v>14015</v>
      </c>
      <c r="G4002">
        <v>4001</v>
      </c>
      <c r="H4002" t="s">
        <v>16440</v>
      </c>
      <c r="I4002" t="s">
        <v>2820</v>
      </c>
      <c r="J4002">
        <v>311.14999999999998</v>
      </c>
      <c r="K4002">
        <v>7</v>
      </c>
      <c r="L4002">
        <v>0.25</v>
      </c>
      <c r="N4002">
        <v>9.2599999999999991E-3</v>
      </c>
      <c r="O4002" t="s">
        <v>1483</v>
      </c>
      <c r="P4002" t="s">
        <v>2809</v>
      </c>
      <c r="Q4002" t="s">
        <v>2804</v>
      </c>
      <c r="R4002" t="s">
        <v>1484</v>
      </c>
      <c r="S4002" t="s">
        <v>105</v>
      </c>
    </row>
    <row r="4003" spans="1:19">
      <c r="A4003" t="s">
        <v>2291</v>
      </c>
      <c r="B4003" t="s">
        <v>2292</v>
      </c>
      <c r="C4003" t="s">
        <v>2802</v>
      </c>
      <c r="D4003" t="s">
        <v>97</v>
      </c>
      <c r="E4003" t="s">
        <v>2821</v>
      </c>
      <c r="F4003" t="s">
        <v>14397</v>
      </c>
      <c r="G4003">
        <v>4002</v>
      </c>
      <c r="H4003" t="s">
        <v>13917</v>
      </c>
      <c r="I4003" t="s">
        <v>2822</v>
      </c>
      <c r="J4003">
        <v>311.14999999999998</v>
      </c>
      <c r="K4003">
        <v>7.4</v>
      </c>
      <c r="L4003">
        <v>0.25</v>
      </c>
      <c r="N4003">
        <v>100000</v>
      </c>
      <c r="O4003" t="s">
        <v>1483</v>
      </c>
      <c r="P4003" t="s">
        <v>2803</v>
      </c>
      <c r="Q4003" t="s">
        <v>2804</v>
      </c>
      <c r="R4003" t="s">
        <v>1484</v>
      </c>
      <c r="S4003" t="s">
        <v>105</v>
      </c>
    </row>
    <row r="4004" spans="1:19">
      <c r="A4004" t="s">
        <v>2816</v>
      </c>
      <c r="B4004" t="s">
        <v>2817</v>
      </c>
      <c r="C4004" t="s">
        <v>2818</v>
      </c>
      <c r="D4004" t="s">
        <v>97</v>
      </c>
      <c r="E4004" t="s">
        <v>2823</v>
      </c>
      <c r="F4004" t="s">
        <v>14140</v>
      </c>
      <c r="G4004">
        <v>4003</v>
      </c>
      <c r="H4004" t="s">
        <v>13743</v>
      </c>
      <c r="I4004" t="s">
        <v>2824</v>
      </c>
      <c r="J4004">
        <v>311.14999999999998</v>
      </c>
      <c r="K4004">
        <v>7</v>
      </c>
      <c r="L4004">
        <v>0.25</v>
      </c>
      <c r="N4004">
        <v>1.6400000000000001E-2</v>
      </c>
      <c r="O4004" t="s">
        <v>1483</v>
      </c>
      <c r="P4004" t="s">
        <v>2809</v>
      </c>
      <c r="Q4004" t="s">
        <v>2804</v>
      </c>
      <c r="R4004" t="s">
        <v>1484</v>
      </c>
      <c r="S4004" t="s">
        <v>105</v>
      </c>
    </row>
    <row r="4005" spans="1:19">
      <c r="A4005" t="s">
        <v>2816</v>
      </c>
      <c r="B4005" t="s">
        <v>2817</v>
      </c>
      <c r="C4005" t="s">
        <v>2818</v>
      </c>
      <c r="D4005" t="s">
        <v>97</v>
      </c>
      <c r="E4005" t="s">
        <v>2825</v>
      </c>
      <c r="F4005" t="s">
        <v>14391</v>
      </c>
      <c r="G4005">
        <v>4004</v>
      </c>
      <c r="H4005" t="s">
        <v>13912</v>
      </c>
      <c r="I4005" t="s">
        <v>2826</v>
      </c>
      <c r="J4005">
        <v>311.14999999999998</v>
      </c>
      <c r="K4005">
        <v>7</v>
      </c>
      <c r="L4005">
        <v>0.25</v>
      </c>
      <c r="N4005">
        <v>1.5599999999999999E-2</v>
      </c>
      <c r="O4005" t="s">
        <v>1483</v>
      </c>
      <c r="P4005" t="s">
        <v>2809</v>
      </c>
      <c r="Q4005" t="s">
        <v>2804</v>
      </c>
      <c r="R4005" t="s">
        <v>1484</v>
      </c>
      <c r="S4005" t="s">
        <v>105</v>
      </c>
    </row>
    <row r="4006" spans="1:19">
      <c r="A4006" t="s">
        <v>2827</v>
      </c>
      <c r="B4006" t="s">
        <v>2828</v>
      </c>
      <c r="C4006" t="s">
        <v>292</v>
      </c>
      <c r="D4006" t="s">
        <v>176</v>
      </c>
      <c r="E4006" t="s">
        <v>2829</v>
      </c>
      <c r="F4006" t="s">
        <v>14367</v>
      </c>
      <c r="G4006">
        <v>4005</v>
      </c>
      <c r="H4006" t="s">
        <v>13908</v>
      </c>
      <c r="I4006" t="s">
        <v>2830</v>
      </c>
      <c r="J4006">
        <v>310.14999999999998</v>
      </c>
      <c r="K4006">
        <v>7</v>
      </c>
      <c r="N4006">
        <v>0.32</v>
      </c>
      <c r="P4006" t="s">
        <v>637</v>
      </c>
      <c r="Q4006" t="s">
        <v>2831</v>
      </c>
      <c r="R4006" t="s">
        <v>2832</v>
      </c>
      <c r="S4006" t="s">
        <v>105</v>
      </c>
    </row>
    <row r="4007" spans="1:19">
      <c r="A4007" t="s">
        <v>832</v>
      </c>
      <c r="B4007" t="s">
        <v>833</v>
      </c>
      <c r="D4007" t="s">
        <v>97</v>
      </c>
      <c r="E4007" t="s">
        <v>834</v>
      </c>
      <c r="F4007" t="s">
        <v>14031</v>
      </c>
      <c r="G4007">
        <v>4006</v>
      </c>
      <c r="H4007" t="s">
        <v>16430</v>
      </c>
      <c r="I4007" t="s">
        <v>835</v>
      </c>
      <c r="J4007">
        <v>298.14999999999998</v>
      </c>
      <c r="K4007">
        <v>7.5</v>
      </c>
      <c r="N4007">
        <v>0.20100000000000001</v>
      </c>
      <c r="P4007" t="s">
        <v>104</v>
      </c>
      <c r="Q4007" t="s">
        <v>6114</v>
      </c>
      <c r="S4007" t="s">
        <v>105</v>
      </c>
    </row>
    <row r="4008" spans="1:19">
      <c r="A4008" t="s">
        <v>4073</v>
      </c>
      <c r="B4008" t="s">
        <v>4074</v>
      </c>
      <c r="C4008" t="s">
        <v>2413</v>
      </c>
      <c r="D4008" t="s">
        <v>97</v>
      </c>
      <c r="E4008" t="s">
        <v>4075</v>
      </c>
      <c r="F4008" t="s">
        <v>14171</v>
      </c>
      <c r="G4008">
        <v>4007</v>
      </c>
      <c r="H4008" t="s">
        <v>16434</v>
      </c>
      <c r="I4008" t="s">
        <v>4076</v>
      </c>
      <c r="J4008">
        <v>278.3</v>
      </c>
      <c r="K4008">
        <v>7.5</v>
      </c>
      <c r="N4008">
        <v>8.9800000000000001E-3</v>
      </c>
      <c r="P4008" t="s">
        <v>104</v>
      </c>
      <c r="Q4008" t="s">
        <v>6114</v>
      </c>
      <c r="S4008" t="s">
        <v>105</v>
      </c>
    </row>
    <row r="4009" spans="1:19">
      <c r="A4009" t="s">
        <v>4073</v>
      </c>
      <c r="B4009" t="s">
        <v>4074</v>
      </c>
      <c r="C4009" t="s">
        <v>2413</v>
      </c>
      <c r="D4009" t="s">
        <v>97</v>
      </c>
      <c r="E4009" t="s">
        <v>4075</v>
      </c>
      <c r="F4009" t="s">
        <v>14171</v>
      </c>
      <c r="G4009">
        <v>4008</v>
      </c>
      <c r="H4009" t="s">
        <v>13556</v>
      </c>
      <c r="I4009" t="s">
        <v>4076</v>
      </c>
      <c r="J4009">
        <v>287.89999999999998</v>
      </c>
      <c r="K4009">
        <v>7.5</v>
      </c>
      <c r="N4009">
        <v>1.6500000000000001E-2</v>
      </c>
      <c r="P4009" t="s">
        <v>104</v>
      </c>
      <c r="Q4009" t="s">
        <v>6114</v>
      </c>
      <c r="S4009" t="s">
        <v>105</v>
      </c>
    </row>
    <row r="4010" spans="1:19">
      <c r="A4010" t="s">
        <v>4073</v>
      </c>
      <c r="B4010" t="s">
        <v>4074</v>
      </c>
      <c r="C4010" t="s">
        <v>2413</v>
      </c>
      <c r="D4010" t="s">
        <v>97</v>
      </c>
      <c r="E4010" t="s">
        <v>4075</v>
      </c>
      <c r="F4010" t="s">
        <v>14171</v>
      </c>
      <c r="G4010">
        <v>4009</v>
      </c>
      <c r="H4010" t="s">
        <v>16422</v>
      </c>
      <c r="I4010" t="s">
        <v>4076</v>
      </c>
      <c r="J4010">
        <v>298.14999999999998</v>
      </c>
      <c r="K4010">
        <v>7.5</v>
      </c>
      <c r="N4010">
        <v>3.4000000000000002E-2</v>
      </c>
      <c r="P4010" t="s">
        <v>104</v>
      </c>
      <c r="Q4010" t="s">
        <v>6114</v>
      </c>
      <c r="S4010" t="s">
        <v>105</v>
      </c>
    </row>
    <row r="4011" spans="1:19">
      <c r="A4011" t="s">
        <v>4073</v>
      </c>
      <c r="B4011" t="s">
        <v>4074</v>
      </c>
      <c r="C4011" t="s">
        <v>2413</v>
      </c>
      <c r="D4011" t="s">
        <v>97</v>
      </c>
      <c r="E4011" t="s">
        <v>4075</v>
      </c>
      <c r="F4011" t="s">
        <v>14171</v>
      </c>
      <c r="G4011">
        <v>4010</v>
      </c>
      <c r="H4011" t="s">
        <v>15074</v>
      </c>
      <c r="I4011" t="s">
        <v>4076</v>
      </c>
      <c r="J4011">
        <v>309.8</v>
      </c>
      <c r="K4011">
        <v>7.5</v>
      </c>
      <c r="N4011">
        <v>6.4100000000000004E-2</v>
      </c>
      <c r="P4011" t="s">
        <v>104</v>
      </c>
      <c r="Q4011" t="s">
        <v>6114</v>
      </c>
      <c r="S4011" t="s">
        <v>105</v>
      </c>
    </row>
    <row r="4012" spans="1:19">
      <c r="A4012" t="s">
        <v>4073</v>
      </c>
      <c r="B4012" t="s">
        <v>4074</v>
      </c>
      <c r="C4012" t="s">
        <v>2413</v>
      </c>
      <c r="D4012" t="s">
        <v>97</v>
      </c>
      <c r="E4012" t="s">
        <v>4075</v>
      </c>
      <c r="F4012" t="s">
        <v>14171</v>
      </c>
      <c r="G4012">
        <v>4011</v>
      </c>
      <c r="H4012" t="s">
        <v>15073</v>
      </c>
      <c r="I4012" t="s">
        <v>4076</v>
      </c>
      <c r="J4012">
        <v>309.8</v>
      </c>
      <c r="K4012">
        <v>7.5</v>
      </c>
      <c r="N4012">
        <v>7.5800000000000006E-2</v>
      </c>
      <c r="P4012" t="s">
        <v>104</v>
      </c>
      <c r="Q4012" t="s">
        <v>6114</v>
      </c>
      <c r="S4012" t="s">
        <v>105</v>
      </c>
    </row>
    <row r="4013" spans="1:19">
      <c r="A4013" t="s">
        <v>4073</v>
      </c>
      <c r="B4013" t="s">
        <v>4074</v>
      </c>
      <c r="C4013" t="s">
        <v>2413</v>
      </c>
      <c r="D4013" t="s">
        <v>97</v>
      </c>
      <c r="E4013" t="s">
        <v>4075</v>
      </c>
      <c r="F4013" t="s">
        <v>14171</v>
      </c>
      <c r="G4013">
        <v>4012</v>
      </c>
      <c r="H4013" t="s">
        <v>15072</v>
      </c>
      <c r="I4013" t="s">
        <v>4076</v>
      </c>
      <c r="J4013">
        <v>317.7</v>
      </c>
      <c r="K4013">
        <v>7.5</v>
      </c>
      <c r="N4013">
        <v>0.127</v>
      </c>
      <c r="P4013" t="s">
        <v>104</v>
      </c>
      <c r="Q4013" t="s">
        <v>6114</v>
      </c>
      <c r="S4013" t="s">
        <v>105</v>
      </c>
    </row>
    <row r="4014" spans="1:19">
      <c r="A4014" t="s">
        <v>6115</v>
      </c>
      <c r="B4014" t="s">
        <v>6116</v>
      </c>
      <c r="C4014" t="s">
        <v>2413</v>
      </c>
      <c r="D4014" t="s">
        <v>129</v>
      </c>
      <c r="E4014" t="s">
        <v>6117</v>
      </c>
      <c r="F4014" t="s">
        <v>14170</v>
      </c>
      <c r="G4014">
        <v>4013</v>
      </c>
      <c r="H4014" t="s">
        <v>15071</v>
      </c>
      <c r="I4014" t="s">
        <v>6118</v>
      </c>
      <c r="J4014">
        <v>333.3</v>
      </c>
      <c r="K4014">
        <v>4.9000000000000004</v>
      </c>
      <c r="N4014">
        <v>200</v>
      </c>
      <c r="P4014" t="s">
        <v>6119</v>
      </c>
      <c r="Q4014" t="s">
        <v>6120</v>
      </c>
      <c r="S4014" t="s">
        <v>105</v>
      </c>
    </row>
    <row r="4015" spans="1:19">
      <c r="A4015" t="s">
        <v>6115</v>
      </c>
      <c r="B4015" t="s">
        <v>6116</v>
      </c>
      <c r="C4015" t="s">
        <v>2413</v>
      </c>
      <c r="D4015" t="s">
        <v>129</v>
      </c>
      <c r="E4015" t="s">
        <v>6117</v>
      </c>
      <c r="F4015" t="s">
        <v>14170</v>
      </c>
      <c r="G4015">
        <v>4014</v>
      </c>
      <c r="H4015" t="s">
        <v>15070</v>
      </c>
      <c r="I4015" t="s">
        <v>6118</v>
      </c>
      <c r="J4015">
        <v>322.60000000000002</v>
      </c>
      <c r="K4015">
        <v>4.9000000000000004</v>
      </c>
      <c r="N4015">
        <v>290</v>
      </c>
      <c r="P4015" t="s">
        <v>6119</v>
      </c>
      <c r="Q4015" t="s">
        <v>6120</v>
      </c>
      <c r="S4015" t="s">
        <v>105</v>
      </c>
    </row>
    <row r="4016" spans="1:19">
      <c r="A4016" t="s">
        <v>6115</v>
      </c>
      <c r="B4016" t="s">
        <v>6116</v>
      </c>
      <c r="C4016" t="s">
        <v>2413</v>
      </c>
      <c r="D4016" t="s">
        <v>129</v>
      </c>
      <c r="E4016" t="s">
        <v>6117</v>
      </c>
      <c r="F4016" t="s">
        <v>14170</v>
      </c>
      <c r="G4016">
        <v>4015</v>
      </c>
      <c r="H4016" t="s">
        <v>15069</v>
      </c>
      <c r="I4016" t="s">
        <v>6118</v>
      </c>
      <c r="J4016">
        <v>312.5</v>
      </c>
      <c r="K4016">
        <v>4.9000000000000004</v>
      </c>
      <c r="N4016">
        <v>400</v>
      </c>
      <c r="P4016" t="s">
        <v>6119</v>
      </c>
      <c r="Q4016" t="s">
        <v>6120</v>
      </c>
      <c r="S4016" t="s">
        <v>105</v>
      </c>
    </row>
    <row r="4017" spans="1:19">
      <c r="A4017" t="s">
        <v>6115</v>
      </c>
      <c r="B4017" t="s">
        <v>6116</v>
      </c>
      <c r="C4017" t="s">
        <v>2413</v>
      </c>
      <c r="D4017" t="s">
        <v>129</v>
      </c>
      <c r="E4017" t="s">
        <v>6117</v>
      </c>
      <c r="F4017" t="s">
        <v>14170</v>
      </c>
      <c r="G4017">
        <v>4016</v>
      </c>
      <c r="H4017" t="s">
        <v>15068</v>
      </c>
      <c r="I4017" t="s">
        <v>6118</v>
      </c>
      <c r="J4017">
        <v>303</v>
      </c>
      <c r="K4017">
        <v>4.9000000000000004</v>
      </c>
      <c r="N4017">
        <v>810</v>
      </c>
      <c r="P4017" t="s">
        <v>6119</v>
      </c>
      <c r="Q4017" t="s">
        <v>6120</v>
      </c>
      <c r="S4017" t="s">
        <v>105</v>
      </c>
    </row>
    <row r="4018" spans="1:19">
      <c r="A4018" t="s">
        <v>6115</v>
      </c>
      <c r="B4018" t="s">
        <v>6116</v>
      </c>
      <c r="C4018" t="s">
        <v>2413</v>
      </c>
      <c r="D4018" t="s">
        <v>129</v>
      </c>
      <c r="E4018" t="s">
        <v>6117</v>
      </c>
      <c r="F4018" t="s">
        <v>14170</v>
      </c>
      <c r="G4018">
        <v>4017</v>
      </c>
      <c r="H4018" t="s">
        <v>15067</v>
      </c>
      <c r="I4018" t="s">
        <v>6118</v>
      </c>
      <c r="J4018">
        <v>294.10000000000002</v>
      </c>
      <c r="K4018">
        <v>4.9000000000000004</v>
      </c>
      <c r="N4018">
        <v>1600</v>
      </c>
      <c r="P4018" t="s">
        <v>6119</v>
      </c>
      <c r="Q4018" t="s">
        <v>6120</v>
      </c>
      <c r="S4018" t="s">
        <v>105</v>
      </c>
    </row>
    <row r="4019" spans="1:19">
      <c r="A4019" t="s">
        <v>6115</v>
      </c>
      <c r="B4019" t="s">
        <v>6116</v>
      </c>
      <c r="C4019" t="s">
        <v>2413</v>
      </c>
      <c r="D4019" t="s">
        <v>129</v>
      </c>
      <c r="E4019" t="s">
        <v>6117</v>
      </c>
      <c r="F4019" t="s">
        <v>14170</v>
      </c>
      <c r="G4019">
        <v>4018</v>
      </c>
      <c r="H4019" t="s">
        <v>13594</v>
      </c>
      <c r="I4019" t="s">
        <v>6118</v>
      </c>
      <c r="J4019">
        <v>285.7</v>
      </c>
      <c r="K4019">
        <v>4.9000000000000004</v>
      </c>
      <c r="N4019">
        <v>3000</v>
      </c>
      <c r="P4019" t="s">
        <v>6119</v>
      </c>
      <c r="Q4019" t="s">
        <v>6120</v>
      </c>
      <c r="S4019" t="s">
        <v>105</v>
      </c>
    </row>
    <row r="4020" spans="1:19">
      <c r="A4020" t="s">
        <v>6121</v>
      </c>
      <c r="B4020" t="s">
        <v>6122</v>
      </c>
      <c r="C4020" t="s">
        <v>2413</v>
      </c>
      <c r="D4020" t="s">
        <v>129</v>
      </c>
      <c r="E4020" t="s">
        <v>6123</v>
      </c>
      <c r="F4020" t="s">
        <v>14169</v>
      </c>
      <c r="G4020">
        <v>4019</v>
      </c>
      <c r="H4020" t="s">
        <v>15066</v>
      </c>
      <c r="I4020" t="s">
        <v>6124</v>
      </c>
      <c r="J4020">
        <v>333.15</v>
      </c>
      <c r="N4020">
        <v>0.02</v>
      </c>
      <c r="Q4020" t="s">
        <v>6125</v>
      </c>
      <c r="S4020" t="s">
        <v>239</v>
      </c>
    </row>
    <row r="4021" spans="1:19">
      <c r="A4021" t="s">
        <v>6121</v>
      </c>
      <c r="B4021" t="s">
        <v>6122</v>
      </c>
      <c r="C4021" t="s">
        <v>2413</v>
      </c>
      <c r="D4021" t="s">
        <v>129</v>
      </c>
      <c r="E4021" t="s">
        <v>6126</v>
      </c>
      <c r="F4021" t="s">
        <v>14562</v>
      </c>
      <c r="G4021">
        <v>4020</v>
      </c>
      <c r="H4021" t="s">
        <v>13963</v>
      </c>
      <c r="I4021" t="s">
        <v>6127</v>
      </c>
      <c r="J4021">
        <v>333.15</v>
      </c>
      <c r="N4021">
        <v>0.48</v>
      </c>
      <c r="Q4021" t="s">
        <v>6125</v>
      </c>
      <c r="S4021" t="s">
        <v>239</v>
      </c>
    </row>
    <row r="4022" spans="1:19">
      <c r="A4022" t="s">
        <v>6121</v>
      </c>
      <c r="B4022" t="s">
        <v>6122</v>
      </c>
      <c r="C4022" t="s">
        <v>2413</v>
      </c>
      <c r="D4022" t="s">
        <v>129</v>
      </c>
      <c r="E4022" t="s">
        <v>6128</v>
      </c>
      <c r="F4022" t="s">
        <v>14566</v>
      </c>
      <c r="G4022">
        <v>4021</v>
      </c>
      <c r="H4022" t="s">
        <v>17902</v>
      </c>
      <c r="I4022" t="s">
        <v>6129</v>
      </c>
      <c r="J4022">
        <v>333.15</v>
      </c>
      <c r="N4022">
        <v>8.3000000000000004E-2</v>
      </c>
      <c r="Q4022" t="s">
        <v>6125</v>
      </c>
      <c r="S4022" t="s">
        <v>239</v>
      </c>
    </row>
    <row r="4023" spans="1:19">
      <c r="A4023" t="s">
        <v>216</v>
      </c>
      <c r="B4023" t="s">
        <v>217</v>
      </c>
      <c r="C4023" t="s">
        <v>2802</v>
      </c>
      <c r="D4023" t="s">
        <v>97</v>
      </c>
      <c r="E4023" t="s">
        <v>219</v>
      </c>
      <c r="F4023" t="s">
        <v>13998</v>
      </c>
      <c r="G4023">
        <v>4022</v>
      </c>
      <c r="H4023" t="s">
        <v>17851</v>
      </c>
      <c r="I4023" t="s">
        <v>220</v>
      </c>
      <c r="J4023">
        <v>311.14999999999998</v>
      </c>
      <c r="K4023">
        <v>6.9340000000000002</v>
      </c>
      <c r="L4023">
        <v>0.25</v>
      </c>
      <c r="N4023">
        <v>6.9988480000000002E-3</v>
      </c>
      <c r="P4023" t="s">
        <v>958</v>
      </c>
      <c r="Q4023" t="s">
        <v>2833</v>
      </c>
      <c r="R4023" t="s">
        <v>2834</v>
      </c>
      <c r="S4023" t="s">
        <v>105</v>
      </c>
    </row>
    <row r="4024" spans="1:19">
      <c r="A4024" t="s">
        <v>216</v>
      </c>
      <c r="B4024" t="s">
        <v>217</v>
      </c>
      <c r="C4024" t="s">
        <v>2802</v>
      </c>
      <c r="D4024" t="s">
        <v>97</v>
      </c>
      <c r="E4024" t="s">
        <v>219</v>
      </c>
      <c r="F4024" t="s">
        <v>13998</v>
      </c>
      <c r="G4024">
        <v>4023</v>
      </c>
      <c r="H4024" t="s">
        <v>15830</v>
      </c>
      <c r="I4024" t="s">
        <v>220</v>
      </c>
      <c r="J4024">
        <v>311.14999999999998</v>
      </c>
      <c r="K4024">
        <v>6.9340000000000002</v>
      </c>
      <c r="L4024">
        <v>0.25</v>
      </c>
      <c r="N4024">
        <v>7.2793220000000004E-3</v>
      </c>
      <c r="P4024" t="s">
        <v>958</v>
      </c>
      <c r="Q4024" t="s">
        <v>2833</v>
      </c>
      <c r="R4024" t="s">
        <v>2835</v>
      </c>
      <c r="S4024" t="s">
        <v>105</v>
      </c>
    </row>
    <row r="4025" spans="1:19">
      <c r="A4025" t="s">
        <v>216</v>
      </c>
      <c r="B4025" t="s">
        <v>217</v>
      </c>
      <c r="C4025" t="s">
        <v>2802</v>
      </c>
      <c r="D4025" t="s">
        <v>97</v>
      </c>
      <c r="E4025" t="s">
        <v>219</v>
      </c>
      <c r="F4025" t="s">
        <v>13998</v>
      </c>
      <c r="G4025">
        <v>4024</v>
      </c>
      <c r="H4025" t="s">
        <v>15851</v>
      </c>
      <c r="I4025" t="s">
        <v>220</v>
      </c>
      <c r="J4025">
        <v>311.14999999999998</v>
      </c>
      <c r="K4025">
        <v>6.94</v>
      </c>
      <c r="L4025">
        <v>0.25</v>
      </c>
      <c r="N4025">
        <v>7.0269360000000001E-3</v>
      </c>
      <c r="P4025" t="s">
        <v>958</v>
      </c>
      <c r="Q4025" t="s">
        <v>2833</v>
      </c>
      <c r="R4025" t="s">
        <v>2836</v>
      </c>
      <c r="S4025" t="s">
        <v>105</v>
      </c>
    </row>
    <row r="4026" spans="1:19">
      <c r="A4026" t="s">
        <v>216</v>
      </c>
      <c r="B4026" t="s">
        <v>217</v>
      </c>
      <c r="C4026" t="s">
        <v>2802</v>
      </c>
      <c r="D4026" t="s">
        <v>97</v>
      </c>
      <c r="E4026" t="s">
        <v>219</v>
      </c>
      <c r="F4026" t="s">
        <v>13998</v>
      </c>
      <c r="G4026">
        <v>4025</v>
      </c>
      <c r="H4026" t="s">
        <v>15854</v>
      </c>
      <c r="I4026" t="s">
        <v>220</v>
      </c>
      <c r="J4026">
        <v>311.14999999999998</v>
      </c>
      <c r="K4026">
        <v>6.94</v>
      </c>
      <c r="L4026">
        <v>0.25</v>
      </c>
      <c r="N4026">
        <v>6.8630599999999998E-3</v>
      </c>
      <c r="P4026" t="s">
        <v>958</v>
      </c>
      <c r="Q4026" t="s">
        <v>2833</v>
      </c>
      <c r="R4026" t="s">
        <v>2837</v>
      </c>
      <c r="S4026" t="s">
        <v>105</v>
      </c>
    </row>
    <row r="4027" spans="1:19">
      <c r="A4027" t="s">
        <v>216</v>
      </c>
      <c r="B4027" t="s">
        <v>217</v>
      </c>
      <c r="C4027" t="s">
        <v>2802</v>
      </c>
      <c r="D4027" t="s">
        <v>97</v>
      </c>
      <c r="E4027" t="s">
        <v>219</v>
      </c>
      <c r="F4027" t="s">
        <v>13998</v>
      </c>
      <c r="G4027">
        <v>4026</v>
      </c>
      <c r="H4027" t="s">
        <v>17919</v>
      </c>
      <c r="I4027" t="s">
        <v>220</v>
      </c>
      <c r="J4027">
        <v>311.14999999999998</v>
      </c>
      <c r="K4027">
        <v>6.9269999999999996</v>
      </c>
      <c r="L4027">
        <v>0.25</v>
      </c>
      <c r="N4027">
        <v>5.9274189999999997E-3</v>
      </c>
      <c r="P4027" t="s">
        <v>958</v>
      </c>
      <c r="Q4027" t="s">
        <v>2833</v>
      </c>
      <c r="R4027" t="s">
        <v>2838</v>
      </c>
      <c r="S4027" t="s">
        <v>105</v>
      </c>
    </row>
    <row r="4028" spans="1:19">
      <c r="A4028" t="s">
        <v>216</v>
      </c>
      <c r="B4028" t="s">
        <v>217</v>
      </c>
      <c r="C4028" t="s">
        <v>2802</v>
      </c>
      <c r="D4028" t="s">
        <v>97</v>
      </c>
      <c r="E4028" t="s">
        <v>219</v>
      </c>
      <c r="F4028" t="s">
        <v>13998</v>
      </c>
      <c r="G4028">
        <v>4027</v>
      </c>
      <c r="H4028" t="s">
        <v>17941</v>
      </c>
      <c r="I4028" t="s">
        <v>220</v>
      </c>
      <c r="J4028">
        <v>311.14999999999998</v>
      </c>
      <c r="K4028">
        <v>6.9269999999999996</v>
      </c>
      <c r="L4028">
        <v>0.25</v>
      </c>
      <c r="N4028">
        <v>6.1250000000000002E-3</v>
      </c>
      <c r="P4028" t="s">
        <v>958</v>
      </c>
      <c r="Q4028" t="s">
        <v>2833</v>
      </c>
      <c r="R4028" t="s">
        <v>2839</v>
      </c>
      <c r="S4028" t="s">
        <v>105</v>
      </c>
    </row>
    <row r="4029" spans="1:19">
      <c r="A4029" t="s">
        <v>216</v>
      </c>
      <c r="B4029" t="s">
        <v>217</v>
      </c>
      <c r="C4029" t="s">
        <v>2802</v>
      </c>
      <c r="D4029" t="s">
        <v>97</v>
      </c>
      <c r="E4029" t="s">
        <v>219</v>
      </c>
      <c r="F4029" t="s">
        <v>13998</v>
      </c>
      <c r="G4029">
        <v>4028</v>
      </c>
      <c r="H4029" t="s">
        <v>15321</v>
      </c>
      <c r="I4029" t="s">
        <v>220</v>
      </c>
      <c r="J4029">
        <v>311.14999999999998</v>
      </c>
      <c r="K4029">
        <v>6.9749999999999996</v>
      </c>
      <c r="L4029">
        <v>0.25</v>
      </c>
      <c r="N4029">
        <v>6.3873810000000001E-3</v>
      </c>
      <c r="P4029" t="s">
        <v>958</v>
      </c>
      <c r="Q4029" t="s">
        <v>2833</v>
      </c>
      <c r="R4029" t="s">
        <v>2840</v>
      </c>
      <c r="S4029" t="s">
        <v>105</v>
      </c>
    </row>
    <row r="4030" spans="1:19">
      <c r="A4030" t="s">
        <v>216</v>
      </c>
      <c r="B4030" t="s">
        <v>217</v>
      </c>
      <c r="C4030" t="s">
        <v>2802</v>
      </c>
      <c r="D4030" t="s">
        <v>97</v>
      </c>
      <c r="E4030" t="s">
        <v>219</v>
      </c>
      <c r="F4030" t="s">
        <v>13998</v>
      </c>
      <c r="G4030">
        <v>4029</v>
      </c>
      <c r="H4030" t="s">
        <v>15322</v>
      </c>
      <c r="I4030" t="s">
        <v>220</v>
      </c>
      <c r="J4030">
        <v>311.14999999999998</v>
      </c>
      <c r="K4030">
        <v>6.9749999999999996</v>
      </c>
      <c r="L4030">
        <v>0.25</v>
      </c>
      <c r="N4030">
        <v>6.2892269999999997E-3</v>
      </c>
      <c r="P4030" t="s">
        <v>958</v>
      </c>
      <c r="Q4030" t="s">
        <v>2833</v>
      </c>
      <c r="R4030" t="s">
        <v>2841</v>
      </c>
      <c r="S4030" t="s">
        <v>105</v>
      </c>
    </row>
    <row r="4031" spans="1:19">
      <c r="A4031" t="s">
        <v>216</v>
      </c>
      <c r="B4031" t="s">
        <v>217</v>
      </c>
      <c r="C4031" t="s">
        <v>2802</v>
      </c>
      <c r="D4031" t="s">
        <v>97</v>
      </c>
      <c r="E4031" t="s">
        <v>219</v>
      </c>
      <c r="F4031" t="s">
        <v>13998</v>
      </c>
      <c r="G4031">
        <v>4030</v>
      </c>
      <c r="H4031" t="s">
        <v>17631</v>
      </c>
      <c r="I4031" t="s">
        <v>220</v>
      </c>
      <c r="J4031">
        <v>298.14999999999998</v>
      </c>
      <c r="K4031">
        <v>6.97</v>
      </c>
      <c r="L4031">
        <v>0.25</v>
      </c>
      <c r="N4031">
        <v>6.0194319999999999E-3</v>
      </c>
      <c r="P4031" t="s">
        <v>958</v>
      </c>
      <c r="Q4031" t="s">
        <v>2833</v>
      </c>
      <c r="R4031" t="s">
        <v>2842</v>
      </c>
      <c r="S4031" t="s">
        <v>105</v>
      </c>
    </row>
    <row r="4032" spans="1:19">
      <c r="A4032" t="s">
        <v>216</v>
      </c>
      <c r="B4032" t="s">
        <v>217</v>
      </c>
      <c r="C4032" t="s">
        <v>2802</v>
      </c>
      <c r="D4032" t="s">
        <v>97</v>
      </c>
      <c r="E4032" t="s">
        <v>219</v>
      </c>
      <c r="F4032" t="s">
        <v>13998</v>
      </c>
      <c r="G4032">
        <v>4031</v>
      </c>
      <c r="H4032" t="s">
        <v>17607</v>
      </c>
      <c r="I4032" t="s">
        <v>220</v>
      </c>
      <c r="J4032">
        <v>298.14999999999998</v>
      </c>
      <c r="K4032">
        <v>6.97</v>
      </c>
      <c r="L4032">
        <v>0.25</v>
      </c>
      <c r="N4032">
        <v>5.6387670000000003E-3</v>
      </c>
      <c r="P4032" t="s">
        <v>958</v>
      </c>
      <c r="Q4032" t="s">
        <v>2833</v>
      </c>
      <c r="R4032" t="s">
        <v>2843</v>
      </c>
      <c r="S4032" t="s">
        <v>105</v>
      </c>
    </row>
    <row r="4033" spans="1:19">
      <c r="A4033" t="s">
        <v>216</v>
      </c>
      <c r="B4033" t="s">
        <v>217</v>
      </c>
      <c r="C4033" t="s">
        <v>2802</v>
      </c>
      <c r="D4033" t="s">
        <v>97</v>
      </c>
      <c r="E4033" t="s">
        <v>219</v>
      </c>
      <c r="F4033" t="s">
        <v>13998</v>
      </c>
      <c r="G4033">
        <v>4032</v>
      </c>
      <c r="H4033" t="s">
        <v>17660</v>
      </c>
      <c r="I4033" t="s">
        <v>220</v>
      </c>
      <c r="J4033">
        <v>298.14999999999998</v>
      </c>
      <c r="K4033">
        <v>6.976</v>
      </c>
      <c r="L4033">
        <v>0.25</v>
      </c>
      <c r="N4033">
        <v>6.8757089999999998E-3</v>
      </c>
      <c r="P4033" t="s">
        <v>958</v>
      </c>
      <c r="Q4033" t="s">
        <v>2833</v>
      </c>
      <c r="R4033" t="s">
        <v>2844</v>
      </c>
      <c r="S4033" t="s">
        <v>105</v>
      </c>
    </row>
    <row r="4034" spans="1:19">
      <c r="A4034" t="s">
        <v>216</v>
      </c>
      <c r="B4034" t="s">
        <v>217</v>
      </c>
      <c r="C4034" t="s">
        <v>2802</v>
      </c>
      <c r="D4034" t="s">
        <v>97</v>
      </c>
      <c r="E4034" t="s">
        <v>219</v>
      </c>
      <c r="F4034" t="s">
        <v>13998</v>
      </c>
      <c r="G4034">
        <v>4033</v>
      </c>
      <c r="H4034" t="s">
        <v>17492</v>
      </c>
      <c r="I4034" t="s">
        <v>220</v>
      </c>
      <c r="J4034">
        <v>298.14999999999998</v>
      </c>
      <c r="K4034">
        <v>6.976</v>
      </c>
      <c r="L4034">
        <v>0.25</v>
      </c>
      <c r="N4034">
        <v>6.3100600000000001E-3</v>
      </c>
      <c r="P4034" t="s">
        <v>958</v>
      </c>
      <c r="Q4034" t="s">
        <v>2833</v>
      </c>
      <c r="R4034" t="s">
        <v>2845</v>
      </c>
      <c r="S4034" t="s">
        <v>105</v>
      </c>
    </row>
    <row r="4035" spans="1:19">
      <c r="A4035" t="s">
        <v>216</v>
      </c>
      <c r="B4035" t="s">
        <v>217</v>
      </c>
      <c r="C4035" t="s">
        <v>2802</v>
      </c>
      <c r="D4035" t="s">
        <v>97</v>
      </c>
      <c r="E4035" t="s">
        <v>219</v>
      </c>
      <c r="F4035" t="s">
        <v>13998</v>
      </c>
      <c r="G4035">
        <v>4034</v>
      </c>
      <c r="H4035" t="s">
        <v>15561</v>
      </c>
      <c r="I4035" t="s">
        <v>220</v>
      </c>
      <c r="J4035">
        <v>298.14999999999998</v>
      </c>
      <c r="K4035">
        <v>6.9630000000000001</v>
      </c>
      <c r="L4035">
        <v>0.25</v>
      </c>
      <c r="N4035">
        <v>5.1035630000000002E-3</v>
      </c>
      <c r="P4035" t="s">
        <v>958</v>
      </c>
      <c r="Q4035" t="s">
        <v>2833</v>
      </c>
      <c r="R4035" t="s">
        <v>2846</v>
      </c>
      <c r="S4035" t="s">
        <v>105</v>
      </c>
    </row>
    <row r="4036" spans="1:19">
      <c r="A4036" t="s">
        <v>216</v>
      </c>
      <c r="B4036" t="s">
        <v>217</v>
      </c>
      <c r="C4036" t="s">
        <v>2802</v>
      </c>
      <c r="D4036" t="s">
        <v>97</v>
      </c>
      <c r="E4036" t="s">
        <v>219</v>
      </c>
      <c r="F4036" t="s">
        <v>13998</v>
      </c>
      <c r="G4036">
        <v>4035</v>
      </c>
      <c r="H4036" t="s">
        <v>17567</v>
      </c>
      <c r="I4036" t="s">
        <v>220</v>
      </c>
      <c r="J4036">
        <v>298.14999999999998</v>
      </c>
      <c r="K4036">
        <v>6.9630000000000001</v>
      </c>
      <c r="L4036">
        <v>0.25</v>
      </c>
      <c r="N4036">
        <v>5.1848459999999999E-3</v>
      </c>
      <c r="P4036" t="s">
        <v>958</v>
      </c>
      <c r="Q4036" t="s">
        <v>2833</v>
      </c>
      <c r="R4036" t="s">
        <v>2847</v>
      </c>
      <c r="S4036" t="s">
        <v>105</v>
      </c>
    </row>
    <row r="4037" spans="1:19">
      <c r="A4037" t="s">
        <v>216</v>
      </c>
      <c r="B4037" t="s">
        <v>217</v>
      </c>
      <c r="C4037" t="s">
        <v>2802</v>
      </c>
      <c r="D4037" t="s">
        <v>97</v>
      </c>
      <c r="E4037" t="s">
        <v>219</v>
      </c>
      <c r="F4037" t="s">
        <v>13998</v>
      </c>
      <c r="G4037">
        <v>4036</v>
      </c>
      <c r="H4037" t="s">
        <v>17586</v>
      </c>
      <c r="I4037" t="s">
        <v>220</v>
      </c>
      <c r="J4037">
        <v>298.14999999999998</v>
      </c>
      <c r="K4037">
        <v>7.0110000000000001</v>
      </c>
      <c r="L4037">
        <v>0.25</v>
      </c>
      <c r="N4037">
        <v>5.3463149999999999E-3</v>
      </c>
      <c r="P4037" t="s">
        <v>958</v>
      </c>
      <c r="Q4037" t="s">
        <v>2833</v>
      </c>
      <c r="R4037" t="s">
        <v>2848</v>
      </c>
      <c r="S4037" t="s">
        <v>105</v>
      </c>
    </row>
    <row r="4038" spans="1:19">
      <c r="A4038" t="s">
        <v>216</v>
      </c>
      <c r="B4038" t="s">
        <v>217</v>
      </c>
      <c r="C4038" t="s">
        <v>2802</v>
      </c>
      <c r="D4038" t="s">
        <v>97</v>
      </c>
      <c r="E4038" t="s">
        <v>219</v>
      </c>
      <c r="F4038" t="s">
        <v>13998</v>
      </c>
      <c r="G4038">
        <v>4037</v>
      </c>
      <c r="H4038" t="s">
        <v>17579</v>
      </c>
      <c r="I4038" t="s">
        <v>220</v>
      </c>
      <c r="J4038">
        <v>298.14999999999998</v>
      </c>
      <c r="K4038">
        <v>7.0110000000000001</v>
      </c>
      <c r="L4038">
        <v>0.25</v>
      </c>
      <c r="N4038">
        <v>4.9970769999999999E-3</v>
      </c>
      <c r="P4038" t="s">
        <v>958</v>
      </c>
      <c r="Q4038" t="s">
        <v>2833</v>
      </c>
      <c r="R4038" t="s">
        <v>2849</v>
      </c>
      <c r="S4038" t="s">
        <v>105</v>
      </c>
    </row>
    <row r="4039" spans="1:19">
      <c r="A4039" t="s">
        <v>216</v>
      </c>
      <c r="B4039" t="s">
        <v>217</v>
      </c>
      <c r="C4039" t="s">
        <v>2802</v>
      </c>
      <c r="D4039" t="s">
        <v>97</v>
      </c>
      <c r="E4039" t="s">
        <v>219</v>
      </c>
      <c r="F4039" t="s">
        <v>13998</v>
      </c>
      <c r="G4039">
        <v>4038</v>
      </c>
      <c r="H4039" t="s">
        <v>17765</v>
      </c>
      <c r="I4039" t="s">
        <v>220</v>
      </c>
      <c r="J4039">
        <v>288.14999999999998</v>
      </c>
      <c r="K4039">
        <v>6.9980000000000002</v>
      </c>
      <c r="L4039">
        <v>0.25</v>
      </c>
      <c r="N4039">
        <v>4.9721239999999996E-3</v>
      </c>
      <c r="P4039" t="s">
        <v>958</v>
      </c>
      <c r="Q4039" t="s">
        <v>2833</v>
      </c>
      <c r="R4039" t="s">
        <v>2850</v>
      </c>
      <c r="S4039" t="s">
        <v>105</v>
      </c>
    </row>
    <row r="4040" spans="1:19">
      <c r="A4040" t="s">
        <v>216</v>
      </c>
      <c r="B4040" t="s">
        <v>217</v>
      </c>
      <c r="C4040" t="s">
        <v>2802</v>
      </c>
      <c r="D4040" t="s">
        <v>97</v>
      </c>
      <c r="E4040" t="s">
        <v>219</v>
      </c>
      <c r="F4040" t="s">
        <v>13998</v>
      </c>
      <c r="G4040">
        <v>4039</v>
      </c>
      <c r="H4040" t="s">
        <v>15563</v>
      </c>
      <c r="I4040" t="s">
        <v>220</v>
      </c>
      <c r="J4040">
        <v>288.14999999999998</v>
      </c>
      <c r="K4040">
        <v>6.9980000000000002</v>
      </c>
      <c r="L4040">
        <v>0.25</v>
      </c>
      <c r="N4040">
        <v>5.3439150000000003E-3</v>
      </c>
      <c r="P4040" t="s">
        <v>958</v>
      </c>
      <c r="Q4040" t="s">
        <v>2833</v>
      </c>
      <c r="R4040" t="s">
        <v>2851</v>
      </c>
      <c r="S4040" t="s">
        <v>105</v>
      </c>
    </row>
    <row r="4041" spans="1:19">
      <c r="A4041" t="s">
        <v>216</v>
      </c>
      <c r="B4041" t="s">
        <v>217</v>
      </c>
      <c r="C4041" t="s">
        <v>2802</v>
      </c>
      <c r="D4041" t="s">
        <v>97</v>
      </c>
      <c r="E4041" t="s">
        <v>219</v>
      </c>
      <c r="F4041" t="s">
        <v>13998</v>
      </c>
      <c r="G4041">
        <v>4040</v>
      </c>
      <c r="H4041" t="s">
        <v>17520</v>
      </c>
      <c r="I4041" t="s">
        <v>220</v>
      </c>
      <c r="J4041">
        <v>288.14999999999998</v>
      </c>
      <c r="K4041">
        <v>7.0039999999999996</v>
      </c>
      <c r="L4041">
        <v>0.25</v>
      </c>
      <c r="N4041">
        <v>4.9173740000000004E-3</v>
      </c>
      <c r="P4041" t="s">
        <v>958</v>
      </c>
      <c r="Q4041" t="s">
        <v>2833</v>
      </c>
      <c r="R4041" t="s">
        <v>2852</v>
      </c>
      <c r="S4041" t="s">
        <v>105</v>
      </c>
    </row>
    <row r="4042" spans="1:19">
      <c r="A4042" t="s">
        <v>216</v>
      </c>
      <c r="B4042" t="s">
        <v>217</v>
      </c>
      <c r="C4042" t="s">
        <v>2802</v>
      </c>
      <c r="D4042" t="s">
        <v>97</v>
      </c>
      <c r="E4042" t="s">
        <v>219</v>
      </c>
      <c r="F4042" t="s">
        <v>13998</v>
      </c>
      <c r="G4042">
        <v>4041</v>
      </c>
      <c r="H4042" t="s">
        <v>17713</v>
      </c>
      <c r="I4042" t="s">
        <v>220</v>
      </c>
      <c r="J4042">
        <v>288.14999999999998</v>
      </c>
      <c r="K4042">
        <v>7.0039999999999996</v>
      </c>
      <c r="L4042">
        <v>0.25</v>
      </c>
      <c r="N4042">
        <v>5.5471820000000003E-3</v>
      </c>
      <c r="P4042" t="s">
        <v>958</v>
      </c>
      <c r="Q4042" t="s">
        <v>2833</v>
      </c>
      <c r="R4042" t="s">
        <v>2853</v>
      </c>
      <c r="S4042" t="s">
        <v>105</v>
      </c>
    </row>
    <row r="4043" spans="1:19">
      <c r="A4043" t="s">
        <v>216</v>
      </c>
      <c r="B4043" t="s">
        <v>217</v>
      </c>
      <c r="C4043" t="s">
        <v>2802</v>
      </c>
      <c r="D4043" t="s">
        <v>97</v>
      </c>
      <c r="E4043" t="s">
        <v>219</v>
      </c>
      <c r="F4043" t="s">
        <v>13998</v>
      </c>
      <c r="G4043">
        <v>4042</v>
      </c>
      <c r="H4043" t="s">
        <v>17522</v>
      </c>
      <c r="I4043" t="s">
        <v>220</v>
      </c>
      <c r="J4043">
        <v>288.14999999999998</v>
      </c>
      <c r="K4043">
        <v>6.9909999999999997</v>
      </c>
      <c r="L4043">
        <v>0.25</v>
      </c>
      <c r="N4043">
        <v>4.6610050000000002E-3</v>
      </c>
      <c r="P4043" t="s">
        <v>958</v>
      </c>
      <c r="Q4043" t="s">
        <v>2833</v>
      </c>
      <c r="R4043" t="s">
        <v>2854</v>
      </c>
      <c r="S4043" t="s">
        <v>105</v>
      </c>
    </row>
    <row r="4044" spans="1:19">
      <c r="A4044" t="s">
        <v>216</v>
      </c>
      <c r="B4044" t="s">
        <v>217</v>
      </c>
      <c r="C4044" t="s">
        <v>2802</v>
      </c>
      <c r="D4044" t="s">
        <v>97</v>
      </c>
      <c r="E4044" t="s">
        <v>219</v>
      </c>
      <c r="F4044" t="s">
        <v>13998</v>
      </c>
      <c r="G4044">
        <v>4043</v>
      </c>
      <c r="H4044" t="s">
        <v>17523</v>
      </c>
      <c r="I4044" t="s">
        <v>220</v>
      </c>
      <c r="J4044">
        <v>288.14999999999998</v>
      </c>
      <c r="K4044">
        <v>6.9909999999999997</v>
      </c>
      <c r="L4044">
        <v>0.25</v>
      </c>
      <c r="N4044">
        <v>4.6578779999999998E-3</v>
      </c>
      <c r="P4044" t="s">
        <v>958</v>
      </c>
      <c r="Q4044" t="s">
        <v>2833</v>
      </c>
      <c r="R4044" t="s">
        <v>2855</v>
      </c>
      <c r="S4044" t="s">
        <v>105</v>
      </c>
    </row>
    <row r="4045" spans="1:19">
      <c r="A4045" t="s">
        <v>216</v>
      </c>
      <c r="B4045" t="s">
        <v>217</v>
      </c>
      <c r="C4045" t="s">
        <v>2802</v>
      </c>
      <c r="D4045" t="s">
        <v>97</v>
      </c>
      <c r="E4045" t="s">
        <v>219</v>
      </c>
      <c r="F4045" t="s">
        <v>13998</v>
      </c>
      <c r="G4045">
        <v>4044</v>
      </c>
      <c r="H4045" t="s">
        <v>17524</v>
      </c>
      <c r="I4045" t="s">
        <v>220</v>
      </c>
      <c r="J4045">
        <v>288.14999999999998</v>
      </c>
      <c r="K4045">
        <v>7.0389999999999997</v>
      </c>
      <c r="L4045">
        <v>0.25</v>
      </c>
      <c r="N4045">
        <v>4.6794920000000004E-3</v>
      </c>
      <c r="P4045" t="s">
        <v>958</v>
      </c>
      <c r="Q4045" t="s">
        <v>2833</v>
      </c>
      <c r="R4045" t="s">
        <v>2856</v>
      </c>
      <c r="S4045" t="s">
        <v>105</v>
      </c>
    </row>
    <row r="4046" spans="1:19">
      <c r="A4046" t="s">
        <v>216</v>
      </c>
      <c r="B4046" t="s">
        <v>217</v>
      </c>
      <c r="C4046" t="s">
        <v>2802</v>
      </c>
      <c r="D4046" t="s">
        <v>97</v>
      </c>
      <c r="E4046" t="s">
        <v>219</v>
      </c>
      <c r="F4046" t="s">
        <v>13998</v>
      </c>
      <c r="G4046">
        <v>4045</v>
      </c>
      <c r="H4046" t="s">
        <v>17525</v>
      </c>
      <c r="I4046" t="s">
        <v>220</v>
      </c>
      <c r="J4046">
        <v>288.14999999999998</v>
      </c>
      <c r="K4046">
        <v>7.0389999999999997</v>
      </c>
      <c r="L4046">
        <v>0.25</v>
      </c>
      <c r="N4046">
        <v>4.5111630000000003E-3</v>
      </c>
      <c r="P4046" t="s">
        <v>958</v>
      </c>
      <c r="Q4046" t="s">
        <v>2833</v>
      </c>
      <c r="R4046" t="s">
        <v>2857</v>
      </c>
      <c r="S4046" t="s">
        <v>105</v>
      </c>
    </row>
    <row r="4047" spans="1:19">
      <c r="A4047" t="s">
        <v>216</v>
      </c>
      <c r="B4047" t="s">
        <v>217</v>
      </c>
      <c r="C4047" t="s">
        <v>2802</v>
      </c>
      <c r="D4047" t="s">
        <v>97</v>
      </c>
      <c r="E4047" t="s">
        <v>219</v>
      </c>
      <c r="F4047" t="s">
        <v>13998</v>
      </c>
      <c r="G4047">
        <v>4046</v>
      </c>
      <c r="H4047" t="s">
        <v>17526</v>
      </c>
      <c r="I4047" t="s">
        <v>220</v>
      </c>
      <c r="J4047">
        <v>278.14999999999998</v>
      </c>
      <c r="K4047">
        <v>7.0259999999999998</v>
      </c>
      <c r="L4047">
        <v>0.25</v>
      </c>
      <c r="N4047">
        <v>4.4329979999999996E-3</v>
      </c>
      <c r="P4047" t="s">
        <v>958</v>
      </c>
      <c r="Q4047" t="s">
        <v>2833</v>
      </c>
      <c r="R4047" t="s">
        <v>2858</v>
      </c>
      <c r="S4047" t="s">
        <v>105</v>
      </c>
    </row>
    <row r="4048" spans="1:19">
      <c r="A4048" t="s">
        <v>216</v>
      </c>
      <c r="B4048" t="s">
        <v>217</v>
      </c>
      <c r="C4048" t="s">
        <v>2802</v>
      </c>
      <c r="D4048" t="s">
        <v>97</v>
      </c>
      <c r="E4048" t="s">
        <v>219</v>
      </c>
      <c r="F4048" t="s">
        <v>13998</v>
      </c>
      <c r="G4048">
        <v>4047</v>
      </c>
      <c r="H4048" t="s">
        <v>17527</v>
      </c>
      <c r="I4048" t="s">
        <v>220</v>
      </c>
      <c r="J4048">
        <v>278.14999999999998</v>
      </c>
      <c r="K4048">
        <v>7.0259999999999998</v>
      </c>
      <c r="L4048">
        <v>0.25</v>
      </c>
      <c r="N4048">
        <v>4.4120820000000003E-3</v>
      </c>
      <c r="P4048" t="s">
        <v>958</v>
      </c>
      <c r="Q4048" t="s">
        <v>2833</v>
      </c>
      <c r="R4048" t="s">
        <v>2859</v>
      </c>
      <c r="S4048" t="s">
        <v>105</v>
      </c>
    </row>
    <row r="4049" spans="1:19">
      <c r="A4049" t="s">
        <v>216</v>
      </c>
      <c r="B4049" t="s">
        <v>217</v>
      </c>
      <c r="C4049" t="s">
        <v>2802</v>
      </c>
      <c r="D4049" t="s">
        <v>97</v>
      </c>
      <c r="E4049" t="s">
        <v>219</v>
      </c>
      <c r="F4049" t="s">
        <v>13998</v>
      </c>
      <c r="G4049">
        <v>4048</v>
      </c>
      <c r="H4049" t="s">
        <v>17739</v>
      </c>
      <c r="I4049" t="s">
        <v>220</v>
      </c>
      <c r="J4049">
        <v>278.14999999999998</v>
      </c>
      <c r="K4049">
        <v>7.032</v>
      </c>
      <c r="L4049">
        <v>0.25</v>
      </c>
      <c r="N4049">
        <v>4.4761269999999999E-3</v>
      </c>
      <c r="P4049" t="s">
        <v>958</v>
      </c>
      <c r="Q4049" t="s">
        <v>2833</v>
      </c>
      <c r="R4049" t="s">
        <v>2860</v>
      </c>
      <c r="S4049" t="s">
        <v>105</v>
      </c>
    </row>
    <row r="4050" spans="1:19">
      <c r="A4050" t="s">
        <v>216</v>
      </c>
      <c r="B4050" t="s">
        <v>217</v>
      </c>
      <c r="C4050" t="s">
        <v>2802</v>
      </c>
      <c r="D4050" t="s">
        <v>97</v>
      </c>
      <c r="E4050" t="s">
        <v>219</v>
      </c>
      <c r="F4050" t="s">
        <v>13998</v>
      </c>
      <c r="G4050">
        <v>4049</v>
      </c>
      <c r="H4050" t="s">
        <v>17529</v>
      </c>
      <c r="I4050" t="s">
        <v>220</v>
      </c>
      <c r="J4050">
        <v>278.14999999999998</v>
      </c>
      <c r="K4050">
        <v>7.032</v>
      </c>
      <c r="L4050">
        <v>0.25</v>
      </c>
      <c r="N4050">
        <v>4.8172270000000003E-3</v>
      </c>
      <c r="P4050" t="s">
        <v>958</v>
      </c>
      <c r="Q4050" t="s">
        <v>2833</v>
      </c>
      <c r="R4050" t="s">
        <v>2861</v>
      </c>
      <c r="S4050" t="s">
        <v>105</v>
      </c>
    </row>
    <row r="4051" spans="1:19">
      <c r="A4051" t="s">
        <v>216</v>
      </c>
      <c r="B4051" t="s">
        <v>217</v>
      </c>
      <c r="C4051" t="s">
        <v>2802</v>
      </c>
      <c r="D4051" t="s">
        <v>97</v>
      </c>
      <c r="E4051" t="s">
        <v>219</v>
      </c>
      <c r="F4051" t="s">
        <v>13998</v>
      </c>
      <c r="G4051">
        <v>4050</v>
      </c>
      <c r="H4051" t="s">
        <v>15476</v>
      </c>
      <c r="I4051" t="s">
        <v>220</v>
      </c>
      <c r="J4051">
        <v>278.14999999999998</v>
      </c>
      <c r="K4051">
        <v>7.0190000000000001</v>
      </c>
      <c r="L4051">
        <v>0.25</v>
      </c>
      <c r="N4051">
        <v>3.7567199999999999E-3</v>
      </c>
      <c r="P4051" t="s">
        <v>958</v>
      </c>
      <c r="Q4051" t="s">
        <v>2833</v>
      </c>
      <c r="R4051" t="s">
        <v>2862</v>
      </c>
      <c r="S4051" t="s">
        <v>105</v>
      </c>
    </row>
    <row r="4052" spans="1:19">
      <c r="A4052" t="s">
        <v>216</v>
      </c>
      <c r="B4052" t="s">
        <v>217</v>
      </c>
      <c r="C4052" t="s">
        <v>2802</v>
      </c>
      <c r="D4052" t="s">
        <v>97</v>
      </c>
      <c r="E4052" t="s">
        <v>219</v>
      </c>
      <c r="F4052" t="s">
        <v>13998</v>
      </c>
      <c r="G4052">
        <v>4051</v>
      </c>
      <c r="H4052" t="s">
        <v>17793</v>
      </c>
      <c r="I4052" t="s">
        <v>220</v>
      </c>
      <c r="J4052">
        <v>278.14999999999998</v>
      </c>
      <c r="K4052">
        <v>7.0190000000000001</v>
      </c>
      <c r="L4052">
        <v>0.25</v>
      </c>
      <c r="N4052">
        <v>3.8762559999999998E-3</v>
      </c>
      <c r="P4052" t="s">
        <v>958</v>
      </c>
      <c r="Q4052" t="s">
        <v>2833</v>
      </c>
      <c r="R4052" t="s">
        <v>2863</v>
      </c>
      <c r="S4052" t="s">
        <v>105</v>
      </c>
    </row>
    <row r="4053" spans="1:19">
      <c r="A4053" t="s">
        <v>216</v>
      </c>
      <c r="B4053" t="s">
        <v>217</v>
      </c>
      <c r="C4053" t="s">
        <v>2802</v>
      </c>
      <c r="D4053" t="s">
        <v>97</v>
      </c>
      <c r="E4053" t="s">
        <v>219</v>
      </c>
      <c r="F4053" t="s">
        <v>13998</v>
      </c>
      <c r="G4053">
        <v>4052</v>
      </c>
      <c r="H4053" t="s">
        <v>17792</v>
      </c>
      <c r="I4053" t="s">
        <v>220</v>
      </c>
      <c r="J4053">
        <v>278.14999999999998</v>
      </c>
      <c r="K4053">
        <v>7.0670000000000002</v>
      </c>
      <c r="L4053">
        <v>0.25</v>
      </c>
      <c r="N4053">
        <v>3.8239340000000002E-3</v>
      </c>
      <c r="P4053" t="s">
        <v>958</v>
      </c>
      <c r="Q4053" t="s">
        <v>2833</v>
      </c>
      <c r="R4053" t="s">
        <v>2864</v>
      </c>
      <c r="S4053" t="s">
        <v>105</v>
      </c>
    </row>
    <row r="4054" spans="1:19">
      <c r="A4054" t="s">
        <v>216</v>
      </c>
      <c r="B4054" t="s">
        <v>217</v>
      </c>
      <c r="C4054" t="s">
        <v>2802</v>
      </c>
      <c r="D4054" t="s">
        <v>97</v>
      </c>
      <c r="E4054" t="s">
        <v>219</v>
      </c>
      <c r="F4054" t="s">
        <v>13998</v>
      </c>
      <c r="G4054">
        <v>4053</v>
      </c>
      <c r="H4054" t="s">
        <v>14971</v>
      </c>
      <c r="I4054" t="s">
        <v>220</v>
      </c>
      <c r="J4054">
        <v>278.14999999999998</v>
      </c>
      <c r="K4054">
        <v>7.0670000000000002</v>
      </c>
      <c r="L4054">
        <v>0.25</v>
      </c>
      <c r="N4054">
        <v>3.8870609999999998E-3</v>
      </c>
      <c r="P4054" t="s">
        <v>958</v>
      </c>
      <c r="Q4054" t="s">
        <v>2833</v>
      </c>
      <c r="R4054" t="s">
        <v>2865</v>
      </c>
      <c r="S4054" t="s">
        <v>105</v>
      </c>
    </row>
    <row r="4055" spans="1:19">
      <c r="A4055" t="s">
        <v>3647</v>
      </c>
      <c r="B4055" t="s">
        <v>3648</v>
      </c>
      <c r="C4055" t="s">
        <v>367</v>
      </c>
      <c r="D4055" t="s">
        <v>129</v>
      </c>
      <c r="E4055" t="s">
        <v>3653</v>
      </c>
      <c r="F4055" t="s">
        <v>14364</v>
      </c>
      <c r="G4055">
        <v>4054</v>
      </c>
      <c r="H4055" t="s">
        <v>17798</v>
      </c>
      <c r="I4055" t="s">
        <v>3654</v>
      </c>
      <c r="J4055">
        <v>310.14999999999998</v>
      </c>
      <c r="K4055">
        <v>9</v>
      </c>
      <c r="N4055">
        <v>0.01</v>
      </c>
      <c r="P4055" t="s">
        <v>2719</v>
      </c>
      <c r="Q4055" t="s">
        <v>6130</v>
      </c>
      <c r="R4055" t="s">
        <v>6131</v>
      </c>
      <c r="S4055" t="s">
        <v>105</v>
      </c>
    </row>
    <row r="4056" spans="1:19">
      <c r="A4056" t="s">
        <v>1825</v>
      </c>
      <c r="B4056" t="s">
        <v>1826</v>
      </c>
      <c r="C4056" t="s">
        <v>128</v>
      </c>
      <c r="D4056" t="s">
        <v>176</v>
      </c>
      <c r="E4056" t="s">
        <v>1827</v>
      </c>
      <c r="F4056" t="s">
        <v>14369</v>
      </c>
      <c r="G4056">
        <v>4055</v>
      </c>
      <c r="H4056" t="s">
        <v>17797</v>
      </c>
      <c r="I4056" t="s">
        <v>1828</v>
      </c>
      <c r="J4056">
        <v>303.14999999999998</v>
      </c>
      <c r="K4056">
        <v>7.5</v>
      </c>
      <c r="N4056">
        <v>16.2</v>
      </c>
      <c r="P4056" t="s">
        <v>501</v>
      </c>
      <c r="Q4056" t="s">
        <v>6132</v>
      </c>
      <c r="R4056" t="s">
        <v>3807</v>
      </c>
      <c r="S4056" t="s">
        <v>105</v>
      </c>
    </row>
    <row r="4057" spans="1:19">
      <c r="A4057" t="s">
        <v>3726</v>
      </c>
      <c r="B4057" t="s">
        <v>3727</v>
      </c>
      <c r="C4057" t="s">
        <v>336</v>
      </c>
      <c r="D4057" t="s">
        <v>129</v>
      </c>
      <c r="E4057" t="s">
        <v>4070</v>
      </c>
      <c r="F4057" t="s">
        <v>14182</v>
      </c>
      <c r="G4057">
        <v>4056</v>
      </c>
      <c r="H4057" t="s">
        <v>17796</v>
      </c>
      <c r="I4057" t="s">
        <v>4071</v>
      </c>
      <c r="J4057">
        <v>310.14999999999998</v>
      </c>
      <c r="K4057">
        <v>7.4</v>
      </c>
      <c r="N4057">
        <v>5.4054053999999997E-2</v>
      </c>
      <c r="P4057" t="s">
        <v>6133</v>
      </c>
      <c r="Q4057" t="s">
        <v>6134</v>
      </c>
      <c r="R4057" t="s">
        <v>6135</v>
      </c>
      <c r="S4057" t="s">
        <v>105</v>
      </c>
    </row>
    <row r="4058" spans="1:19">
      <c r="A4058" t="s">
        <v>3726</v>
      </c>
      <c r="B4058" t="s">
        <v>3727</v>
      </c>
      <c r="C4058" t="s">
        <v>336</v>
      </c>
      <c r="D4058" t="s">
        <v>129</v>
      </c>
      <c r="E4058" t="s">
        <v>4070</v>
      </c>
      <c r="F4058" t="s">
        <v>14182</v>
      </c>
      <c r="G4058">
        <v>4057</v>
      </c>
      <c r="H4058" t="s">
        <v>17795</v>
      </c>
      <c r="I4058" t="s">
        <v>4071</v>
      </c>
      <c r="J4058">
        <v>310.14999999999998</v>
      </c>
      <c r="K4058">
        <v>7.4</v>
      </c>
      <c r="N4058">
        <v>7.1428570999999996E-2</v>
      </c>
      <c r="P4058" t="s">
        <v>6133</v>
      </c>
      <c r="Q4058" t="s">
        <v>6134</v>
      </c>
      <c r="R4058" t="s">
        <v>6136</v>
      </c>
      <c r="S4058" t="s">
        <v>105</v>
      </c>
    </row>
    <row r="4059" spans="1:19">
      <c r="A4059" t="s">
        <v>3726</v>
      </c>
      <c r="B4059" t="s">
        <v>3727</v>
      </c>
      <c r="C4059" t="s">
        <v>336</v>
      </c>
      <c r="D4059" t="s">
        <v>129</v>
      </c>
      <c r="E4059" t="s">
        <v>4070</v>
      </c>
      <c r="F4059" t="s">
        <v>14182</v>
      </c>
      <c r="G4059">
        <v>4058</v>
      </c>
      <c r="H4059" t="s">
        <v>17800</v>
      </c>
      <c r="I4059" t="s">
        <v>4071</v>
      </c>
      <c r="J4059">
        <v>310.14999999999998</v>
      </c>
      <c r="K4059">
        <v>7.4</v>
      </c>
      <c r="N4059">
        <v>8.3333332999999996E-2</v>
      </c>
      <c r="P4059" t="s">
        <v>6133</v>
      </c>
      <c r="Q4059" t="s">
        <v>6134</v>
      </c>
      <c r="R4059" t="s">
        <v>6137</v>
      </c>
      <c r="S4059" t="s">
        <v>105</v>
      </c>
    </row>
    <row r="4060" spans="1:19">
      <c r="A4060" t="s">
        <v>3726</v>
      </c>
      <c r="B4060" t="s">
        <v>3727</v>
      </c>
      <c r="C4060" t="s">
        <v>336</v>
      </c>
      <c r="D4060" t="s">
        <v>129</v>
      </c>
      <c r="E4060" t="s">
        <v>4070</v>
      </c>
      <c r="F4060" t="s">
        <v>14182</v>
      </c>
      <c r="G4060">
        <v>4059</v>
      </c>
      <c r="H4060" t="s">
        <v>17799</v>
      </c>
      <c r="I4060" t="s">
        <v>4071</v>
      </c>
      <c r="J4060">
        <v>310.14999999999998</v>
      </c>
      <c r="K4060">
        <v>7.4</v>
      </c>
      <c r="N4060">
        <v>6.6666666999999999E-2</v>
      </c>
      <c r="P4060" t="s">
        <v>6133</v>
      </c>
      <c r="Q4060" t="s">
        <v>6134</v>
      </c>
      <c r="R4060" t="s">
        <v>6138</v>
      </c>
      <c r="S4060" t="s">
        <v>105</v>
      </c>
    </row>
    <row r="4061" spans="1:19">
      <c r="A4061" t="s">
        <v>3726</v>
      </c>
      <c r="B4061" t="s">
        <v>3727</v>
      </c>
      <c r="C4061" t="s">
        <v>336</v>
      </c>
      <c r="D4061" t="s">
        <v>129</v>
      </c>
      <c r="E4061" t="s">
        <v>6139</v>
      </c>
      <c r="F4061" t="s">
        <v>14599</v>
      </c>
      <c r="G4061">
        <v>4060</v>
      </c>
      <c r="H4061" t="s">
        <v>13828</v>
      </c>
      <c r="I4061" t="s">
        <v>6140</v>
      </c>
      <c r="J4061">
        <v>310.14999999999998</v>
      </c>
      <c r="K4061">
        <v>7.4</v>
      </c>
      <c r="N4061">
        <v>6.25E-2</v>
      </c>
      <c r="P4061" t="s">
        <v>6133</v>
      </c>
      <c r="Q4061" t="s">
        <v>6134</v>
      </c>
      <c r="R4061" t="s">
        <v>6141</v>
      </c>
      <c r="S4061" t="s">
        <v>105</v>
      </c>
    </row>
    <row r="4062" spans="1:19">
      <c r="A4062" t="s">
        <v>6142</v>
      </c>
      <c r="B4062" t="s">
        <v>6143</v>
      </c>
      <c r="C4062" t="s">
        <v>6144</v>
      </c>
      <c r="D4062" t="s">
        <v>129</v>
      </c>
      <c r="E4062" t="s">
        <v>5509</v>
      </c>
      <c r="F4062" t="s">
        <v>14018</v>
      </c>
      <c r="G4062">
        <v>4061</v>
      </c>
      <c r="H4062" t="s">
        <v>18102</v>
      </c>
      <c r="I4062" t="s">
        <v>5510</v>
      </c>
      <c r="J4062">
        <v>298.14999999999998</v>
      </c>
      <c r="K4062">
        <v>5.5</v>
      </c>
      <c r="N4062">
        <v>0.182</v>
      </c>
      <c r="P4062" t="s">
        <v>123</v>
      </c>
      <c r="Q4062" t="s">
        <v>6145</v>
      </c>
      <c r="R4062" t="s">
        <v>6146</v>
      </c>
      <c r="S4062" t="s">
        <v>105</v>
      </c>
    </row>
    <row r="4063" spans="1:19">
      <c r="A4063" t="s">
        <v>6142</v>
      </c>
      <c r="B4063" t="s">
        <v>6143</v>
      </c>
      <c r="C4063" t="s">
        <v>6144</v>
      </c>
      <c r="D4063" t="s">
        <v>129</v>
      </c>
      <c r="E4063" t="s">
        <v>5512</v>
      </c>
      <c r="F4063" t="s">
        <v>14019</v>
      </c>
      <c r="G4063">
        <v>4062</v>
      </c>
      <c r="H4063" t="s">
        <v>18100</v>
      </c>
      <c r="I4063" t="s">
        <v>5513</v>
      </c>
      <c r="J4063">
        <v>298.14999999999998</v>
      </c>
      <c r="K4063">
        <v>5.25</v>
      </c>
      <c r="N4063">
        <v>0.128</v>
      </c>
      <c r="P4063" t="s">
        <v>123</v>
      </c>
      <c r="Q4063" t="s">
        <v>6145</v>
      </c>
      <c r="R4063" t="s">
        <v>6146</v>
      </c>
      <c r="S4063" t="s">
        <v>105</v>
      </c>
    </row>
    <row r="4064" spans="1:19">
      <c r="A4064" t="s">
        <v>704</v>
      </c>
      <c r="B4064" t="s">
        <v>705</v>
      </c>
      <c r="C4064" t="s">
        <v>2413</v>
      </c>
      <c r="D4064" t="s">
        <v>97</v>
      </c>
      <c r="E4064" t="s">
        <v>2807</v>
      </c>
      <c r="F4064" t="s">
        <v>14228</v>
      </c>
      <c r="G4064">
        <v>4063</v>
      </c>
      <c r="H4064" t="s">
        <v>18101</v>
      </c>
      <c r="I4064" t="s">
        <v>2808</v>
      </c>
      <c r="J4064">
        <v>298.14999999999998</v>
      </c>
      <c r="K4064">
        <v>8.86</v>
      </c>
      <c r="L4064">
        <v>1.4</v>
      </c>
      <c r="M4064">
        <v>4.5</v>
      </c>
      <c r="N4064">
        <v>197</v>
      </c>
      <c r="P4064" t="s">
        <v>123</v>
      </c>
      <c r="Q4064" t="s">
        <v>2866</v>
      </c>
      <c r="R4064" t="s">
        <v>2867</v>
      </c>
      <c r="S4064" t="s">
        <v>105</v>
      </c>
    </row>
    <row r="4065" spans="1:19">
      <c r="A4065" t="s">
        <v>704</v>
      </c>
      <c r="B4065" t="s">
        <v>705</v>
      </c>
      <c r="C4065" t="s">
        <v>2413</v>
      </c>
      <c r="D4065" t="s">
        <v>97</v>
      </c>
      <c r="E4065" t="s">
        <v>2807</v>
      </c>
      <c r="F4065" t="s">
        <v>14228</v>
      </c>
      <c r="G4065">
        <v>4064</v>
      </c>
      <c r="H4065" t="s">
        <v>15424</v>
      </c>
      <c r="I4065" t="s">
        <v>2808</v>
      </c>
      <c r="J4065">
        <v>298.14999999999998</v>
      </c>
      <c r="K4065">
        <v>8.8699999999999992</v>
      </c>
      <c r="L4065">
        <v>1.4</v>
      </c>
      <c r="M4065">
        <v>4.5</v>
      </c>
      <c r="N4065">
        <v>174</v>
      </c>
      <c r="P4065" t="s">
        <v>123</v>
      </c>
      <c r="Q4065" t="s">
        <v>2866</v>
      </c>
      <c r="R4065" t="s">
        <v>2868</v>
      </c>
      <c r="S4065" t="s">
        <v>105</v>
      </c>
    </row>
    <row r="4066" spans="1:19">
      <c r="A4066" t="s">
        <v>704</v>
      </c>
      <c r="B4066" t="s">
        <v>705</v>
      </c>
      <c r="C4066" t="s">
        <v>2413</v>
      </c>
      <c r="D4066" t="s">
        <v>97</v>
      </c>
      <c r="E4066" t="s">
        <v>2869</v>
      </c>
      <c r="F4066" t="s">
        <v>14581</v>
      </c>
      <c r="G4066">
        <v>4065</v>
      </c>
      <c r="H4066" t="s">
        <v>18015</v>
      </c>
      <c r="I4066" t="s">
        <v>2870</v>
      </c>
      <c r="J4066">
        <v>298.14999999999998</v>
      </c>
      <c r="K4066">
        <v>8.5500000000000007</v>
      </c>
      <c r="L4066">
        <v>1.53</v>
      </c>
      <c r="M4066">
        <v>4.4400000000000004</v>
      </c>
      <c r="N4066">
        <v>132</v>
      </c>
      <c r="P4066" t="s">
        <v>123</v>
      </c>
      <c r="Q4066" t="s">
        <v>2866</v>
      </c>
      <c r="R4066" t="s">
        <v>2871</v>
      </c>
      <c r="S4066" t="s">
        <v>105</v>
      </c>
    </row>
    <row r="4067" spans="1:19">
      <c r="A4067" t="s">
        <v>704</v>
      </c>
      <c r="B4067" t="s">
        <v>705</v>
      </c>
      <c r="C4067" t="s">
        <v>2413</v>
      </c>
      <c r="D4067" t="s">
        <v>97</v>
      </c>
      <c r="E4067" t="s">
        <v>2869</v>
      </c>
      <c r="F4067" t="s">
        <v>14581</v>
      </c>
      <c r="G4067">
        <v>4066</v>
      </c>
      <c r="H4067" t="s">
        <v>13660</v>
      </c>
      <c r="I4067" t="s">
        <v>2870</v>
      </c>
      <c r="J4067">
        <v>298.14999999999998</v>
      </c>
      <c r="K4067">
        <v>8.56</v>
      </c>
      <c r="L4067">
        <v>1.53</v>
      </c>
      <c r="M4067">
        <v>4.4400000000000004</v>
      </c>
      <c r="N4067">
        <v>125</v>
      </c>
      <c r="P4067" t="s">
        <v>123</v>
      </c>
      <c r="Q4067" t="s">
        <v>2866</v>
      </c>
      <c r="R4067" t="s">
        <v>2872</v>
      </c>
      <c r="S4067" t="s">
        <v>105</v>
      </c>
    </row>
    <row r="4068" spans="1:19">
      <c r="A4068" t="s">
        <v>988</v>
      </c>
      <c r="B4068" t="s">
        <v>989</v>
      </c>
      <c r="C4068" t="s">
        <v>2413</v>
      </c>
      <c r="D4068" t="s">
        <v>97</v>
      </c>
      <c r="E4068" t="s">
        <v>990</v>
      </c>
      <c r="F4068" t="s">
        <v>14451</v>
      </c>
      <c r="G4068">
        <v>4067</v>
      </c>
      <c r="H4068" t="s">
        <v>13632</v>
      </c>
      <c r="I4068" t="s">
        <v>991</v>
      </c>
      <c r="J4068">
        <v>298.25</v>
      </c>
      <c r="K4068">
        <v>8.6999999999999993</v>
      </c>
      <c r="L4068">
        <v>0.14499999999999999</v>
      </c>
      <c r="N4068">
        <v>3.41</v>
      </c>
      <c r="P4068" t="s">
        <v>6147</v>
      </c>
      <c r="Q4068" t="s">
        <v>2866</v>
      </c>
      <c r="R4068" t="s">
        <v>6148</v>
      </c>
      <c r="S4068" t="s">
        <v>105</v>
      </c>
    </row>
    <row r="4069" spans="1:19">
      <c r="A4069" t="s">
        <v>988</v>
      </c>
      <c r="B4069" t="s">
        <v>989</v>
      </c>
      <c r="C4069" t="s">
        <v>2413</v>
      </c>
      <c r="D4069" t="s">
        <v>97</v>
      </c>
      <c r="E4069" t="s">
        <v>990</v>
      </c>
      <c r="F4069" t="s">
        <v>14451</v>
      </c>
      <c r="G4069">
        <v>4068</v>
      </c>
      <c r="H4069" t="s">
        <v>18108</v>
      </c>
      <c r="I4069" t="s">
        <v>991</v>
      </c>
      <c r="J4069">
        <v>298.25</v>
      </c>
      <c r="K4069">
        <v>8.41</v>
      </c>
      <c r="L4069">
        <v>0.16700000000000001</v>
      </c>
      <c r="N4069">
        <v>4.8099999999999996</v>
      </c>
      <c r="P4069" t="s">
        <v>6147</v>
      </c>
      <c r="Q4069" t="s">
        <v>2866</v>
      </c>
      <c r="R4069" t="s">
        <v>6149</v>
      </c>
      <c r="S4069" t="s">
        <v>105</v>
      </c>
    </row>
    <row r="4070" spans="1:19">
      <c r="A4070" t="s">
        <v>6150</v>
      </c>
      <c r="B4070" t="s">
        <v>6151</v>
      </c>
      <c r="C4070" t="s">
        <v>2413</v>
      </c>
      <c r="D4070" t="s">
        <v>176</v>
      </c>
      <c r="E4070" t="s">
        <v>6152</v>
      </c>
      <c r="F4070" t="s">
        <v>14601</v>
      </c>
      <c r="G4070">
        <v>4069</v>
      </c>
      <c r="H4070" t="s">
        <v>18109</v>
      </c>
      <c r="I4070" t="s">
        <v>6153</v>
      </c>
      <c r="J4070">
        <v>303.14999999999998</v>
      </c>
      <c r="K4070">
        <v>6</v>
      </c>
      <c r="N4070">
        <v>0.21</v>
      </c>
      <c r="P4070" t="s">
        <v>6154</v>
      </c>
      <c r="Q4070" t="s">
        <v>6155</v>
      </c>
      <c r="R4070" t="s">
        <v>6156</v>
      </c>
      <c r="S4070" t="s">
        <v>105</v>
      </c>
    </row>
    <row r="4071" spans="1:19">
      <c r="A4071" t="s">
        <v>6157</v>
      </c>
      <c r="B4071" t="s">
        <v>6158</v>
      </c>
      <c r="C4071" t="s">
        <v>2413</v>
      </c>
      <c r="D4071" t="s">
        <v>176</v>
      </c>
      <c r="E4071" t="s">
        <v>6159</v>
      </c>
      <c r="F4071" t="s">
        <v>14124</v>
      </c>
      <c r="G4071">
        <v>4070</v>
      </c>
      <c r="H4071" t="s">
        <v>14888</v>
      </c>
      <c r="I4071" t="s">
        <v>6160</v>
      </c>
      <c r="J4071">
        <v>303.14999999999998</v>
      </c>
      <c r="K4071">
        <v>7</v>
      </c>
      <c r="N4071">
        <v>1.5</v>
      </c>
      <c r="P4071" t="s">
        <v>4186</v>
      </c>
      <c r="Q4071" t="s">
        <v>6161</v>
      </c>
      <c r="R4071" t="s">
        <v>6038</v>
      </c>
      <c r="S4071" t="s">
        <v>105</v>
      </c>
    </row>
    <row r="4072" spans="1:19">
      <c r="A4072" t="s">
        <v>2873</v>
      </c>
      <c r="B4072" t="s">
        <v>2874</v>
      </c>
      <c r="C4072" t="s">
        <v>336</v>
      </c>
      <c r="D4072" t="s">
        <v>176</v>
      </c>
      <c r="E4072" t="s">
        <v>2875</v>
      </c>
      <c r="F4072" t="s">
        <v>14123</v>
      </c>
      <c r="G4072">
        <v>4071</v>
      </c>
      <c r="H4072" t="s">
        <v>14886</v>
      </c>
      <c r="I4072" t="s">
        <v>2876</v>
      </c>
      <c r="J4072">
        <v>303.14999999999998</v>
      </c>
      <c r="K4072">
        <v>8.3000000000000007</v>
      </c>
      <c r="N4072">
        <v>1.5</v>
      </c>
      <c r="P4072" t="s">
        <v>791</v>
      </c>
      <c r="Q4072" t="s">
        <v>2877</v>
      </c>
      <c r="R4072" t="s">
        <v>2878</v>
      </c>
      <c r="S4072" t="s">
        <v>105</v>
      </c>
    </row>
    <row r="4073" spans="1:19">
      <c r="A4073" t="s">
        <v>5729</v>
      </c>
      <c r="B4073" t="s">
        <v>5730</v>
      </c>
      <c r="C4073" t="s">
        <v>2413</v>
      </c>
      <c r="D4073" t="s">
        <v>129</v>
      </c>
      <c r="E4073" t="s">
        <v>5731</v>
      </c>
      <c r="F4073" t="s">
        <v>14173</v>
      </c>
      <c r="G4073">
        <v>4072</v>
      </c>
      <c r="H4073" t="s">
        <v>15077</v>
      </c>
      <c r="I4073" t="s">
        <v>5732</v>
      </c>
      <c r="J4073">
        <v>298.14999999999998</v>
      </c>
      <c r="K4073">
        <v>7</v>
      </c>
      <c r="L4073">
        <v>0.1</v>
      </c>
      <c r="N4073">
        <v>8.9285699999999996E-2</v>
      </c>
      <c r="P4073" t="s">
        <v>282</v>
      </c>
      <c r="Q4073" t="s">
        <v>6162</v>
      </c>
      <c r="R4073" t="s">
        <v>6163</v>
      </c>
      <c r="S4073" t="s">
        <v>105</v>
      </c>
    </row>
    <row r="4074" spans="1:19">
      <c r="A4074" t="s">
        <v>6164</v>
      </c>
      <c r="B4074" t="s">
        <v>6165</v>
      </c>
      <c r="C4074" t="s">
        <v>2413</v>
      </c>
      <c r="D4074" t="s">
        <v>129</v>
      </c>
      <c r="E4074" t="s">
        <v>6166</v>
      </c>
      <c r="F4074" t="s">
        <v>14126</v>
      </c>
      <c r="G4074">
        <v>4073</v>
      </c>
      <c r="H4074" t="s">
        <v>14890</v>
      </c>
      <c r="I4074" t="s">
        <v>6167</v>
      </c>
      <c r="J4074">
        <v>298.14999999999998</v>
      </c>
      <c r="K4074">
        <v>7</v>
      </c>
      <c r="L4074">
        <v>0.1</v>
      </c>
      <c r="N4074">
        <v>9.6200000000000001E-3</v>
      </c>
      <c r="P4074" t="s">
        <v>282</v>
      </c>
      <c r="Q4074" t="s">
        <v>6162</v>
      </c>
      <c r="R4074" t="s">
        <v>6168</v>
      </c>
      <c r="S4074" t="s">
        <v>105</v>
      </c>
    </row>
    <row r="4075" spans="1:19">
      <c r="A4075" t="s">
        <v>6169</v>
      </c>
      <c r="B4075" t="s">
        <v>6170</v>
      </c>
      <c r="C4075" t="s">
        <v>2413</v>
      </c>
      <c r="D4075" t="s">
        <v>129</v>
      </c>
      <c r="E4075" t="s">
        <v>6171</v>
      </c>
      <c r="F4075" t="s">
        <v>14133</v>
      </c>
      <c r="G4075">
        <v>4074</v>
      </c>
      <c r="H4075" t="s">
        <v>13810</v>
      </c>
      <c r="I4075" t="s">
        <v>6172</v>
      </c>
      <c r="J4075">
        <v>298.14999999999998</v>
      </c>
      <c r="K4075">
        <v>7</v>
      </c>
      <c r="L4075">
        <v>0.1</v>
      </c>
      <c r="N4075">
        <v>4.8780500000000001E-4</v>
      </c>
      <c r="P4075" t="s">
        <v>282</v>
      </c>
      <c r="Q4075" t="s">
        <v>6162</v>
      </c>
      <c r="R4075" t="s">
        <v>6173</v>
      </c>
      <c r="S4075" t="s">
        <v>105</v>
      </c>
    </row>
    <row r="4076" spans="1:19">
      <c r="A4076" t="s">
        <v>6174</v>
      </c>
      <c r="B4076" t="s">
        <v>6175</v>
      </c>
      <c r="C4076" t="s">
        <v>2413</v>
      </c>
      <c r="D4076" t="s">
        <v>129</v>
      </c>
      <c r="E4076" t="s">
        <v>6176</v>
      </c>
      <c r="F4076" t="s">
        <v>14179</v>
      </c>
      <c r="G4076">
        <v>4075</v>
      </c>
      <c r="H4076" t="s">
        <v>15084</v>
      </c>
      <c r="I4076" t="s">
        <v>6177</v>
      </c>
      <c r="J4076">
        <v>298.14999999999998</v>
      </c>
      <c r="K4076">
        <v>7.4</v>
      </c>
      <c r="N4076">
        <v>7142.86</v>
      </c>
      <c r="P4076" t="s">
        <v>6178</v>
      </c>
      <c r="Q4076" t="s">
        <v>6179</v>
      </c>
      <c r="R4076" t="s">
        <v>6180</v>
      </c>
      <c r="S4076" t="s">
        <v>105</v>
      </c>
    </row>
    <row r="4077" spans="1:19">
      <c r="A4077" t="s">
        <v>6174</v>
      </c>
      <c r="B4077" t="s">
        <v>6175</v>
      </c>
      <c r="C4077" t="s">
        <v>2413</v>
      </c>
      <c r="D4077" t="s">
        <v>129</v>
      </c>
      <c r="E4077" t="s">
        <v>6181</v>
      </c>
      <c r="F4077" t="s">
        <v>14135</v>
      </c>
      <c r="G4077">
        <v>4076</v>
      </c>
      <c r="H4077" t="s">
        <v>14903</v>
      </c>
      <c r="I4077" t="s">
        <v>6182</v>
      </c>
      <c r="J4077">
        <v>298.14999999999998</v>
      </c>
      <c r="K4077">
        <v>7.4</v>
      </c>
      <c r="N4077">
        <v>2564.1</v>
      </c>
      <c r="P4077" t="s">
        <v>6178</v>
      </c>
      <c r="Q4077" t="s">
        <v>6179</v>
      </c>
      <c r="R4077" t="s">
        <v>6183</v>
      </c>
      <c r="S4077" t="s">
        <v>105</v>
      </c>
    </row>
    <row r="4078" spans="1:19">
      <c r="A4078" t="s">
        <v>6174</v>
      </c>
      <c r="B4078" t="s">
        <v>6175</v>
      </c>
      <c r="C4078" t="s">
        <v>2413</v>
      </c>
      <c r="D4078" t="s">
        <v>129</v>
      </c>
      <c r="E4078" t="s">
        <v>6184</v>
      </c>
      <c r="F4078" t="s">
        <v>14134</v>
      </c>
      <c r="G4078">
        <v>4077</v>
      </c>
      <c r="H4078" t="s">
        <v>14900</v>
      </c>
      <c r="I4078" t="s">
        <v>6185</v>
      </c>
      <c r="J4078">
        <v>298.14999999999998</v>
      </c>
      <c r="K4078">
        <v>7.4</v>
      </c>
      <c r="N4078">
        <v>211.864</v>
      </c>
      <c r="P4078" t="s">
        <v>6178</v>
      </c>
      <c r="Q4078" t="s">
        <v>6179</v>
      </c>
      <c r="R4078" t="s">
        <v>6186</v>
      </c>
      <c r="S4078" t="s">
        <v>105</v>
      </c>
    </row>
    <row r="4079" spans="1:19">
      <c r="A4079" t="s">
        <v>6174</v>
      </c>
      <c r="B4079" t="s">
        <v>6175</v>
      </c>
      <c r="C4079" t="s">
        <v>2413</v>
      </c>
      <c r="D4079" t="s">
        <v>129</v>
      </c>
      <c r="E4079" t="s">
        <v>6187</v>
      </c>
      <c r="F4079" t="s">
        <v>14119</v>
      </c>
      <c r="G4079">
        <v>4078</v>
      </c>
      <c r="H4079" t="s">
        <v>14872</v>
      </c>
      <c r="I4079" t="s">
        <v>6188</v>
      </c>
      <c r="J4079">
        <v>298.14999999999998</v>
      </c>
      <c r="K4079">
        <v>7.4</v>
      </c>
      <c r="N4079">
        <v>434.78300000000002</v>
      </c>
      <c r="P4079" t="s">
        <v>6178</v>
      </c>
      <c r="Q4079" t="s">
        <v>6179</v>
      </c>
      <c r="R4079" t="s">
        <v>6189</v>
      </c>
      <c r="S4079" t="s">
        <v>105</v>
      </c>
    </row>
    <row r="4080" spans="1:19">
      <c r="A4080" t="s">
        <v>6190</v>
      </c>
      <c r="B4080" t="s">
        <v>6191</v>
      </c>
      <c r="C4080" t="s">
        <v>2413</v>
      </c>
      <c r="D4080" t="s">
        <v>97</v>
      </c>
      <c r="E4080" t="s">
        <v>6192</v>
      </c>
      <c r="F4080" t="s">
        <v>14118</v>
      </c>
      <c r="G4080">
        <v>4079</v>
      </c>
      <c r="H4080" t="s">
        <v>13645</v>
      </c>
      <c r="I4080" t="s">
        <v>6193</v>
      </c>
      <c r="J4080">
        <v>298.14999999999998</v>
      </c>
      <c r="K4080">
        <v>6.01</v>
      </c>
      <c r="L4080">
        <v>0.253</v>
      </c>
      <c r="N4080">
        <v>2</v>
      </c>
      <c r="P4080" t="s">
        <v>123</v>
      </c>
      <c r="Q4080" t="s">
        <v>6194</v>
      </c>
      <c r="R4080" t="s">
        <v>6195</v>
      </c>
      <c r="S4080" t="s">
        <v>105</v>
      </c>
    </row>
    <row r="4081" spans="1:19">
      <c r="A4081" t="s">
        <v>6190</v>
      </c>
      <c r="B4081" t="s">
        <v>6191</v>
      </c>
      <c r="C4081" t="s">
        <v>2413</v>
      </c>
      <c r="D4081" t="s">
        <v>97</v>
      </c>
      <c r="E4081" t="s">
        <v>6192</v>
      </c>
      <c r="F4081" t="s">
        <v>14118</v>
      </c>
      <c r="G4081">
        <v>4080</v>
      </c>
      <c r="H4081" t="s">
        <v>16417</v>
      </c>
      <c r="I4081" t="s">
        <v>6193</v>
      </c>
      <c r="J4081">
        <v>298.14999999999998</v>
      </c>
      <c r="K4081">
        <v>6</v>
      </c>
      <c r="L4081">
        <v>0.247</v>
      </c>
      <c r="N4081">
        <v>3.81</v>
      </c>
      <c r="P4081" t="s">
        <v>123</v>
      </c>
      <c r="Q4081" t="s">
        <v>6194</v>
      </c>
      <c r="R4081" t="s">
        <v>6196</v>
      </c>
      <c r="S4081" t="s">
        <v>105</v>
      </c>
    </row>
    <row r="4082" spans="1:19">
      <c r="A4082" t="s">
        <v>6190</v>
      </c>
      <c r="B4082" t="s">
        <v>6191</v>
      </c>
      <c r="C4082" t="s">
        <v>2413</v>
      </c>
      <c r="D4082" t="s">
        <v>97</v>
      </c>
      <c r="E4082" t="s">
        <v>6197</v>
      </c>
      <c r="F4082" t="s">
        <v>14389</v>
      </c>
      <c r="G4082">
        <v>4081</v>
      </c>
      <c r="H4082" t="s">
        <v>13646</v>
      </c>
      <c r="I4082" t="s">
        <v>6198</v>
      </c>
      <c r="J4082">
        <v>282.35000000000002</v>
      </c>
      <c r="K4082">
        <v>5.53</v>
      </c>
      <c r="L4082">
        <v>0.157</v>
      </c>
      <c r="N4082">
        <v>97</v>
      </c>
      <c r="P4082" t="s">
        <v>3950</v>
      </c>
      <c r="Q4082" t="s">
        <v>6194</v>
      </c>
      <c r="R4082" t="s">
        <v>6199</v>
      </c>
      <c r="S4082" t="s">
        <v>105</v>
      </c>
    </row>
    <row r="4083" spans="1:19">
      <c r="A4083" t="s">
        <v>6190</v>
      </c>
      <c r="B4083" t="s">
        <v>6191</v>
      </c>
      <c r="C4083" t="s">
        <v>2413</v>
      </c>
      <c r="D4083" t="s">
        <v>97</v>
      </c>
      <c r="E4083" t="s">
        <v>6197</v>
      </c>
      <c r="F4083" t="s">
        <v>14389</v>
      </c>
      <c r="G4083">
        <v>4082</v>
      </c>
      <c r="H4083" t="s">
        <v>16418</v>
      </c>
      <c r="I4083" t="s">
        <v>6198</v>
      </c>
      <c r="J4083">
        <v>282.35000000000002</v>
      </c>
      <c r="K4083">
        <v>5.58</v>
      </c>
      <c r="L4083">
        <v>0.153</v>
      </c>
      <c r="N4083">
        <v>92</v>
      </c>
      <c r="P4083" t="s">
        <v>3950</v>
      </c>
      <c r="Q4083" t="s">
        <v>6194</v>
      </c>
      <c r="R4083" t="s">
        <v>6200</v>
      </c>
      <c r="S4083" t="s">
        <v>105</v>
      </c>
    </row>
    <row r="4084" spans="1:19">
      <c r="A4084" t="s">
        <v>6201</v>
      </c>
      <c r="B4084" t="s">
        <v>6202</v>
      </c>
      <c r="C4084" t="s">
        <v>128</v>
      </c>
      <c r="D4084" t="s">
        <v>97</v>
      </c>
      <c r="E4084" t="s">
        <v>6203</v>
      </c>
      <c r="F4084" t="s">
        <v>14390</v>
      </c>
      <c r="G4084">
        <v>4083</v>
      </c>
      <c r="H4084" t="s">
        <v>16419</v>
      </c>
      <c r="I4084" t="s">
        <v>6204</v>
      </c>
      <c r="J4084">
        <v>298.14999999999998</v>
      </c>
      <c r="K4084">
        <v>6</v>
      </c>
      <c r="N4084">
        <v>15</v>
      </c>
      <c r="P4084" t="s">
        <v>6205</v>
      </c>
      <c r="Q4084" t="s">
        <v>6206</v>
      </c>
      <c r="R4084" t="s">
        <v>6207</v>
      </c>
      <c r="S4084" t="s">
        <v>105</v>
      </c>
    </row>
    <row r="4085" spans="1:19">
      <c r="A4085" t="s">
        <v>4314</v>
      </c>
      <c r="B4085" t="s">
        <v>4315</v>
      </c>
      <c r="C4085" t="s">
        <v>6208</v>
      </c>
      <c r="D4085" t="s">
        <v>129</v>
      </c>
      <c r="E4085" t="s">
        <v>6209</v>
      </c>
      <c r="F4085" t="s">
        <v>14388</v>
      </c>
      <c r="G4085">
        <v>4084</v>
      </c>
      <c r="H4085" t="s">
        <v>13733</v>
      </c>
      <c r="I4085" t="s">
        <v>6210</v>
      </c>
      <c r="J4085">
        <v>310.14999999999998</v>
      </c>
      <c r="K4085">
        <v>7.5</v>
      </c>
      <c r="N4085">
        <v>9.1700000000000004E-2</v>
      </c>
      <c r="P4085" t="s">
        <v>631</v>
      </c>
      <c r="Q4085" t="s">
        <v>6211</v>
      </c>
      <c r="R4085" t="s">
        <v>3437</v>
      </c>
      <c r="S4085" t="s">
        <v>105</v>
      </c>
    </row>
    <row r="4086" spans="1:19">
      <c r="A4086" t="s">
        <v>6212</v>
      </c>
      <c r="B4086" t="s">
        <v>6213</v>
      </c>
      <c r="C4086" t="s">
        <v>2413</v>
      </c>
      <c r="D4086" t="s">
        <v>97</v>
      </c>
      <c r="E4086" t="s">
        <v>6214</v>
      </c>
      <c r="F4086" t="s">
        <v>14079</v>
      </c>
      <c r="G4086">
        <v>4085</v>
      </c>
      <c r="H4086" t="s">
        <v>16414</v>
      </c>
      <c r="I4086" t="s">
        <v>6215</v>
      </c>
      <c r="J4086">
        <v>287.45</v>
      </c>
      <c r="K4086">
        <v>7.98</v>
      </c>
      <c r="L4086">
        <v>0.72699999999999998</v>
      </c>
      <c r="N4086">
        <v>8.2999999999999998E-5</v>
      </c>
      <c r="P4086" t="s">
        <v>6216</v>
      </c>
      <c r="Q4086" t="s">
        <v>6217</v>
      </c>
      <c r="R4086" t="s">
        <v>6218</v>
      </c>
      <c r="S4086" t="s">
        <v>105</v>
      </c>
    </row>
    <row r="4087" spans="1:19">
      <c r="A4087" t="s">
        <v>6212</v>
      </c>
      <c r="B4087" t="s">
        <v>6213</v>
      </c>
      <c r="C4087" t="s">
        <v>2413</v>
      </c>
      <c r="D4087" t="s">
        <v>97</v>
      </c>
      <c r="E4087" t="s">
        <v>6214</v>
      </c>
      <c r="F4087" t="s">
        <v>14079</v>
      </c>
      <c r="G4087">
        <v>4086</v>
      </c>
      <c r="H4087" t="s">
        <v>16415</v>
      </c>
      <c r="I4087" t="s">
        <v>6215</v>
      </c>
      <c r="J4087">
        <v>287.45</v>
      </c>
      <c r="K4087">
        <v>7.98</v>
      </c>
      <c r="L4087">
        <v>0.72599999999999998</v>
      </c>
      <c r="N4087">
        <v>8.8999999999999995E-5</v>
      </c>
      <c r="P4087" t="s">
        <v>6216</v>
      </c>
      <c r="Q4087" t="s">
        <v>6217</v>
      </c>
      <c r="R4087" t="s">
        <v>6219</v>
      </c>
      <c r="S4087" t="s">
        <v>105</v>
      </c>
    </row>
    <row r="4088" spans="1:19">
      <c r="A4088" t="s">
        <v>6212</v>
      </c>
      <c r="B4088" t="s">
        <v>6213</v>
      </c>
      <c r="C4088" t="s">
        <v>2413</v>
      </c>
      <c r="D4088" t="s">
        <v>97</v>
      </c>
      <c r="E4088" t="s">
        <v>6214</v>
      </c>
      <c r="F4088" t="s">
        <v>14079</v>
      </c>
      <c r="G4088">
        <v>4087</v>
      </c>
      <c r="H4088" t="s">
        <v>16416</v>
      </c>
      <c r="I4088" t="s">
        <v>6215</v>
      </c>
      <c r="J4088">
        <v>292.14999999999998</v>
      </c>
      <c r="K4088">
        <v>7.9</v>
      </c>
      <c r="L4088">
        <v>0.72599999999999998</v>
      </c>
      <c r="N4088">
        <v>1.37E-4</v>
      </c>
      <c r="P4088" t="s">
        <v>6216</v>
      </c>
      <c r="Q4088" t="s">
        <v>6217</v>
      </c>
      <c r="R4088" t="s">
        <v>6219</v>
      </c>
      <c r="S4088" t="s">
        <v>105</v>
      </c>
    </row>
    <row r="4089" spans="1:19">
      <c r="A4089" t="s">
        <v>6212</v>
      </c>
      <c r="B4089" t="s">
        <v>6213</v>
      </c>
      <c r="C4089" t="s">
        <v>2413</v>
      </c>
      <c r="D4089" t="s">
        <v>97</v>
      </c>
      <c r="E4089" t="s">
        <v>6214</v>
      </c>
      <c r="F4089" t="s">
        <v>14079</v>
      </c>
      <c r="G4089">
        <v>4088</v>
      </c>
      <c r="H4089" t="s">
        <v>16420</v>
      </c>
      <c r="I4089" t="s">
        <v>6215</v>
      </c>
      <c r="J4089">
        <v>292.14999999999998</v>
      </c>
      <c r="K4089">
        <v>7.91</v>
      </c>
      <c r="L4089">
        <v>0.72499999999999998</v>
      </c>
      <c r="N4089">
        <v>1.54E-4</v>
      </c>
      <c r="P4089" t="s">
        <v>6216</v>
      </c>
      <c r="Q4089" t="s">
        <v>6217</v>
      </c>
      <c r="R4089" t="s">
        <v>6220</v>
      </c>
      <c r="S4089" t="s">
        <v>105</v>
      </c>
    </row>
    <row r="4090" spans="1:19">
      <c r="A4090" t="s">
        <v>6212</v>
      </c>
      <c r="B4090" t="s">
        <v>6213</v>
      </c>
      <c r="C4090" t="s">
        <v>2413</v>
      </c>
      <c r="D4090" t="s">
        <v>97</v>
      </c>
      <c r="E4090" t="s">
        <v>6214</v>
      </c>
      <c r="F4090" t="s">
        <v>14079</v>
      </c>
      <c r="G4090">
        <v>4089</v>
      </c>
      <c r="H4090" t="s">
        <v>16421</v>
      </c>
      <c r="I4090" t="s">
        <v>6215</v>
      </c>
      <c r="J4090">
        <v>298.14999999999998</v>
      </c>
      <c r="K4090">
        <v>7.76</v>
      </c>
      <c r="L4090">
        <v>0.72299999999999998</v>
      </c>
      <c r="N4090">
        <v>2.3499999999999999E-4</v>
      </c>
      <c r="P4090" t="s">
        <v>6216</v>
      </c>
      <c r="Q4090" t="s">
        <v>6217</v>
      </c>
      <c r="R4090" t="s">
        <v>6221</v>
      </c>
      <c r="S4090" t="s">
        <v>105</v>
      </c>
    </row>
    <row r="4091" spans="1:19">
      <c r="A4091" t="s">
        <v>6212</v>
      </c>
      <c r="B4091" t="s">
        <v>6213</v>
      </c>
      <c r="C4091" t="s">
        <v>2413</v>
      </c>
      <c r="D4091" t="s">
        <v>97</v>
      </c>
      <c r="E4091" t="s">
        <v>6214</v>
      </c>
      <c r="F4091" t="s">
        <v>14079</v>
      </c>
      <c r="G4091">
        <v>4090</v>
      </c>
      <c r="H4091" t="s">
        <v>16706</v>
      </c>
      <c r="I4091" t="s">
        <v>6215</v>
      </c>
      <c r="J4091">
        <v>298.14999999999998</v>
      </c>
      <c r="K4091">
        <v>7.77</v>
      </c>
      <c r="L4091">
        <v>0.72199999999999998</v>
      </c>
      <c r="N4091">
        <v>2.2800000000000001E-4</v>
      </c>
      <c r="P4091" t="s">
        <v>6216</v>
      </c>
      <c r="Q4091" t="s">
        <v>6217</v>
      </c>
      <c r="R4091" t="s">
        <v>6222</v>
      </c>
      <c r="S4091" t="s">
        <v>105</v>
      </c>
    </row>
    <row r="4092" spans="1:19">
      <c r="A4092" t="s">
        <v>6212</v>
      </c>
      <c r="B4092" t="s">
        <v>6213</v>
      </c>
      <c r="C4092" t="s">
        <v>2413</v>
      </c>
      <c r="D4092" t="s">
        <v>97</v>
      </c>
      <c r="E4092" t="s">
        <v>6214</v>
      </c>
      <c r="F4092" t="s">
        <v>14079</v>
      </c>
      <c r="G4092">
        <v>4091</v>
      </c>
      <c r="H4092" t="s">
        <v>16705</v>
      </c>
      <c r="I4092" t="s">
        <v>6215</v>
      </c>
      <c r="J4092">
        <v>298.14999999999998</v>
      </c>
      <c r="K4092">
        <v>7.84</v>
      </c>
      <c r="L4092">
        <v>1.47</v>
      </c>
      <c r="N4092">
        <v>2.4000000000000001E-4</v>
      </c>
      <c r="P4092" t="s">
        <v>6216</v>
      </c>
      <c r="Q4092" t="s">
        <v>6217</v>
      </c>
      <c r="R4092" t="s">
        <v>6223</v>
      </c>
      <c r="S4092" t="s">
        <v>105</v>
      </c>
    </row>
    <row r="4093" spans="1:19">
      <c r="A4093" t="s">
        <v>6212</v>
      </c>
      <c r="B4093" t="s">
        <v>6213</v>
      </c>
      <c r="C4093" t="s">
        <v>2413</v>
      </c>
      <c r="D4093" t="s">
        <v>97</v>
      </c>
      <c r="E4093" t="s">
        <v>6214</v>
      </c>
      <c r="F4093" t="s">
        <v>14079</v>
      </c>
      <c r="G4093">
        <v>4092</v>
      </c>
      <c r="H4093" t="s">
        <v>16704</v>
      </c>
      <c r="I4093" t="s">
        <v>6215</v>
      </c>
      <c r="J4093">
        <v>298.14999999999998</v>
      </c>
      <c r="K4093">
        <v>7.85</v>
      </c>
      <c r="L4093">
        <v>1.47</v>
      </c>
      <c r="N4093">
        <v>2.7700000000000001E-4</v>
      </c>
      <c r="P4093" t="s">
        <v>6216</v>
      </c>
      <c r="Q4093" t="s">
        <v>6217</v>
      </c>
      <c r="R4093" t="s">
        <v>6223</v>
      </c>
      <c r="S4093" t="s">
        <v>105</v>
      </c>
    </row>
    <row r="4094" spans="1:19">
      <c r="A4094" t="s">
        <v>6212</v>
      </c>
      <c r="B4094" t="s">
        <v>6213</v>
      </c>
      <c r="C4094" t="s">
        <v>2413</v>
      </c>
      <c r="D4094" t="s">
        <v>97</v>
      </c>
      <c r="E4094" t="s">
        <v>6214</v>
      </c>
      <c r="F4094" t="s">
        <v>14079</v>
      </c>
      <c r="G4094">
        <v>4093</v>
      </c>
      <c r="H4094" t="s">
        <v>16703</v>
      </c>
      <c r="I4094" t="s">
        <v>6215</v>
      </c>
      <c r="J4094">
        <v>298.14999999999998</v>
      </c>
      <c r="K4094">
        <v>7.89</v>
      </c>
      <c r="L4094">
        <v>0.49399999999999999</v>
      </c>
      <c r="N4094">
        <v>2.12E-4</v>
      </c>
      <c r="P4094" t="s">
        <v>6216</v>
      </c>
      <c r="Q4094" t="s">
        <v>6217</v>
      </c>
      <c r="R4094" t="s">
        <v>6224</v>
      </c>
      <c r="S4094" t="s">
        <v>105</v>
      </c>
    </row>
    <row r="4095" spans="1:19">
      <c r="A4095" t="s">
        <v>6212</v>
      </c>
      <c r="B4095" t="s">
        <v>6213</v>
      </c>
      <c r="C4095" t="s">
        <v>2413</v>
      </c>
      <c r="D4095" t="s">
        <v>97</v>
      </c>
      <c r="E4095" t="s">
        <v>6214</v>
      </c>
      <c r="F4095" t="s">
        <v>14079</v>
      </c>
      <c r="G4095">
        <v>4094</v>
      </c>
      <c r="H4095" t="s">
        <v>16702</v>
      </c>
      <c r="I4095" t="s">
        <v>6215</v>
      </c>
      <c r="J4095">
        <v>298.14999999999998</v>
      </c>
      <c r="K4095">
        <v>7.97</v>
      </c>
      <c r="L4095">
        <v>0.49399999999999999</v>
      </c>
      <c r="N4095">
        <v>2.22E-4</v>
      </c>
      <c r="P4095" t="s">
        <v>6216</v>
      </c>
      <c r="Q4095" t="s">
        <v>6217</v>
      </c>
      <c r="R4095" t="s">
        <v>6224</v>
      </c>
      <c r="S4095" t="s">
        <v>105</v>
      </c>
    </row>
    <row r="4096" spans="1:19">
      <c r="A4096" t="s">
        <v>6212</v>
      </c>
      <c r="B4096" t="s">
        <v>6213</v>
      </c>
      <c r="C4096" t="s">
        <v>2413</v>
      </c>
      <c r="D4096" t="s">
        <v>97</v>
      </c>
      <c r="E4096" t="s">
        <v>6214</v>
      </c>
      <c r="F4096" t="s">
        <v>14079</v>
      </c>
      <c r="G4096">
        <v>4095</v>
      </c>
      <c r="H4096" t="s">
        <v>16701</v>
      </c>
      <c r="I4096" t="s">
        <v>6215</v>
      </c>
      <c r="J4096">
        <v>298.14999999999998</v>
      </c>
      <c r="K4096">
        <v>7.93</v>
      </c>
      <c r="L4096">
        <v>0.93300000000000005</v>
      </c>
      <c r="N4096">
        <v>2.6499999999999999E-4</v>
      </c>
      <c r="P4096" t="s">
        <v>6216</v>
      </c>
      <c r="Q4096" t="s">
        <v>6217</v>
      </c>
      <c r="R4096" t="s">
        <v>6225</v>
      </c>
      <c r="S4096" t="s">
        <v>105</v>
      </c>
    </row>
    <row r="4097" spans="1:19">
      <c r="A4097" t="s">
        <v>6212</v>
      </c>
      <c r="B4097" t="s">
        <v>6213</v>
      </c>
      <c r="C4097" t="s">
        <v>2413</v>
      </c>
      <c r="D4097" t="s">
        <v>97</v>
      </c>
      <c r="E4097" t="s">
        <v>6214</v>
      </c>
      <c r="F4097" t="s">
        <v>14079</v>
      </c>
      <c r="G4097">
        <v>4096</v>
      </c>
      <c r="H4097" t="s">
        <v>16700</v>
      </c>
      <c r="I4097" t="s">
        <v>6215</v>
      </c>
      <c r="J4097">
        <v>298.14999999999998</v>
      </c>
      <c r="K4097">
        <v>7.93</v>
      </c>
      <c r="L4097">
        <v>0.93400000000000005</v>
      </c>
      <c r="N4097">
        <v>2.61E-4</v>
      </c>
      <c r="P4097" t="s">
        <v>6216</v>
      </c>
      <c r="Q4097" t="s">
        <v>6217</v>
      </c>
      <c r="R4097" t="s">
        <v>6226</v>
      </c>
      <c r="S4097" t="s">
        <v>105</v>
      </c>
    </row>
    <row r="4098" spans="1:19">
      <c r="A4098" t="s">
        <v>6212</v>
      </c>
      <c r="B4098" t="s">
        <v>6213</v>
      </c>
      <c r="C4098" t="s">
        <v>2413</v>
      </c>
      <c r="D4098" t="s">
        <v>97</v>
      </c>
      <c r="E4098" t="s">
        <v>6214</v>
      </c>
      <c r="F4098" t="s">
        <v>14079</v>
      </c>
      <c r="G4098">
        <v>4097</v>
      </c>
      <c r="H4098" t="s">
        <v>16699</v>
      </c>
      <c r="I4098" t="s">
        <v>6215</v>
      </c>
      <c r="J4098">
        <v>298.14999999999998</v>
      </c>
      <c r="K4098">
        <v>8.85</v>
      </c>
      <c r="L4098">
        <v>0.49099999999999999</v>
      </c>
      <c r="N4098">
        <v>2.5900000000000001E-4</v>
      </c>
      <c r="P4098" t="s">
        <v>6216</v>
      </c>
      <c r="Q4098" t="s">
        <v>6217</v>
      </c>
      <c r="R4098" t="s">
        <v>6227</v>
      </c>
      <c r="S4098" t="s">
        <v>105</v>
      </c>
    </row>
    <row r="4099" spans="1:19">
      <c r="A4099" t="s">
        <v>6212</v>
      </c>
      <c r="B4099" t="s">
        <v>6213</v>
      </c>
      <c r="C4099" t="s">
        <v>2413</v>
      </c>
      <c r="D4099" t="s">
        <v>97</v>
      </c>
      <c r="E4099" t="s">
        <v>6214</v>
      </c>
      <c r="F4099" t="s">
        <v>14079</v>
      </c>
      <c r="G4099">
        <v>4098</v>
      </c>
      <c r="H4099" t="s">
        <v>16710</v>
      </c>
      <c r="I4099" t="s">
        <v>6215</v>
      </c>
      <c r="J4099">
        <v>298.14999999999998</v>
      </c>
      <c r="K4099">
        <v>8.85</v>
      </c>
      <c r="L4099">
        <v>0.49099999999999999</v>
      </c>
      <c r="N4099">
        <v>2.23E-4</v>
      </c>
      <c r="P4099" t="s">
        <v>6216</v>
      </c>
      <c r="Q4099" t="s">
        <v>6217</v>
      </c>
      <c r="R4099" t="s">
        <v>6227</v>
      </c>
      <c r="S4099" t="s">
        <v>105</v>
      </c>
    </row>
    <row r="4100" spans="1:19">
      <c r="A4100" t="s">
        <v>6212</v>
      </c>
      <c r="B4100" t="s">
        <v>6213</v>
      </c>
      <c r="C4100" t="s">
        <v>2413</v>
      </c>
      <c r="D4100" t="s">
        <v>97</v>
      </c>
      <c r="E4100" t="s">
        <v>6214</v>
      </c>
      <c r="F4100" t="s">
        <v>14079</v>
      </c>
      <c r="G4100">
        <v>4099</v>
      </c>
      <c r="H4100" t="s">
        <v>16709</v>
      </c>
      <c r="I4100" t="s">
        <v>6215</v>
      </c>
      <c r="J4100">
        <v>304.25</v>
      </c>
      <c r="K4100">
        <v>7.71</v>
      </c>
      <c r="L4100">
        <v>0.72099999999999997</v>
      </c>
      <c r="N4100">
        <v>4.2400000000000001E-4</v>
      </c>
      <c r="P4100" t="s">
        <v>6216</v>
      </c>
      <c r="Q4100" t="s">
        <v>6217</v>
      </c>
      <c r="R4100" t="s">
        <v>6228</v>
      </c>
      <c r="S4100" t="s">
        <v>105</v>
      </c>
    </row>
    <row r="4101" spans="1:19">
      <c r="A4101" t="s">
        <v>6212</v>
      </c>
      <c r="B4101" t="s">
        <v>6213</v>
      </c>
      <c r="C4101" t="s">
        <v>2413</v>
      </c>
      <c r="D4101" t="s">
        <v>97</v>
      </c>
      <c r="E4101" t="s">
        <v>6214</v>
      </c>
      <c r="F4101" t="s">
        <v>14079</v>
      </c>
      <c r="G4101">
        <v>4100</v>
      </c>
      <c r="H4101" t="s">
        <v>14777</v>
      </c>
      <c r="I4101" t="s">
        <v>6215</v>
      </c>
      <c r="J4101">
        <v>304.25</v>
      </c>
      <c r="K4101">
        <v>7.71</v>
      </c>
      <c r="L4101">
        <v>0.72099999999999997</v>
      </c>
      <c r="N4101">
        <v>3.59E-4</v>
      </c>
      <c r="P4101" t="s">
        <v>6216</v>
      </c>
      <c r="Q4101" t="s">
        <v>6217</v>
      </c>
      <c r="R4101" t="s">
        <v>6228</v>
      </c>
      <c r="S4101" t="s">
        <v>105</v>
      </c>
    </row>
    <row r="4102" spans="1:19">
      <c r="A4102" t="s">
        <v>6212</v>
      </c>
      <c r="B4102" t="s">
        <v>6213</v>
      </c>
      <c r="C4102" t="s">
        <v>2413</v>
      </c>
      <c r="D4102" t="s">
        <v>97</v>
      </c>
      <c r="E4102" t="s">
        <v>6214</v>
      </c>
      <c r="F4102" t="s">
        <v>14079</v>
      </c>
      <c r="G4102">
        <v>4101</v>
      </c>
      <c r="H4102" t="s">
        <v>14775</v>
      </c>
      <c r="I4102" t="s">
        <v>6215</v>
      </c>
      <c r="J4102">
        <v>310.14999999999998</v>
      </c>
      <c r="K4102">
        <v>7.81</v>
      </c>
      <c r="L4102">
        <v>0.72</v>
      </c>
      <c r="N4102">
        <v>5.9800000000000001E-4</v>
      </c>
      <c r="P4102" t="s">
        <v>6216</v>
      </c>
      <c r="Q4102" t="s">
        <v>6217</v>
      </c>
      <c r="R4102" t="s">
        <v>6229</v>
      </c>
      <c r="S4102" t="s">
        <v>105</v>
      </c>
    </row>
    <row r="4103" spans="1:19">
      <c r="A4103" t="s">
        <v>6212</v>
      </c>
      <c r="B4103" t="s">
        <v>6213</v>
      </c>
      <c r="C4103" t="s">
        <v>2413</v>
      </c>
      <c r="D4103" t="s">
        <v>97</v>
      </c>
      <c r="E4103" t="s">
        <v>6214</v>
      </c>
      <c r="F4103" t="s">
        <v>14079</v>
      </c>
      <c r="G4103">
        <v>4102</v>
      </c>
      <c r="H4103" t="s">
        <v>17205</v>
      </c>
      <c r="I4103" t="s">
        <v>6215</v>
      </c>
      <c r="J4103">
        <v>310.14999999999998</v>
      </c>
      <c r="K4103">
        <v>7.81</v>
      </c>
      <c r="L4103">
        <v>0.72</v>
      </c>
      <c r="N4103">
        <v>5.71E-4</v>
      </c>
      <c r="P4103" t="s">
        <v>6216</v>
      </c>
      <c r="Q4103" t="s">
        <v>6217</v>
      </c>
      <c r="R4103" t="s">
        <v>6229</v>
      </c>
      <c r="S4103" t="s">
        <v>105</v>
      </c>
    </row>
    <row r="4104" spans="1:19">
      <c r="A4104" t="s">
        <v>6212</v>
      </c>
      <c r="B4104" t="s">
        <v>6213</v>
      </c>
      <c r="C4104" t="s">
        <v>2413</v>
      </c>
      <c r="D4104" t="s">
        <v>97</v>
      </c>
      <c r="E4104" t="s">
        <v>6214</v>
      </c>
      <c r="F4104" t="s">
        <v>14079</v>
      </c>
      <c r="G4104">
        <v>4103</v>
      </c>
      <c r="H4104" t="s">
        <v>17790</v>
      </c>
      <c r="I4104" t="s">
        <v>6215</v>
      </c>
      <c r="J4104">
        <v>316.14999999999998</v>
      </c>
      <c r="K4104">
        <v>7.94</v>
      </c>
      <c r="L4104">
        <v>0.69699999999999995</v>
      </c>
      <c r="N4104">
        <v>9.59E-4</v>
      </c>
      <c r="P4104" t="s">
        <v>6216</v>
      </c>
      <c r="Q4104" t="s">
        <v>6217</v>
      </c>
      <c r="R4104" t="s">
        <v>6230</v>
      </c>
      <c r="S4104" t="s">
        <v>105</v>
      </c>
    </row>
    <row r="4105" spans="1:19">
      <c r="A4105" t="s">
        <v>6212</v>
      </c>
      <c r="B4105" t="s">
        <v>6213</v>
      </c>
      <c r="C4105" t="s">
        <v>2413</v>
      </c>
      <c r="D4105" t="s">
        <v>97</v>
      </c>
      <c r="E4105" t="s">
        <v>6214</v>
      </c>
      <c r="F4105" t="s">
        <v>14079</v>
      </c>
      <c r="G4105">
        <v>4104</v>
      </c>
      <c r="H4105" t="s">
        <v>13557</v>
      </c>
      <c r="I4105" t="s">
        <v>6215</v>
      </c>
      <c r="J4105">
        <v>316.14999999999998</v>
      </c>
      <c r="K4105">
        <v>7.92</v>
      </c>
      <c r="L4105">
        <v>0.70299999999999996</v>
      </c>
      <c r="N4105">
        <v>1.01E-3</v>
      </c>
      <c r="P4105" t="s">
        <v>6216</v>
      </c>
      <c r="Q4105" t="s">
        <v>6217</v>
      </c>
      <c r="R4105" t="s">
        <v>6231</v>
      </c>
      <c r="S4105" t="s">
        <v>105</v>
      </c>
    </row>
    <row r="4106" spans="1:19">
      <c r="A4106" t="s">
        <v>5500</v>
      </c>
      <c r="B4106" t="s">
        <v>5501</v>
      </c>
      <c r="D4106" t="s">
        <v>176</v>
      </c>
      <c r="E4106" t="s">
        <v>6232</v>
      </c>
      <c r="F4106" t="s">
        <v>14001</v>
      </c>
      <c r="G4106">
        <v>4105</v>
      </c>
      <c r="H4106" t="s">
        <v>13631</v>
      </c>
      <c r="I4106" t="s">
        <v>5503</v>
      </c>
      <c r="J4106">
        <v>310.14999999999998</v>
      </c>
      <c r="K4106">
        <v>7</v>
      </c>
      <c r="N4106">
        <v>2.7</v>
      </c>
      <c r="Q4106" t="s">
        <v>6233</v>
      </c>
      <c r="S4106" t="s">
        <v>105</v>
      </c>
    </row>
    <row r="4107" spans="1:19">
      <c r="A4107" t="s">
        <v>6174</v>
      </c>
      <c r="B4107" t="s">
        <v>6175</v>
      </c>
      <c r="C4107" t="s">
        <v>128</v>
      </c>
      <c r="D4107" t="s">
        <v>129</v>
      </c>
      <c r="E4107" t="s">
        <v>6234</v>
      </c>
      <c r="F4107" t="s">
        <v>14002</v>
      </c>
      <c r="G4107">
        <v>4106</v>
      </c>
      <c r="H4107" t="s">
        <v>14630</v>
      </c>
      <c r="I4107" t="s">
        <v>6235</v>
      </c>
      <c r="J4107">
        <v>298.14999999999998</v>
      </c>
      <c r="K4107">
        <v>8</v>
      </c>
      <c r="N4107">
        <v>640</v>
      </c>
      <c r="P4107" t="s">
        <v>350</v>
      </c>
      <c r="Q4107" t="s">
        <v>6236</v>
      </c>
      <c r="R4107" t="s">
        <v>3866</v>
      </c>
      <c r="S4107" t="s">
        <v>105</v>
      </c>
    </row>
    <row r="4108" spans="1:19">
      <c r="A4108" t="s">
        <v>270</v>
      </c>
      <c r="B4108" t="s">
        <v>271</v>
      </c>
      <c r="C4108" t="s">
        <v>6237</v>
      </c>
      <c r="D4108" t="s">
        <v>176</v>
      </c>
      <c r="E4108" t="s">
        <v>273</v>
      </c>
      <c r="F4108" t="s">
        <v>14009</v>
      </c>
      <c r="G4108">
        <v>4107</v>
      </c>
      <c r="H4108" t="s">
        <v>13584</v>
      </c>
      <c r="I4108" t="s">
        <v>274</v>
      </c>
      <c r="J4108">
        <v>285.14999999999998</v>
      </c>
      <c r="K4108">
        <v>7.3</v>
      </c>
      <c r="N4108">
        <v>0.36</v>
      </c>
      <c r="P4108" t="s">
        <v>501</v>
      </c>
      <c r="Q4108" t="s">
        <v>6238</v>
      </c>
      <c r="R4108" t="s">
        <v>6239</v>
      </c>
      <c r="S4108" t="s">
        <v>105</v>
      </c>
    </row>
    <row r="4109" spans="1:19">
      <c r="A4109" t="s">
        <v>4165</v>
      </c>
      <c r="B4109" t="s">
        <v>4166</v>
      </c>
      <c r="C4109" t="s">
        <v>6237</v>
      </c>
      <c r="D4109" t="s">
        <v>176</v>
      </c>
      <c r="E4109" t="s">
        <v>4167</v>
      </c>
      <c r="F4109" t="s">
        <v>14011</v>
      </c>
      <c r="G4109">
        <v>4108</v>
      </c>
      <c r="H4109" t="s">
        <v>18466</v>
      </c>
      <c r="I4109" t="s">
        <v>4168</v>
      </c>
      <c r="J4109">
        <v>285.14999999999998</v>
      </c>
      <c r="K4109">
        <v>7.3</v>
      </c>
      <c r="N4109">
        <v>1000000000</v>
      </c>
      <c r="P4109" t="s">
        <v>501</v>
      </c>
      <c r="Q4109" t="s">
        <v>6238</v>
      </c>
      <c r="R4109" t="s">
        <v>6239</v>
      </c>
      <c r="S4109" t="s">
        <v>1208</v>
      </c>
    </row>
    <row r="4110" spans="1:19">
      <c r="A4110" t="s">
        <v>109</v>
      </c>
      <c r="B4110" t="s">
        <v>110</v>
      </c>
      <c r="C4110" t="s">
        <v>2413</v>
      </c>
      <c r="D4110" t="s">
        <v>176</v>
      </c>
      <c r="E4110" t="s">
        <v>98</v>
      </c>
      <c r="F4110" t="s">
        <v>14473</v>
      </c>
      <c r="G4110">
        <v>4109</v>
      </c>
      <c r="H4110" t="s">
        <v>13586</v>
      </c>
      <c r="I4110" t="s">
        <v>99</v>
      </c>
      <c r="J4110">
        <v>310.14999999999998</v>
      </c>
      <c r="K4110">
        <v>8</v>
      </c>
      <c r="N4110">
        <v>2.67</v>
      </c>
      <c r="P4110" t="s">
        <v>2879</v>
      </c>
      <c r="Q4110" t="s">
        <v>2880</v>
      </c>
      <c r="R4110" t="s">
        <v>2881</v>
      </c>
      <c r="S4110" t="s">
        <v>1208</v>
      </c>
    </row>
    <row r="4111" spans="1:19">
      <c r="A4111" t="s">
        <v>109</v>
      </c>
      <c r="B4111" t="s">
        <v>110</v>
      </c>
      <c r="C4111" t="s">
        <v>2413</v>
      </c>
      <c r="D4111" t="s">
        <v>176</v>
      </c>
      <c r="E4111" t="s">
        <v>112</v>
      </c>
      <c r="F4111" t="s">
        <v>14472</v>
      </c>
      <c r="G4111">
        <v>4110</v>
      </c>
      <c r="H4111" t="s">
        <v>18063</v>
      </c>
      <c r="I4111" t="s">
        <v>113</v>
      </c>
      <c r="J4111">
        <v>310.14999999999998</v>
      </c>
      <c r="K4111">
        <v>8</v>
      </c>
      <c r="N4111">
        <v>0.55000000000000004</v>
      </c>
      <c r="P4111" t="s">
        <v>2879</v>
      </c>
      <c r="Q4111" t="s">
        <v>2880</v>
      </c>
      <c r="R4111" t="s">
        <v>2881</v>
      </c>
      <c r="S4111" t="s">
        <v>105</v>
      </c>
    </row>
    <row r="4112" spans="1:19">
      <c r="A4112" t="s">
        <v>6240</v>
      </c>
      <c r="B4112" t="s">
        <v>6241</v>
      </c>
      <c r="C4112" t="s">
        <v>2413</v>
      </c>
      <c r="D4112" t="s">
        <v>176</v>
      </c>
      <c r="E4112" t="s">
        <v>6242</v>
      </c>
      <c r="F4112" t="s">
        <v>14594</v>
      </c>
      <c r="G4112">
        <v>4111</v>
      </c>
      <c r="H4112" t="s">
        <v>18077</v>
      </c>
      <c r="I4112" t="s">
        <v>6243</v>
      </c>
      <c r="J4112">
        <v>298.14999999999998</v>
      </c>
      <c r="K4112">
        <v>8</v>
      </c>
      <c r="N4112">
        <v>65</v>
      </c>
      <c r="P4112" t="s">
        <v>656</v>
      </c>
      <c r="Q4112" t="s">
        <v>6244</v>
      </c>
      <c r="R4112" t="s">
        <v>6245</v>
      </c>
      <c r="S4112" t="s">
        <v>105</v>
      </c>
    </row>
    <row r="4113" spans="1:19">
      <c r="A4113" t="s">
        <v>4784</v>
      </c>
      <c r="B4113" t="s">
        <v>4785</v>
      </c>
      <c r="C4113" t="s">
        <v>120</v>
      </c>
      <c r="D4113" t="s">
        <v>129</v>
      </c>
      <c r="E4113" t="s">
        <v>6246</v>
      </c>
      <c r="F4113" t="s">
        <v>14590</v>
      </c>
      <c r="G4113">
        <v>4112</v>
      </c>
      <c r="H4113" t="s">
        <v>13827</v>
      </c>
      <c r="I4113" t="s">
        <v>6247</v>
      </c>
      <c r="J4113">
        <v>303.14999999999998</v>
      </c>
      <c r="K4113">
        <v>7.3</v>
      </c>
      <c r="N4113">
        <v>16</v>
      </c>
      <c r="P4113" t="s">
        <v>282</v>
      </c>
      <c r="Q4113" t="s">
        <v>6248</v>
      </c>
      <c r="R4113" t="s">
        <v>6249</v>
      </c>
      <c r="S4113" t="s">
        <v>105</v>
      </c>
    </row>
    <row r="4114" spans="1:19">
      <c r="A4114" t="s">
        <v>1147</v>
      </c>
      <c r="B4114" t="s">
        <v>1148</v>
      </c>
      <c r="C4114" t="s">
        <v>336</v>
      </c>
      <c r="D4114" t="s">
        <v>176</v>
      </c>
      <c r="E4114" t="s">
        <v>1149</v>
      </c>
      <c r="F4114" t="s">
        <v>14167</v>
      </c>
      <c r="G4114">
        <v>4113</v>
      </c>
      <c r="H4114" t="s">
        <v>18053</v>
      </c>
      <c r="I4114" t="s">
        <v>1150</v>
      </c>
      <c r="J4114">
        <v>277.14999999999998</v>
      </c>
      <c r="K4114">
        <v>7.5</v>
      </c>
      <c r="M4114">
        <v>3</v>
      </c>
      <c r="N4114">
        <v>1.4999999999999999E-4</v>
      </c>
      <c r="P4114" t="s">
        <v>2882</v>
      </c>
      <c r="Q4114" t="s">
        <v>2883</v>
      </c>
      <c r="R4114" t="s">
        <v>2884</v>
      </c>
      <c r="S4114" t="s">
        <v>105</v>
      </c>
    </row>
    <row r="4115" spans="1:19">
      <c r="A4115" t="s">
        <v>3401</v>
      </c>
      <c r="B4115" t="s">
        <v>3402</v>
      </c>
      <c r="C4115" t="s">
        <v>6250</v>
      </c>
      <c r="D4115" t="s">
        <v>97</v>
      </c>
      <c r="E4115" t="s">
        <v>6251</v>
      </c>
      <c r="F4115" t="s">
        <v>14462</v>
      </c>
      <c r="G4115">
        <v>4114</v>
      </c>
      <c r="H4115" t="s">
        <v>13601</v>
      </c>
      <c r="I4115" t="s">
        <v>6252</v>
      </c>
      <c r="J4115">
        <v>288.14999999999998</v>
      </c>
      <c r="K4115">
        <v>6.09</v>
      </c>
      <c r="L4115">
        <v>0.11</v>
      </c>
      <c r="N4115">
        <v>3.5500000000000002E-3</v>
      </c>
      <c r="P4115" t="s">
        <v>123</v>
      </c>
      <c r="Q4115" t="s">
        <v>6253</v>
      </c>
      <c r="R4115" t="s">
        <v>6254</v>
      </c>
      <c r="S4115" t="s">
        <v>105</v>
      </c>
    </row>
    <row r="4116" spans="1:19">
      <c r="A4116" t="s">
        <v>3401</v>
      </c>
      <c r="B4116" t="s">
        <v>3402</v>
      </c>
      <c r="C4116" t="s">
        <v>6250</v>
      </c>
      <c r="D4116" t="s">
        <v>97</v>
      </c>
      <c r="E4116" t="s">
        <v>6251</v>
      </c>
      <c r="F4116" t="s">
        <v>14462</v>
      </c>
      <c r="G4116">
        <v>4115</v>
      </c>
      <c r="H4116" t="s">
        <v>18139</v>
      </c>
      <c r="I4116" t="s">
        <v>6252</v>
      </c>
      <c r="J4116">
        <v>288.14999999999998</v>
      </c>
      <c r="K4116">
        <v>6.29</v>
      </c>
      <c r="L4116">
        <v>0.11</v>
      </c>
      <c r="N4116">
        <v>7.9799999999999992E-3</v>
      </c>
      <c r="P4116" t="s">
        <v>123</v>
      </c>
      <c r="Q4116" t="s">
        <v>6253</v>
      </c>
      <c r="R4116" t="s">
        <v>6254</v>
      </c>
      <c r="S4116" t="s">
        <v>105</v>
      </c>
    </row>
    <row r="4117" spans="1:19">
      <c r="A4117" t="s">
        <v>3401</v>
      </c>
      <c r="B4117" t="s">
        <v>3402</v>
      </c>
      <c r="C4117" t="s">
        <v>6250</v>
      </c>
      <c r="D4117" t="s">
        <v>97</v>
      </c>
      <c r="E4117" t="s">
        <v>6251</v>
      </c>
      <c r="F4117" t="s">
        <v>14462</v>
      </c>
      <c r="G4117">
        <v>4116</v>
      </c>
      <c r="H4117" t="s">
        <v>18064</v>
      </c>
      <c r="I4117" t="s">
        <v>6252</v>
      </c>
      <c r="J4117">
        <v>293.14999999999998</v>
      </c>
      <c r="K4117">
        <v>6.17</v>
      </c>
      <c r="L4117">
        <v>0.11</v>
      </c>
      <c r="N4117">
        <v>2.2699999999999999E-3</v>
      </c>
      <c r="P4117" t="s">
        <v>123</v>
      </c>
      <c r="Q4117" t="s">
        <v>6253</v>
      </c>
      <c r="R4117" t="s">
        <v>6254</v>
      </c>
      <c r="S4117" t="s">
        <v>105</v>
      </c>
    </row>
    <row r="4118" spans="1:19">
      <c r="A4118" t="s">
        <v>3401</v>
      </c>
      <c r="B4118" t="s">
        <v>3402</v>
      </c>
      <c r="C4118" t="s">
        <v>6250</v>
      </c>
      <c r="D4118" t="s">
        <v>97</v>
      </c>
      <c r="E4118" t="s">
        <v>6251</v>
      </c>
      <c r="F4118" t="s">
        <v>14462</v>
      </c>
      <c r="G4118">
        <v>4117</v>
      </c>
      <c r="H4118" t="s">
        <v>18065</v>
      </c>
      <c r="I4118" t="s">
        <v>6252</v>
      </c>
      <c r="J4118">
        <v>293.14999999999998</v>
      </c>
      <c r="K4118">
        <v>6.39</v>
      </c>
      <c r="L4118">
        <v>0.13</v>
      </c>
      <c r="N4118">
        <v>4.28E-3</v>
      </c>
      <c r="P4118" t="s">
        <v>123</v>
      </c>
      <c r="Q4118" t="s">
        <v>6253</v>
      </c>
      <c r="R4118" t="s">
        <v>6255</v>
      </c>
      <c r="S4118" t="s">
        <v>105</v>
      </c>
    </row>
    <row r="4119" spans="1:19">
      <c r="A4119" t="s">
        <v>3401</v>
      </c>
      <c r="B4119" t="s">
        <v>3402</v>
      </c>
      <c r="C4119" t="s">
        <v>6250</v>
      </c>
      <c r="D4119" t="s">
        <v>97</v>
      </c>
      <c r="E4119" t="s">
        <v>6251</v>
      </c>
      <c r="F4119" t="s">
        <v>14462</v>
      </c>
      <c r="G4119">
        <v>4118</v>
      </c>
      <c r="H4119" t="s">
        <v>18066</v>
      </c>
      <c r="I4119" t="s">
        <v>6252</v>
      </c>
      <c r="J4119">
        <v>298.14999999999998</v>
      </c>
      <c r="K4119">
        <v>6.19</v>
      </c>
      <c r="L4119">
        <v>0.12</v>
      </c>
      <c r="N4119">
        <v>4.0400000000000002E-3</v>
      </c>
      <c r="P4119" t="s">
        <v>123</v>
      </c>
      <c r="Q4119" t="s">
        <v>6253</v>
      </c>
      <c r="R4119" t="s">
        <v>6256</v>
      </c>
      <c r="S4119" t="s">
        <v>105</v>
      </c>
    </row>
    <row r="4120" spans="1:19">
      <c r="A4120" t="s">
        <v>3401</v>
      </c>
      <c r="B4120" t="s">
        <v>3402</v>
      </c>
      <c r="C4120" t="s">
        <v>6250</v>
      </c>
      <c r="D4120" t="s">
        <v>97</v>
      </c>
      <c r="E4120" t="s">
        <v>6251</v>
      </c>
      <c r="F4120" t="s">
        <v>14462</v>
      </c>
      <c r="G4120">
        <v>4119</v>
      </c>
      <c r="H4120" t="s">
        <v>16906</v>
      </c>
      <c r="I4120" t="s">
        <v>6252</v>
      </c>
      <c r="J4120">
        <v>298.14999999999998</v>
      </c>
      <c r="K4120">
        <v>6.44</v>
      </c>
      <c r="L4120">
        <v>0.13</v>
      </c>
      <c r="N4120">
        <v>5.2900000000000004E-3</v>
      </c>
      <c r="P4120" t="s">
        <v>123</v>
      </c>
      <c r="Q4120" t="s">
        <v>6253</v>
      </c>
      <c r="R4120" t="s">
        <v>6255</v>
      </c>
      <c r="S4120" t="s">
        <v>105</v>
      </c>
    </row>
    <row r="4121" spans="1:19">
      <c r="A4121" t="s">
        <v>3401</v>
      </c>
      <c r="B4121" t="s">
        <v>3402</v>
      </c>
      <c r="C4121" t="s">
        <v>6250</v>
      </c>
      <c r="D4121" t="s">
        <v>97</v>
      </c>
      <c r="E4121" t="s">
        <v>6251</v>
      </c>
      <c r="F4121" t="s">
        <v>14462</v>
      </c>
      <c r="G4121">
        <v>4120</v>
      </c>
      <c r="H4121" t="s">
        <v>17777</v>
      </c>
      <c r="I4121" t="s">
        <v>6252</v>
      </c>
      <c r="J4121">
        <v>308.14999999999998</v>
      </c>
      <c r="K4121">
        <v>5.98</v>
      </c>
      <c r="L4121">
        <v>0.11</v>
      </c>
      <c r="N4121">
        <v>1.6299999999999999E-3</v>
      </c>
      <c r="P4121" t="s">
        <v>123</v>
      </c>
      <c r="Q4121" t="s">
        <v>6253</v>
      </c>
      <c r="R4121" t="s">
        <v>6254</v>
      </c>
      <c r="S4121" t="s">
        <v>105</v>
      </c>
    </row>
    <row r="4122" spans="1:19">
      <c r="A4122" t="s">
        <v>3401</v>
      </c>
      <c r="B4122" t="s">
        <v>3402</v>
      </c>
      <c r="C4122" t="s">
        <v>6250</v>
      </c>
      <c r="D4122" t="s">
        <v>97</v>
      </c>
      <c r="E4122" t="s">
        <v>6251</v>
      </c>
      <c r="F4122" t="s">
        <v>14462</v>
      </c>
      <c r="G4122">
        <v>4121</v>
      </c>
      <c r="H4122" t="s">
        <v>17776</v>
      </c>
      <c r="I4122" t="s">
        <v>6252</v>
      </c>
      <c r="J4122">
        <v>308.14999999999998</v>
      </c>
      <c r="K4122">
        <v>6.23</v>
      </c>
      <c r="L4122">
        <v>0.12</v>
      </c>
      <c r="N4122">
        <v>1.99E-3</v>
      </c>
      <c r="P4122" t="s">
        <v>123</v>
      </c>
      <c r="Q4122" t="s">
        <v>6253</v>
      </c>
      <c r="R4122" t="s">
        <v>6256</v>
      </c>
      <c r="S4122" t="s">
        <v>105</v>
      </c>
    </row>
    <row r="4123" spans="1:19">
      <c r="A4123" t="s">
        <v>216</v>
      </c>
      <c r="B4123" t="s">
        <v>217</v>
      </c>
      <c r="C4123" t="s">
        <v>6257</v>
      </c>
      <c r="D4123" t="s">
        <v>129</v>
      </c>
      <c r="E4123" t="s">
        <v>1834</v>
      </c>
      <c r="F4123" t="s">
        <v>14293</v>
      </c>
      <c r="G4123">
        <v>4122</v>
      </c>
      <c r="H4123" t="s">
        <v>17775</v>
      </c>
      <c r="I4123" t="s">
        <v>1835</v>
      </c>
      <c r="J4123">
        <v>296.14999999999998</v>
      </c>
      <c r="K4123">
        <v>7</v>
      </c>
      <c r="N4123">
        <v>34.299999999999997</v>
      </c>
      <c r="P4123" t="s">
        <v>6258</v>
      </c>
      <c r="Q4123" t="s">
        <v>6259</v>
      </c>
      <c r="R4123" t="s">
        <v>6260</v>
      </c>
      <c r="S4123" t="s">
        <v>105</v>
      </c>
    </row>
    <row r="4124" spans="1:19">
      <c r="A4124" t="s">
        <v>216</v>
      </c>
      <c r="B4124" t="s">
        <v>217</v>
      </c>
      <c r="C4124" t="s">
        <v>6257</v>
      </c>
      <c r="D4124" t="s">
        <v>129</v>
      </c>
      <c r="E4124" t="s">
        <v>6261</v>
      </c>
      <c r="F4124" t="s">
        <v>14551</v>
      </c>
      <c r="G4124">
        <v>4123</v>
      </c>
      <c r="H4124" t="s">
        <v>17774</v>
      </c>
      <c r="I4124" t="s">
        <v>6262</v>
      </c>
      <c r="J4124">
        <v>296.14999999999998</v>
      </c>
      <c r="K4124">
        <v>7</v>
      </c>
      <c r="N4124">
        <v>3.1</v>
      </c>
      <c r="P4124" t="s">
        <v>6258</v>
      </c>
      <c r="Q4124" t="s">
        <v>6259</v>
      </c>
      <c r="R4124" t="s">
        <v>6260</v>
      </c>
      <c r="S4124" t="s">
        <v>105</v>
      </c>
    </row>
    <row r="4125" spans="1:19">
      <c r="A4125" t="s">
        <v>6263</v>
      </c>
      <c r="B4125" t="s">
        <v>6264</v>
      </c>
      <c r="C4125" t="s">
        <v>6265</v>
      </c>
      <c r="D4125" t="s">
        <v>97</v>
      </c>
      <c r="E4125" t="s">
        <v>6266</v>
      </c>
      <c r="F4125" t="s">
        <v>14550</v>
      </c>
      <c r="G4125">
        <v>4124</v>
      </c>
      <c r="H4125" t="s">
        <v>17773</v>
      </c>
      <c r="I4125" t="s">
        <v>6267</v>
      </c>
      <c r="J4125">
        <v>300.14999999999998</v>
      </c>
      <c r="K4125">
        <v>7</v>
      </c>
      <c r="N4125">
        <v>6.4000000000000005E-4</v>
      </c>
      <c r="P4125" t="s">
        <v>6268</v>
      </c>
      <c r="Q4125" t="s">
        <v>6269</v>
      </c>
      <c r="R4125" t="s">
        <v>6270</v>
      </c>
      <c r="S4125" t="s">
        <v>105</v>
      </c>
    </row>
    <row r="4126" spans="1:19">
      <c r="A4126" t="s">
        <v>6263</v>
      </c>
      <c r="B4126" t="s">
        <v>6264</v>
      </c>
      <c r="C4126" t="s">
        <v>6265</v>
      </c>
      <c r="D4126" t="s">
        <v>97</v>
      </c>
      <c r="E4126" t="s">
        <v>6266</v>
      </c>
      <c r="F4126" t="s">
        <v>14550</v>
      </c>
      <c r="G4126">
        <v>4125</v>
      </c>
      <c r="H4126" t="s">
        <v>17772</v>
      </c>
      <c r="I4126" t="s">
        <v>6267</v>
      </c>
      <c r="J4126">
        <v>300.14999999999998</v>
      </c>
      <c r="K4126">
        <v>8.5</v>
      </c>
      <c r="N4126">
        <v>2.1999999999999999E-2</v>
      </c>
      <c r="P4126" t="s">
        <v>6271</v>
      </c>
      <c r="Q4126" t="s">
        <v>6269</v>
      </c>
      <c r="R4126" t="s">
        <v>6272</v>
      </c>
      <c r="S4126" t="s">
        <v>105</v>
      </c>
    </row>
    <row r="4127" spans="1:19">
      <c r="A4127" t="s">
        <v>2885</v>
      </c>
      <c r="B4127" t="s">
        <v>2886</v>
      </c>
      <c r="C4127" t="s">
        <v>128</v>
      </c>
      <c r="D4127" t="s">
        <v>129</v>
      </c>
      <c r="E4127" t="s">
        <v>2887</v>
      </c>
      <c r="F4127" t="s">
        <v>14549</v>
      </c>
      <c r="G4127">
        <v>4126</v>
      </c>
      <c r="H4127" t="s">
        <v>13986</v>
      </c>
      <c r="I4127" t="s">
        <v>2888</v>
      </c>
      <c r="J4127">
        <v>298.14999999999998</v>
      </c>
      <c r="K4127">
        <v>7.5</v>
      </c>
      <c r="N4127">
        <v>5.5000000000000003E-4</v>
      </c>
      <c r="P4127" t="s">
        <v>171</v>
      </c>
      <c r="Q4127" t="s">
        <v>2889</v>
      </c>
      <c r="R4127" t="s">
        <v>2890</v>
      </c>
      <c r="S4127" t="s">
        <v>105</v>
      </c>
    </row>
    <row r="4128" spans="1:19">
      <c r="A4128" t="s">
        <v>1196</v>
      </c>
      <c r="B4128" t="s">
        <v>1197</v>
      </c>
      <c r="C4128" t="s">
        <v>2891</v>
      </c>
      <c r="D4128" t="s">
        <v>97</v>
      </c>
      <c r="E4128" t="s">
        <v>1202</v>
      </c>
      <c r="F4128" t="s">
        <v>14393</v>
      </c>
      <c r="G4128">
        <v>4127</v>
      </c>
      <c r="H4128" t="s">
        <v>17771</v>
      </c>
      <c r="I4128" t="s">
        <v>1203</v>
      </c>
      <c r="J4128">
        <v>298.14999999999998</v>
      </c>
      <c r="K4128">
        <v>7.5</v>
      </c>
      <c r="N4128">
        <v>1.5</v>
      </c>
      <c r="O4128" t="s">
        <v>1767</v>
      </c>
      <c r="P4128" t="s">
        <v>981</v>
      </c>
      <c r="Q4128" t="s">
        <v>2892</v>
      </c>
      <c r="R4128" t="s">
        <v>2893</v>
      </c>
      <c r="S4128" t="s">
        <v>105</v>
      </c>
    </row>
    <row r="4129" spans="1:19">
      <c r="A4129" t="s">
        <v>1196</v>
      </c>
      <c r="B4129" t="s">
        <v>1197</v>
      </c>
      <c r="C4129" t="s">
        <v>2891</v>
      </c>
      <c r="D4129" t="s">
        <v>97</v>
      </c>
      <c r="E4129" t="s">
        <v>1202</v>
      </c>
      <c r="F4129" t="s">
        <v>14393</v>
      </c>
      <c r="G4129">
        <v>4128</v>
      </c>
      <c r="H4129" t="s">
        <v>17770</v>
      </c>
      <c r="I4129" t="s">
        <v>1203</v>
      </c>
      <c r="J4129">
        <v>298.14999999999998</v>
      </c>
      <c r="K4129">
        <v>7.5</v>
      </c>
      <c r="N4129">
        <v>3.1</v>
      </c>
      <c r="O4129" t="s">
        <v>412</v>
      </c>
      <c r="P4129" t="s">
        <v>981</v>
      </c>
      <c r="Q4129" t="s">
        <v>2892</v>
      </c>
      <c r="R4129" t="s">
        <v>2894</v>
      </c>
      <c r="S4129" t="s">
        <v>105</v>
      </c>
    </row>
    <row r="4130" spans="1:19">
      <c r="A4130" t="s">
        <v>1196</v>
      </c>
      <c r="B4130" t="s">
        <v>1197</v>
      </c>
      <c r="C4130" t="s">
        <v>2891</v>
      </c>
      <c r="D4130" t="s">
        <v>97</v>
      </c>
      <c r="E4130" t="s">
        <v>1202</v>
      </c>
      <c r="F4130" t="s">
        <v>14393</v>
      </c>
      <c r="G4130">
        <v>4129</v>
      </c>
      <c r="H4130" t="s">
        <v>17769</v>
      </c>
      <c r="I4130" t="s">
        <v>1203</v>
      </c>
      <c r="J4130">
        <v>298.14999999999998</v>
      </c>
      <c r="K4130">
        <v>7.5</v>
      </c>
      <c r="N4130">
        <v>5.2</v>
      </c>
      <c r="O4130" t="s">
        <v>2895</v>
      </c>
      <c r="P4130" t="s">
        <v>981</v>
      </c>
      <c r="Q4130" t="s">
        <v>2892</v>
      </c>
      <c r="R4130" t="s">
        <v>2896</v>
      </c>
      <c r="S4130" t="s">
        <v>105</v>
      </c>
    </row>
    <row r="4131" spans="1:19">
      <c r="A4131" t="s">
        <v>1196</v>
      </c>
      <c r="B4131" t="s">
        <v>1197</v>
      </c>
      <c r="C4131" t="s">
        <v>2891</v>
      </c>
      <c r="D4131" t="s">
        <v>97</v>
      </c>
      <c r="E4131" t="s">
        <v>1202</v>
      </c>
      <c r="F4131" t="s">
        <v>14393</v>
      </c>
      <c r="G4131">
        <v>4130</v>
      </c>
      <c r="H4131" t="s">
        <v>17502</v>
      </c>
      <c r="I4131" t="s">
        <v>1203</v>
      </c>
      <c r="J4131">
        <v>298.14999999999998</v>
      </c>
      <c r="K4131">
        <v>7.5</v>
      </c>
      <c r="N4131">
        <v>5.3</v>
      </c>
      <c r="O4131" t="s">
        <v>2897</v>
      </c>
      <c r="P4131" t="s">
        <v>981</v>
      </c>
      <c r="Q4131" t="s">
        <v>2892</v>
      </c>
      <c r="R4131" t="s">
        <v>2898</v>
      </c>
      <c r="S4131" t="s">
        <v>105</v>
      </c>
    </row>
    <row r="4132" spans="1:19">
      <c r="A4132" t="s">
        <v>1196</v>
      </c>
      <c r="B4132" t="s">
        <v>1197</v>
      </c>
      <c r="C4132" t="s">
        <v>2891</v>
      </c>
      <c r="D4132" t="s">
        <v>97</v>
      </c>
      <c r="E4132" t="s">
        <v>1202</v>
      </c>
      <c r="F4132" t="s">
        <v>14393</v>
      </c>
      <c r="G4132">
        <v>4131</v>
      </c>
      <c r="H4132" t="s">
        <v>17503</v>
      </c>
      <c r="I4132" t="s">
        <v>1203</v>
      </c>
      <c r="J4132">
        <v>298.14999999999998</v>
      </c>
      <c r="K4132">
        <v>7.7</v>
      </c>
      <c r="N4132">
        <v>2.1</v>
      </c>
      <c r="O4132" t="s">
        <v>606</v>
      </c>
      <c r="P4132" t="s">
        <v>981</v>
      </c>
      <c r="Q4132" t="s">
        <v>2892</v>
      </c>
      <c r="R4132" t="s">
        <v>2899</v>
      </c>
      <c r="S4132" t="s">
        <v>105</v>
      </c>
    </row>
    <row r="4133" spans="1:19">
      <c r="A4133" t="s">
        <v>1825</v>
      </c>
      <c r="B4133" t="s">
        <v>1826</v>
      </c>
      <c r="C4133" t="s">
        <v>573</v>
      </c>
      <c r="D4133" t="s">
        <v>129</v>
      </c>
      <c r="E4133" t="s">
        <v>617</v>
      </c>
      <c r="F4133" t="s">
        <v>14362</v>
      </c>
      <c r="G4133">
        <v>4132</v>
      </c>
      <c r="H4133" t="s">
        <v>18467</v>
      </c>
      <c r="I4133" t="s">
        <v>618</v>
      </c>
      <c r="J4133">
        <v>298.14999999999998</v>
      </c>
      <c r="K4133">
        <v>7</v>
      </c>
      <c r="N4133">
        <v>1.4</v>
      </c>
      <c r="P4133" t="s">
        <v>637</v>
      </c>
      <c r="Q4133" t="s">
        <v>6273</v>
      </c>
      <c r="S4133" t="s">
        <v>1208</v>
      </c>
    </row>
    <row r="4134" spans="1:19">
      <c r="A4134" t="s">
        <v>1414</v>
      </c>
      <c r="B4134" t="s">
        <v>1415</v>
      </c>
      <c r="C4134" t="s">
        <v>573</v>
      </c>
      <c r="D4134" t="s">
        <v>129</v>
      </c>
      <c r="E4134" t="s">
        <v>617</v>
      </c>
      <c r="F4134" t="s">
        <v>14362</v>
      </c>
      <c r="G4134">
        <v>4133</v>
      </c>
      <c r="H4134" t="s">
        <v>18468</v>
      </c>
      <c r="I4134" t="s">
        <v>618</v>
      </c>
      <c r="J4134">
        <v>298.14999999999998</v>
      </c>
      <c r="K4134">
        <v>7</v>
      </c>
      <c r="N4134">
        <v>3.7</v>
      </c>
      <c r="P4134" t="s">
        <v>637</v>
      </c>
      <c r="Q4134" t="s">
        <v>6273</v>
      </c>
      <c r="S4134" t="s">
        <v>1208</v>
      </c>
    </row>
    <row r="4135" spans="1:19">
      <c r="A4135" t="s">
        <v>1825</v>
      </c>
      <c r="B4135" t="s">
        <v>1826</v>
      </c>
      <c r="C4135" t="s">
        <v>573</v>
      </c>
      <c r="D4135" t="s">
        <v>129</v>
      </c>
      <c r="E4135" t="s">
        <v>1827</v>
      </c>
      <c r="F4135" t="s">
        <v>14369</v>
      </c>
      <c r="G4135">
        <v>4134</v>
      </c>
      <c r="H4135" t="s">
        <v>18469</v>
      </c>
      <c r="I4135" t="s">
        <v>1828</v>
      </c>
      <c r="J4135">
        <v>298.14999999999998</v>
      </c>
      <c r="K4135">
        <v>7</v>
      </c>
      <c r="N4135">
        <v>1</v>
      </c>
      <c r="P4135" t="s">
        <v>637</v>
      </c>
      <c r="Q4135" t="s">
        <v>6273</v>
      </c>
      <c r="S4135" t="s">
        <v>1208</v>
      </c>
    </row>
    <row r="4136" spans="1:19">
      <c r="A4136" t="s">
        <v>2900</v>
      </c>
      <c r="B4136" t="s">
        <v>2901</v>
      </c>
      <c r="C4136" t="s">
        <v>128</v>
      </c>
      <c r="D4136" t="s">
        <v>176</v>
      </c>
      <c r="E4136" t="s">
        <v>2902</v>
      </c>
      <c r="F4136" t="s">
        <v>14105</v>
      </c>
      <c r="G4136">
        <v>4135</v>
      </c>
      <c r="H4136" t="s">
        <v>17499</v>
      </c>
      <c r="I4136" t="s">
        <v>2903</v>
      </c>
      <c r="J4136">
        <v>298.14999999999998</v>
      </c>
      <c r="K4136">
        <v>8.5</v>
      </c>
      <c r="N4136">
        <v>0.28999999999999998</v>
      </c>
      <c r="P4136" t="s">
        <v>631</v>
      </c>
      <c r="Q4136" t="s">
        <v>2904</v>
      </c>
      <c r="R4136" t="s">
        <v>2905</v>
      </c>
      <c r="S4136" t="s">
        <v>105</v>
      </c>
    </row>
    <row r="4137" spans="1:19">
      <c r="A4137" t="s">
        <v>6034</v>
      </c>
      <c r="B4137" t="s">
        <v>3389</v>
      </c>
      <c r="C4137" t="s">
        <v>6208</v>
      </c>
      <c r="D4137" t="s">
        <v>97</v>
      </c>
      <c r="E4137" t="s">
        <v>3391</v>
      </c>
      <c r="F4137" t="s">
        <v>14159</v>
      </c>
      <c r="G4137">
        <v>4136</v>
      </c>
      <c r="H4137" t="s">
        <v>17500</v>
      </c>
      <c r="I4137" t="s">
        <v>3392</v>
      </c>
      <c r="J4137">
        <v>298.14999999999998</v>
      </c>
      <c r="K4137">
        <v>7.63</v>
      </c>
      <c r="N4137">
        <v>0.20960000000000001</v>
      </c>
      <c r="P4137" t="s">
        <v>123</v>
      </c>
      <c r="Q4137" t="s">
        <v>6274</v>
      </c>
      <c r="R4137" t="s">
        <v>6275</v>
      </c>
      <c r="S4137" t="s">
        <v>105</v>
      </c>
    </row>
    <row r="4138" spans="1:19">
      <c r="A4138" t="s">
        <v>6034</v>
      </c>
      <c r="B4138" t="s">
        <v>3389</v>
      </c>
      <c r="C4138" t="s">
        <v>6208</v>
      </c>
      <c r="D4138" t="s">
        <v>97</v>
      </c>
      <c r="E4138" t="s">
        <v>3391</v>
      </c>
      <c r="F4138" t="s">
        <v>14159</v>
      </c>
      <c r="G4138">
        <v>4137</v>
      </c>
      <c r="H4138" t="s">
        <v>17501</v>
      </c>
      <c r="I4138" t="s">
        <v>3392</v>
      </c>
      <c r="J4138">
        <v>298.14999999999998</v>
      </c>
      <c r="K4138">
        <v>7.64</v>
      </c>
      <c r="N4138">
        <v>0.1646</v>
      </c>
      <c r="P4138" t="s">
        <v>123</v>
      </c>
      <c r="Q4138" t="s">
        <v>6274</v>
      </c>
      <c r="R4138" t="s">
        <v>6276</v>
      </c>
      <c r="S4138" t="s">
        <v>105</v>
      </c>
    </row>
    <row r="4139" spans="1:19">
      <c r="A4139" t="s">
        <v>6034</v>
      </c>
      <c r="B4139" t="s">
        <v>3389</v>
      </c>
      <c r="C4139" t="s">
        <v>6208</v>
      </c>
      <c r="D4139" t="s">
        <v>97</v>
      </c>
      <c r="E4139" t="s">
        <v>3391</v>
      </c>
      <c r="F4139" t="s">
        <v>14159</v>
      </c>
      <c r="G4139">
        <v>4138</v>
      </c>
      <c r="H4139" t="s">
        <v>17497</v>
      </c>
      <c r="I4139" t="s">
        <v>3392</v>
      </c>
      <c r="J4139">
        <v>298.14999999999998</v>
      </c>
      <c r="K4139">
        <v>7.63</v>
      </c>
      <c r="N4139">
        <v>0.1384</v>
      </c>
      <c r="P4139" t="s">
        <v>123</v>
      </c>
      <c r="Q4139" t="s">
        <v>6274</v>
      </c>
      <c r="R4139" t="s">
        <v>6277</v>
      </c>
      <c r="S4139" t="s">
        <v>105</v>
      </c>
    </row>
    <row r="4140" spans="1:19">
      <c r="A4140" t="s">
        <v>6034</v>
      </c>
      <c r="B4140" t="s">
        <v>3389</v>
      </c>
      <c r="C4140" t="s">
        <v>6208</v>
      </c>
      <c r="D4140" t="s">
        <v>97</v>
      </c>
      <c r="E4140" t="s">
        <v>3391</v>
      </c>
      <c r="F4140" t="s">
        <v>14159</v>
      </c>
      <c r="G4140">
        <v>4139</v>
      </c>
      <c r="H4140" t="s">
        <v>17498</v>
      </c>
      <c r="I4140" t="s">
        <v>3392</v>
      </c>
      <c r="J4140">
        <v>298.14999999999998</v>
      </c>
      <c r="K4140">
        <v>7.63</v>
      </c>
      <c r="N4140">
        <v>0.11849999999999999</v>
      </c>
      <c r="P4140" t="s">
        <v>123</v>
      </c>
      <c r="Q4140" t="s">
        <v>6274</v>
      </c>
      <c r="R4140" t="s">
        <v>6278</v>
      </c>
      <c r="S4140" t="s">
        <v>105</v>
      </c>
    </row>
    <row r="4141" spans="1:19">
      <c r="A4141" t="s">
        <v>6034</v>
      </c>
      <c r="B4141" t="s">
        <v>3389</v>
      </c>
      <c r="C4141" t="s">
        <v>6208</v>
      </c>
      <c r="D4141" t="s">
        <v>97</v>
      </c>
      <c r="E4141" t="s">
        <v>3391</v>
      </c>
      <c r="F4141" t="s">
        <v>14159</v>
      </c>
      <c r="G4141">
        <v>4140</v>
      </c>
      <c r="H4141" t="s">
        <v>17244</v>
      </c>
      <c r="I4141" t="s">
        <v>3392</v>
      </c>
      <c r="J4141">
        <v>298.14999999999998</v>
      </c>
      <c r="K4141">
        <v>7.62</v>
      </c>
      <c r="N4141">
        <v>8.4529999999999994E-2</v>
      </c>
      <c r="P4141" t="s">
        <v>123</v>
      </c>
      <c r="Q4141" t="s">
        <v>6274</v>
      </c>
      <c r="R4141" t="s">
        <v>6279</v>
      </c>
      <c r="S4141" t="s">
        <v>105</v>
      </c>
    </row>
    <row r="4142" spans="1:19">
      <c r="A4142" t="s">
        <v>6034</v>
      </c>
      <c r="B4142" t="s">
        <v>3389</v>
      </c>
      <c r="C4142" t="s">
        <v>6208</v>
      </c>
      <c r="D4142" t="s">
        <v>97</v>
      </c>
      <c r="E4142" t="s">
        <v>3391</v>
      </c>
      <c r="F4142" t="s">
        <v>14159</v>
      </c>
      <c r="G4142">
        <v>4141</v>
      </c>
      <c r="H4142" t="s">
        <v>17243</v>
      </c>
      <c r="I4142" t="s">
        <v>3392</v>
      </c>
      <c r="J4142">
        <v>298.14999999999998</v>
      </c>
      <c r="K4142">
        <v>7.61</v>
      </c>
      <c r="N4142">
        <v>6.9870000000000002E-2</v>
      </c>
      <c r="P4142" t="s">
        <v>123</v>
      </c>
      <c r="Q4142" t="s">
        <v>6274</v>
      </c>
      <c r="R4142" t="s">
        <v>6280</v>
      </c>
      <c r="S4142" t="s">
        <v>105</v>
      </c>
    </row>
    <row r="4143" spans="1:19">
      <c r="A4143" t="s">
        <v>6034</v>
      </c>
      <c r="B4143" t="s">
        <v>3389</v>
      </c>
      <c r="C4143" t="s">
        <v>6208</v>
      </c>
      <c r="D4143" t="s">
        <v>97</v>
      </c>
      <c r="E4143" t="s">
        <v>4013</v>
      </c>
      <c r="F4143" t="s">
        <v>14326</v>
      </c>
      <c r="G4143">
        <v>4142</v>
      </c>
      <c r="H4143" t="s">
        <v>17246</v>
      </c>
      <c r="I4143" t="s">
        <v>4014</v>
      </c>
      <c r="J4143">
        <v>298.14999999999998</v>
      </c>
      <c r="K4143">
        <v>7.58</v>
      </c>
      <c r="N4143">
        <v>0.44400000000000001</v>
      </c>
      <c r="P4143" t="s">
        <v>123</v>
      </c>
      <c r="Q4143" t="s">
        <v>6274</v>
      </c>
      <c r="R4143" t="s">
        <v>6281</v>
      </c>
      <c r="S4143" t="s">
        <v>105</v>
      </c>
    </row>
    <row r="4144" spans="1:19">
      <c r="A4144" t="s">
        <v>6034</v>
      </c>
      <c r="B4144" t="s">
        <v>3389</v>
      </c>
      <c r="C4144" t="s">
        <v>6208</v>
      </c>
      <c r="D4144" t="s">
        <v>97</v>
      </c>
      <c r="E4144" t="s">
        <v>4013</v>
      </c>
      <c r="F4144" t="s">
        <v>14326</v>
      </c>
      <c r="G4144">
        <v>4143</v>
      </c>
      <c r="H4144" t="s">
        <v>17245</v>
      </c>
      <c r="I4144" t="s">
        <v>4014</v>
      </c>
      <c r="J4144">
        <v>298.14999999999998</v>
      </c>
      <c r="K4144">
        <v>7.58</v>
      </c>
      <c r="N4144">
        <v>0.29920000000000002</v>
      </c>
      <c r="P4144" t="s">
        <v>123</v>
      </c>
      <c r="Q4144" t="s">
        <v>6274</v>
      </c>
      <c r="R4144" t="s">
        <v>6282</v>
      </c>
      <c r="S4144" t="s">
        <v>105</v>
      </c>
    </row>
    <row r="4145" spans="1:19">
      <c r="A4145" t="s">
        <v>6034</v>
      </c>
      <c r="B4145" t="s">
        <v>3389</v>
      </c>
      <c r="C4145" t="s">
        <v>6208</v>
      </c>
      <c r="D4145" t="s">
        <v>97</v>
      </c>
      <c r="E4145" t="s">
        <v>4013</v>
      </c>
      <c r="F4145" t="s">
        <v>14326</v>
      </c>
      <c r="G4145">
        <v>4144</v>
      </c>
      <c r="H4145" t="s">
        <v>17248</v>
      </c>
      <c r="I4145" t="s">
        <v>4014</v>
      </c>
      <c r="J4145">
        <v>298.14999999999998</v>
      </c>
      <c r="K4145">
        <v>7.57</v>
      </c>
      <c r="N4145">
        <v>0.21640000000000001</v>
      </c>
      <c r="P4145" t="s">
        <v>123</v>
      </c>
      <c r="Q4145" t="s">
        <v>6274</v>
      </c>
      <c r="R4145" t="s">
        <v>6283</v>
      </c>
      <c r="S4145" t="s">
        <v>105</v>
      </c>
    </row>
    <row r="4146" spans="1:19">
      <c r="A4146" t="s">
        <v>6034</v>
      </c>
      <c r="B4146" t="s">
        <v>3389</v>
      </c>
      <c r="C4146" t="s">
        <v>6208</v>
      </c>
      <c r="D4146" t="s">
        <v>97</v>
      </c>
      <c r="E4146" t="s">
        <v>4013</v>
      </c>
      <c r="F4146" t="s">
        <v>14326</v>
      </c>
      <c r="G4146">
        <v>4145</v>
      </c>
      <c r="H4146" t="s">
        <v>17247</v>
      </c>
      <c r="I4146" t="s">
        <v>4014</v>
      </c>
      <c r="J4146">
        <v>298.14999999999998</v>
      </c>
      <c r="K4146">
        <v>7.57</v>
      </c>
      <c r="N4146">
        <v>0.18920000000000001</v>
      </c>
      <c r="P4146" t="s">
        <v>123</v>
      </c>
      <c r="Q4146" t="s">
        <v>6274</v>
      </c>
      <c r="R4146" t="s">
        <v>6284</v>
      </c>
      <c r="S4146" t="s">
        <v>105</v>
      </c>
    </row>
    <row r="4147" spans="1:19">
      <c r="A4147" t="s">
        <v>6034</v>
      </c>
      <c r="B4147" t="s">
        <v>3389</v>
      </c>
      <c r="C4147" t="s">
        <v>6208</v>
      </c>
      <c r="D4147" t="s">
        <v>97</v>
      </c>
      <c r="E4147" t="s">
        <v>4013</v>
      </c>
      <c r="F4147" t="s">
        <v>14326</v>
      </c>
      <c r="G4147">
        <v>4146</v>
      </c>
      <c r="H4147" t="s">
        <v>17250</v>
      </c>
      <c r="I4147" t="s">
        <v>4014</v>
      </c>
      <c r="J4147">
        <v>298.14999999999998</v>
      </c>
      <c r="K4147">
        <v>7.58</v>
      </c>
      <c r="N4147">
        <v>0.1169</v>
      </c>
      <c r="P4147" t="s">
        <v>123</v>
      </c>
      <c r="Q4147" t="s">
        <v>6274</v>
      </c>
      <c r="R4147" t="s">
        <v>6285</v>
      </c>
      <c r="S4147" t="s">
        <v>105</v>
      </c>
    </row>
    <row r="4148" spans="1:19">
      <c r="A4148" t="s">
        <v>6034</v>
      </c>
      <c r="B4148" t="s">
        <v>3389</v>
      </c>
      <c r="C4148" t="s">
        <v>6208</v>
      </c>
      <c r="D4148" t="s">
        <v>97</v>
      </c>
      <c r="E4148" t="s">
        <v>4013</v>
      </c>
      <c r="F4148" t="s">
        <v>14326</v>
      </c>
      <c r="G4148">
        <v>4147</v>
      </c>
      <c r="H4148" t="s">
        <v>17249</v>
      </c>
      <c r="I4148" t="s">
        <v>4014</v>
      </c>
      <c r="J4148">
        <v>298.14999999999998</v>
      </c>
      <c r="K4148">
        <v>7.57</v>
      </c>
      <c r="N4148">
        <v>8.4320000000000006E-2</v>
      </c>
      <c r="P4148" t="s">
        <v>123</v>
      </c>
      <c r="Q4148" t="s">
        <v>6274</v>
      </c>
      <c r="R4148" t="s">
        <v>6286</v>
      </c>
      <c r="S4148" t="s">
        <v>105</v>
      </c>
    </row>
    <row r="4149" spans="1:19">
      <c r="A4149" t="s">
        <v>6034</v>
      </c>
      <c r="B4149" t="s">
        <v>3389</v>
      </c>
      <c r="C4149" t="s">
        <v>6208</v>
      </c>
      <c r="D4149" t="s">
        <v>97</v>
      </c>
      <c r="E4149" t="s">
        <v>2408</v>
      </c>
      <c r="F4149" t="s">
        <v>14204</v>
      </c>
      <c r="G4149">
        <v>4148</v>
      </c>
      <c r="H4149" t="s">
        <v>17241</v>
      </c>
      <c r="I4149" t="s">
        <v>2409</v>
      </c>
      <c r="J4149">
        <v>298.14999999999998</v>
      </c>
      <c r="K4149">
        <v>7.56</v>
      </c>
      <c r="N4149">
        <v>3.6280000000000001E-3</v>
      </c>
      <c r="P4149" t="s">
        <v>123</v>
      </c>
      <c r="Q4149" t="s">
        <v>6274</v>
      </c>
      <c r="R4149" t="s">
        <v>6287</v>
      </c>
      <c r="S4149" t="s">
        <v>105</v>
      </c>
    </row>
    <row r="4150" spans="1:19">
      <c r="A4150" t="s">
        <v>6034</v>
      </c>
      <c r="B4150" t="s">
        <v>3389</v>
      </c>
      <c r="C4150" t="s">
        <v>6208</v>
      </c>
      <c r="D4150" t="s">
        <v>97</v>
      </c>
      <c r="E4150" t="s">
        <v>2408</v>
      </c>
      <c r="F4150" t="s">
        <v>14204</v>
      </c>
      <c r="G4150">
        <v>4149</v>
      </c>
      <c r="H4150" t="s">
        <v>17240</v>
      </c>
      <c r="I4150" t="s">
        <v>2409</v>
      </c>
      <c r="J4150">
        <v>298.14999999999998</v>
      </c>
      <c r="K4150">
        <v>7.53</v>
      </c>
      <c r="N4150">
        <v>1.684E-3</v>
      </c>
      <c r="P4150" t="s">
        <v>123</v>
      </c>
      <c r="Q4150" t="s">
        <v>6274</v>
      </c>
      <c r="R4150" t="s">
        <v>6288</v>
      </c>
      <c r="S4150" t="s">
        <v>105</v>
      </c>
    </row>
    <row r="4151" spans="1:19">
      <c r="A4151" t="s">
        <v>6034</v>
      </c>
      <c r="B4151" t="s">
        <v>3389</v>
      </c>
      <c r="C4151" t="s">
        <v>6208</v>
      </c>
      <c r="D4151" t="s">
        <v>97</v>
      </c>
      <c r="E4151" t="s">
        <v>2408</v>
      </c>
      <c r="F4151" t="s">
        <v>14204</v>
      </c>
      <c r="G4151">
        <v>4150</v>
      </c>
      <c r="H4151" t="s">
        <v>16969</v>
      </c>
      <c r="I4151" t="s">
        <v>2409</v>
      </c>
      <c r="J4151">
        <v>298.14999999999998</v>
      </c>
      <c r="K4151">
        <v>7.51</v>
      </c>
      <c r="N4151">
        <v>1.315E-3</v>
      </c>
      <c r="P4151" t="s">
        <v>123</v>
      </c>
      <c r="Q4151" t="s">
        <v>6274</v>
      </c>
      <c r="R4151" t="s">
        <v>6289</v>
      </c>
      <c r="S4151" t="s">
        <v>105</v>
      </c>
    </row>
    <row r="4152" spans="1:19">
      <c r="A4152" t="s">
        <v>6034</v>
      </c>
      <c r="B4152" t="s">
        <v>3389</v>
      </c>
      <c r="C4152" t="s">
        <v>6208</v>
      </c>
      <c r="D4152" t="s">
        <v>97</v>
      </c>
      <c r="E4152" t="s">
        <v>2408</v>
      </c>
      <c r="F4152" t="s">
        <v>14204</v>
      </c>
      <c r="G4152">
        <v>4151</v>
      </c>
      <c r="H4152" t="s">
        <v>16970</v>
      </c>
      <c r="I4152" t="s">
        <v>2409</v>
      </c>
      <c r="J4152">
        <v>298.14999999999998</v>
      </c>
      <c r="K4152">
        <v>7.5</v>
      </c>
      <c r="N4152">
        <v>9.6900000000000003E-4</v>
      </c>
      <c r="P4152" t="s">
        <v>123</v>
      </c>
      <c r="Q4152" t="s">
        <v>6274</v>
      </c>
      <c r="R4152" t="s">
        <v>6290</v>
      </c>
      <c r="S4152" t="s">
        <v>105</v>
      </c>
    </row>
    <row r="4153" spans="1:19">
      <c r="A4153" t="s">
        <v>6034</v>
      </c>
      <c r="B4153" t="s">
        <v>3389</v>
      </c>
      <c r="C4153" t="s">
        <v>6208</v>
      </c>
      <c r="D4153" t="s">
        <v>97</v>
      </c>
      <c r="E4153" t="s">
        <v>2408</v>
      </c>
      <c r="F4153" t="s">
        <v>14204</v>
      </c>
      <c r="G4153">
        <v>4152</v>
      </c>
      <c r="H4153" t="s">
        <v>16967</v>
      </c>
      <c r="I4153" t="s">
        <v>2409</v>
      </c>
      <c r="J4153">
        <v>298.14999999999998</v>
      </c>
      <c r="K4153">
        <v>7.48</v>
      </c>
      <c r="N4153">
        <v>7.5699999999999997E-4</v>
      </c>
      <c r="P4153" t="s">
        <v>123</v>
      </c>
      <c r="Q4153" t="s">
        <v>6274</v>
      </c>
      <c r="R4153" t="s">
        <v>6291</v>
      </c>
      <c r="S4153" t="s">
        <v>105</v>
      </c>
    </row>
    <row r="4154" spans="1:19">
      <c r="A4154" t="s">
        <v>6292</v>
      </c>
      <c r="B4154" t="s">
        <v>6293</v>
      </c>
      <c r="C4154" t="s">
        <v>2413</v>
      </c>
      <c r="D4154" t="s">
        <v>97</v>
      </c>
      <c r="E4154" t="s">
        <v>6294</v>
      </c>
      <c r="F4154" t="s">
        <v>14433</v>
      </c>
      <c r="G4154">
        <v>4153</v>
      </c>
      <c r="H4154" t="s">
        <v>16968</v>
      </c>
      <c r="I4154" t="s">
        <v>6295</v>
      </c>
      <c r="J4154">
        <v>293.14999999999998</v>
      </c>
      <c r="K4154">
        <v>5.33</v>
      </c>
      <c r="L4154">
        <v>0.08</v>
      </c>
      <c r="N4154">
        <v>126</v>
      </c>
      <c r="P4154" t="s">
        <v>6296</v>
      </c>
      <c r="Q4154" t="s">
        <v>6297</v>
      </c>
      <c r="R4154" t="s">
        <v>6298</v>
      </c>
      <c r="S4154" t="s">
        <v>105</v>
      </c>
    </row>
    <row r="4155" spans="1:19">
      <c r="A4155" t="s">
        <v>6292</v>
      </c>
      <c r="B4155" t="s">
        <v>6293</v>
      </c>
      <c r="C4155" t="s">
        <v>2413</v>
      </c>
      <c r="D4155" t="s">
        <v>97</v>
      </c>
      <c r="E4155" t="s">
        <v>6294</v>
      </c>
      <c r="F4155" t="s">
        <v>14433</v>
      </c>
      <c r="G4155">
        <v>4154</v>
      </c>
      <c r="H4155" t="s">
        <v>16965</v>
      </c>
      <c r="I4155" t="s">
        <v>6295</v>
      </c>
      <c r="J4155">
        <v>293.14999999999998</v>
      </c>
      <c r="K4155">
        <v>5.31</v>
      </c>
      <c r="L4155">
        <v>0.08</v>
      </c>
      <c r="N4155">
        <v>119</v>
      </c>
      <c r="P4155" t="s">
        <v>6296</v>
      </c>
      <c r="Q4155" t="s">
        <v>6297</v>
      </c>
      <c r="R4155" t="s">
        <v>6299</v>
      </c>
      <c r="S4155" t="s">
        <v>105</v>
      </c>
    </row>
    <row r="4156" spans="1:19">
      <c r="A4156" t="s">
        <v>6292</v>
      </c>
      <c r="B4156" t="s">
        <v>6293</v>
      </c>
      <c r="C4156" t="s">
        <v>2413</v>
      </c>
      <c r="D4156" t="s">
        <v>97</v>
      </c>
      <c r="E4156" t="s">
        <v>6294</v>
      </c>
      <c r="F4156" t="s">
        <v>14433</v>
      </c>
      <c r="G4156">
        <v>4155</v>
      </c>
      <c r="H4156" t="s">
        <v>16966</v>
      </c>
      <c r="I4156" t="s">
        <v>6295</v>
      </c>
      <c r="J4156">
        <v>298.14999999999998</v>
      </c>
      <c r="K4156">
        <v>4.99</v>
      </c>
      <c r="L4156">
        <v>5.1999999999999998E-2</v>
      </c>
      <c r="N4156">
        <v>57.3</v>
      </c>
      <c r="P4156" t="s">
        <v>6296</v>
      </c>
      <c r="Q4156" t="s">
        <v>6297</v>
      </c>
      <c r="R4156" t="s">
        <v>6300</v>
      </c>
      <c r="S4156" t="s">
        <v>105</v>
      </c>
    </row>
    <row r="4157" spans="1:19">
      <c r="A4157" t="s">
        <v>6292</v>
      </c>
      <c r="B4157" t="s">
        <v>6293</v>
      </c>
      <c r="C4157" t="s">
        <v>2413</v>
      </c>
      <c r="D4157" t="s">
        <v>97</v>
      </c>
      <c r="E4157" t="s">
        <v>6294</v>
      </c>
      <c r="F4157" t="s">
        <v>14433</v>
      </c>
      <c r="G4157">
        <v>4156</v>
      </c>
      <c r="H4157" t="s">
        <v>16963</v>
      </c>
      <c r="I4157" t="s">
        <v>6295</v>
      </c>
      <c r="J4157">
        <v>298.14999999999998</v>
      </c>
      <c r="K4157">
        <v>5</v>
      </c>
      <c r="L4157">
        <v>5.1999999999999998E-2</v>
      </c>
      <c r="N4157">
        <v>61.1</v>
      </c>
      <c r="P4157" t="s">
        <v>6296</v>
      </c>
      <c r="Q4157" t="s">
        <v>6297</v>
      </c>
      <c r="R4157" t="s">
        <v>6301</v>
      </c>
      <c r="S4157" t="s">
        <v>105</v>
      </c>
    </row>
    <row r="4158" spans="1:19">
      <c r="A4158" t="s">
        <v>6292</v>
      </c>
      <c r="B4158" t="s">
        <v>6293</v>
      </c>
      <c r="C4158" t="s">
        <v>2413</v>
      </c>
      <c r="D4158" t="s">
        <v>97</v>
      </c>
      <c r="E4158" t="s">
        <v>6294</v>
      </c>
      <c r="F4158" t="s">
        <v>14433</v>
      </c>
      <c r="G4158">
        <v>4157</v>
      </c>
      <c r="H4158" t="s">
        <v>16964</v>
      </c>
      <c r="I4158" t="s">
        <v>6295</v>
      </c>
      <c r="J4158">
        <v>298.14999999999998</v>
      </c>
      <c r="K4158">
        <v>5.32</v>
      </c>
      <c r="L4158">
        <v>0.08</v>
      </c>
      <c r="N4158">
        <v>122.1</v>
      </c>
      <c r="P4158" t="s">
        <v>6296</v>
      </c>
      <c r="Q4158" t="s">
        <v>6297</v>
      </c>
      <c r="R4158" t="s">
        <v>6302</v>
      </c>
      <c r="S4158" t="s">
        <v>105</v>
      </c>
    </row>
    <row r="4159" spans="1:19">
      <c r="A4159" t="s">
        <v>6292</v>
      </c>
      <c r="B4159" t="s">
        <v>6293</v>
      </c>
      <c r="C4159" t="s">
        <v>2413</v>
      </c>
      <c r="D4159" t="s">
        <v>97</v>
      </c>
      <c r="E4159" t="s">
        <v>6294</v>
      </c>
      <c r="F4159" t="s">
        <v>14433</v>
      </c>
      <c r="G4159">
        <v>4158</v>
      </c>
      <c r="H4159" t="s">
        <v>16977</v>
      </c>
      <c r="I4159" t="s">
        <v>6295</v>
      </c>
      <c r="J4159">
        <v>298.14999999999998</v>
      </c>
      <c r="K4159">
        <v>5.36</v>
      </c>
      <c r="L4159">
        <v>8.2000000000000003E-2</v>
      </c>
      <c r="N4159">
        <v>117</v>
      </c>
      <c r="P4159" t="s">
        <v>6296</v>
      </c>
      <c r="Q4159" t="s">
        <v>6297</v>
      </c>
      <c r="R4159" t="s">
        <v>6303</v>
      </c>
      <c r="S4159" t="s">
        <v>105</v>
      </c>
    </row>
    <row r="4160" spans="1:19">
      <c r="A4160" t="s">
        <v>6292</v>
      </c>
      <c r="B4160" t="s">
        <v>6293</v>
      </c>
      <c r="C4160" t="s">
        <v>2413</v>
      </c>
      <c r="D4160" t="s">
        <v>97</v>
      </c>
      <c r="E4160" t="s">
        <v>6294</v>
      </c>
      <c r="F4160" t="s">
        <v>14433</v>
      </c>
      <c r="G4160">
        <v>4159</v>
      </c>
      <c r="H4160" t="s">
        <v>16978</v>
      </c>
      <c r="I4160" t="s">
        <v>6295</v>
      </c>
      <c r="J4160">
        <v>298.14999999999998</v>
      </c>
      <c r="K4160">
        <v>5.38</v>
      </c>
      <c r="L4160">
        <v>8.4000000000000005E-2</v>
      </c>
      <c r="N4160">
        <v>147</v>
      </c>
      <c r="P4160" t="s">
        <v>6296</v>
      </c>
      <c r="Q4160" t="s">
        <v>6297</v>
      </c>
      <c r="R4160" t="s">
        <v>6304</v>
      </c>
      <c r="S4160" t="s">
        <v>105</v>
      </c>
    </row>
    <row r="4161" spans="1:19">
      <c r="A4161" t="s">
        <v>6292</v>
      </c>
      <c r="B4161" t="s">
        <v>6293</v>
      </c>
      <c r="C4161" t="s">
        <v>2413</v>
      </c>
      <c r="D4161" t="s">
        <v>97</v>
      </c>
      <c r="E4161" t="s">
        <v>6294</v>
      </c>
      <c r="F4161" t="s">
        <v>14433</v>
      </c>
      <c r="G4161">
        <v>4160</v>
      </c>
      <c r="H4161" t="s">
        <v>16662</v>
      </c>
      <c r="I4161" t="s">
        <v>6295</v>
      </c>
      <c r="J4161">
        <v>298.14999999999998</v>
      </c>
      <c r="K4161">
        <v>5.39</v>
      </c>
      <c r="L4161">
        <v>8.5000000000000006E-2</v>
      </c>
      <c r="N4161">
        <v>128</v>
      </c>
      <c r="P4161" t="s">
        <v>6296</v>
      </c>
      <c r="Q4161" t="s">
        <v>6297</v>
      </c>
      <c r="R4161" t="s">
        <v>6305</v>
      </c>
      <c r="S4161" t="s">
        <v>105</v>
      </c>
    </row>
    <row r="4162" spans="1:19">
      <c r="A4162" t="s">
        <v>6292</v>
      </c>
      <c r="B4162" t="s">
        <v>6293</v>
      </c>
      <c r="C4162" t="s">
        <v>2413</v>
      </c>
      <c r="D4162" t="s">
        <v>97</v>
      </c>
      <c r="E4162" t="s">
        <v>6294</v>
      </c>
      <c r="F4162" t="s">
        <v>14433</v>
      </c>
      <c r="G4162">
        <v>4161</v>
      </c>
      <c r="H4162" t="s">
        <v>16661</v>
      </c>
      <c r="I4162" t="s">
        <v>6295</v>
      </c>
      <c r="J4162">
        <v>298.14999999999998</v>
      </c>
      <c r="K4162">
        <v>5.91</v>
      </c>
      <c r="L4162">
        <v>0.109</v>
      </c>
      <c r="N4162">
        <v>435</v>
      </c>
      <c r="P4162" t="s">
        <v>6296</v>
      </c>
      <c r="Q4162" t="s">
        <v>6297</v>
      </c>
      <c r="R4162" t="s">
        <v>6306</v>
      </c>
      <c r="S4162" t="s">
        <v>105</v>
      </c>
    </row>
    <row r="4163" spans="1:19">
      <c r="A4163" t="s">
        <v>6292</v>
      </c>
      <c r="B4163" t="s">
        <v>6293</v>
      </c>
      <c r="C4163" t="s">
        <v>2413</v>
      </c>
      <c r="D4163" t="s">
        <v>97</v>
      </c>
      <c r="E4163" t="s">
        <v>6294</v>
      </c>
      <c r="F4163" t="s">
        <v>14433</v>
      </c>
      <c r="G4163">
        <v>4162</v>
      </c>
      <c r="H4163" t="s">
        <v>16660</v>
      </c>
      <c r="I4163" t="s">
        <v>6295</v>
      </c>
      <c r="J4163">
        <v>298.14999999999998</v>
      </c>
      <c r="K4163">
        <v>5.91</v>
      </c>
      <c r="L4163">
        <v>0.111</v>
      </c>
      <c r="N4163">
        <v>488</v>
      </c>
      <c r="P4163" t="s">
        <v>6296</v>
      </c>
      <c r="Q4163" t="s">
        <v>6297</v>
      </c>
      <c r="R4163" t="s">
        <v>6307</v>
      </c>
      <c r="S4163" t="s">
        <v>105</v>
      </c>
    </row>
    <row r="4164" spans="1:19">
      <c r="A4164" t="s">
        <v>6292</v>
      </c>
      <c r="B4164" t="s">
        <v>6293</v>
      </c>
      <c r="C4164" t="s">
        <v>2413</v>
      </c>
      <c r="D4164" t="s">
        <v>97</v>
      </c>
      <c r="E4164" t="s">
        <v>6294</v>
      </c>
      <c r="F4164" t="s">
        <v>14433</v>
      </c>
      <c r="G4164">
        <v>4163</v>
      </c>
      <c r="H4164" t="s">
        <v>13590</v>
      </c>
      <c r="I4164" t="s">
        <v>6295</v>
      </c>
      <c r="J4164">
        <v>298.14999999999998</v>
      </c>
      <c r="K4164">
        <v>6.56</v>
      </c>
      <c r="L4164">
        <v>0.13500000000000001</v>
      </c>
      <c r="N4164">
        <v>2409</v>
      </c>
      <c r="P4164" t="s">
        <v>6296</v>
      </c>
      <c r="Q4164" t="s">
        <v>6297</v>
      </c>
      <c r="R4164" t="s">
        <v>6308</v>
      </c>
      <c r="S4164" t="s">
        <v>105</v>
      </c>
    </row>
    <row r="4165" spans="1:19">
      <c r="A4165" t="s">
        <v>6292</v>
      </c>
      <c r="B4165" t="s">
        <v>6293</v>
      </c>
      <c r="C4165" t="s">
        <v>2413</v>
      </c>
      <c r="D4165" t="s">
        <v>97</v>
      </c>
      <c r="E4165" t="s">
        <v>6294</v>
      </c>
      <c r="F4165" t="s">
        <v>14433</v>
      </c>
      <c r="G4165">
        <v>4164</v>
      </c>
      <c r="H4165" t="s">
        <v>16666</v>
      </c>
      <c r="I4165" t="s">
        <v>6295</v>
      </c>
      <c r="J4165">
        <v>298.14999999999998</v>
      </c>
      <c r="K4165">
        <v>6.56</v>
      </c>
      <c r="L4165">
        <v>0.13500000000000001</v>
      </c>
      <c r="N4165">
        <v>2820</v>
      </c>
      <c r="P4165" t="s">
        <v>6296</v>
      </c>
      <c r="Q4165" t="s">
        <v>6297</v>
      </c>
      <c r="R4165" t="s">
        <v>6309</v>
      </c>
      <c r="S4165" t="s">
        <v>105</v>
      </c>
    </row>
    <row r="4166" spans="1:19">
      <c r="A4166" t="s">
        <v>6292</v>
      </c>
      <c r="B4166" t="s">
        <v>6293</v>
      </c>
      <c r="C4166" t="s">
        <v>2413</v>
      </c>
      <c r="D4166" t="s">
        <v>97</v>
      </c>
      <c r="E4166" t="s">
        <v>6294</v>
      </c>
      <c r="F4166" t="s">
        <v>14433</v>
      </c>
      <c r="G4166">
        <v>4165</v>
      </c>
      <c r="H4166" t="s">
        <v>16665</v>
      </c>
      <c r="I4166" t="s">
        <v>6295</v>
      </c>
      <c r="J4166">
        <v>303.14999999999998</v>
      </c>
      <c r="K4166">
        <v>5.37</v>
      </c>
      <c r="L4166">
        <v>8.2000000000000003E-2</v>
      </c>
      <c r="N4166">
        <v>121</v>
      </c>
      <c r="P4166" t="s">
        <v>6296</v>
      </c>
      <c r="Q4166" t="s">
        <v>6297</v>
      </c>
      <c r="R4166" t="s">
        <v>6310</v>
      </c>
      <c r="S4166" t="s">
        <v>105</v>
      </c>
    </row>
    <row r="4167" spans="1:19">
      <c r="A4167" t="s">
        <v>6292</v>
      </c>
      <c r="B4167" t="s">
        <v>6293</v>
      </c>
      <c r="C4167" t="s">
        <v>2413</v>
      </c>
      <c r="D4167" t="s">
        <v>97</v>
      </c>
      <c r="E4167" t="s">
        <v>6294</v>
      </c>
      <c r="F4167" t="s">
        <v>14433</v>
      </c>
      <c r="G4167">
        <v>4166</v>
      </c>
      <c r="H4167" t="s">
        <v>16664</v>
      </c>
      <c r="I4167" t="s">
        <v>6295</v>
      </c>
      <c r="J4167">
        <v>303.14999999999998</v>
      </c>
      <c r="K4167">
        <v>5.35</v>
      </c>
      <c r="L4167">
        <v>8.1000000000000003E-2</v>
      </c>
      <c r="N4167">
        <v>123</v>
      </c>
      <c r="P4167" t="s">
        <v>6296</v>
      </c>
      <c r="Q4167" t="s">
        <v>6297</v>
      </c>
      <c r="R4167" t="s">
        <v>6311</v>
      </c>
      <c r="S4167" t="s">
        <v>105</v>
      </c>
    </row>
    <row r="4168" spans="1:19">
      <c r="A4168" t="s">
        <v>6292</v>
      </c>
      <c r="B4168" t="s">
        <v>6293</v>
      </c>
      <c r="C4168" t="s">
        <v>2413</v>
      </c>
      <c r="D4168" t="s">
        <v>97</v>
      </c>
      <c r="E4168" t="s">
        <v>6294</v>
      </c>
      <c r="F4168" t="s">
        <v>14433</v>
      </c>
      <c r="G4168">
        <v>4167</v>
      </c>
      <c r="H4168" t="s">
        <v>16663</v>
      </c>
      <c r="I4168" t="s">
        <v>6295</v>
      </c>
      <c r="J4168">
        <v>308.14999999999998</v>
      </c>
      <c r="K4168">
        <v>5.32</v>
      </c>
      <c r="L4168">
        <v>8.1000000000000003E-2</v>
      </c>
      <c r="N4168">
        <v>114</v>
      </c>
      <c r="P4168" t="s">
        <v>6296</v>
      </c>
      <c r="Q4168" t="s">
        <v>6297</v>
      </c>
      <c r="R4168" t="s">
        <v>6312</v>
      </c>
      <c r="S4168" t="s">
        <v>105</v>
      </c>
    </row>
    <row r="4169" spans="1:19">
      <c r="A4169" t="s">
        <v>6292</v>
      </c>
      <c r="B4169" t="s">
        <v>6293</v>
      </c>
      <c r="C4169" t="s">
        <v>2413</v>
      </c>
      <c r="D4169" t="s">
        <v>97</v>
      </c>
      <c r="E4169" t="s">
        <v>6294</v>
      </c>
      <c r="F4169" t="s">
        <v>14433</v>
      </c>
      <c r="G4169">
        <v>4168</v>
      </c>
      <c r="H4169" t="s">
        <v>16669</v>
      </c>
      <c r="I4169" t="s">
        <v>6295</v>
      </c>
      <c r="J4169">
        <v>308.14999999999998</v>
      </c>
      <c r="K4169">
        <v>5.34</v>
      </c>
      <c r="L4169">
        <v>8.1000000000000003E-2</v>
      </c>
      <c r="N4169">
        <v>124</v>
      </c>
      <c r="P4169" t="s">
        <v>6296</v>
      </c>
      <c r="Q4169" t="s">
        <v>6297</v>
      </c>
      <c r="R4169" t="s">
        <v>6313</v>
      </c>
      <c r="S4169" t="s">
        <v>105</v>
      </c>
    </row>
    <row r="4170" spans="1:19">
      <c r="A4170" t="s">
        <v>920</v>
      </c>
      <c r="B4170" t="s">
        <v>921</v>
      </c>
      <c r="C4170" t="s">
        <v>128</v>
      </c>
      <c r="D4170" t="s">
        <v>129</v>
      </c>
      <c r="E4170" t="s">
        <v>922</v>
      </c>
      <c r="F4170" t="s">
        <v>14044</v>
      </c>
      <c r="G4170">
        <v>4169</v>
      </c>
      <c r="H4170" t="s">
        <v>16668</v>
      </c>
      <c r="I4170" t="s">
        <v>923</v>
      </c>
      <c r="J4170">
        <v>298.14999999999998</v>
      </c>
      <c r="K4170">
        <v>7.2</v>
      </c>
      <c r="N4170">
        <v>5.7142856999999998E-2</v>
      </c>
      <c r="P4170" t="s">
        <v>2494</v>
      </c>
      <c r="Q4170" t="s">
        <v>6314</v>
      </c>
      <c r="R4170" t="s">
        <v>6315</v>
      </c>
      <c r="S4170" t="s">
        <v>105</v>
      </c>
    </row>
    <row r="4171" spans="1:19">
      <c r="A4171" t="s">
        <v>301</v>
      </c>
      <c r="B4171" t="s">
        <v>302</v>
      </c>
      <c r="C4171" t="s">
        <v>2413</v>
      </c>
      <c r="D4171" t="s">
        <v>176</v>
      </c>
      <c r="E4171" t="s">
        <v>898</v>
      </c>
      <c r="F4171" t="s">
        <v>14030</v>
      </c>
      <c r="G4171">
        <v>4170</v>
      </c>
      <c r="H4171" t="s">
        <v>16383</v>
      </c>
      <c r="I4171" t="s">
        <v>899</v>
      </c>
      <c r="J4171">
        <v>333.15</v>
      </c>
      <c r="K4171">
        <v>7</v>
      </c>
      <c r="N4171">
        <v>0.98</v>
      </c>
      <c r="P4171" t="s">
        <v>398</v>
      </c>
      <c r="Q4171" t="s">
        <v>2906</v>
      </c>
      <c r="R4171" t="s">
        <v>2907</v>
      </c>
      <c r="S4171" t="s">
        <v>105</v>
      </c>
    </row>
    <row r="4172" spans="1:19">
      <c r="A4172" t="s">
        <v>301</v>
      </c>
      <c r="B4172" t="s">
        <v>302</v>
      </c>
      <c r="C4172" t="s">
        <v>2413</v>
      </c>
      <c r="D4172" t="s">
        <v>176</v>
      </c>
      <c r="E4172" t="s">
        <v>898</v>
      </c>
      <c r="F4172" t="s">
        <v>14030</v>
      </c>
      <c r="G4172">
        <v>4171</v>
      </c>
      <c r="H4172" t="s">
        <v>16384</v>
      </c>
      <c r="I4172" t="s">
        <v>899</v>
      </c>
      <c r="J4172">
        <v>338.15</v>
      </c>
      <c r="K4172">
        <v>7</v>
      </c>
      <c r="N4172">
        <v>1.03</v>
      </c>
      <c r="P4172" t="s">
        <v>398</v>
      </c>
      <c r="Q4172" t="s">
        <v>2906</v>
      </c>
      <c r="R4172" t="s">
        <v>2907</v>
      </c>
      <c r="S4172" t="s">
        <v>105</v>
      </c>
    </row>
    <row r="4173" spans="1:19">
      <c r="A4173" t="s">
        <v>301</v>
      </c>
      <c r="B4173" t="s">
        <v>302</v>
      </c>
      <c r="C4173" t="s">
        <v>2413</v>
      </c>
      <c r="D4173" t="s">
        <v>176</v>
      </c>
      <c r="E4173" t="s">
        <v>898</v>
      </c>
      <c r="F4173" t="s">
        <v>14030</v>
      </c>
      <c r="G4173">
        <v>4172</v>
      </c>
      <c r="H4173" t="s">
        <v>16385</v>
      </c>
      <c r="I4173" t="s">
        <v>899</v>
      </c>
      <c r="J4173">
        <v>343.15</v>
      </c>
      <c r="K4173">
        <v>7</v>
      </c>
      <c r="N4173">
        <v>1.1399999999999999</v>
      </c>
      <c r="P4173" t="s">
        <v>398</v>
      </c>
      <c r="Q4173" t="s">
        <v>2906</v>
      </c>
      <c r="R4173" t="s">
        <v>2907</v>
      </c>
      <c r="S4173" t="s">
        <v>105</v>
      </c>
    </row>
    <row r="4174" spans="1:19">
      <c r="A4174" t="s">
        <v>301</v>
      </c>
      <c r="B4174" t="s">
        <v>302</v>
      </c>
      <c r="C4174" t="s">
        <v>2413</v>
      </c>
      <c r="D4174" t="s">
        <v>176</v>
      </c>
      <c r="E4174" t="s">
        <v>898</v>
      </c>
      <c r="F4174" t="s">
        <v>14030</v>
      </c>
      <c r="G4174">
        <v>4173</v>
      </c>
      <c r="H4174" t="s">
        <v>16386</v>
      </c>
      <c r="I4174" t="s">
        <v>899</v>
      </c>
      <c r="J4174">
        <v>348.15</v>
      </c>
      <c r="K4174">
        <v>7</v>
      </c>
      <c r="N4174">
        <v>1.22</v>
      </c>
      <c r="P4174" t="s">
        <v>398</v>
      </c>
      <c r="Q4174" t="s">
        <v>2906</v>
      </c>
      <c r="R4174" t="s">
        <v>2907</v>
      </c>
      <c r="S4174" t="s">
        <v>105</v>
      </c>
    </row>
    <row r="4175" spans="1:19">
      <c r="A4175" t="s">
        <v>301</v>
      </c>
      <c r="B4175" t="s">
        <v>302</v>
      </c>
      <c r="C4175" t="s">
        <v>2413</v>
      </c>
      <c r="D4175" t="s">
        <v>176</v>
      </c>
      <c r="E4175" t="s">
        <v>898</v>
      </c>
      <c r="F4175" t="s">
        <v>14030</v>
      </c>
      <c r="G4175">
        <v>4174</v>
      </c>
      <c r="H4175" t="s">
        <v>16387</v>
      </c>
      <c r="I4175" t="s">
        <v>899</v>
      </c>
      <c r="J4175">
        <v>353.15</v>
      </c>
      <c r="K4175">
        <v>7</v>
      </c>
      <c r="N4175">
        <v>1.39</v>
      </c>
      <c r="P4175" t="s">
        <v>398</v>
      </c>
      <c r="Q4175" t="s">
        <v>2906</v>
      </c>
      <c r="R4175" t="s">
        <v>2907</v>
      </c>
      <c r="S4175" t="s">
        <v>105</v>
      </c>
    </row>
    <row r="4176" spans="1:19">
      <c r="A4176" t="s">
        <v>787</v>
      </c>
      <c r="B4176" t="s">
        <v>788</v>
      </c>
      <c r="C4176" t="s">
        <v>573</v>
      </c>
      <c r="D4176" t="s">
        <v>129</v>
      </c>
      <c r="E4176" t="s">
        <v>789</v>
      </c>
      <c r="F4176" t="s">
        <v>14113</v>
      </c>
      <c r="G4176">
        <v>4175</v>
      </c>
      <c r="H4176" t="s">
        <v>16388</v>
      </c>
      <c r="I4176" t="s">
        <v>790</v>
      </c>
      <c r="J4176">
        <v>303.14999999999998</v>
      </c>
      <c r="K4176">
        <v>7</v>
      </c>
      <c r="N4176">
        <v>6.67</v>
      </c>
      <c r="P4176" t="s">
        <v>6316</v>
      </c>
      <c r="Q4176" t="s">
        <v>6317</v>
      </c>
      <c r="R4176" t="s">
        <v>6318</v>
      </c>
      <c r="S4176" t="s">
        <v>105</v>
      </c>
    </row>
    <row r="4177" spans="1:19">
      <c r="A4177" t="s">
        <v>787</v>
      </c>
      <c r="B4177" t="s">
        <v>788</v>
      </c>
      <c r="C4177" t="s">
        <v>573</v>
      </c>
      <c r="D4177" t="s">
        <v>129</v>
      </c>
      <c r="E4177" t="s">
        <v>789</v>
      </c>
      <c r="F4177" t="s">
        <v>14113</v>
      </c>
      <c r="G4177">
        <v>4176</v>
      </c>
      <c r="H4177" t="s">
        <v>16389</v>
      </c>
      <c r="I4177" t="s">
        <v>790</v>
      </c>
      <c r="J4177">
        <v>303.14999999999998</v>
      </c>
      <c r="K4177">
        <v>9.4</v>
      </c>
      <c r="N4177">
        <v>250</v>
      </c>
      <c r="P4177" t="s">
        <v>6319</v>
      </c>
      <c r="Q4177" t="s">
        <v>6317</v>
      </c>
      <c r="R4177" t="s">
        <v>6320</v>
      </c>
      <c r="S4177" t="s">
        <v>105</v>
      </c>
    </row>
    <row r="4178" spans="1:19">
      <c r="A4178" t="s">
        <v>4808</v>
      </c>
      <c r="B4178" t="s">
        <v>4809</v>
      </c>
      <c r="C4178" t="s">
        <v>5722</v>
      </c>
      <c r="D4178" t="s">
        <v>129</v>
      </c>
      <c r="E4178" t="s">
        <v>6321</v>
      </c>
      <c r="F4178" t="s">
        <v>14385</v>
      </c>
      <c r="G4178">
        <v>4177</v>
      </c>
      <c r="H4178" t="s">
        <v>18470</v>
      </c>
      <c r="I4178" t="s">
        <v>6322</v>
      </c>
      <c r="J4178">
        <v>295.14999999999998</v>
      </c>
      <c r="K4178">
        <v>8</v>
      </c>
      <c r="N4178">
        <f>2.2*10^-12*10^8</f>
        <v>2.2000000000000003E-4</v>
      </c>
      <c r="P4178" t="s">
        <v>1367</v>
      </c>
      <c r="Q4178" t="s">
        <v>6323</v>
      </c>
      <c r="S4178" t="s">
        <v>1208</v>
      </c>
    </row>
    <row r="4179" spans="1:19">
      <c r="A4179" t="s">
        <v>4808</v>
      </c>
      <c r="B4179" t="s">
        <v>4809</v>
      </c>
      <c r="C4179" t="s">
        <v>5722</v>
      </c>
      <c r="D4179" t="s">
        <v>129</v>
      </c>
      <c r="E4179" t="s">
        <v>6321</v>
      </c>
      <c r="F4179" t="s">
        <v>14385</v>
      </c>
      <c r="G4179">
        <v>4178</v>
      </c>
      <c r="H4179" t="s">
        <v>13843</v>
      </c>
      <c r="I4179" t="s">
        <v>6322</v>
      </c>
      <c r="J4179">
        <v>295.14999999999998</v>
      </c>
      <c r="K4179">
        <v>9</v>
      </c>
      <c r="N4179">
        <v>2.2000000000000001E-3</v>
      </c>
      <c r="P4179" t="s">
        <v>1367</v>
      </c>
      <c r="Q4179" t="s">
        <v>6323</v>
      </c>
      <c r="R4179" t="s">
        <v>4059</v>
      </c>
      <c r="S4179" t="s">
        <v>105</v>
      </c>
    </row>
    <row r="4180" spans="1:19">
      <c r="A4180" t="s">
        <v>5402</v>
      </c>
      <c r="B4180" t="s">
        <v>5403</v>
      </c>
      <c r="C4180" t="s">
        <v>6324</v>
      </c>
      <c r="D4180" t="s">
        <v>129</v>
      </c>
      <c r="E4180" t="s">
        <v>5459</v>
      </c>
      <c r="F4180" t="s">
        <v>14084</v>
      </c>
      <c r="G4180">
        <v>4179</v>
      </c>
      <c r="H4180" t="s">
        <v>16390</v>
      </c>
      <c r="I4180" t="s">
        <v>5460</v>
      </c>
      <c r="J4180">
        <v>318.14999999999998</v>
      </c>
      <c r="K4180">
        <v>4.5</v>
      </c>
      <c r="N4180">
        <v>79.825640960000001</v>
      </c>
      <c r="P4180" t="s">
        <v>4466</v>
      </c>
      <c r="Q4180" t="s">
        <v>6325</v>
      </c>
      <c r="R4180" t="s">
        <v>6326</v>
      </c>
      <c r="S4180" t="s">
        <v>105</v>
      </c>
    </row>
    <row r="4181" spans="1:19">
      <c r="A4181" t="s">
        <v>5402</v>
      </c>
      <c r="B4181" t="s">
        <v>5403</v>
      </c>
      <c r="C4181" t="s">
        <v>6324</v>
      </c>
      <c r="D4181" t="s">
        <v>129</v>
      </c>
      <c r="E4181" t="s">
        <v>6327</v>
      </c>
      <c r="F4181" t="s">
        <v>14342</v>
      </c>
      <c r="G4181">
        <v>4180</v>
      </c>
      <c r="H4181" t="s">
        <v>13802</v>
      </c>
      <c r="I4181" t="s">
        <v>6328</v>
      </c>
      <c r="J4181">
        <v>318.14999999999998</v>
      </c>
      <c r="K4181">
        <v>4.5</v>
      </c>
      <c r="N4181">
        <v>62.494776190000003</v>
      </c>
      <c r="P4181" t="s">
        <v>4466</v>
      </c>
      <c r="Q4181" t="s">
        <v>6325</v>
      </c>
      <c r="R4181" t="s">
        <v>6326</v>
      </c>
      <c r="S4181" t="s">
        <v>105</v>
      </c>
    </row>
    <row r="4182" spans="1:19">
      <c r="A4182" t="s">
        <v>5402</v>
      </c>
      <c r="B4182" t="s">
        <v>5403</v>
      </c>
      <c r="C4182" t="s">
        <v>6324</v>
      </c>
      <c r="D4182" t="s">
        <v>129</v>
      </c>
      <c r="E4182" t="s">
        <v>6329</v>
      </c>
      <c r="F4182" t="s">
        <v>14341</v>
      </c>
      <c r="G4182">
        <v>4181</v>
      </c>
      <c r="H4182" t="s">
        <v>13799</v>
      </c>
      <c r="I4182" t="s">
        <v>6330</v>
      </c>
      <c r="J4182">
        <v>318.14999999999998</v>
      </c>
      <c r="K4182">
        <v>4.5</v>
      </c>
      <c r="N4182">
        <v>1258.06</v>
      </c>
      <c r="P4182" t="s">
        <v>4466</v>
      </c>
      <c r="Q4182" t="s">
        <v>6325</v>
      </c>
      <c r="R4182" t="s">
        <v>6326</v>
      </c>
      <c r="S4182" t="s">
        <v>105</v>
      </c>
    </row>
    <row r="4183" spans="1:19">
      <c r="A4183" t="s">
        <v>5402</v>
      </c>
      <c r="B4183" t="s">
        <v>5403</v>
      </c>
      <c r="C4183" t="s">
        <v>6324</v>
      </c>
      <c r="D4183" t="s">
        <v>129</v>
      </c>
      <c r="E4183" t="s">
        <v>6331</v>
      </c>
      <c r="F4183" t="s">
        <v>14344</v>
      </c>
      <c r="G4183">
        <v>4182</v>
      </c>
      <c r="H4183" t="s">
        <v>13773</v>
      </c>
      <c r="I4183" t="s">
        <v>6332</v>
      </c>
      <c r="J4183">
        <v>318.14999999999998</v>
      </c>
      <c r="K4183">
        <v>4.5</v>
      </c>
      <c r="N4183">
        <v>329.661</v>
      </c>
      <c r="P4183" t="s">
        <v>4466</v>
      </c>
      <c r="Q4183" t="s">
        <v>6325</v>
      </c>
      <c r="R4183" t="s">
        <v>6326</v>
      </c>
      <c r="S4183" t="s">
        <v>105</v>
      </c>
    </row>
    <row r="4184" spans="1:19">
      <c r="A4184" t="s">
        <v>5402</v>
      </c>
      <c r="B4184" t="s">
        <v>5403</v>
      </c>
      <c r="C4184" t="s">
        <v>6324</v>
      </c>
      <c r="D4184" t="s">
        <v>129</v>
      </c>
      <c r="E4184" t="s">
        <v>6333</v>
      </c>
      <c r="F4184" t="s">
        <v>14343</v>
      </c>
      <c r="G4184">
        <v>4183</v>
      </c>
      <c r="H4184" t="s">
        <v>13774</v>
      </c>
      <c r="I4184" t="s">
        <v>6334</v>
      </c>
      <c r="J4184">
        <v>318.14999999999998</v>
      </c>
      <c r="K4184">
        <v>4.5</v>
      </c>
      <c r="N4184">
        <v>372.24900000000002</v>
      </c>
      <c r="P4184" t="s">
        <v>4466</v>
      </c>
      <c r="Q4184" t="s">
        <v>6325</v>
      </c>
      <c r="R4184" t="s">
        <v>6326</v>
      </c>
      <c r="S4184" t="s">
        <v>105</v>
      </c>
    </row>
    <row r="4185" spans="1:19">
      <c r="A4185" t="s">
        <v>5402</v>
      </c>
      <c r="B4185" t="s">
        <v>5403</v>
      </c>
      <c r="C4185" t="s">
        <v>6324</v>
      </c>
      <c r="D4185" t="s">
        <v>129</v>
      </c>
      <c r="E4185" t="s">
        <v>6335</v>
      </c>
      <c r="F4185" t="s">
        <v>14339</v>
      </c>
      <c r="G4185">
        <v>4184</v>
      </c>
      <c r="H4185" t="s">
        <v>13801</v>
      </c>
      <c r="I4185" t="s">
        <v>6336</v>
      </c>
      <c r="J4185">
        <v>318.14999999999998</v>
      </c>
      <c r="K4185">
        <v>4.5</v>
      </c>
      <c r="N4185">
        <v>1037.33</v>
      </c>
      <c r="P4185" t="s">
        <v>4466</v>
      </c>
      <c r="Q4185" t="s">
        <v>6325</v>
      </c>
      <c r="R4185" t="s">
        <v>6326</v>
      </c>
      <c r="S4185" t="s">
        <v>105</v>
      </c>
    </row>
    <row r="4186" spans="1:19">
      <c r="A4186" t="s">
        <v>5402</v>
      </c>
      <c r="B4186" t="s">
        <v>5403</v>
      </c>
      <c r="C4186" t="s">
        <v>6324</v>
      </c>
      <c r="D4186" t="s">
        <v>129</v>
      </c>
      <c r="E4186" t="s">
        <v>6337</v>
      </c>
      <c r="F4186" t="s">
        <v>14338</v>
      </c>
      <c r="G4186">
        <v>4185</v>
      </c>
      <c r="H4186" t="s">
        <v>13800</v>
      </c>
      <c r="I4186" t="s">
        <v>6338</v>
      </c>
      <c r="J4186">
        <v>318.14999999999998</v>
      </c>
      <c r="K4186">
        <v>4.5</v>
      </c>
      <c r="N4186">
        <v>417.11200000000002</v>
      </c>
      <c r="P4186" t="s">
        <v>4466</v>
      </c>
      <c r="Q4186" t="s">
        <v>6325</v>
      </c>
      <c r="R4186" t="s">
        <v>6326</v>
      </c>
      <c r="S4186" t="s">
        <v>105</v>
      </c>
    </row>
    <row r="4187" spans="1:19">
      <c r="A4187" t="s">
        <v>5402</v>
      </c>
      <c r="B4187" t="s">
        <v>5403</v>
      </c>
      <c r="C4187" t="s">
        <v>6324</v>
      </c>
      <c r="D4187" t="s">
        <v>129</v>
      </c>
      <c r="E4187" t="s">
        <v>6097</v>
      </c>
      <c r="F4187" t="s">
        <v>14329</v>
      </c>
      <c r="G4187">
        <v>4186</v>
      </c>
      <c r="H4187" t="s">
        <v>16125</v>
      </c>
      <c r="I4187" t="s">
        <v>6098</v>
      </c>
      <c r="J4187">
        <v>318.14999999999998</v>
      </c>
      <c r="K4187">
        <v>4.5</v>
      </c>
      <c r="N4187">
        <v>52.925199999999997</v>
      </c>
      <c r="P4187" t="s">
        <v>4466</v>
      </c>
      <c r="Q4187" t="s">
        <v>6325</v>
      </c>
      <c r="R4187" t="s">
        <v>6326</v>
      </c>
      <c r="S4187" t="s">
        <v>105</v>
      </c>
    </row>
    <row r="4188" spans="1:19">
      <c r="A4188" t="s">
        <v>5402</v>
      </c>
      <c r="B4188" t="s">
        <v>5403</v>
      </c>
      <c r="C4188" t="s">
        <v>6324</v>
      </c>
      <c r="D4188" t="s">
        <v>129</v>
      </c>
      <c r="E4188" t="s">
        <v>6339</v>
      </c>
      <c r="F4188" t="s">
        <v>14340</v>
      </c>
      <c r="G4188">
        <v>4187</v>
      </c>
      <c r="H4188" t="s">
        <v>13775</v>
      </c>
      <c r="I4188" t="s">
        <v>6340</v>
      </c>
      <c r="J4188">
        <v>318.14999999999998</v>
      </c>
      <c r="K4188">
        <v>4.5</v>
      </c>
      <c r="N4188">
        <v>39.8566</v>
      </c>
      <c r="P4188" t="s">
        <v>4466</v>
      </c>
      <c r="Q4188" t="s">
        <v>6325</v>
      </c>
      <c r="R4188" t="s">
        <v>6326</v>
      </c>
      <c r="S4188" t="s">
        <v>105</v>
      </c>
    </row>
    <row r="4189" spans="1:19">
      <c r="A4189" t="s">
        <v>4073</v>
      </c>
      <c r="B4189" t="s">
        <v>4074</v>
      </c>
      <c r="C4189" t="s">
        <v>2413</v>
      </c>
      <c r="D4189" t="s">
        <v>129</v>
      </c>
      <c r="E4189" t="s">
        <v>6341</v>
      </c>
      <c r="F4189" t="s">
        <v>14337</v>
      </c>
      <c r="G4189">
        <v>4188</v>
      </c>
      <c r="H4189" t="s">
        <v>13806</v>
      </c>
      <c r="I4189" t="s">
        <v>6342</v>
      </c>
      <c r="J4189">
        <v>298.14999999999998</v>
      </c>
      <c r="K4189">
        <v>7.5</v>
      </c>
      <c r="N4189">
        <v>5.2356E-2</v>
      </c>
      <c r="P4189" t="s">
        <v>104</v>
      </c>
      <c r="Q4189" t="s">
        <v>6343</v>
      </c>
      <c r="R4189" t="s">
        <v>6344</v>
      </c>
      <c r="S4189" t="s">
        <v>105</v>
      </c>
    </row>
    <row r="4190" spans="1:19">
      <c r="A4190" t="s">
        <v>150</v>
      </c>
      <c r="B4190" t="s">
        <v>151</v>
      </c>
      <c r="C4190" t="s">
        <v>128</v>
      </c>
      <c r="D4190" t="s">
        <v>97</v>
      </c>
      <c r="E4190" t="s">
        <v>153</v>
      </c>
      <c r="F4190" t="s">
        <v>14156</v>
      </c>
      <c r="G4190">
        <v>4189</v>
      </c>
      <c r="H4190" t="s">
        <v>16124</v>
      </c>
      <c r="I4190" t="s">
        <v>154</v>
      </c>
      <c r="J4190">
        <v>310.14999999999998</v>
      </c>
      <c r="K4190">
        <v>8</v>
      </c>
      <c r="N4190">
        <v>0.3</v>
      </c>
      <c r="P4190" t="s">
        <v>2908</v>
      </c>
      <c r="Q4190" t="s">
        <v>2909</v>
      </c>
      <c r="R4190" t="s">
        <v>2910</v>
      </c>
      <c r="S4190" t="s">
        <v>105</v>
      </c>
    </row>
    <row r="4191" spans="1:19">
      <c r="A4191" t="s">
        <v>150</v>
      </c>
      <c r="B4191" t="s">
        <v>151</v>
      </c>
      <c r="C4191" t="s">
        <v>128</v>
      </c>
      <c r="D4191" t="s">
        <v>97</v>
      </c>
      <c r="E4191" t="s">
        <v>153</v>
      </c>
      <c r="F4191" t="s">
        <v>14156</v>
      </c>
      <c r="G4191">
        <v>4190</v>
      </c>
      <c r="H4191" t="s">
        <v>15867</v>
      </c>
      <c r="I4191" t="s">
        <v>154</v>
      </c>
      <c r="J4191">
        <v>310.14999999999998</v>
      </c>
      <c r="K4191">
        <v>7</v>
      </c>
      <c r="N4191">
        <v>0.33</v>
      </c>
      <c r="P4191" t="s">
        <v>2911</v>
      </c>
      <c r="Q4191" t="s">
        <v>2909</v>
      </c>
      <c r="R4191" t="s">
        <v>2912</v>
      </c>
      <c r="S4191" t="s">
        <v>105</v>
      </c>
    </row>
    <row r="4192" spans="1:19">
      <c r="A4192" t="s">
        <v>2291</v>
      </c>
      <c r="B4192" t="s">
        <v>2292</v>
      </c>
      <c r="C4192" t="s">
        <v>336</v>
      </c>
      <c r="D4192" t="s">
        <v>129</v>
      </c>
      <c r="E4192" t="s">
        <v>2913</v>
      </c>
      <c r="F4192" t="s">
        <v>14303</v>
      </c>
      <c r="G4192">
        <v>4191</v>
      </c>
      <c r="H4192" t="s">
        <v>15868</v>
      </c>
      <c r="I4192" t="s">
        <v>2914</v>
      </c>
      <c r="J4192">
        <v>303.14999999999998</v>
      </c>
      <c r="K4192">
        <v>7.4</v>
      </c>
      <c r="N4192">
        <v>6.2500000000000005E-7</v>
      </c>
      <c r="P4192" t="s">
        <v>156</v>
      </c>
      <c r="Q4192" t="s">
        <v>2915</v>
      </c>
      <c r="R4192" t="s">
        <v>2916</v>
      </c>
      <c r="S4192" t="s">
        <v>105</v>
      </c>
    </row>
    <row r="4193" spans="1:19">
      <c r="A4193" t="s">
        <v>6345</v>
      </c>
      <c r="B4193" t="s">
        <v>6346</v>
      </c>
      <c r="C4193" t="s">
        <v>128</v>
      </c>
      <c r="D4193" t="s">
        <v>129</v>
      </c>
      <c r="E4193" t="s">
        <v>6347</v>
      </c>
      <c r="F4193" t="s">
        <v>14302</v>
      </c>
      <c r="G4193">
        <v>4192</v>
      </c>
      <c r="H4193" t="s">
        <v>13918</v>
      </c>
      <c r="I4193" t="s">
        <v>6348</v>
      </c>
      <c r="J4193">
        <v>303.14999999999998</v>
      </c>
      <c r="K4193">
        <v>9</v>
      </c>
      <c r="N4193">
        <v>2.9</v>
      </c>
      <c r="P4193" t="s">
        <v>501</v>
      </c>
      <c r="Q4193" t="s">
        <v>6349</v>
      </c>
      <c r="R4193" t="s">
        <v>6350</v>
      </c>
      <c r="S4193" t="s">
        <v>105</v>
      </c>
    </row>
    <row r="4194" spans="1:19">
      <c r="A4194" t="s">
        <v>301</v>
      </c>
      <c r="B4194" t="s">
        <v>302</v>
      </c>
      <c r="C4194" t="s">
        <v>111</v>
      </c>
      <c r="D4194" t="s">
        <v>129</v>
      </c>
      <c r="E4194" t="s">
        <v>898</v>
      </c>
      <c r="F4194" t="s">
        <v>14030</v>
      </c>
      <c r="G4194">
        <v>4193</v>
      </c>
      <c r="H4194" t="s">
        <v>15866</v>
      </c>
      <c r="I4194" t="s">
        <v>899</v>
      </c>
      <c r="J4194">
        <v>333.15</v>
      </c>
      <c r="K4194">
        <v>7</v>
      </c>
      <c r="N4194">
        <v>0.97799999999999998</v>
      </c>
      <c r="P4194" t="s">
        <v>1367</v>
      </c>
      <c r="Q4194" t="s">
        <v>2917</v>
      </c>
      <c r="R4194" t="s">
        <v>2918</v>
      </c>
      <c r="S4194" t="s">
        <v>105</v>
      </c>
    </row>
    <row r="4195" spans="1:19">
      <c r="A4195" t="s">
        <v>301</v>
      </c>
      <c r="B4195" t="s">
        <v>302</v>
      </c>
      <c r="C4195" t="s">
        <v>111</v>
      </c>
      <c r="D4195" t="s">
        <v>129</v>
      </c>
      <c r="E4195" t="s">
        <v>898</v>
      </c>
      <c r="F4195" t="s">
        <v>14030</v>
      </c>
      <c r="G4195">
        <v>4194</v>
      </c>
      <c r="H4195" t="s">
        <v>15871</v>
      </c>
      <c r="I4195" t="s">
        <v>899</v>
      </c>
      <c r="J4195">
        <v>338.15</v>
      </c>
      <c r="K4195">
        <v>7</v>
      </c>
      <c r="N4195">
        <v>1.04</v>
      </c>
      <c r="P4195" t="s">
        <v>1367</v>
      </c>
      <c r="Q4195" t="s">
        <v>2917</v>
      </c>
      <c r="R4195" t="s">
        <v>2918</v>
      </c>
      <c r="S4195" t="s">
        <v>105</v>
      </c>
    </row>
    <row r="4196" spans="1:19">
      <c r="A4196" t="s">
        <v>301</v>
      </c>
      <c r="B4196" t="s">
        <v>302</v>
      </c>
      <c r="C4196" t="s">
        <v>111</v>
      </c>
      <c r="D4196" t="s">
        <v>129</v>
      </c>
      <c r="E4196" t="s">
        <v>898</v>
      </c>
      <c r="F4196" t="s">
        <v>14030</v>
      </c>
      <c r="G4196">
        <v>4195</v>
      </c>
      <c r="H4196" t="s">
        <v>15872</v>
      </c>
      <c r="I4196" t="s">
        <v>899</v>
      </c>
      <c r="J4196">
        <v>343.15</v>
      </c>
      <c r="K4196">
        <v>7</v>
      </c>
      <c r="N4196">
        <v>1.1399999999999999</v>
      </c>
      <c r="P4196" t="s">
        <v>1367</v>
      </c>
      <c r="Q4196" t="s">
        <v>2917</v>
      </c>
      <c r="R4196" t="s">
        <v>2918</v>
      </c>
      <c r="S4196" t="s">
        <v>105</v>
      </c>
    </row>
    <row r="4197" spans="1:19">
      <c r="A4197" t="s">
        <v>301</v>
      </c>
      <c r="B4197" t="s">
        <v>302</v>
      </c>
      <c r="C4197" t="s">
        <v>111</v>
      </c>
      <c r="D4197" t="s">
        <v>129</v>
      </c>
      <c r="E4197" t="s">
        <v>898</v>
      </c>
      <c r="F4197" t="s">
        <v>14030</v>
      </c>
      <c r="G4197">
        <v>4196</v>
      </c>
      <c r="H4197" t="s">
        <v>15869</v>
      </c>
      <c r="I4197" t="s">
        <v>899</v>
      </c>
      <c r="J4197">
        <v>348.15</v>
      </c>
      <c r="K4197">
        <v>7</v>
      </c>
      <c r="N4197">
        <v>1.23</v>
      </c>
      <c r="P4197" t="s">
        <v>1367</v>
      </c>
      <c r="Q4197" t="s">
        <v>2917</v>
      </c>
      <c r="R4197" t="s">
        <v>2918</v>
      </c>
      <c r="S4197" t="s">
        <v>105</v>
      </c>
    </row>
    <row r="4198" spans="1:19">
      <c r="A4198" t="s">
        <v>301</v>
      </c>
      <c r="B4198" t="s">
        <v>302</v>
      </c>
      <c r="C4198" t="s">
        <v>111</v>
      </c>
      <c r="D4198" t="s">
        <v>129</v>
      </c>
      <c r="E4198" t="s">
        <v>898</v>
      </c>
      <c r="F4198" t="s">
        <v>14030</v>
      </c>
      <c r="G4198">
        <v>4197</v>
      </c>
      <c r="H4198" t="s">
        <v>15870</v>
      </c>
      <c r="I4198" t="s">
        <v>899</v>
      </c>
      <c r="J4198">
        <v>353.15</v>
      </c>
      <c r="K4198">
        <v>7</v>
      </c>
      <c r="N4198">
        <v>1.38</v>
      </c>
      <c r="P4198" t="s">
        <v>1367</v>
      </c>
      <c r="Q4198" t="s">
        <v>2917</v>
      </c>
      <c r="R4198" t="s">
        <v>2918</v>
      </c>
      <c r="S4198" t="s">
        <v>105</v>
      </c>
    </row>
    <row r="4199" spans="1:19">
      <c r="A4199" t="s">
        <v>5337</v>
      </c>
      <c r="B4199" t="s">
        <v>5338</v>
      </c>
      <c r="C4199" t="s">
        <v>111</v>
      </c>
      <c r="D4199" t="s">
        <v>97</v>
      </c>
      <c r="E4199" t="s">
        <v>6351</v>
      </c>
      <c r="F4199" t="s">
        <v>14457</v>
      </c>
      <c r="G4199">
        <v>4198</v>
      </c>
      <c r="H4199" t="s">
        <v>18471</v>
      </c>
      <c r="I4199" t="s">
        <v>6352</v>
      </c>
      <c r="J4199">
        <v>298.14999999999998</v>
      </c>
      <c r="K4199">
        <v>5.0999999999999996</v>
      </c>
      <c r="N4199">
        <v>1.81</v>
      </c>
      <c r="P4199" t="s">
        <v>3243</v>
      </c>
      <c r="Q4199" t="s">
        <v>6353</v>
      </c>
      <c r="R4199" t="s">
        <v>6354</v>
      </c>
      <c r="S4199" t="s">
        <v>1208</v>
      </c>
    </row>
    <row r="4200" spans="1:19">
      <c r="A4200" t="s">
        <v>5337</v>
      </c>
      <c r="B4200" t="s">
        <v>5338</v>
      </c>
      <c r="C4200" t="s">
        <v>111</v>
      </c>
      <c r="D4200" t="s">
        <v>97</v>
      </c>
      <c r="E4200" t="s">
        <v>6351</v>
      </c>
      <c r="F4200" t="s">
        <v>14457</v>
      </c>
      <c r="G4200">
        <v>4199</v>
      </c>
      <c r="H4200" t="s">
        <v>18472</v>
      </c>
      <c r="I4200" t="s">
        <v>6352</v>
      </c>
      <c r="J4200">
        <v>298.14999999999998</v>
      </c>
      <c r="K4200">
        <v>5.0999999999999996</v>
      </c>
      <c r="N4200">
        <v>2.11</v>
      </c>
      <c r="P4200" t="s">
        <v>3243</v>
      </c>
      <c r="Q4200" t="s">
        <v>6353</v>
      </c>
      <c r="R4200" t="s">
        <v>6354</v>
      </c>
      <c r="S4200" t="s">
        <v>1208</v>
      </c>
    </row>
    <row r="4201" spans="1:19">
      <c r="A4201" t="s">
        <v>5337</v>
      </c>
      <c r="B4201" t="s">
        <v>5338</v>
      </c>
      <c r="C4201" t="s">
        <v>111</v>
      </c>
      <c r="D4201" t="s">
        <v>97</v>
      </c>
      <c r="E4201" t="s">
        <v>6351</v>
      </c>
      <c r="F4201" t="s">
        <v>14457</v>
      </c>
      <c r="G4201">
        <v>4200</v>
      </c>
      <c r="H4201" t="s">
        <v>18473</v>
      </c>
      <c r="I4201" t="s">
        <v>6352</v>
      </c>
      <c r="J4201">
        <v>298.14999999999998</v>
      </c>
      <c r="K4201">
        <v>5.6</v>
      </c>
      <c r="N4201">
        <v>4.7</v>
      </c>
      <c r="P4201" t="s">
        <v>3243</v>
      </c>
      <c r="Q4201" t="s">
        <v>6353</v>
      </c>
      <c r="R4201" t="s">
        <v>6355</v>
      </c>
      <c r="S4201" t="s">
        <v>1208</v>
      </c>
    </row>
    <row r="4202" spans="1:19">
      <c r="A4202" t="s">
        <v>5337</v>
      </c>
      <c r="B4202" t="s">
        <v>5338</v>
      </c>
      <c r="C4202" t="s">
        <v>111</v>
      </c>
      <c r="D4202" t="s">
        <v>97</v>
      </c>
      <c r="E4202" t="s">
        <v>6351</v>
      </c>
      <c r="F4202" t="s">
        <v>14457</v>
      </c>
      <c r="G4202">
        <v>4201</v>
      </c>
      <c r="H4202" t="s">
        <v>18474</v>
      </c>
      <c r="I4202" t="s">
        <v>6352</v>
      </c>
      <c r="J4202">
        <v>298.14999999999998</v>
      </c>
      <c r="K4202">
        <v>5.6</v>
      </c>
      <c r="N4202">
        <v>6.38</v>
      </c>
      <c r="P4202" t="s">
        <v>3243</v>
      </c>
      <c r="Q4202" t="s">
        <v>6353</v>
      </c>
      <c r="R4202" t="s">
        <v>6355</v>
      </c>
      <c r="S4202" t="s">
        <v>1208</v>
      </c>
    </row>
    <row r="4203" spans="1:19">
      <c r="A4203" t="s">
        <v>5337</v>
      </c>
      <c r="B4203" t="s">
        <v>5338</v>
      </c>
      <c r="C4203" t="s">
        <v>111</v>
      </c>
      <c r="D4203" t="s">
        <v>97</v>
      </c>
      <c r="E4203" t="s">
        <v>6351</v>
      </c>
      <c r="F4203" t="s">
        <v>14457</v>
      </c>
      <c r="G4203">
        <v>4202</v>
      </c>
      <c r="H4203" t="s">
        <v>18475</v>
      </c>
      <c r="I4203" t="s">
        <v>6352</v>
      </c>
      <c r="J4203">
        <v>298.14999999999998</v>
      </c>
      <c r="K4203">
        <v>5.6</v>
      </c>
      <c r="N4203">
        <v>7.18</v>
      </c>
      <c r="P4203" t="s">
        <v>3243</v>
      </c>
      <c r="Q4203" t="s">
        <v>6353</v>
      </c>
      <c r="R4203" t="s">
        <v>6355</v>
      </c>
      <c r="S4203" t="s">
        <v>1208</v>
      </c>
    </row>
    <row r="4204" spans="1:19">
      <c r="A4204" t="s">
        <v>5337</v>
      </c>
      <c r="B4204" t="s">
        <v>5338</v>
      </c>
      <c r="C4204" t="s">
        <v>111</v>
      </c>
      <c r="D4204" t="s">
        <v>97</v>
      </c>
      <c r="E4204" t="s">
        <v>6351</v>
      </c>
      <c r="F4204" t="s">
        <v>14457</v>
      </c>
      <c r="G4204">
        <v>4203</v>
      </c>
      <c r="H4204" t="s">
        <v>18476</v>
      </c>
      <c r="I4204" t="s">
        <v>6352</v>
      </c>
      <c r="J4204">
        <v>298.14999999999998</v>
      </c>
      <c r="K4204">
        <v>6</v>
      </c>
      <c r="N4204">
        <v>14.25</v>
      </c>
      <c r="P4204" t="s">
        <v>3243</v>
      </c>
      <c r="Q4204" t="s">
        <v>6353</v>
      </c>
      <c r="R4204" t="s">
        <v>6355</v>
      </c>
      <c r="S4204" t="s">
        <v>1208</v>
      </c>
    </row>
    <row r="4205" spans="1:19">
      <c r="A4205" t="s">
        <v>5337</v>
      </c>
      <c r="B4205" t="s">
        <v>5338</v>
      </c>
      <c r="C4205" t="s">
        <v>111</v>
      </c>
      <c r="D4205" t="s">
        <v>97</v>
      </c>
      <c r="E4205" t="s">
        <v>6351</v>
      </c>
      <c r="F4205" t="s">
        <v>14457</v>
      </c>
      <c r="G4205">
        <v>4204</v>
      </c>
      <c r="H4205" t="s">
        <v>18477</v>
      </c>
      <c r="I4205" t="s">
        <v>6352</v>
      </c>
      <c r="J4205">
        <v>298.14999999999998</v>
      </c>
      <c r="K4205">
        <v>6</v>
      </c>
      <c r="N4205">
        <v>19.600000000000001</v>
      </c>
      <c r="P4205" t="s">
        <v>3243</v>
      </c>
      <c r="Q4205" t="s">
        <v>6353</v>
      </c>
      <c r="R4205" t="s">
        <v>6355</v>
      </c>
      <c r="S4205" t="s">
        <v>1208</v>
      </c>
    </row>
    <row r="4206" spans="1:19">
      <c r="A4206" t="s">
        <v>5337</v>
      </c>
      <c r="B4206" t="s">
        <v>5338</v>
      </c>
      <c r="C4206" t="s">
        <v>2413</v>
      </c>
      <c r="D4206" t="s">
        <v>97</v>
      </c>
      <c r="E4206" t="s">
        <v>6351</v>
      </c>
      <c r="F4206" t="s">
        <v>14457</v>
      </c>
      <c r="G4206">
        <v>4205</v>
      </c>
      <c r="H4206" t="s">
        <v>16922</v>
      </c>
      <c r="I4206" t="s">
        <v>6352</v>
      </c>
      <c r="J4206">
        <v>298.14999999999998</v>
      </c>
      <c r="K4206">
        <v>5.0999999999999996</v>
      </c>
      <c r="N4206">
        <v>2.7523473639999998</v>
      </c>
      <c r="P4206" t="s">
        <v>6356</v>
      </c>
      <c r="Q4206" t="s">
        <v>6353</v>
      </c>
      <c r="R4206" t="s">
        <v>4282</v>
      </c>
      <c r="S4206" t="s">
        <v>105</v>
      </c>
    </row>
    <row r="4207" spans="1:19">
      <c r="A4207" t="s">
        <v>5337</v>
      </c>
      <c r="B4207" t="s">
        <v>5338</v>
      </c>
      <c r="C4207" t="s">
        <v>2413</v>
      </c>
      <c r="D4207" t="s">
        <v>97</v>
      </c>
      <c r="E4207" t="s">
        <v>6351</v>
      </c>
      <c r="F4207" t="s">
        <v>14457</v>
      </c>
      <c r="G4207">
        <v>4206</v>
      </c>
      <c r="H4207" t="s">
        <v>16887</v>
      </c>
      <c r="I4207" t="s">
        <v>6352</v>
      </c>
      <c r="J4207">
        <v>298.14999999999998</v>
      </c>
      <c r="K4207">
        <v>5.6</v>
      </c>
      <c r="N4207">
        <v>7.8642119829999997</v>
      </c>
      <c r="P4207" t="s">
        <v>6356</v>
      </c>
      <c r="Q4207" t="s">
        <v>6353</v>
      </c>
      <c r="R4207" t="s">
        <v>4282</v>
      </c>
      <c r="S4207" t="s">
        <v>105</v>
      </c>
    </row>
    <row r="4208" spans="1:19">
      <c r="A4208" t="s">
        <v>5337</v>
      </c>
      <c r="B4208" t="s">
        <v>5338</v>
      </c>
      <c r="C4208" t="s">
        <v>2413</v>
      </c>
      <c r="D4208" t="s">
        <v>97</v>
      </c>
      <c r="E4208" t="s">
        <v>6351</v>
      </c>
      <c r="F4208" t="s">
        <v>14457</v>
      </c>
      <c r="G4208">
        <v>4207</v>
      </c>
      <c r="H4208" t="s">
        <v>17215</v>
      </c>
      <c r="I4208" t="s">
        <v>6352</v>
      </c>
      <c r="J4208">
        <v>298.14999999999998</v>
      </c>
      <c r="K4208">
        <v>6</v>
      </c>
      <c r="N4208">
        <v>16.510711239999999</v>
      </c>
      <c r="P4208" t="s">
        <v>6356</v>
      </c>
      <c r="Q4208" t="s">
        <v>6353</v>
      </c>
      <c r="R4208" t="s">
        <v>4282</v>
      </c>
      <c r="S4208" t="s">
        <v>105</v>
      </c>
    </row>
    <row r="4209" spans="1:19">
      <c r="A4209" t="s">
        <v>2919</v>
      </c>
      <c r="B4209" t="s">
        <v>2920</v>
      </c>
      <c r="C4209" t="s">
        <v>336</v>
      </c>
      <c r="D4209" t="s">
        <v>129</v>
      </c>
      <c r="E4209" t="s">
        <v>2921</v>
      </c>
      <c r="F4209" t="s">
        <v>14453</v>
      </c>
      <c r="G4209">
        <v>4208</v>
      </c>
      <c r="H4209" t="s">
        <v>13936</v>
      </c>
      <c r="I4209" t="s">
        <v>2922</v>
      </c>
      <c r="J4209">
        <v>303.14999999999998</v>
      </c>
      <c r="K4209">
        <v>9.5</v>
      </c>
      <c r="N4209">
        <v>0.2</v>
      </c>
      <c r="P4209" t="s">
        <v>2923</v>
      </c>
      <c r="Q4209" t="s">
        <v>2924</v>
      </c>
      <c r="R4209" t="s">
        <v>2925</v>
      </c>
      <c r="S4209" t="s">
        <v>105</v>
      </c>
    </row>
    <row r="4210" spans="1:19">
      <c r="A4210" t="s">
        <v>5359</v>
      </c>
      <c r="B4210" t="s">
        <v>5360</v>
      </c>
      <c r="C4210" t="s">
        <v>2413</v>
      </c>
      <c r="D4210" t="s">
        <v>97</v>
      </c>
      <c r="E4210" t="s">
        <v>6357</v>
      </c>
      <c r="F4210" t="s">
        <v>14420</v>
      </c>
      <c r="G4210">
        <v>4209</v>
      </c>
      <c r="H4210" t="s">
        <v>16868</v>
      </c>
      <c r="I4210" t="s">
        <v>5362</v>
      </c>
      <c r="J4210">
        <v>298.14999999999998</v>
      </c>
      <c r="K4210">
        <v>7.54</v>
      </c>
      <c r="L4210">
        <v>0.37</v>
      </c>
      <c r="N4210">
        <f>1.21*10^4</f>
        <v>12100</v>
      </c>
      <c r="Q4210" t="s">
        <v>6358</v>
      </c>
      <c r="R4210" t="s">
        <v>6359</v>
      </c>
      <c r="S4210" t="s">
        <v>105</v>
      </c>
    </row>
    <row r="4211" spans="1:19">
      <c r="A4211" t="s">
        <v>3246</v>
      </c>
      <c r="B4211" t="s">
        <v>6360</v>
      </c>
      <c r="C4211" t="s">
        <v>2413</v>
      </c>
      <c r="D4211" t="s">
        <v>97</v>
      </c>
      <c r="E4211" t="s">
        <v>3247</v>
      </c>
      <c r="F4211" t="s">
        <v>14116</v>
      </c>
      <c r="G4211">
        <v>4210</v>
      </c>
      <c r="H4211" t="s">
        <v>17467</v>
      </c>
      <c r="I4211" t="s">
        <v>3248</v>
      </c>
      <c r="J4211">
        <v>283.14999999999998</v>
      </c>
      <c r="K4211">
        <v>7</v>
      </c>
      <c r="L4211">
        <v>0.16300000000000001</v>
      </c>
      <c r="N4211">
        <v>0.13300000000000001</v>
      </c>
      <c r="P4211" t="s">
        <v>123</v>
      </c>
      <c r="Q4211" t="s">
        <v>6361</v>
      </c>
      <c r="R4211" t="s">
        <v>6362</v>
      </c>
      <c r="S4211" t="s">
        <v>105</v>
      </c>
    </row>
    <row r="4212" spans="1:19">
      <c r="A4212" t="s">
        <v>3246</v>
      </c>
      <c r="B4212" t="s">
        <v>6360</v>
      </c>
      <c r="C4212" t="s">
        <v>2413</v>
      </c>
      <c r="D4212" t="s">
        <v>97</v>
      </c>
      <c r="E4212" t="s">
        <v>3247</v>
      </c>
      <c r="F4212" t="s">
        <v>14116</v>
      </c>
      <c r="G4212">
        <v>4211</v>
      </c>
      <c r="H4212" t="s">
        <v>17466</v>
      </c>
      <c r="I4212" t="s">
        <v>3248</v>
      </c>
      <c r="J4212">
        <v>292.64999999999998</v>
      </c>
      <c r="K4212">
        <v>7.07</v>
      </c>
      <c r="L4212">
        <v>0.16500000000000001</v>
      </c>
      <c r="N4212">
        <v>0.13300000000000001</v>
      </c>
      <c r="P4212" t="s">
        <v>123</v>
      </c>
      <c r="Q4212" t="s">
        <v>6361</v>
      </c>
      <c r="R4212" t="s">
        <v>6363</v>
      </c>
      <c r="S4212" t="s">
        <v>105</v>
      </c>
    </row>
    <row r="4213" spans="1:19">
      <c r="A4213" t="s">
        <v>3246</v>
      </c>
      <c r="B4213" t="s">
        <v>6360</v>
      </c>
      <c r="C4213" t="s">
        <v>2413</v>
      </c>
      <c r="D4213" t="s">
        <v>97</v>
      </c>
      <c r="E4213" t="s">
        <v>3247</v>
      </c>
      <c r="F4213" t="s">
        <v>14116</v>
      </c>
      <c r="G4213">
        <v>4212</v>
      </c>
      <c r="H4213" t="s">
        <v>17469</v>
      </c>
      <c r="I4213" t="s">
        <v>3248</v>
      </c>
      <c r="J4213">
        <v>298.14999999999998</v>
      </c>
      <c r="K4213">
        <v>7.13</v>
      </c>
      <c r="L4213">
        <v>0.16400000000000001</v>
      </c>
      <c r="N4213">
        <v>0.14299999999999999</v>
      </c>
      <c r="P4213" t="s">
        <v>123</v>
      </c>
      <c r="Q4213" t="s">
        <v>6361</v>
      </c>
      <c r="R4213" t="s">
        <v>6364</v>
      </c>
      <c r="S4213" t="s">
        <v>105</v>
      </c>
    </row>
    <row r="4214" spans="1:19">
      <c r="A4214" t="s">
        <v>3246</v>
      </c>
      <c r="B4214" t="s">
        <v>6360</v>
      </c>
      <c r="C4214" t="s">
        <v>2413</v>
      </c>
      <c r="D4214" t="s">
        <v>97</v>
      </c>
      <c r="E4214" t="s">
        <v>3247</v>
      </c>
      <c r="F4214" t="s">
        <v>14116</v>
      </c>
      <c r="G4214">
        <v>4213</v>
      </c>
      <c r="H4214" t="s">
        <v>17468</v>
      </c>
      <c r="I4214" t="s">
        <v>3248</v>
      </c>
      <c r="J4214">
        <v>288.14999999999998</v>
      </c>
      <c r="K4214">
        <v>7.12</v>
      </c>
      <c r="L4214">
        <v>0.16700000000000001</v>
      </c>
      <c r="N4214">
        <v>0.14399999999999999</v>
      </c>
      <c r="P4214" t="s">
        <v>123</v>
      </c>
      <c r="Q4214" t="s">
        <v>6361</v>
      </c>
      <c r="R4214" t="s">
        <v>6149</v>
      </c>
      <c r="S4214" t="s">
        <v>105</v>
      </c>
    </row>
    <row r="4215" spans="1:19">
      <c r="A4215" t="s">
        <v>3246</v>
      </c>
      <c r="B4215" t="s">
        <v>6360</v>
      </c>
      <c r="C4215" t="s">
        <v>2413</v>
      </c>
      <c r="D4215" t="s">
        <v>97</v>
      </c>
      <c r="E4215" t="s">
        <v>3247</v>
      </c>
      <c r="F4215" t="s">
        <v>14116</v>
      </c>
      <c r="G4215">
        <v>4214</v>
      </c>
      <c r="H4215" t="s">
        <v>17471</v>
      </c>
      <c r="I4215" t="s">
        <v>3248</v>
      </c>
      <c r="J4215">
        <v>303.14999999999998</v>
      </c>
      <c r="K4215">
        <v>6.94</v>
      </c>
      <c r="L4215">
        <v>0.16300000000000001</v>
      </c>
      <c r="N4215">
        <v>0.14499999999999999</v>
      </c>
      <c r="P4215" t="s">
        <v>123</v>
      </c>
      <c r="Q4215" t="s">
        <v>6361</v>
      </c>
      <c r="R4215" t="s">
        <v>6362</v>
      </c>
      <c r="S4215" t="s">
        <v>105</v>
      </c>
    </row>
    <row r="4216" spans="1:19">
      <c r="A4216" t="s">
        <v>6365</v>
      </c>
      <c r="B4216" t="s">
        <v>5764</v>
      </c>
      <c r="C4216" t="s">
        <v>6366</v>
      </c>
      <c r="D4216" t="s">
        <v>129</v>
      </c>
      <c r="E4216" t="s">
        <v>6367</v>
      </c>
      <c r="F4216" t="s">
        <v>14534</v>
      </c>
      <c r="G4216">
        <v>4215</v>
      </c>
      <c r="H4216" t="s">
        <v>17583</v>
      </c>
      <c r="I4216" t="s">
        <v>6368</v>
      </c>
      <c r="J4216">
        <v>310.14999999999998</v>
      </c>
      <c r="K4216">
        <v>7.4</v>
      </c>
      <c r="N4216">
        <v>1.7999999999999999E-2</v>
      </c>
      <c r="P4216" t="s">
        <v>2159</v>
      </c>
      <c r="Q4216" t="s">
        <v>6369</v>
      </c>
      <c r="R4216" t="s">
        <v>6038</v>
      </c>
      <c r="S4216" t="s">
        <v>105</v>
      </c>
    </row>
    <row r="4217" spans="1:19">
      <c r="A4217" t="s">
        <v>4462</v>
      </c>
      <c r="B4217" t="s">
        <v>4463</v>
      </c>
      <c r="C4217" t="s">
        <v>6370</v>
      </c>
      <c r="D4217" t="s">
        <v>129</v>
      </c>
      <c r="E4217" t="s">
        <v>6371</v>
      </c>
      <c r="F4217" t="s">
        <v>14518</v>
      </c>
      <c r="G4217">
        <v>4216</v>
      </c>
      <c r="H4217" t="s">
        <v>17473</v>
      </c>
      <c r="I4217" t="s">
        <v>6372</v>
      </c>
      <c r="J4217">
        <v>308.14999999999998</v>
      </c>
      <c r="K4217">
        <v>6</v>
      </c>
      <c r="L4217">
        <v>2.5000000000000001E-2</v>
      </c>
      <c r="N4217">
        <v>0.95</v>
      </c>
      <c r="P4217" t="s">
        <v>6373</v>
      </c>
      <c r="Q4217" t="s">
        <v>6374</v>
      </c>
      <c r="R4217" t="s">
        <v>6375</v>
      </c>
      <c r="S4217" t="s">
        <v>105</v>
      </c>
    </row>
    <row r="4218" spans="1:19">
      <c r="A4218" t="s">
        <v>4839</v>
      </c>
      <c r="B4218" t="s">
        <v>3240</v>
      </c>
      <c r="C4218" t="s">
        <v>2413</v>
      </c>
      <c r="D4218" t="s">
        <v>97</v>
      </c>
      <c r="E4218" t="s">
        <v>3241</v>
      </c>
      <c r="F4218" t="s">
        <v>14125</v>
      </c>
      <c r="G4218">
        <v>4217</v>
      </c>
      <c r="H4218" t="s">
        <v>17472</v>
      </c>
      <c r="I4218" t="s">
        <v>3242</v>
      </c>
      <c r="J4218">
        <v>298.14999999999998</v>
      </c>
      <c r="K4218">
        <v>6.6</v>
      </c>
      <c r="L4218">
        <v>0.15</v>
      </c>
      <c r="N4218">
        <v>0.72</v>
      </c>
      <c r="P4218" t="s">
        <v>123</v>
      </c>
      <c r="Q4218" t="s">
        <v>6376</v>
      </c>
      <c r="R4218" t="s">
        <v>5818</v>
      </c>
      <c r="S4218" t="s">
        <v>105</v>
      </c>
    </row>
    <row r="4219" spans="1:19">
      <c r="A4219" t="s">
        <v>4839</v>
      </c>
      <c r="B4219" t="s">
        <v>3240</v>
      </c>
      <c r="C4219" t="s">
        <v>2413</v>
      </c>
      <c r="D4219" t="s">
        <v>97</v>
      </c>
      <c r="E4219" t="s">
        <v>3241</v>
      </c>
      <c r="F4219" t="s">
        <v>14125</v>
      </c>
      <c r="G4219">
        <v>4218</v>
      </c>
      <c r="H4219" t="s">
        <v>17474</v>
      </c>
      <c r="I4219" t="s">
        <v>3242</v>
      </c>
      <c r="J4219">
        <v>298.14999999999998</v>
      </c>
      <c r="K4219">
        <v>7.23</v>
      </c>
      <c r="L4219">
        <v>0.19</v>
      </c>
      <c r="N4219">
        <v>0.78</v>
      </c>
      <c r="P4219" t="s">
        <v>123</v>
      </c>
      <c r="Q4219" t="s">
        <v>6376</v>
      </c>
      <c r="R4219" t="s">
        <v>6377</v>
      </c>
      <c r="S4219" t="s">
        <v>105</v>
      </c>
    </row>
    <row r="4220" spans="1:19">
      <c r="A4220" t="s">
        <v>6378</v>
      </c>
      <c r="B4220" t="s">
        <v>6379</v>
      </c>
      <c r="C4220" t="s">
        <v>2413</v>
      </c>
      <c r="D4220" t="s">
        <v>97</v>
      </c>
      <c r="E4220" t="s">
        <v>6380</v>
      </c>
      <c r="F4220" t="s">
        <v>14371</v>
      </c>
      <c r="G4220">
        <v>4219</v>
      </c>
      <c r="H4220" t="s">
        <v>13625</v>
      </c>
      <c r="I4220" t="s">
        <v>6381</v>
      </c>
      <c r="J4220">
        <v>298.14999999999998</v>
      </c>
      <c r="K4220">
        <v>7.46</v>
      </c>
      <c r="L4220">
        <v>0.32</v>
      </c>
      <c r="N4220">
        <v>1.024</v>
      </c>
      <c r="P4220" t="s">
        <v>123</v>
      </c>
      <c r="Q4220" t="s">
        <v>6376</v>
      </c>
      <c r="R4220" t="s">
        <v>6382</v>
      </c>
      <c r="S4220" t="s">
        <v>105</v>
      </c>
    </row>
    <row r="4221" spans="1:19">
      <c r="A4221" t="s">
        <v>6378</v>
      </c>
      <c r="B4221" t="s">
        <v>6379</v>
      </c>
      <c r="C4221" t="s">
        <v>2413</v>
      </c>
      <c r="D4221" t="s">
        <v>97</v>
      </c>
      <c r="E4221" t="s">
        <v>6380</v>
      </c>
      <c r="F4221" t="s">
        <v>14371</v>
      </c>
      <c r="G4221">
        <v>4220</v>
      </c>
      <c r="H4221" t="s">
        <v>16313</v>
      </c>
      <c r="I4221" t="s">
        <v>6381</v>
      </c>
      <c r="J4221">
        <v>298.14999999999998</v>
      </c>
      <c r="K4221">
        <v>7.57</v>
      </c>
      <c r="L4221">
        <v>0.33</v>
      </c>
      <c r="N4221">
        <v>1.069</v>
      </c>
      <c r="P4221" t="s">
        <v>123</v>
      </c>
      <c r="Q4221" t="s">
        <v>6376</v>
      </c>
      <c r="R4221" t="s">
        <v>6383</v>
      </c>
      <c r="S4221" t="s">
        <v>105</v>
      </c>
    </row>
    <row r="4222" spans="1:19">
      <c r="A4222" t="s">
        <v>6378</v>
      </c>
      <c r="B4222" t="s">
        <v>6379</v>
      </c>
      <c r="C4222" t="s">
        <v>2413</v>
      </c>
      <c r="D4222" t="s">
        <v>97</v>
      </c>
      <c r="E4222" t="s">
        <v>6384</v>
      </c>
      <c r="F4222" t="s">
        <v>14429</v>
      </c>
      <c r="G4222">
        <v>4221</v>
      </c>
      <c r="H4222" t="s">
        <v>13626</v>
      </c>
      <c r="I4222" t="s">
        <v>6385</v>
      </c>
      <c r="J4222">
        <v>298.14999999999998</v>
      </c>
      <c r="K4222">
        <v>7.74</v>
      </c>
      <c r="L4222">
        <v>0.33</v>
      </c>
      <c r="N4222">
        <v>0.876</v>
      </c>
      <c r="P4222" t="s">
        <v>123</v>
      </c>
      <c r="Q4222" t="s">
        <v>6376</v>
      </c>
      <c r="R4222" t="s">
        <v>6383</v>
      </c>
      <c r="S4222" t="s">
        <v>105</v>
      </c>
    </row>
    <row r="4223" spans="1:19">
      <c r="A4223" t="s">
        <v>6378</v>
      </c>
      <c r="B4223" t="s">
        <v>6379</v>
      </c>
      <c r="C4223" t="s">
        <v>2413</v>
      </c>
      <c r="D4223" t="s">
        <v>97</v>
      </c>
      <c r="E4223" t="s">
        <v>6384</v>
      </c>
      <c r="F4223" t="s">
        <v>14429</v>
      </c>
      <c r="G4223">
        <v>4222</v>
      </c>
      <c r="H4223" t="s">
        <v>16642</v>
      </c>
      <c r="I4223" t="s">
        <v>6385</v>
      </c>
      <c r="J4223">
        <v>298.14999999999998</v>
      </c>
      <c r="K4223">
        <v>7.45</v>
      </c>
      <c r="L4223">
        <v>0.32</v>
      </c>
      <c r="N4223">
        <v>0.88</v>
      </c>
      <c r="P4223" t="s">
        <v>123</v>
      </c>
      <c r="Q4223" t="s">
        <v>6376</v>
      </c>
      <c r="R4223" t="s">
        <v>6382</v>
      </c>
      <c r="S4223" t="s">
        <v>105</v>
      </c>
    </row>
    <row r="4224" spans="1:19">
      <c r="A4224" t="s">
        <v>6386</v>
      </c>
      <c r="B4224" t="s">
        <v>4157</v>
      </c>
      <c r="C4224" t="s">
        <v>128</v>
      </c>
      <c r="D4224" t="s">
        <v>129</v>
      </c>
      <c r="E4224" t="s">
        <v>6387</v>
      </c>
      <c r="F4224" t="s">
        <v>14430</v>
      </c>
      <c r="G4224">
        <v>4223</v>
      </c>
      <c r="H4224" t="s">
        <v>16643</v>
      </c>
      <c r="I4224" t="s">
        <v>6388</v>
      </c>
      <c r="J4224">
        <v>298.14999999999998</v>
      </c>
      <c r="K4224">
        <v>7</v>
      </c>
      <c r="N4224">
        <v>0.04</v>
      </c>
      <c r="P4224" t="s">
        <v>5699</v>
      </c>
      <c r="Q4224" t="s">
        <v>6389</v>
      </c>
      <c r="R4224" t="s">
        <v>5701</v>
      </c>
      <c r="S4224" t="s">
        <v>105</v>
      </c>
    </row>
    <row r="4225" spans="1:19">
      <c r="A4225" t="s">
        <v>285</v>
      </c>
      <c r="B4225" t="s">
        <v>286</v>
      </c>
      <c r="C4225" t="s">
        <v>6390</v>
      </c>
      <c r="D4225" t="s">
        <v>97</v>
      </c>
      <c r="E4225" t="s">
        <v>6391</v>
      </c>
      <c r="F4225" t="s">
        <v>14519</v>
      </c>
      <c r="G4225">
        <v>4224</v>
      </c>
      <c r="H4225" t="s">
        <v>13870</v>
      </c>
      <c r="I4225" t="s">
        <v>6392</v>
      </c>
      <c r="J4225">
        <v>298.14999999999998</v>
      </c>
      <c r="K4225">
        <v>8</v>
      </c>
      <c r="N4225">
        <v>6.2999999999999998E-6</v>
      </c>
      <c r="P4225" t="s">
        <v>6393</v>
      </c>
      <c r="Q4225" t="s">
        <v>6394</v>
      </c>
      <c r="R4225" t="s">
        <v>6395</v>
      </c>
      <c r="S4225" t="s">
        <v>105</v>
      </c>
    </row>
    <row r="4226" spans="1:19">
      <c r="A4226" t="s">
        <v>285</v>
      </c>
      <c r="B4226" t="s">
        <v>286</v>
      </c>
      <c r="C4226" t="s">
        <v>128</v>
      </c>
      <c r="D4226" t="s">
        <v>97</v>
      </c>
      <c r="E4226" t="s">
        <v>287</v>
      </c>
      <c r="F4226" t="s">
        <v>14048</v>
      </c>
      <c r="G4226">
        <v>4225</v>
      </c>
      <c r="H4226" t="s">
        <v>17521</v>
      </c>
      <c r="I4226" t="s">
        <v>288</v>
      </c>
      <c r="J4226">
        <v>298.14999999999998</v>
      </c>
      <c r="K4226">
        <v>8</v>
      </c>
      <c r="N4226">
        <v>6.6500000000000004E-5</v>
      </c>
      <c r="P4226" t="s">
        <v>6393</v>
      </c>
      <c r="Q4226" t="s">
        <v>6394</v>
      </c>
      <c r="R4226" t="s">
        <v>6395</v>
      </c>
      <c r="S4226" t="s">
        <v>105</v>
      </c>
    </row>
    <row r="4227" spans="1:19">
      <c r="A4227" t="s">
        <v>285</v>
      </c>
      <c r="B4227" t="s">
        <v>286</v>
      </c>
      <c r="C4227" t="s">
        <v>128</v>
      </c>
      <c r="D4227" t="s">
        <v>97</v>
      </c>
      <c r="E4227" t="s">
        <v>6396</v>
      </c>
      <c r="F4227" t="s">
        <v>14520</v>
      </c>
      <c r="G4227">
        <v>4226</v>
      </c>
      <c r="H4227" t="s">
        <v>13871</v>
      </c>
      <c r="I4227" t="s">
        <v>6397</v>
      </c>
      <c r="J4227">
        <v>298.14999999999998</v>
      </c>
      <c r="K4227">
        <v>8</v>
      </c>
      <c r="N4227">
        <v>5.3600000000000002E-3</v>
      </c>
      <c r="P4227" t="s">
        <v>6393</v>
      </c>
      <c r="Q4227" t="s">
        <v>6394</v>
      </c>
      <c r="R4227" t="s">
        <v>6395</v>
      </c>
      <c r="S4227" t="s">
        <v>105</v>
      </c>
    </row>
    <row r="4228" spans="1:19">
      <c r="A4228" t="s">
        <v>6398</v>
      </c>
      <c r="B4228" t="s">
        <v>2189</v>
      </c>
      <c r="C4228" t="s">
        <v>128</v>
      </c>
      <c r="D4228" t="s">
        <v>176</v>
      </c>
      <c r="E4228" t="s">
        <v>6399</v>
      </c>
      <c r="F4228" t="s">
        <v>14524</v>
      </c>
      <c r="G4228">
        <v>4227</v>
      </c>
      <c r="H4228" t="s">
        <v>17552</v>
      </c>
      <c r="I4228" t="s">
        <v>6400</v>
      </c>
      <c r="J4228">
        <v>305</v>
      </c>
      <c r="K4228">
        <v>7.8</v>
      </c>
      <c r="N4228">
        <v>2.5000000000000001E-2</v>
      </c>
      <c r="P4228" t="s">
        <v>6401</v>
      </c>
      <c r="Q4228" t="s">
        <v>6402</v>
      </c>
      <c r="S4228" t="s">
        <v>239</v>
      </c>
    </row>
    <row r="4229" spans="1:19">
      <c r="A4229" t="s">
        <v>6403</v>
      </c>
      <c r="B4229" t="s">
        <v>6404</v>
      </c>
      <c r="C4229" t="s">
        <v>5716</v>
      </c>
      <c r="D4229" t="s">
        <v>129</v>
      </c>
      <c r="E4229" t="s">
        <v>6405</v>
      </c>
      <c r="F4229" t="s">
        <v>14426</v>
      </c>
      <c r="G4229">
        <v>4228</v>
      </c>
      <c r="H4229" t="s">
        <v>13804</v>
      </c>
      <c r="I4229" t="s">
        <v>6406</v>
      </c>
      <c r="J4229">
        <v>310.14999999999998</v>
      </c>
      <c r="K4229">
        <v>7</v>
      </c>
      <c r="N4229">
        <v>0.1</v>
      </c>
      <c r="P4229" t="s">
        <v>5781</v>
      </c>
      <c r="Q4229" t="s">
        <v>6407</v>
      </c>
      <c r="R4229" t="s">
        <v>6408</v>
      </c>
      <c r="S4229" t="s">
        <v>105</v>
      </c>
    </row>
    <row r="4230" spans="1:19">
      <c r="A4230" t="s">
        <v>6409</v>
      </c>
      <c r="B4230" t="s">
        <v>6410</v>
      </c>
      <c r="C4230" t="s">
        <v>120</v>
      </c>
      <c r="D4230" t="s">
        <v>176</v>
      </c>
      <c r="E4230" t="s">
        <v>6411</v>
      </c>
      <c r="F4230" t="s">
        <v>14427</v>
      </c>
      <c r="G4230">
        <v>4229</v>
      </c>
      <c r="H4230" t="s">
        <v>16639</v>
      </c>
      <c r="I4230" t="s">
        <v>6412</v>
      </c>
      <c r="J4230">
        <v>313.14999999999998</v>
      </c>
      <c r="K4230">
        <v>8</v>
      </c>
      <c r="N4230">
        <v>8.8000000000000003E-4</v>
      </c>
      <c r="P4230" t="s">
        <v>981</v>
      </c>
      <c r="Q4230" t="s">
        <v>6413</v>
      </c>
      <c r="S4230" t="s">
        <v>105</v>
      </c>
    </row>
    <row r="4231" spans="1:19">
      <c r="A4231" t="s">
        <v>6414</v>
      </c>
      <c r="B4231" t="s">
        <v>6415</v>
      </c>
      <c r="C4231" t="s">
        <v>111</v>
      </c>
      <c r="D4231" t="s">
        <v>129</v>
      </c>
      <c r="E4231" t="s">
        <v>6416</v>
      </c>
      <c r="F4231" t="s">
        <v>14493</v>
      </c>
      <c r="G4231">
        <v>4230</v>
      </c>
      <c r="H4231" t="s">
        <v>13848</v>
      </c>
      <c r="I4231" t="s">
        <v>6417</v>
      </c>
      <c r="J4231">
        <v>298.14999999999998</v>
      </c>
      <c r="K4231">
        <v>9</v>
      </c>
      <c r="N4231">
        <v>450</v>
      </c>
      <c r="P4231" t="s">
        <v>6418</v>
      </c>
      <c r="Q4231" t="s">
        <v>6419</v>
      </c>
      <c r="R4231" t="s">
        <v>6420</v>
      </c>
      <c r="S4231" t="s">
        <v>105</v>
      </c>
    </row>
    <row r="4232" spans="1:19">
      <c r="A4232" t="s">
        <v>6421</v>
      </c>
      <c r="B4232" t="s">
        <v>6422</v>
      </c>
      <c r="C4232" t="s">
        <v>111</v>
      </c>
      <c r="D4232" t="s">
        <v>129</v>
      </c>
      <c r="E4232" t="s">
        <v>6423</v>
      </c>
      <c r="F4232" t="s">
        <v>14490</v>
      </c>
      <c r="G4232">
        <v>4231</v>
      </c>
      <c r="H4232" t="s">
        <v>13847</v>
      </c>
      <c r="I4232" t="s">
        <v>6424</v>
      </c>
      <c r="J4232">
        <v>298.14999999999998</v>
      </c>
      <c r="K4232">
        <v>9</v>
      </c>
      <c r="N4232">
        <v>36000</v>
      </c>
      <c r="P4232" t="s">
        <v>6418</v>
      </c>
      <c r="Q4232" t="s">
        <v>6419</v>
      </c>
      <c r="R4232" t="s">
        <v>6420</v>
      </c>
      <c r="S4232" t="s">
        <v>105</v>
      </c>
    </row>
    <row r="4233" spans="1:19">
      <c r="A4233" t="s">
        <v>6425</v>
      </c>
      <c r="B4233" t="s">
        <v>6426</v>
      </c>
      <c r="C4233" t="s">
        <v>336</v>
      </c>
      <c r="D4233" t="s">
        <v>129</v>
      </c>
      <c r="E4233" t="s">
        <v>6427</v>
      </c>
      <c r="F4233" t="s">
        <v>14465</v>
      </c>
      <c r="G4233">
        <v>4232</v>
      </c>
      <c r="H4233" t="s">
        <v>17194</v>
      </c>
      <c r="I4233" t="s">
        <v>6428</v>
      </c>
      <c r="J4233">
        <v>310.14999999999998</v>
      </c>
      <c r="K4233">
        <v>9</v>
      </c>
      <c r="N4233">
        <v>0.204545</v>
      </c>
      <c r="P4233" t="s">
        <v>6429</v>
      </c>
      <c r="Q4233" t="s">
        <v>6430</v>
      </c>
      <c r="R4233" t="s">
        <v>4059</v>
      </c>
      <c r="S4233" t="s">
        <v>105</v>
      </c>
    </row>
    <row r="4234" spans="1:19">
      <c r="A4234" t="s">
        <v>6425</v>
      </c>
      <c r="B4234" t="s">
        <v>6426</v>
      </c>
      <c r="C4234" t="s">
        <v>336</v>
      </c>
      <c r="D4234" t="s">
        <v>129</v>
      </c>
      <c r="E4234" t="s">
        <v>6427</v>
      </c>
      <c r="F4234" t="s">
        <v>14465</v>
      </c>
      <c r="G4234">
        <v>4233</v>
      </c>
      <c r="H4234" t="s">
        <v>16938</v>
      </c>
      <c r="I4234" t="s">
        <v>6428</v>
      </c>
      <c r="J4234">
        <v>310.14999999999998</v>
      </c>
      <c r="K4234">
        <v>7.4</v>
      </c>
      <c r="N4234">
        <v>0.40789500000000001</v>
      </c>
      <c r="P4234" t="s">
        <v>6429</v>
      </c>
      <c r="Q4234" t="s">
        <v>6430</v>
      </c>
      <c r="R4234" t="s">
        <v>4059</v>
      </c>
      <c r="S4234" t="s">
        <v>105</v>
      </c>
    </row>
    <row r="4235" spans="1:19">
      <c r="A4235" t="s">
        <v>6425</v>
      </c>
      <c r="B4235" t="s">
        <v>6426</v>
      </c>
      <c r="C4235" t="s">
        <v>336</v>
      </c>
      <c r="D4235" t="s">
        <v>129</v>
      </c>
      <c r="E4235" t="s">
        <v>6427</v>
      </c>
      <c r="F4235" t="s">
        <v>14465</v>
      </c>
      <c r="G4235">
        <v>4234</v>
      </c>
      <c r="H4235" t="s">
        <v>18009</v>
      </c>
      <c r="I4235" t="s">
        <v>6428</v>
      </c>
      <c r="J4235">
        <v>310.14999999999998</v>
      </c>
      <c r="K4235">
        <v>6</v>
      </c>
      <c r="N4235">
        <v>1.5357099999999999</v>
      </c>
      <c r="P4235" t="s">
        <v>6431</v>
      </c>
      <c r="Q4235" t="s">
        <v>6430</v>
      </c>
      <c r="R4235" t="s">
        <v>6432</v>
      </c>
      <c r="S4235" t="s">
        <v>105</v>
      </c>
    </row>
    <row r="4236" spans="1:19">
      <c r="A4236" t="s">
        <v>6425</v>
      </c>
      <c r="B4236" t="s">
        <v>6426</v>
      </c>
      <c r="C4236" t="s">
        <v>336</v>
      </c>
      <c r="D4236" t="s">
        <v>129</v>
      </c>
      <c r="E4236" t="s">
        <v>6433</v>
      </c>
      <c r="F4236" t="s">
        <v>14466</v>
      </c>
      <c r="G4236">
        <v>4235</v>
      </c>
      <c r="H4236" t="s">
        <v>16944</v>
      </c>
      <c r="I4236" t="s">
        <v>6434</v>
      </c>
      <c r="J4236">
        <v>310.14999999999998</v>
      </c>
      <c r="K4236">
        <v>9</v>
      </c>
      <c r="N4236">
        <v>2.1739100000000001E-2</v>
      </c>
      <c r="P4236" t="s">
        <v>637</v>
      </c>
      <c r="Q4236" t="s">
        <v>6430</v>
      </c>
      <c r="R4236" t="s">
        <v>4059</v>
      </c>
      <c r="S4236" t="s">
        <v>105</v>
      </c>
    </row>
    <row r="4237" spans="1:19">
      <c r="A4237" t="s">
        <v>4079</v>
      </c>
      <c r="B4237" t="s">
        <v>4080</v>
      </c>
      <c r="C4237" t="s">
        <v>111</v>
      </c>
      <c r="D4237" t="s">
        <v>129</v>
      </c>
      <c r="E4237" t="s">
        <v>4081</v>
      </c>
      <c r="F4237" t="s">
        <v>14361</v>
      </c>
      <c r="G4237">
        <v>4236</v>
      </c>
      <c r="H4237" t="s">
        <v>17262</v>
      </c>
      <c r="I4237" t="s">
        <v>4082</v>
      </c>
      <c r="J4237">
        <v>310.14999999999998</v>
      </c>
      <c r="K4237">
        <v>7.5</v>
      </c>
      <c r="N4237">
        <v>1.3</v>
      </c>
      <c r="P4237" t="s">
        <v>637</v>
      </c>
      <c r="Q4237" t="s">
        <v>6435</v>
      </c>
      <c r="R4237" t="s">
        <v>4059</v>
      </c>
      <c r="S4237" t="s">
        <v>105</v>
      </c>
    </row>
    <row r="4238" spans="1:19">
      <c r="A4238" t="s">
        <v>5337</v>
      </c>
      <c r="B4238" t="s">
        <v>5338</v>
      </c>
      <c r="C4238" t="s">
        <v>111</v>
      </c>
      <c r="D4238" t="s">
        <v>129</v>
      </c>
      <c r="E4238" t="s">
        <v>6436</v>
      </c>
      <c r="F4238" t="s">
        <v>14023</v>
      </c>
      <c r="G4238">
        <v>4237</v>
      </c>
      <c r="H4238" t="s">
        <v>17996</v>
      </c>
      <c r="I4238" t="s">
        <v>6437</v>
      </c>
      <c r="J4238">
        <v>303.14999999999998</v>
      </c>
      <c r="K4238">
        <v>3</v>
      </c>
      <c r="N4238">
        <v>4.2500000000000003E-2</v>
      </c>
      <c r="P4238" t="s">
        <v>123</v>
      </c>
      <c r="Q4238" t="s">
        <v>6438</v>
      </c>
      <c r="S4238" t="s">
        <v>105</v>
      </c>
    </row>
    <row r="4239" spans="1:19">
      <c r="A4239" t="s">
        <v>5337</v>
      </c>
      <c r="B4239" t="s">
        <v>5338</v>
      </c>
      <c r="C4239" t="s">
        <v>111</v>
      </c>
      <c r="D4239" t="s">
        <v>129</v>
      </c>
      <c r="E4239" t="s">
        <v>6436</v>
      </c>
      <c r="F4239" t="s">
        <v>14023</v>
      </c>
      <c r="G4239">
        <v>4238</v>
      </c>
      <c r="H4239" t="s">
        <v>17964</v>
      </c>
      <c r="I4239" t="s">
        <v>6437</v>
      </c>
      <c r="J4239">
        <v>303.14999999999998</v>
      </c>
      <c r="K4239">
        <v>3.5</v>
      </c>
      <c r="N4239">
        <v>2.8299999999999999E-2</v>
      </c>
      <c r="P4239" t="s">
        <v>123</v>
      </c>
      <c r="Q4239" t="s">
        <v>6438</v>
      </c>
      <c r="S4239" t="s">
        <v>105</v>
      </c>
    </row>
    <row r="4240" spans="1:19">
      <c r="A4240" t="s">
        <v>5337</v>
      </c>
      <c r="B4240" t="s">
        <v>5338</v>
      </c>
      <c r="C4240" t="s">
        <v>111</v>
      </c>
      <c r="D4240" t="s">
        <v>129</v>
      </c>
      <c r="E4240" t="s">
        <v>6436</v>
      </c>
      <c r="F4240" t="s">
        <v>14023</v>
      </c>
      <c r="G4240">
        <v>4239</v>
      </c>
      <c r="H4240" t="s">
        <v>17097</v>
      </c>
      <c r="I4240" t="s">
        <v>6437</v>
      </c>
      <c r="J4240">
        <v>303.14999999999998</v>
      </c>
      <c r="K4240">
        <v>3.76</v>
      </c>
      <c r="N4240">
        <v>2.6767190999999999E-2</v>
      </c>
      <c r="P4240" t="s">
        <v>123</v>
      </c>
      <c r="Q4240" t="s">
        <v>6438</v>
      </c>
      <c r="S4240" t="s">
        <v>105</v>
      </c>
    </row>
    <row r="4241" spans="1:19">
      <c r="A4241" t="s">
        <v>5337</v>
      </c>
      <c r="B4241" t="s">
        <v>5338</v>
      </c>
      <c r="C4241" t="s">
        <v>111</v>
      </c>
      <c r="D4241" t="s">
        <v>129</v>
      </c>
      <c r="E4241" t="s">
        <v>6436</v>
      </c>
      <c r="F4241" t="s">
        <v>14023</v>
      </c>
      <c r="G4241">
        <v>4240</v>
      </c>
      <c r="H4241" t="s">
        <v>15512</v>
      </c>
      <c r="I4241" t="s">
        <v>6437</v>
      </c>
      <c r="J4241">
        <v>303.14999999999998</v>
      </c>
      <c r="K4241">
        <v>4</v>
      </c>
      <c r="N4241">
        <v>0.03</v>
      </c>
      <c r="P4241" t="s">
        <v>123</v>
      </c>
      <c r="Q4241" t="s">
        <v>6438</v>
      </c>
      <c r="S4241" t="s">
        <v>105</v>
      </c>
    </row>
    <row r="4242" spans="1:19">
      <c r="A4242" t="s">
        <v>5337</v>
      </c>
      <c r="B4242" t="s">
        <v>5338</v>
      </c>
      <c r="C4242" t="s">
        <v>111</v>
      </c>
      <c r="D4242" t="s">
        <v>129</v>
      </c>
      <c r="E4242" t="s">
        <v>6436</v>
      </c>
      <c r="F4242" t="s">
        <v>14023</v>
      </c>
      <c r="G4242">
        <v>4241</v>
      </c>
      <c r="H4242" t="s">
        <v>15750</v>
      </c>
      <c r="I4242" t="s">
        <v>6437</v>
      </c>
      <c r="J4242">
        <v>303.14999999999998</v>
      </c>
      <c r="K4242">
        <v>4.28</v>
      </c>
      <c r="N4242">
        <v>2.75E-2</v>
      </c>
      <c r="P4242" t="s">
        <v>123</v>
      </c>
      <c r="Q4242" t="s">
        <v>6438</v>
      </c>
      <c r="S4242" t="s">
        <v>105</v>
      </c>
    </row>
    <row r="4243" spans="1:19">
      <c r="A4243" t="s">
        <v>5337</v>
      </c>
      <c r="B4243" t="s">
        <v>5338</v>
      </c>
      <c r="C4243" t="s">
        <v>111</v>
      </c>
      <c r="D4243" t="s">
        <v>129</v>
      </c>
      <c r="E4243" t="s">
        <v>6436</v>
      </c>
      <c r="F4243" t="s">
        <v>14023</v>
      </c>
      <c r="G4243">
        <v>4242</v>
      </c>
      <c r="H4243" t="s">
        <v>15479</v>
      </c>
      <c r="I4243" t="s">
        <v>6437</v>
      </c>
      <c r="J4243">
        <v>303.14999999999998</v>
      </c>
      <c r="K4243">
        <v>4.51</v>
      </c>
      <c r="N4243">
        <v>4.1700000000000001E-2</v>
      </c>
      <c r="P4243" t="s">
        <v>123</v>
      </c>
      <c r="Q4243" t="s">
        <v>6438</v>
      </c>
      <c r="S4243" t="s">
        <v>105</v>
      </c>
    </row>
    <row r="4244" spans="1:19">
      <c r="A4244" t="s">
        <v>5337</v>
      </c>
      <c r="B4244" t="s">
        <v>5338</v>
      </c>
      <c r="C4244" t="s">
        <v>111</v>
      </c>
      <c r="D4244" t="s">
        <v>129</v>
      </c>
      <c r="E4244" t="s">
        <v>6436</v>
      </c>
      <c r="F4244" t="s">
        <v>14023</v>
      </c>
      <c r="G4244">
        <v>4243</v>
      </c>
      <c r="H4244" t="s">
        <v>15498</v>
      </c>
      <c r="I4244" t="s">
        <v>6437</v>
      </c>
      <c r="J4244">
        <v>303.14999999999998</v>
      </c>
      <c r="K4244">
        <v>5.0199999999999996</v>
      </c>
      <c r="N4244">
        <v>8.2500000000000004E-2</v>
      </c>
      <c r="P4244" t="s">
        <v>123</v>
      </c>
      <c r="Q4244" t="s">
        <v>6438</v>
      </c>
      <c r="S4244" t="s">
        <v>105</v>
      </c>
    </row>
    <row r="4245" spans="1:19">
      <c r="A4245" t="s">
        <v>5337</v>
      </c>
      <c r="B4245" t="s">
        <v>5338</v>
      </c>
      <c r="C4245" t="s">
        <v>111</v>
      </c>
      <c r="D4245" t="s">
        <v>129</v>
      </c>
      <c r="E4245" t="s">
        <v>6436</v>
      </c>
      <c r="F4245" t="s">
        <v>14023</v>
      </c>
      <c r="G4245">
        <v>4244</v>
      </c>
      <c r="H4245" t="s">
        <v>14670</v>
      </c>
      <c r="I4245" t="s">
        <v>6437</v>
      </c>
      <c r="J4245">
        <v>303.14999999999998</v>
      </c>
      <c r="K4245">
        <v>4.25</v>
      </c>
      <c r="N4245">
        <v>2.9000000000000001E-2</v>
      </c>
      <c r="P4245" t="s">
        <v>123</v>
      </c>
      <c r="Q4245" t="s">
        <v>6438</v>
      </c>
      <c r="S4245" t="s">
        <v>105</v>
      </c>
    </row>
    <row r="4246" spans="1:19">
      <c r="A4246" t="s">
        <v>5337</v>
      </c>
      <c r="B4246" t="s">
        <v>5338</v>
      </c>
      <c r="C4246" t="s">
        <v>111</v>
      </c>
      <c r="D4246" t="s">
        <v>129</v>
      </c>
      <c r="E4246" t="s">
        <v>6436</v>
      </c>
      <c r="F4246" t="s">
        <v>14023</v>
      </c>
      <c r="G4246">
        <v>4245</v>
      </c>
      <c r="H4246" t="s">
        <v>15570</v>
      </c>
      <c r="I4246" t="s">
        <v>6437</v>
      </c>
      <c r="J4246">
        <v>283.14999999999998</v>
      </c>
      <c r="K4246">
        <v>4.25</v>
      </c>
      <c r="N4246">
        <v>2.3E-2</v>
      </c>
      <c r="P4246" t="s">
        <v>123</v>
      </c>
      <c r="Q4246" t="s">
        <v>6438</v>
      </c>
      <c r="S4246" t="s">
        <v>105</v>
      </c>
    </row>
    <row r="4247" spans="1:19">
      <c r="A4247" t="s">
        <v>2926</v>
      </c>
      <c r="B4247" t="s">
        <v>2927</v>
      </c>
      <c r="C4247" t="s">
        <v>292</v>
      </c>
      <c r="D4247" t="s">
        <v>176</v>
      </c>
      <c r="E4247" t="s">
        <v>2928</v>
      </c>
      <c r="F4247" t="s">
        <v>14249</v>
      </c>
      <c r="G4247">
        <v>4246</v>
      </c>
      <c r="H4247" t="s">
        <v>13670</v>
      </c>
      <c r="I4247" t="s">
        <v>2929</v>
      </c>
      <c r="J4247">
        <v>323.14999999999998</v>
      </c>
      <c r="K4247">
        <v>6.5</v>
      </c>
      <c r="N4247">
        <v>52.155299999999997</v>
      </c>
      <c r="P4247" t="s">
        <v>2930</v>
      </c>
      <c r="Q4247" t="s">
        <v>2931</v>
      </c>
      <c r="R4247" t="s">
        <v>2932</v>
      </c>
      <c r="S4247" t="s">
        <v>105</v>
      </c>
    </row>
    <row r="4248" spans="1:19">
      <c r="A4248" t="s">
        <v>920</v>
      </c>
      <c r="B4248" t="s">
        <v>921</v>
      </c>
      <c r="C4248" t="s">
        <v>128</v>
      </c>
      <c r="D4248" t="s">
        <v>97</v>
      </c>
      <c r="E4248" t="s">
        <v>2933</v>
      </c>
      <c r="F4248" t="s">
        <v>14044</v>
      </c>
      <c r="G4248">
        <v>4247</v>
      </c>
      <c r="H4248" t="s">
        <v>15546</v>
      </c>
      <c r="I4248" t="s">
        <v>923</v>
      </c>
      <c r="J4248">
        <v>278.14999999999998</v>
      </c>
      <c r="K4248">
        <v>7</v>
      </c>
      <c r="L4248">
        <v>0.25</v>
      </c>
      <c r="N4248">
        <v>2.2100000000000002E-2</v>
      </c>
      <c r="O4248" t="s">
        <v>1483</v>
      </c>
      <c r="P4248" t="s">
        <v>1091</v>
      </c>
      <c r="Q4248" t="s">
        <v>2934</v>
      </c>
      <c r="R4248" t="s">
        <v>2935</v>
      </c>
      <c r="S4248" t="s">
        <v>105</v>
      </c>
    </row>
    <row r="4249" spans="1:19">
      <c r="A4249" t="s">
        <v>920</v>
      </c>
      <c r="B4249" t="s">
        <v>921</v>
      </c>
      <c r="C4249" t="s">
        <v>128</v>
      </c>
      <c r="D4249" t="s">
        <v>97</v>
      </c>
      <c r="E4249" t="s">
        <v>2933</v>
      </c>
      <c r="F4249" t="s">
        <v>14044</v>
      </c>
      <c r="G4249">
        <v>4248</v>
      </c>
      <c r="H4249" t="s">
        <v>15400</v>
      </c>
      <c r="I4249" t="s">
        <v>923</v>
      </c>
      <c r="J4249">
        <v>288.14999999999998</v>
      </c>
      <c r="K4249">
        <v>7</v>
      </c>
      <c r="L4249">
        <v>0.25</v>
      </c>
      <c r="N4249">
        <v>2.52E-2</v>
      </c>
      <c r="O4249" t="s">
        <v>1483</v>
      </c>
      <c r="P4249" t="s">
        <v>1091</v>
      </c>
      <c r="Q4249" t="s">
        <v>2934</v>
      </c>
      <c r="R4249" t="s">
        <v>2935</v>
      </c>
      <c r="S4249" t="s">
        <v>105</v>
      </c>
    </row>
    <row r="4250" spans="1:19">
      <c r="A4250" t="s">
        <v>920</v>
      </c>
      <c r="B4250" t="s">
        <v>921</v>
      </c>
      <c r="C4250" t="s">
        <v>128</v>
      </c>
      <c r="D4250" t="s">
        <v>97</v>
      </c>
      <c r="E4250" t="s">
        <v>2933</v>
      </c>
      <c r="F4250" t="s">
        <v>14044</v>
      </c>
      <c r="G4250">
        <v>4249</v>
      </c>
      <c r="H4250" t="s">
        <v>13596</v>
      </c>
      <c r="I4250" t="s">
        <v>923</v>
      </c>
      <c r="J4250">
        <v>298.14999999999998</v>
      </c>
      <c r="K4250">
        <v>7</v>
      </c>
      <c r="L4250">
        <v>0.25</v>
      </c>
      <c r="N4250">
        <v>2.8199999999999999E-2</v>
      </c>
      <c r="O4250" t="s">
        <v>1483</v>
      </c>
      <c r="P4250" t="s">
        <v>1091</v>
      </c>
      <c r="Q4250" t="s">
        <v>2934</v>
      </c>
      <c r="R4250" t="s">
        <v>2935</v>
      </c>
      <c r="S4250" t="s">
        <v>105</v>
      </c>
    </row>
    <row r="4251" spans="1:19">
      <c r="A4251" t="s">
        <v>920</v>
      </c>
      <c r="B4251" t="s">
        <v>921</v>
      </c>
      <c r="C4251" t="s">
        <v>128</v>
      </c>
      <c r="D4251" t="s">
        <v>97</v>
      </c>
      <c r="E4251" t="s">
        <v>2933</v>
      </c>
      <c r="F4251" t="s">
        <v>14044</v>
      </c>
      <c r="G4251">
        <v>4250</v>
      </c>
      <c r="H4251" t="s">
        <v>18294</v>
      </c>
      <c r="I4251" t="s">
        <v>923</v>
      </c>
      <c r="J4251">
        <v>306.14999999999998</v>
      </c>
      <c r="K4251">
        <v>7</v>
      </c>
      <c r="L4251">
        <v>0.25</v>
      </c>
      <c r="N4251">
        <v>2.9899999999999999E-2</v>
      </c>
      <c r="O4251" t="s">
        <v>1483</v>
      </c>
      <c r="P4251" t="s">
        <v>1091</v>
      </c>
      <c r="Q4251" t="s">
        <v>2934</v>
      </c>
      <c r="R4251" t="s">
        <v>2935</v>
      </c>
      <c r="S4251" t="s">
        <v>105</v>
      </c>
    </row>
    <row r="4252" spans="1:19" ht="15.75" customHeight="1">
      <c r="A4252" t="s">
        <v>920</v>
      </c>
      <c r="B4252" t="s">
        <v>921</v>
      </c>
      <c r="C4252" t="s">
        <v>128</v>
      </c>
      <c r="D4252" t="s">
        <v>97</v>
      </c>
      <c r="E4252" t="s">
        <v>2933</v>
      </c>
      <c r="F4252" t="s">
        <v>14044</v>
      </c>
      <c r="G4252">
        <v>4251</v>
      </c>
      <c r="H4252" t="s">
        <v>17871</v>
      </c>
      <c r="I4252" t="s">
        <v>923</v>
      </c>
      <c r="J4252">
        <v>313.14999999999998</v>
      </c>
      <c r="K4252">
        <v>7</v>
      </c>
      <c r="L4252">
        <v>0.25</v>
      </c>
      <c r="N4252">
        <v>3.3399999999999999E-2</v>
      </c>
      <c r="O4252" t="s">
        <v>1483</v>
      </c>
      <c r="P4252" t="s">
        <v>1091</v>
      </c>
      <c r="Q4252" t="s">
        <v>2934</v>
      </c>
      <c r="R4252" t="s">
        <v>2935</v>
      </c>
      <c r="S4252" t="s">
        <v>105</v>
      </c>
    </row>
    <row r="4253" spans="1:19">
      <c r="A4253" t="s">
        <v>920</v>
      </c>
      <c r="B4253" t="s">
        <v>921</v>
      </c>
      <c r="C4253" t="s">
        <v>128</v>
      </c>
      <c r="D4253" t="s">
        <v>97</v>
      </c>
      <c r="E4253" t="s">
        <v>2933</v>
      </c>
      <c r="F4253" t="s">
        <v>14044</v>
      </c>
      <c r="G4253">
        <v>4252</v>
      </c>
      <c r="H4253" t="s">
        <v>17068</v>
      </c>
      <c r="I4253" t="s">
        <v>923</v>
      </c>
      <c r="J4253">
        <v>298.14999999999998</v>
      </c>
      <c r="K4253">
        <v>6.4</v>
      </c>
      <c r="L4253">
        <v>0.25</v>
      </c>
      <c r="N4253">
        <v>1.03E-2</v>
      </c>
      <c r="O4253" t="s">
        <v>1483</v>
      </c>
      <c r="P4253" t="s">
        <v>1091</v>
      </c>
      <c r="Q4253" t="s">
        <v>2934</v>
      </c>
      <c r="R4253" t="s">
        <v>2936</v>
      </c>
      <c r="S4253" t="s">
        <v>105</v>
      </c>
    </row>
    <row r="4254" spans="1:19">
      <c r="A4254" t="s">
        <v>920</v>
      </c>
      <c r="B4254" t="s">
        <v>921</v>
      </c>
      <c r="C4254" t="s">
        <v>128</v>
      </c>
      <c r="D4254" t="s">
        <v>97</v>
      </c>
      <c r="E4254" t="s">
        <v>2933</v>
      </c>
      <c r="F4254" t="s">
        <v>14044</v>
      </c>
      <c r="G4254">
        <v>4253</v>
      </c>
      <c r="H4254" t="s">
        <v>16109</v>
      </c>
      <c r="I4254" t="s">
        <v>923</v>
      </c>
      <c r="J4254">
        <v>298.14999999999998</v>
      </c>
      <c r="K4254">
        <v>6.7</v>
      </c>
      <c r="L4254">
        <v>0.25</v>
      </c>
      <c r="N4254">
        <v>1.7299999999999999E-2</v>
      </c>
      <c r="O4254" t="s">
        <v>1483</v>
      </c>
      <c r="P4254" t="s">
        <v>1091</v>
      </c>
      <c r="Q4254" t="s">
        <v>2934</v>
      </c>
      <c r="R4254" t="s">
        <v>2937</v>
      </c>
      <c r="S4254" t="s">
        <v>105</v>
      </c>
    </row>
    <row r="4255" spans="1:19">
      <c r="A4255" t="s">
        <v>920</v>
      </c>
      <c r="B4255" t="s">
        <v>921</v>
      </c>
      <c r="C4255" t="s">
        <v>128</v>
      </c>
      <c r="D4255" t="s">
        <v>97</v>
      </c>
      <c r="E4255" t="s">
        <v>2933</v>
      </c>
      <c r="F4255" t="s">
        <v>14044</v>
      </c>
      <c r="G4255">
        <v>4254</v>
      </c>
      <c r="H4255" t="s">
        <v>16088</v>
      </c>
      <c r="I4255" t="s">
        <v>923</v>
      </c>
      <c r="J4255">
        <v>298.14999999999998</v>
      </c>
      <c r="K4255">
        <v>7</v>
      </c>
      <c r="L4255">
        <v>0.25</v>
      </c>
      <c r="N4255">
        <v>3.2099999999999997E-2</v>
      </c>
      <c r="O4255" t="s">
        <v>1483</v>
      </c>
      <c r="P4255" t="s">
        <v>1091</v>
      </c>
      <c r="Q4255" t="s">
        <v>2934</v>
      </c>
      <c r="R4255" t="s">
        <v>2935</v>
      </c>
      <c r="S4255" t="s">
        <v>105</v>
      </c>
    </row>
    <row r="4256" spans="1:19">
      <c r="A4256" t="s">
        <v>920</v>
      </c>
      <c r="B4256" t="s">
        <v>921</v>
      </c>
      <c r="C4256" t="s">
        <v>128</v>
      </c>
      <c r="D4256" t="s">
        <v>97</v>
      </c>
      <c r="E4256" t="s">
        <v>2933</v>
      </c>
      <c r="F4256" t="s">
        <v>14044</v>
      </c>
      <c r="G4256">
        <v>4255</v>
      </c>
      <c r="H4256" t="s">
        <v>16085</v>
      </c>
      <c r="I4256" t="s">
        <v>923</v>
      </c>
      <c r="J4256">
        <v>298.14999999999998</v>
      </c>
      <c r="K4256">
        <v>7.4</v>
      </c>
      <c r="L4256">
        <v>0.25</v>
      </c>
      <c r="N4256">
        <v>7.2499999999999995E-2</v>
      </c>
      <c r="O4256" t="s">
        <v>1483</v>
      </c>
      <c r="P4256" t="s">
        <v>1091</v>
      </c>
      <c r="Q4256" t="s">
        <v>2934</v>
      </c>
      <c r="R4256" t="s">
        <v>2938</v>
      </c>
      <c r="S4256" t="s">
        <v>105</v>
      </c>
    </row>
    <row r="4257" spans="1:19">
      <c r="A4257" t="s">
        <v>920</v>
      </c>
      <c r="B4257" t="s">
        <v>921</v>
      </c>
      <c r="C4257" t="s">
        <v>128</v>
      </c>
      <c r="D4257" t="s">
        <v>97</v>
      </c>
      <c r="E4257" t="s">
        <v>2933</v>
      </c>
      <c r="F4257" t="s">
        <v>14044</v>
      </c>
      <c r="G4257">
        <v>4256</v>
      </c>
      <c r="H4257" t="s">
        <v>15267</v>
      </c>
      <c r="I4257" t="s">
        <v>923</v>
      </c>
      <c r="J4257">
        <v>298.14999999999998</v>
      </c>
      <c r="K4257">
        <v>7.8</v>
      </c>
      <c r="L4257">
        <v>0.25</v>
      </c>
      <c r="N4257">
        <v>0.17399999999999999</v>
      </c>
      <c r="O4257" t="s">
        <v>1483</v>
      </c>
      <c r="P4257" t="s">
        <v>1091</v>
      </c>
      <c r="Q4257" t="s">
        <v>2934</v>
      </c>
      <c r="R4257" t="s">
        <v>2939</v>
      </c>
      <c r="S4257" t="s">
        <v>105</v>
      </c>
    </row>
    <row r="4258" spans="1:19">
      <c r="A4258" t="s">
        <v>920</v>
      </c>
      <c r="B4258" t="s">
        <v>921</v>
      </c>
      <c r="C4258" t="s">
        <v>128</v>
      </c>
      <c r="D4258" t="s">
        <v>97</v>
      </c>
      <c r="E4258" t="s">
        <v>2933</v>
      </c>
      <c r="F4258" t="s">
        <v>14044</v>
      </c>
      <c r="G4258">
        <v>4257</v>
      </c>
      <c r="H4258" t="s">
        <v>16094</v>
      </c>
      <c r="I4258" t="s">
        <v>923</v>
      </c>
      <c r="J4258">
        <v>298.14999999999998</v>
      </c>
      <c r="K4258">
        <v>8.1999999999999993</v>
      </c>
      <c r="L4258">
        <v>0.25</v>
      </c>
      <c r="N4258">
        <v>0.46500000000000002</v>
      </c>
      <c r="O4258" t="s">
        <v>1483</v>
      </c>
      <c r="P4258" t="s">
        <v>1091</v>
      </c>
      <c r="Q4258" t="s">
        <v>2934</v>
      </c>
      <c r="R4258" t="s">
        <v>2940</v>
      </c>
      <c r="S4258" t="s">
        <v>105</v>
      </c>
    </row>
    <row r="4259" spans="1:19">
      <c r="A4259" t="s">
        <v>920</v>
      </c>
      <c r="B4259" t="s">
        <v>921</v>
      </c>
      <c r="C4259" t="s">
        <v>128</v>
      </c>
      <c r="D4259" t="s">
        <v>97</v>
      </c>
      <c r="E4259" t="s">
        <v>2933</v>
      </c>
      <c r="F4259" t="s">
        <v>14044</v>
      </c>
      <c r="G4259">
        <v>4258</v>
      </c>
      <c r="H4259" t="s">
        <v>16082</v>
      </c>
      <c r="I4259" t="s">
        <v>923</v>
      </c>
      <c r="J4259">
        <v>298.14999999999998</v>
      </c>
      <c r="K4259">
        <v>7</v>
      </c>
      <c r="L4259">
        <v>0.25</v>
      </c>
      <c r="N4259">
        <v>9.0300000000000005E-2</v>
      </c>
      <c r="O4259" t="s">
        <v>1786</v>
      </c>
      <c r="P4259" t="s">
        <v>1091</v>
      </c>
      <c r="Q4259" t="s">
        <v>2934</v>
      </c>
      <c r="R4259" t="s">
        <v>2941</v>
      </c>
      <c r="S4259" t="s">
        <v>105</v>
      </c>
    </row>
    <row r="4260" spans="1:19">
      <c r="A4260" t="s">
        <v>920</v>
      </c>
      <c r="B4260" t="s">
        <v>921</v>
      </c>
      <c r="C4260" t="s">
        <v>128</v>
      </c>
      <c r="D4260" t="s">
        <v>97</v>
      </c>
      <c r="E4260" t="s">
        <v>2933</v>
      </c>
      <c r="F4260" t="s">
        <v>14044</v>
      </c>
      <c r="G4260">
        <v>4259</v>
      </c>
      <c r="H4260" t="s">
        <v>16080</v>
      </c>
      <c r="I4260" t="s">
        <v>923</v>
      </c>
      <c r="J4260">
        <v>298.14999999999998</v>
      </c>
      <c r="K4260">
        <v>7</v>
      </c>
      <c r="L4260">
        <v>0.25</v>
      </c>
      <c r="N4260">
        <v>6.0600000000000001E-2</v>
      </c>
      <c r="O4260" t="s">
        <v>1790</v>
      </c>
      <c r="P4260" t="s">
        <v>1091</v>
      </c>
      <c r="Q4260" t="s">
        <v>2934</v>
      </c>
      <c r="R4260" t="s">
        <v>2942</v>
      </c>
      <c r="S4260" t="s">
        <v>105</v>
      </c>
    </row>
    <row r="4261" spans="1:19">
      <c r="A4261" t="s">
        <v>920</v>
      </c>
      <c r="B4261" t="s">
        <v>921</v>
      </c>
      <c r="C4261" t="s">
        <v>128</v>
      </c>
      <c r="D4261" t="s">
        <v>97</v>
      </c>
      <c r="E4261" t="s">
        <v>2933</v>
      </c>
      <c r="F4261" t="s">
        <v>14044</v>
      </c>
      <c r="G4261">
        <v>4260</v>
      </c>
      <c r="H4261" t="s">
        <v>15144</v>
      </c>
      <c r="I4261" t="s">
        <v>923</v>
      </c>
      <c r="J4261">
        <v>298.14999999999998</v>
      </c>
      <c r="K4261">
        <v>7</v>
      </c>
      <c r="L4261">
        <v>0.25</v>
      </c>
      <c r="N4261">
        <v>4.4499999999999998E-2</v>
      </c>
      <c r="O4261" t="s">
        <v>2943</v>
      </c>
      <c r="P4261" t="s">
        <v>1091</v>
      </c>
      <c r="Q4261" t="s">
        <v>2934</v>
      </c>
      <c r="R4261" t="s">
        <v>2944</v>
      </c>
      <c r="S4261" t="s">
        <v>105</v>
      </c>
    </row>
    <row r="4262" spans="1:19">
      <c r="A4262" t="s">
        <v>920</v>
      </c>
      <c r="B4262" t="s">
        <v>921</v>
      </c>
      <c r="C4262" t="s">
        <v>128</v>
      </c>
      <c r="D4262" t="s">
        <v>97</v>
      </c>
      <c r="E4262" t="s">
        <v>2933</v>
      </c>
      <c r="F4262" t="s">
        <v>14044</v>
      </c>
      <c r="G4262">
        <v>4261</v>
      </c>
      <c r="H4262" t="s">
        <v>17760</v>
      </c>
      <c r="I4262" t="s">
        <v>923</v>
      </c>
      <c r="J4262">
        <v>298.14999999999998</v>
      </c>
      <c r="K4262">
        <v>7</v>
      </c>
      <c r="L4262">
        <v>0.25</v>
      </c>
      <c r="N4262">
        <v>3.0700000000000002E-2</v>
      </c>
      <c r="O4262" t="s">
        <v>1483</v>
      </c>
      <c r="P4262" t="s">
        <v>1091</v>
      </c>
      <c r="Q4262" t="s">
        <v>2934</v>
      </c>
      <c r="R4262" t="s">
        <v>2935</v>
      </c>
      <c r="S4262" t="s">
        <v>105</v>
      </c>
    </row>
    <row r="4263" spans="1:19">
      <c r="A4263" t="s">
        <v>920</v>
      </c>
      <c r="B4263" t="s">
        <v>921</v>
      </c>
      <c r="C4263" t="s">
        <v>128</v>
      </c>
      <c r="D4263" t="s">
        <v>97</v>
      </c>
      <c r="E4263" t="s">
        <v>2933</v>
      </c>
      <c r="F4263" t="s">
        <v>14044</v>
      </c>
      <c r="G4263">
        <v>4262</v>
      </c>
      <c r="H4263" t="s">
        <v>17761</v>
      </c>
      <c r="I4263" t="s">
        <v>923</v>
      </c>
      <c r="J4263">
        <v>298.14999999999998</v>
      </c>
      <c r="K4263">
        <v>7</v>
      </c>
      <c r="L4263">
        <v>0.25</v>
      </c>
      <c r="N4263">
        <v>2.52E-2</v>
      </c>
      <c r="O4263" t="s">
        <v>2945</v>
      </c>
      <c r="P4263" t="s">
        <v>1091</v>
      </c>
      <c r="Q4263" t="s">
        <v>2934</v>
      </c>
      <c r="R4263" t="s">
        <v>2946</v>
      </c>
      <c r="S4263" t="s">
        <v>105</v>
      </c>
    </row>
    <row r="4264" spans="1:19">
      <c r="A4264" t="s">
        <v>920</v>
      </c>
      <c r="B4264" t="s">
        <v>921</v>
      </c>
      <c r="C4264" t="s">
        <v>128</v>
      </c>
      <c r="D4264" t="s">
        <v>97</v>
      </c>
      <c r="E4264" t="s">
        <v>2933</v>
      </c>
      <c r="F4264" t="s">
        <v>14044</v>
      </c>
      <c r="G4264">
        <v>4263</v>
      </c>
      <c r="H4264" t="s">
        <v>17762</v>
      </c>
      <c r="I4264" t="s">
        <v>923</v>
      </c>
      <c r="J4264">
        <v>298.14999999999998</v>
      </c>
      <c r="K4264">
        <v>7</v>
      </c>
      <c r="L4264">
        <v>0.25</v>
      </c>
      <c r="N4264">
        <v>2.1499999999999998E-2</v>
      </c>
      <c r="O4264" t="s">
        <v>2947</v>
      </c>
      <c r="P4264" t="s">
        <v>1091</v>
      </c>
      <c r="Q4264" t="s">
        <v>2934</v>
      </c>
      <c r="R4264" t="s">
        <v>2948</v>
      </c>
      <c r="S4264" t="s">
        <v>105</v>
      </c>
    </row>
    <row r="4265" spans="1:19">
      <c r="A4265" t="s">
        <v>920</v>
      </c>
      <c r="B4265" t="s">
        <v>921</v>
      </c>
      <c r="C4265" t="s">
        <v>128</v>
      </c>
      <c r="D4265" t="s">
        <v>97</v>
      </c>
      <c r="E4265" t="s">
        <v>2933</v>
      </c>
      <c r="F4265" t="s">
        <v>14044</v>
      </c>
      <c r="G4265">
        <v>4264</v>
      </c>
      <c r="H4265" t="s">
        <v>17755</v>
      </c>
      <c r="I4265" t="s">
        <v>923</v>
      </c>
      <c r="J4265">
        <v>298.14999999999998</v>
      </c>
      <c r="K4265">
        <v>7.1580000000000004</v>
      </c>
      <c r="L4265">
        <v>0.25</v>
      </c>
      <c r="N4265">
        <v>2.988064E-2</v>
      </c>
      <c r="P4265" t="s">
        <v>1091</v>
      </c>
      <c r="Q4265" t="s">
        <v>2934</v>
      </c>
      <c r="R4265" t="s">
        <v>2949</v>
      </c>
      <c r="S4265" t="s">
        <v>105</v>
      </c>
    </row>
    <row r="4266" spans="1:19">
      <c r="A4266" t="s">
        <v>920</v>
      </c>
      <c r="B4266" t="s">
        <v>921</v>
      </c>
      <c r="C4266" t="s">
        <v>128</v>
      </c>
      <c r="D4266" t="s">
        <v>97</v>
      </c>
      <c r="E4266" t="s">
        <v>2933</v>
      </c>
      <c r="F4266" t="s">
        <v>14044</v>
      </c>
      <c r="G4266">
        <v>4265</v>
      </c>
      <c r="H4266" t="s">
        <v>17756</v>
      </c>
      <c r="I4266" t="s">
        <v>923</v>
      </c>
      <c r="J4266">
        <v>298.14999999999998</v>
      </c>
      <c r="K4266">
        <v>7.1479999999999997</v>
      </c>
      <c r="L4266">
        <v>0.25</v>
      </c>
      <c r="N4266">
        <v>2.9580670999999999E-2</v>
      </c>
      <c r="P4266" t="s">
        <v>1091</v>
      </c>
      <c r="Q4266" t="s">
        <v>2934</v>
      </c>
      <c r="R4266" t="s">
        <v>2950</v>
      </c>
      <c r="S4266" t="s">
        <v>105</v>
      </c>
    </row>
    <row r="4267" spans="1:19">
      <c r="A4267" t="s">
        <v>920</v>
      </c>
      <c r="B4267" t="s">
        <v>921</v>
      </c>
      <c r="C4267" t="s">
        <v>128</v>
      </c>
      <c r="D4267" t="s">
        <v>97</v>
      </c>
      <c r="E4267" t="s">
        <v>2933</v>
      </c>
      <c r="F4267" t="s">
        <v>14044</v>
      </c>
      <c r="G4267">
        <v>4266</v>
      </c>
      <c r="H4267" t="s">
        <v>17757</v>
      </c>
      <c r="I4267" t="s">
        <v>923</v>
      </c>
      <c r="J4267">
        <v>298.14999999999998</v>
      </c>
      <c r="K4267">
        <v>7.1449999999999996</v>
      </c>
      <c r="L4267">
        <v>0.25</v>
      </c>
      <c r="N4267">
        <v>3.0691475999999999E-2</v>
      </c>
      <c r="P4267" t="s">
        <v>1091</v>
      </c>
      <c r="Q4267" t="s">
        <v>2934</v>
      </c>
      <c r="R4267" t="s">
        <v>2951</v>
      </c>
      <c r="S4267" t="s">
        <v>105</v>
      </c>
    </row>
    <row r="4268" spans="1:19">
      <c r="A4268" t="s">
        <v>920</v>
      </c>
      <c r="B4268" t="s">
        <v>921</v>
      </c>
      <c r="C4268" t="s">
        <v>128</v>
      </c>
      <c r="D4268" t="s">
        <v>97</v>
      </c>
      <c r="E4268" t="s">
        <v>2933</v>
      </c>
      <c r="F4268" t="s">
        <v>14044</v>
      </c>
      <c r="G4268">
        <v>4267</v>
      </c>
      <c r="H4268" t="s">
        <v>17758</v>
      </c>
      <c r="I4268" t="s">
        <v>923</v>
      </c>
      <c r="J4268">
        <v>298.14999999999998</v>
      </c>
      <c r="K4268">
        <v>7.1459999999999999</v>
      </c>
      <c r="L4268">
        <v>0.25</v>
      </c>
      <c r="N4268">
        <v>2.8465279999999999E-2</v>
      </c>
      <c r="P4268" t="s">
        <v>1091</v>
      </c>
      <c r="Q4268" t="s">
        <v>2934</v>
      </c>
      <c r="R4268" t="s">
        <v>2952</v>
      </c>
      <c r="S4268" t="s">
        <v>105</v>
      </c>
    </row>
    <row r="4269" spans="1:19">
      <c r="A4269" t="s">
        <v>920</v>
      </c>
      <c r="B4269" t="s">
        <v>921</v>
      </c>
      <c r="C4269" t="s">
        <v>128</v>
      </c>
      <c r="D4269" t="s">
        <v>97</v>
      </c>
      <c r="E4269" t="s">
        <v>2933</v>
      </c>
      <c r="F4269" t="s">
        <v>14044</v>
      </c>
      <c r="G4269">
        <v>4268</v>
      </c>
      <c r="H4269" t="s">
        <v>17763</v>
      </c>
      <c r="I4269" t="s">
        <v>923</v>
      </c>
      <c r="J4269">
        <v>298.14999999999998</v>
      </c>
      <c r="K4269">
        <v>7.1150000000000002</v>
      </c>
      <c r="L4269">
        <v>0.25</v>
      </c>
      <c r="N4269">
        <v>2.4935434999999999E-2</v>
      </c>
      <c r="P4269" t="s">
        <v>1091</v>
      </c>
      <c r="Q4269" t="s">
        <v>2934</v>
      </c>
      <c r="R4269" t="s">
        <v>2953</v>
      </c>
      <c r="S4269" t="s">
        <v>105</v>
      </c>
    </row>
    <row r="4270" spans="1:19">
      <c r="A4270" t="s">
        <v>920</v>
      </c>
      <c r="B4270" t="s">
        <v>921</v>
      </c>
      <c r="C4270" t="s">
        <v>128</v>
      </c>
      <c r="D4270" t="s">
        <v>97</v>
      </c>
      <c r="E4270" t="s">
        <v>2933</v>
      </c>
      <c r="F4270" t="s">
        <v>14044</v>
      </c>
      <c r="G4270">
        <v>4269</v>
      </c>
      <c r="H4270" t="s">
        <v>17764</v>
      </c>
      <c r="I4270" t="s">
        <v>923</v>
      </c>
      <c r="J4270">
        <v>298.14999999999998</v>
      </c>
      <c r="K4270">
        <v>7.11</v>
      </c>
      <c r="L4270">
        <v>0.25</v>
      </c>
      <c r="N4270">
        <v>2.7097369999999999E-2</v>
      </c>
      <c r="P4270" t="s">
        <v>1091</v>
      </c>
      <c r="Q4270" t="s">
        <v>2934</v>
      </c>
      <c r="R4270" t="s">
        <v>2954</v>
      </c>
      <c r="S4270" t="s">
        <v>105</v>
      </c>
    </row>
    <row r="4271" spans="1:19">
      <c r="A4271" t="s">
        <v>920</v>
      </c>
      <c r="B4271" t="s">
        <v>921</v>
      </c>
      <c r="C4271" t="s">
        <v>128</v>
      </c>
      <c r="D4271" t="s">
        <v>97</v>
      </c>
      <c r="E4271" t="s">
        <v>2933</v>
      </c>
      <c r="F4271" t="s">
        <v>14044</v>
      </c>
      <c r="G4271">
        <v>4270</v>
      </c>
      <c r="H4271" t="s">
        <v>18045</v>
      </c>
      <c r="I4271" t="s">
        <v>923</v>
      </c>
      <c r="J4271">
        <v>298.14999999999998</v>
      </c>
      <c r="K4271">
        <v>7.1079999999999997</v>
      </c>
      <c r="L4271">
        <v>0.25</v>
      </c>
      <c r="N4271">
        <v>2.7181463999999999E-2</v>
      </c>
      <c r="P4271" t="s">
        <v>1091</v>
      </c>
      <c r="Q4271" t="s">
        <v>2934</v>
      </c>
      <c r="R4271" t="s">
        <v>2955</v>
      </c>
      <c r="S4271" t="s">
        <v>105</v>
      </c>
    </row>
    <row r="4272" spans="1:19">
      <c r="A4272" t="s">
        <v>920</v>
      </c>
      <c r="B4272" t="s">
        <v>921</v>
      </c>
      <c r="C4272" t="s">
        <v>128</v>
      </c>
      <c r="D4272" t="s">
        <v>97</v>
      </c>
      <c r="E4272" t="s">
        <v>2933</v>
      </c>
      <c r="F4272" t="s">
        <v>14044</v>
      </c>
      <c r="G4272">
        <v>4271</v>
      </c>
      <c r="H4272" t="s">
        <v>18044</v>
      </c>
      <c r="I4272" t="s">
        <v>923</v>
      </c>
      <c r="J4272">
        <v>298.14999999999998</v>
      </c>
      <c r="K4272">
        <v>7.1070000000000002</v>
      </c>
      <c r="L4272">
        <v>0.25</v>
      </c>
      <c r="N4272">
        <v>2.5317248000000001E-2</v>
      </c>
      <c r="P4272" t="s">
        <v>1091</v>
      </c>
      <c r="Q4272" t="s">
        <v>2934</v>
      </c>
      <c r="R4272" t="s">
        <v>2956</v>
      </c>
      <c r="S4272" t="s">
        <v>105</v>
      </c>
    </row>
    <row r="4273" spans="1:19">
      <c r="A4273" t="s">
        <v>6439</v>
      </c>
      <c r="B4273" t="s">
        <v>6440</v>
      </c>
      <c r="C4273" t="s">
        <v>128</v>
      </c>
      <c r="D4273" t="s">
        <v>129</v>
      </c>
      <c r="E4273" t="s">
        <v>6441</v>
      </c>
      <c r="F4273" t="s">
        <v>14309</v>
      </c>
      <c r="G4273">
        <v>4272</v>
      </c>
      <c r="H4273" t="s">
        <v>15923</v>
      </c>
      <c r="I4273" t="s">
        <v>6442</v>
      </c>
      <c r="J4273">
        <v>293.14999999999998</v>
      </c>
      <c r="K4273">
        <v>6.5</v>
      </c>
      <c r="N4273">
        <v>1920</v>
      </c>
      <c r="Q4273" t="s">
        <v>6443</v>
      </c>
      <c r="S4273" t="s">
        <v>105</v>
      </c>
    </row>
    <row r="4274" spans="1:19">
      <c r="A4274" t="s">
        <v>6439</v>
      </c>
      <c r="B4274" t="s">
        <v>6440</v>
      </c>
      <c r="C4274" t="s">
        <v>128</v>
      </c>
      <c r="D4274" t="s">
        <v>129</v>
      </c>
      <c r="E4274" t="s">
        <v>6441</v>
      </c>
      <c r="F4274" t="s">
        <v>14309</v>
      </c>
      <c r="G4274">
        <v>4273</v>
      </c>
      <c r="H4274" t="s">
        <v>13780</v>
      </c>
      <c r="I4274" t="s">
        <v>6442</v>
      </c>
      <c r="J4274">
        <v>310.14999999999998</v>
      </c>
      <c r="K4274">
        <v>6.5</v>
      </c>
      <c r="N4274">
        <v>1030</v>
      </c>
      <c r="Q4274" t="s">
        <v>6443</v>
      </c>
      <c r="S4274" t="s">
        <v>105</v>
      </c>
    </row>
    <row r="4275" spans="1:19">
      <c r="A4275" t="s">
        <v>6439</v>
      </c>
      <c r="B4275" t="s">
        <v>6440</v>
      </c>
      <c r="C4275" t="s">
        <v>128</v>
      </c>
      <c r="D4275" t="s">
        <v>129</v>
      </c>
      <c r="E4275" t="s">
        <v>6441</v>
      </c>
      <c r="F4275" t="s">
        <v>14309</v>
      </c>
      <c r="G4275">
        <v>4274</v>
      </c>
      <c r="H4275" t="s">
        <v>18478</v>
      </c>
      <c r="I4275" t="s">
        <v>6442</v>
      </c>
      <c r="J4275">
        <v>293.14999999999998</v>
      </c>
      <c r="K4275">
        <v>6.5</v>
      </c>
      <c r="N4275">
        <v>1230</v>
      </c>
      <c r="Q4275" t="s">
        <v>6443</v>
      </c>
      <c r="S4275" t="s">
        <v>1208</v>
      </c>
    </row>
    <row r="4276" spans="1:19">
      <c r="A4276" t="s">
        <v>6439</v>
      </c>
      <c r="B4276" t="s">
        <v>6440</v>
      </c>
      <c r="C4276" t="s">
        <v>128</v>
      </c>
      <c r="D4276" t="s">
        <v>129</v>
      </c>
      <c r="E4276" t="s">
        <v>6441</v>
      </c>
      <c r="F4276" t="s">
        <v>14309</v>
      </c>
      <c r="G4276">
        <v>4275</v>
      </c>
      <c r="H4276" t="s">
        <v>18479</v>
      </c>
      <c r="I4276" t="s">
        <v>6442</v>
      </c>
      <c r="J4276">
        <v>293.14999999999998</v>
      </c>
      <c r="K4276">
        <v>6.5</v>
      </c>
      <c r="N4276">
        <v>1500</v>
      </c>
      <c r="Q4276" t="s">
        <v>6443</v>
      </c>
      <c r="S4276" t="s">
        <v>1208</v>
      </c>
    </row>
    <row r="4277" spans="1:19">
      <c r="A4277" t="s">
        <v>6439</v>
      </c>
      <c r="B4277" t="s">
        <v>6440</v>
      </c>
      <c r="C4277" t="s">
        <v>128</v>
      </c>
      <c r="D4277" t="s">
        <v>129</v>
      </c>
      <c r="E4277" t="s">
        <v>6441</v>
      </c>
      <c r="F4277" t="s">
        <v>14309</v>
      </c>
      <c r="G4277">
        <v>4276</v>
      </c>
      <c r="H4277" t="s">
        <v>18480</v>
      </c>
      <c r="I4277" t="s">
        <v>6442</v>
      </c>
      <c r="J4277">
        <v>293.14999999999998</v>
      </c>
      <c r="K4277">
        <v>6.5</v>
      </c>
      <c r="N4277">
        <v>1710</v>
      </c>
      <c r="Q4277" t="s">
        <v>6443</v>
      </c>
      <c r="S4277" t="s">
        <v>1208</v>
      </c>
    </row>
    <row r="4278" spans="1:19">
      <c r="A4278" t="s">
        <v>6444</v>
      </c>
      <c r="B4278" t="s">
        <v>6445</v>
      </c>
      <c r="D4278" t="s">
        <v>2959</v>
      </c>
      <c r="E4278" t="s">
        <v>6446</v>
      </c>
      <c r="F4278" t="s">
        <v>14585</v>
      </c>
      <c r="G4278">
        <v>4277</v>
      </c>
      <c r="H4278" t="s">
        <v>18040</v>
      </c>
      <c r="I4278" t="s">
        <v>6447</v>
      </c>
      <c r="J4278">
        <v>298.14999999999998</v>
      </c>
      <c r="K4278">
        <v>7.5</v>
      </c>
      <c r="N4278">
        <v>2.4E-2</v>
      </c>
      <c r="P4278" t="s">
        <v>6448</v>
      </c>
      <c r="Q4278" t="s">
        <v>6449</v>
      </c>
      <c r="R4278" t="s">
        <v>6450</v>
      </c>
      <c r="S4278" t="s">
        <v>105</v>
      </c>
    </row>
    <row r="4279" spans="1:19">
      <c r="A4279" t="s">
        <v>6451</v>
      </c>
      <c r="B4279" t="s">
        <v>6452</v>
      </c>
      <c r="D4279" t="s">
        <v>2959</v>
      </c>
      <c r="E4279" t="s">
        <v>6453</v>
      </c>
      <c r="F4279" t="s">
        <v>14528</v>
      </c>
      <c r="G4279">
        <v>4278</v>
      </c>
      <c r="H4279" t="s">
        <v>13980</v>
      </c>
      <c r="I4279" t="s">
        <v>6454</v>
      </c>
      <c r="J4279">
        <v>310.14999999999998</v>
      </c>
      <c r="K4279">
        <v>7.8</v>
      </c>
      <c r="N4279">
        <v>1.8</v>
      </c>
      <c r="P4279" t="s">
        <v>6455</v>
      </c>
      <c r="Q4279" t="s">
        <v>6456</v>
      </c>
      <c r="R4279" t="s">
        <v>6457</v>
      </c>
      <c r="S4279" t="s">
        <v>105</v>
      </c>
    </row>
    <row r="4280" spans="1:19">
      <c r="A4280" t="s">
        <v>2957</v>
      </c>
      <c r="B4280" t="s">
        <v>2958</v>
      </c>
      <c r="D4280" t="s">
        <v>2959</v>
      </c>
      <c r="E4280" t="s">
        <v>2960</v>
      </c>
      <c r="F4280" t="s">
        <v>14587</v>
      </c>
      <c r="G4280">
        <v>4279</v>
      </c>
      <c r="H4280" t="s">
        <v>18050</v>
      </c>
      <c r="I4280" t="s">
        <v>2961</v>
      </c>
      <c r="J4280">
        <v>303.14999999999998</v>
      </c>
      <c r="K4280">
        <v>7</v>
      </c>
      <c r="N4280">
        <v>25000</v>
      </c>
      <c r="P4280" t="s">
        <v>2962</v>
      </c>
      <c r="Q4280" t="s">
        <v>2963</v>
      </c>
      <c r="R4280" t="s">
        <v>2964</v>
      </c>
      <c r="S4280" t="s">
        <v>105</v>
      </c>
    </row>
    <row r="4281" spans="1:19">
      <c r="A4281" t="s">
        <v>2965</v>
      </c>
      <c r="B4281" t="s">
        <v>2966</v>
      </c>
      <c r="D4281" t="s">
        <v>2959</v>
      </c>
      <c r="E4281" t="s">
        <v>1429</v>
      </c>
      <c r="F4281" t="s">
        <v>14246</v>
      </c>
      <c r="G4281">
        <v>4280</v>
      </c>
      <c r="H4281" t="s">
        <v>15513</v>
      </c>
      <c r="I4281" t="s">
        <v>1430</v>
      </c>
      <c r="J4281">
        <v>303.14999999999998</v>
      </c>
      <c r="K4281">
        <v>7</v>
      </c>
      <c r="N4281">
        <v>188</v>
      </c>
      <c r="P4281" t="s">
        <v>2962</v>
      </c>
      <c r="Q4281" t="s">
        <v>2963</v>
      </c>
      <c r="R4281" t="s">
        <v>2967</v>
      </c>
      <c r="S4281" t="s">
        <v>105</v>
      </c>
    </row>
    <row r="4282" spans="1:19">
      <c r="A4282" t="s">
        <v>6458</v>
      </c>
      <c r="B4282" t="s">
        <v>6459</v>
      </c>
      <c r="D4282" t="s">
        <v>97</v>
      </c>
      <c r="E4282" t="s">
        <v>6460</v>
      </c>
      <c r="F4282" t="s">
        <v>14247</v>
      </c>
      <c r="G4282">
        <v>4281</v>
      </c>
      <c r="H4282" t="s">
        <v>13784</v>
      </c>
      <c r="I4282" t="s">
        <v>6461</v>
      </c>
      <c r="J4282">
        <v>311.14999999999998</v>
      </c>
      <c r="K4282">
        <v>7</v>
      </c>
      <c r="L4282">
        <v>0.25</v>
      </c>
      <c r="N4282">
        <v>1.56E-3</v>
      </c>
      <c r="Q4282" t="s">
        <v>2478</v>
      </c>
      <c r="R4282" t="s">
        <v>4801</v>
      </c>
      <c r="S4282" t="s">
        <v>105</v>
      </c>
    </row>
    <row r="4283" spans="1:19">
      <c r="A4283" t="s">
        <v>6462</v>
      </c>
      <c r="B4283" t="s">
        <v>6463</v>
      </c>
      <c r="D4283" t="s">
        <v>97</v>
      </c>
      <c r="E4283" t="s">
        <v>6464</v>
      </c>
      <c r="F4283" t="s">
        <v>14245</v>
      </c>
      <c r="G4283">
        <v>4282</v>
      </c>
      <c r="H4283" t="s">
        <v>13981</v>
      </c>
      <c r="I4283" t="s">
        <v>6465</v>
      </c>
      <c r="J4283">
        <v>311.14999999999998</v>
      </c>
      <c r="K4283">
        <v>7</v>
      </c>
      <c r="L4283">
        <v>0.25</v>
      </c>
      <c r="N4283">
        <v>30000</v>
      </c>
      <c r="Q4283" t="s">
        <v>2478</v>
      </c>
      <c r="R4283" t="s">
        <v>4801</v>
      </c>
      <c r="S4283" t="s">
        <v>105</v>
      </c>
    </row>
    <row r="4284" spans="1:19">
      <c r="A4284" t="s">
        <v>6462</v>
      </c>
      <c r="B4284" t="s">
        <v>6463</v>
      </c>
      <c r="D4284" t="s">
        <v>2959</v>
      </c>
      <c r="E4284" t="s">
        <v>6464</v>
      </c>
      <c r="F4284" t="s">
        <v>14245</v>
      </c>
      <c r="G4284">
        <v>4283</v>
      </c>
      <c r="H4284" t="s">
        <v>18481</v>
      </c>
      <c r="I4284" t="s">
        <v>6465</v>
      </c>
      <c r="J4284">
        <v>293.14999999999998</v>
      </c>
      <c r="K4284">
        <v>7.2</v>
      </c>
      <c r="N4284">
        <v>7700</v>
      </c>
      <c r="Q4284" t="s">
        <v>6466</v>
      </c>
      <c r="S4284" t="s">
        <v>1208</v>
      </c>
    </row>
    <row r="4285" spans="1:19">
      <c r="A4285" t="s">
        <v>6462</v>
      </c>
      <c r="B4285" t="s">
        <v>6463</v>
      </c>
      <c r="D4285" t="s">
        <v>2959</v>
      </c>
      <c r="E4285" t="s">
        <v>6464</v>
      </c>
      <c r="F4285" t="s">
        <v>14245</v>
      </c>
      <c r="G4285">
        <v>4284</v>
      </c>
      <c r="H4285" t="s">
        <v>18267</v>
      </c>
      <c r="I4285" t="s">
        <v>6465</v>
      </c>
      <c r="J4285">
        <v>298.14999999999998</v>
      </c>
      <c r="K4285">
        <v>7</v>
      </c>
      <c r="L4285">
        <v>1</v>
      </c>
      <c r="N4285">
        <v>32000</v>
      </c>
      <c r="Q4285" t="s">
        <v>6467</v>
      </c>
      <c r="R4285" t="s">
        <v>6468</v>
      </c>
      <c r="S4285" t="s">
        <v>105</v>
      </c>
    </row>
    <row r="4286" spans="1:19">
      <c r="A4286" t="s">
        <v>6469</v>
      </c>
      <c r="E4286" t="s">
        <v>6470</v>
      </c>
      <c r="F4286" t="s">
        <v>14244</v>
      </c>
      <c r="G4286">
        <v>4285</v>
      </c>
      <c r="H4286" t="s">
        <v>13637</v>
      </c>
      <c r="I4286" t="s">
        <v>6471</v>
      </c>
      <c r="J4286">
        <v>298.14999999999998</v>
      </c>
      <c r="K4286">
        <v>6.57</v>
      </c>
      <c r="L4286">
        <v>1</v>
      </c>
      <c r="N4286">
        <v>620</v>
      </c>
      <c r="Q4286" t="s">
        <v>6467</v>
      </c>
      <c r="R4286" t="s">
        <v>6468</v>
      </c>
      <c r="S4286" t="s">
        <v>105</v>
      </c>
    </row>
    <row r="4287" spans="1:19">
      <c r="A4287" t="s">
        <v>6472</v>
      </c>
      <c r="B4287" t="s">
        <v>6473</v>
      </c>
      <c r="C4287" t="s">
        <v>3157</v>
      </c>
      <c r="D4287" t="s">
        <v>176</v>
      </c>
      <c r="E4287" t="s">
        <v>6474</v>
      </c>
      <c r="F4287" t="s">
        <v>14122</v>
      </c>
      <c r="G4287">
        <v>4286</v>
      </c>
      <c r="H4287" t="s">
        <v>15510</v>
      </c>
      <c r="I4287" t="s">
        <v>6475</v>
      </c>
      <c r="J4287">
        <v>283.14999999999998</v>
      </c>
      <c r="K4287">
        <v>9.5</v>
      </c>
      <c r="N4287">
        <v>3.746E-2</v>
      </c>
      <c r="P4287" t="s">
        <v>791</v>
      </c>
      <c r="Q4287" t="s">
        <v>6476</v>
      </c>
      <c r="R4287" t="s">
        <v>6477</v>
      </c>
      <c r="S4287" t="s">
        <v>105</v>
      </c>
    </row>
    <row r="4288" spans="1:19">
      <c r="A4288" t="s">
        <v>6472</v>
      </c>
      <c r="B4288" t="s">
        <v>6473</v>
      </c>
      <c r="C4288" t="s">
        <v>3157</v>
      </c>
      <c r="D4288" t="s">
        <v>176</v>
      </c>
      <c r="E4288" t="s">
        <v>6474</v>
      </c>
      <c r="F4288" t="s">
        <v>14122</v>
      </c>
      <c r="G4288">
        <v>4287</v>
      </c>
      <c r="H4288" t="s">
        <v>17119</v>
      </c>
      <c r="I4288" t="s">
        <v>6475</v>
      </c>
      <c r="J4288">
        <v>283.14999999999998</v>
      </c>
      <c r="K4288">
        <v>9.4</v>
      </c>
      <c r="N4288">
        <v>4.8469999999999999E-2</v>
      </c>
      <c r="P4288" t="s">
        <v>791</v>
      </c>
      <c r="Q4288" t="s">
        <v>6476</v>
      </c>
      <c r="R4288" t="s">
        <v>6478</v>
      </c>
      <c r="S4288" t="s">
        <v>105</v>
      </c>
    </row>
    <row r="4289" spans="1:19">
      <c r="A4289" t="s">
        <v>6472</v>
      </c>
      <c r="B4289" t="s">
        <v>6473</v>
      </c>
      <c r="C4289" t="s">
        <v>336</v>
      </c>
      <c r="D4289" t="s">
        <v>129</v>
      </c>
      <c r="E4289" t="s">
        <v>6474</v>
      </c>
      <c r="F4289" t="s">
        <v>14122</v>
      </c>
      <c r="G4289">
        <v>4288</v>
      </c>
      <c r="H4289" t="s">
        <v>18313</v>
      </c>
      <c r="I4289" t="s">
        <v>6475</v>
      </c>
      <c r="J4289">
        <v>298.14999999999998</v>
      </c>
      <c r="K4289">
        <v>8.14</v>
      </c>
      <c r="N4289">
        <v>2.4965265E-2</v>
      </c>
      <c r="P4289" t="s">
        <v>245</v>
      </c>
      <c r="Q4289" t="s">
        <v>6479</v>
      </c>
      <c r="R4289" t="s">
        <v>6480</v>
      </c>
      <c r="S4289" t="s">
        <v>105</v>
      </c>
    </row>
    <row r="4290" spans="1:19">
      <c r="A4290" t="s">
        <v>6472</v>
      </c>
      <c r="B4290" t="s">
        <v>6473</v>
      </c>
      <c r="C4290" t="s">
        <v>336</v>
      </c>
      <c r="D4290" t="s">
        <v>129</v>
      </c>
      <c r="E4290" t="s">
        <v>6474</v>
      </c>
      <c r="F4290" t="s">
        <v>14122</v>
      </c>
      <c r="G4290">
        <v>4289</v>
      </c>
      <c r="H4290" t="s">
        <v>18330</v>
      </c>
      <c r="I4290" t="s">
        <v>6475</v>
      </c>
      <c r="J4290">
        <v>298.14999999999998</v>
      </c>
      <c r="K4290">
        <v>8.14</v>
      </c>
      <c r="N4290">
        <v>0.26566177499999999</v>
      </c>
      <c r="P4290" t="s">
        <v>245</v>
      </c>
      <c r="Q4290" t="s">
        <v>6479</v>
      </c>
      <c r="R4290" t="s">
        <v>6481</v>
      </c>
      <c r="S4290" t="s">
        <v>105</v>
      </c>
    </row>
    <row r="4291" spans="1:19">
      <c r="A4291" t="s">
        <v>6472</v>
      </c>
      <c r="B4291" t="s">
        <v>6473</v>
      </c>
      <c r="C4291" t="s">
        <v>336</v>
      </c>
      <c r="D4291" t="s">
        <v>129</v>
      </c>
      <c r="E4291" t="s">
        <v>6474</v>
      </c>
      <c r="F4291" t="s">
        <v>14122</v>
      </c>
      <c r="G4291">
        <v>4290</v>
      </c>
      <c r="H4291" t="s">
        <v>15763</v>
      </c>
      <c r="I4291" t="s">
        <v>6475</v>
      </c>
      <c r="J4291">
        <v>298.14999999999998</v>
      </c>
      <c r="K4291">
        <v>8.14</v>
      </c>
      <c r="N4291">
        <v>2.9175797E-2</v>
      </c>
      <c r="P4291" t="s">
        <v>245</v>
      </c>
      <c r="Q4291" t="s">
        <v>6479</v>
      </c>
      <c r="R4291" t="s">
        <v>6482</v>
      </c>
      <c r="S4291" t="s">
        <v>105</v>
      </c>
    </row>
    <row r="4292" spans="1:19">
      <c r="A4292" t="s">
        <v>6472</v>
      </c>
      <c r="B4292" t="s">
        <v>6473</v>
      </c>
      <c r="C4292" t="s">
        <v>336</v>
      </c>
      <c r="D4292" t="s">
        <v>129</v>
      </c>
      <c r="E4292" t="s">
        <v>6474</v>
      </c>
      <c r="F4292" t="s">
        <v>14122</v>
      </c>
      <c r="G4292">
        <v>4291</v>
      </c>
      <c r="H4292" t="s">
        <v>15762</v>
      </c>
      <c r="I4292" t="s">
        <v>6475</v>
      </c>
      <c r="J4292">
        <v>298.14999999999998</v>
      </c>
      <c r="K4292">
        <v>8.14</v>
      </c>
      <c r="N4292">
        <v>2.2303178E-2</v>
      </c>
      <c r="P4292" t="s">
        <v>245</v>
      </c>
      <c r="Q4292" t="s">
        <v>6479</v>
      </c>
      <c r="R4292" t="s">
        <v>6483</v>
      </c>
      <c r="S4292" t="s">
        <v>105</v>
      </c>
    </row>
    <row r="4293" spans="1:19">
      <c r="A4293" t="s">
        <v>6472</v>
      </c>
      <c r="B4293" t="s">
        <v>6473</v>
      </c>
      <c r="C4293" t="s">
        <v>336</v>
      </c>
      <c r="D4293" t="s">
        <v>129</v>
      </c>
      <c r="E4293" t="s">
        <v>6474</v>
      </c>
      <c r="F4293" t="s">
        <v>14122</v>
      </c>
      <c r="G4293">
        <v>4292</v>
      </c>
      <c r="H4293" t="s">
        <v>14904</v>
      </c>
      <c r="I4293" t="s">
        <v>6475</v>
      </c>
      <c r="J4293">
        <v>298.14999999999998</v>
      </c>
      <c r="K4293">
        <v>8.14</v>
      </c>
      <c r="N4293">
        <v>3.2615230000000002E-2</v>
      </c>
      <c r="P4293" t="s">
        <v>245</v>
      </c>
      <c r="Q4293" t="s">
        <v>6479</v>
      </c>
      <c r="R4293" t="s">
        <v>6484</v>
      </c>
      <c r="S4293" t="s">
        <v>105</v>
      </c>
    </row>
    <row r="4294" spans="1:19">
      <c r="A4294" t="s">
        <v>6472</v>
      </c>
      <c r="B4294" t="s">
        <v>6473</v>
      </c>
      <c r="C4294" t="s">
        <v>336</v>
      </c>
      <c r="D4294" t="s">
        <v>129</v>
      </c>
      <c r="E4294" t="s">
        <v>6474</v>
      </c>
      <c r="F4294" t="s">
        <v>14122</v>
      </c>
      <c r="G4294">
        <v>4293</v>
      </c>
      <c r="H4294" t="s">
        <v>13832</v>
      </c>
      <c r="I4294" t="s">
        <v>6475</v>
      </c>
      <c r="J4294">
        <v>298.14999999999998</v>
      </c>
      <c r="K4294">
        <v>8.14</v>
      </c>
      <c r="N4294">
        <v>2.2407460000000001E-3</v>
      </c>
      <c r="P4294" t="s">
        <v>245</v>
      </c>
      <c r="Q4294" t="s">
        <v>6479</v>
      </c>
      <c r="R4294" t="s">
        <v>6485</v>
      </c>
      <c r="S4294" t="s">
        <v>105</v>
      </c>
    </row>
    <row r="4295" spans="1:19">
      <c r="A4295" t="s">
        <v>6472</v>
      </c>
      <c r="B4295" t="s">
        <v>6473</v>
      </c>
      <c r="C4295" t="s">
        <v>336</v>
      </c>
      <c r="D4295" t="s">
        <v>129</v>
      </c>
      <c r="E4295" t="s">
        <v>6474</v>
      </c>
      <c r="F4295" t="s">
        <v>14122</v>
      </c>
      <c r="G4295">
        <v>4294</v>
      </c>
      <c r="H4295" t="s">
        <v>15766</v>
      </c>
      <c r="I4295" t="s">
        <v>6475</v>
      </c>
      <c r="J4295">
        <v>298.14999999999998</v>
      </c>
      <c r="K4295">
        <v>8.14</v>
      </c>
      <c r="N4295">
        <v>3.2979138999999998E-2</v>
      </c>
      <c r="P4295" t="s">
        <v>245</v>
      </c>
      <c r="Q4295" t="s">
        <v>6479</v>
      </c>
      <c r="R4295" t="s">
        <v>6486</v>
      </c>
      <c r="S4295" t="s">
        <v>105</v>
      </c>
    </row>
    <row r="4296" spans="1:19">
      <c r="A4296" t="s">
        <v>6472</v>
      </c>
      <c r="B4296" t="s">
        <v>6473</v>
      </c>
      <c r="C4296" t="s">
        <v>336</v>
      </c>
      <c r="D4296" t="s">
        <v>129</v>
      </c>
      <c r="E4296" t="s">
        <v>6474</v>
      </c>
      <c r="F4296" t="s">
        <v>14122</v>
      </c>
      <c r="G4296">
        <v>4295</v>
      </c>
      <c r="H4296" t="s">
        <v>15765</v>
      </c>
      <c r="I4296" t="s">
        <v>6475</v>
      </c>
      <c r="J4296">
        <v>298.14999999999998</v>
      </c>
      <c r="K4296">
        <v>8.14</v>
      </c>
      <c r="N4296">
        <v>2.6738221999999999E-2</v>
      </c>
      <c r="P4296" t="s">
        <v>245</v>
      </c>
      <c r="Q4296" t="s">
        <v>6479</v>
      </c>
      <c r="R4296" t="s">
        <v>6487</v>
      </c>
      <c r="S4296" t="s">
        <v>105</v>
      </c>
    </row>
    <row r="4297" spans="1:19">
      <c r="A4297" t="s">
        <v>6472</v>
      </c>
      <c r="B4297" t="s">
        <v>6473</v>
      </c>
      <c r="C4297" t="s">
        <v>336</v>
      </c>
      <c r="D4297" t="s">
        <v>129</v>
      </c>
      <c r="E4297" t="s">
        <v>6474</v>
      </c>
      <c r="F4297" t="s">
        <v>14122</v>
      </c>
      <c r="G4297">
        <v>4296</v>
      </c>
      <c r="H4297" t="s">
        <v>15768</v>
      </c>
      <c r="I4297" t="s">
        <v>6475</v>
      </c>
      <c r="J4297">
        <v>298.14999999999998</v>
      </c>
      <c r="K4297">
        <v>8.14</v>
      </c>
      <c r="N4297">
        <v>3.2582725999999999E-2</v>
      </c>
      <c r="P4297" t="s">
        <v>245</v>
      </c>
      <c r="Q4297" t="s">
        <v>6479</v>
      </c>
      <c r="R4297" t="s">
        <v>6488</v>
      </c>
      <c r="S4297" t="s">
        <v>105</v>
      </c>
    </row>
    <row r="4298" spans="1:19">
      <c r="A4298" t="s">
        <v>6472</v>
      </c>
      <c r="B4298" t="s">
        <v>6473</v>
      </c>
      <c r="C4298" t="s">
        <v>336</v>
      </c>
      <c r="D4298" t="s">
        <v>129</v>
      </c>
      <c r="E4298" t="s">
        <v>6474</v>
      </c>
      <c r="F4298" t="s">
        <v>14122</v>
      </c>
      <c r="G4298">
        <v>4297</v>
      </c>
      <c r="H4298" t="s">
        <v>15767</v>
      </c>
      <c r="I4298" t="s">
        <v>6475</v>
      </c>
      <c r="J4298">
        <v>298.14999999999998</v>
      </c>
      <c r="K4298">
        <v>8.14</v>
      </c>
      <c r="N4298">
        <v>2.744883E-2</v>
      </c>
      <c r="P4298" t="s">
        <v>245</v>
      </c>
      <c r="Q4298" t="s">
        <v>6479</v>
      </c>
      <c r="R4298" t="s">
        <v>6489</v>
      </c>
      <c r="S4298" t="s">
        <v>105</v>
      </c>
    </row>
    <row r="4299" spans="1:19">
      <c r="A4299" t="s">
        <v>6472</v>
      </c>
      <c r="B4299" t="s">
        <v>6473</v>
      </c>
      <c r="C4299" t="s">
        <v>336</v>
      </c>
      <c r="D4299" t="s">
        <v>129</v>
      </c>
      <c r="E4299" t="s">
        <v>6474</v>
      </c>
      <c r="F4299" t="s">
        <v>14122</v>
      </c>
      <c r="G4299">
        <v>4298</v>
      </c>
      <c r="H4299" t="s">
        <v>14877</v>
      </c>
      <c r="I4299" t="s">
        <v>6475</v>
      </c>
      <c r="J4299">
        <v>298.14999999999998</v>
      </c>
      <c r="K4299">
        <v>8.14</v>
      </c>
      <c r="N4299">
        <v>2.4109359E-2</v>
      </c>
      <c r="P4299" t="s">
        <v>245</v>
      </c>
      <c r="Q4299" t="s">
        <v>6479</v>
      </c>
      <c r="R4299" t="s">
        <v>6490</v>
      </c>
      <c r="S4299" t="s">
        <v>105</v>
      </c>
    </row>
  </sheetData>
  <sortState ref="A2:S4299">
    <sortCondition ref="G2:G4299"/>
  </sortState>
  <conditionalFormatting sqref="E38 E1937:E1948">
    <cfRule type="containsText" dxfId="224" priority="1" operator="containsText" text="reduced cytochrome c">
      <formula>NOT(ISERROR(SEARCH(("reduced cytochrome c"),(E38))))</formula>
    </cfRule>
  </conditionalFormatting>
  <conditionalFormatting sqref="E38">
    <cfRule type="containsText" dxfId="223" priority="2" operator="containsText" text="reduced cytochrome c">
      <formula>NOT(ISERROR(SEARCH(("reduced cytochrome c"),(E38))))</formula>
    </cfRule>
  </conditionalFormatting>
  <conditionalFormatting sqref="E38 E1937:E1948">
    <cfRule type="containsText" dxfId="222" priority="3" operator="containsText" text="(L-lysine)n">
      <formula>NOT(ISERROR(SEARCH(("(L-lysine)n"),(E38))))</formula>
    </cfRule>
  </conditionalFormatting>
  <conditionalFormatting sqref="E38 E1937:E1948">
    <cfRule type="containsText" dxfId="221" priority="4" operator="containsText" text="O--D-glucopyranosyl-(1-&gt;4)n">
      <formula>NOT(ISERROR(SEARCH(("O--D-glucopyranosyl-(1-&gt;4)n"),(E38))))</formula>
    </cfRule>
  </conditionalFormatting>
  <conditionalFormatting sqref="E1:E4272 R1:R36 R38:R305 R307:R309 R320:R350 R355:R360 R362:R416 O415:O416 R422:R728 R730:R1321 R1324:R1869 N1373:N1374 R1871:R1964 R1966 R1970 R1984:R2824 R2913:R2922 R2927:R2928 R2931:R2943 R2953 R2964:R2975 R3030:R3033 R3083:R3104 R3215:R3216 R3240 R3243:R3338 R3341:R3371 R3376 R3383:R3385 R3402:R3552 R3554:R3579 R3592 R3598:R3718 R3722:R4213 N4090:N4099 R4215:R4272 E4286">
    <cfRule type="containsText" dxfId="220" priority="5" operator="containsText" text="(sln)">
      <formula>NOT(ISERROR(SEARCH(("(sln)"),(E1))))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219" priority="6" operator="containsText" text="acyl-carrier protein">
      <formula>NOT(ISERROR(SEARCH(("acyl-carrier protein"),(E1))))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218" priority="7" operator="containsText" text="corrinoid protein">
      <formula>NOT(ISERROR(SEARCH(("corrinoid protein"),(E1))))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217" priority="8" operator="containsText" text="malonyl-[acyl-carrier protein]">
      <formula>NOT(ISERROR(SEARCH(("malonyl-[acyl-carrier protein]"),(E1))))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216" priority="9" operator="containsText" text="methylcorrinoid protein">
      <formula>NOT(ISERROR(SEARCH(("methylcorrinoid protein"),(E1))))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215" priority="10" operator="containsText" text="deoxynucleoside triphosphate">
      <formula>NOT(ISERROR(SEARCH(("deoxynucleoside triphosphate"),(E1))))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214" priority="11" operator="containsText" text="acetyl-[acyl-carrier protein]">
      <formula>NOT(ISERROR(SEARCH(("acetyl-[acyl-carrier protein]"),(E1))))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213" priority="12" operator="containsText" text="oxidized thioredoxin">
      <formula>NOT(ISERROR(SEARCH(("oxidized thioredoxin"),(E1))))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212" priority="13" operator="containsText" text="cytochrome c">
      <formula>NOT(ISERROR(SEARCH(("cytochrome c"),(E1))))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211" priority="14" operator="containsText" text="ammonium carbamate">
      <formula>NOT(ISERROR(SEARCH(("ammonium carbamate"),(E1))))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210" priority="15" operator="containsText" text="10/20-DNA oligomer">
      <formula>NOT(ISERROR(SEARCH(("10/20-DNA oligomer"),(E1))))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209" priority="16" operator="containsText" text="9/20-DNA oligomer">
      <formula>NOT(ISERROR(SEARCH(("9/20-DNA oligomer"),(E1))))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208" priority="17" operator="containsText" text="lysozyme">
      <formula>NOT(ISERROR(SEARCH(("lysozyme"),(E1))))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207" priority="18" operator="containsText" text="lysozyme">
      <formula>NOT(ISERROR(SEARCH(("lysozyme"),(E1))))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206" priority="19" operator="containsText" text="adenylyl-[L-glutamate:ammonia ligase(ADP-forming)]">
      <formula>NOT(ISERROR(SEARCH(("adenylyl-[L-glutamate:ammonia ligase(ADP-forming)]"),(E1))))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205" priority="20" operator="containsText" text="phosphoenolpyruvate kinase">
      <formula>NOT(ISERROR(SEARCH(("phosphoenolpyruvate kinase"),(E1))))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204" priority="21" operator="containsText" text="pyruvate kinase">
      <formula>NOT(ISERROR(SEARCH(("pyruvate kinase"),(E1))))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203" priority="22" operator="containsText" text="[L-glutamate:ammonia ligase(ADP-forming)]">
      <formula>NOT(ISERROR(SEARCH(("[L-glutamate:ammonia ligase(ADP-forming)]"),(E1))))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202" priority="23" operator="containsText" text="phospholysozyme">
      <formula>NOT(ISERROR(SEARCH(("phospholysozyme"),(E1))))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201" priority="24" operator="containsText" text="phosvitin">
      <formula>NOT(ISERROR(SEARCH(("phosvitin"),(E1))))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200" priority="25" operator="containsText" text="phosvitin">
      <formula>NOT(ISERROR(SEARCH(("phosvitin"),(E1))))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99" priority="26" operator="containsText" text="(3R)-3-hydroxybutanoyl-[acyl-carrier protein](aq) = cis-but-2-enoyl-[acyl-carrier protein](aq) + H2O(l)">
      <formula>NOT(ISERROR(SEARCH(("(3R)-3-hydroxybutanoyl-[acyl-carrier protein](aq) = cis-but-2-enoyl-[acyl-carrier protein](aq) + H2O(l)"),(E1))))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98" priority="27" operator="containsText" text="cis-but-2-enoyl-[acyl-carrier protein]">
      <formula>NOT(ISERROR(SEARCH(("cis-but-2-enoyl-[acyl-carrier protein]"),(E1))))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97" priority="28" operator="containsText" text="3-oxobutanoyl-[acyl-carrier protein]">
      <formula>NOT(ISERROR(SEARCH(("3-oxobutanoyl-[acyl-carrier protein]"),(E1))))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96" priority="29" operator="containsText" text="1-dodecanoyl D-glucose ester">
      <formula>NOT(ISERROR(SEARCH(("1-dodecanoyl D-glucose ester"),(E1))))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95" priority="30" operator="containsText" text="3-oxolactose">
      <formula>NOT(ISERROR(SEARCH(("3-oxolactose"),(E1))))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94" priority="31" operator="containsText" text="(R)-3-hydroxytetradecanoyl-[acyl-carrier-protein]">
      <formula>NOT(ISERROR(SEARCH(("(R)-3-hydroxytetradecanoyl-[acyl-carrier-protein]"),(E1))))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93" priority="32" operator="containsText" text="(R)-3-hydroxytetradecanoyl-[acyl-carrier-protein]">
      <formula>NOT(ISERROR(SEARCH(("(R)-3-hydroxytetradecanoyl-[acyl-carrier-protein]"),(E1))))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92" priority="33" operator="containsText" text="phosphosyntide">
      <formula>NOT(ISERROR(SEARCH(("phosphosyntide"),(E1))))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91" priority="34" operator="containsText" text="phosphosyntide">
      <formula>NOT(ISERROR(SEARCH(("phosphosyntide"),(E1))))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90" priority="35" operator="containsText" text="dephosvitin">
      <formula>NOT(ISERROR(SEARCH(("dephosvitin"),(E1))))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89" priority="36" operator="containsText" text="syntide 2">
      <formula>NOT(ISERROR(SEARCH(("syntide 2"),(E1))))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88" priority="37" operator="containsText" text="(2,6--D-fructosyl)n">
      <formula>NOT(ISERROR(SEARCH(("(2,6--D-fructosyl)n"),(E1))))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87" priority="38" operator="containsText" text="G(v-7)">
      <formula>NOT(ISERROR(SEARCH(("G(v-7)"),(E1))))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86" priority="39" operator="containsText" text="G(u-6)">
      <formula>NOT(ISERROR(SEARCH(("G(u-6)"),(E1))))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85" priority="40" operator="containsText" text="poly[(d-(A-T)]n+1">
      <formula>NOT(ISERROR(SEARCH(("poly[(d-(A-T)]n+1"),(E1))))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84" priority="41" operator="containsText" text="(2,6--D-fructosyl)n+1">
      <formula>NOT(ISERROR(SEARCH(("(2,6--D-fructosyl)n+1"),(E1))))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83" priority="42" operator="containsText" text="poly[d-(A-T)]n">
      <formula>NOT(ISERROR(SEARCH(("poly[d-(A-T)]n"),(E1))))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82" priority="43" operator="containsText" text="G(w-8)">
      <formula>NOT(ISERROR(SEARCH(("G(w-8)"),(E1))))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81" priority="44" operator="containsText" text="myosin light chain">
      <formula>NOT(ISERROR(SEARCH(("myosin light chain"),(E1))))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80" priority="45" operator="containsText" text="myosin light chain">
      <formula>NOT(ISERROR(SEARCH(("myosin light chain"),(E1))))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79" priority="46" operator="containsText" text="(3R)-3-hydroxybutanoyl-[acyl-carrier protein]">
      <formula>NOT(ISERROR(SEARCH(("(3R)-3-hydroxybutanoyl-[acyl-carrier protein]"),(E1))))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78" priority="47" operator="containsText" text="myosin light chain phosphate">
      <formula>NOT(ISERROR(SEARCH(("myosin light chain phosphate"),(E1))))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77" priority="48" operator="containsText" text="myosin light chain phosphate">
      <formula>NOT(ISERROR(SEARCH(("myosin light chain phosphate"),(E1))))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76" priority="49" operator="containsText" text="acyl-carrier-protein">
      <formula>NOT(ISERROR(SEARCH(("acyl-carrier-protein"),(E1))))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75" priority="50" operator="containsText" text="tRNA-Thr">
      <formula>NOT(ISERROR(SEARCH(("tRNA-Thr"),(E1))))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74" priority="51" operator="containsText" text="tRNA-Ser">
      <formula>NOT(ISERROR(SEARCH(("tRNA-Ser"),(E1))))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73" priority="52" operator="containsText" text="L-tyrosyl-tRNA-Tyr">
      <formula>NOT(ISERROR(SEARCH(("L-tyrosyl-tRNA-Tyr"),(E1))))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72" priority="53" operator="containsText" text="L-threonyl-tRNA-Thr">
      <formula>NOT(ISERROR(SEARCH(("L-threonyl-tRNA-Thr"),(E1))))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71" priority="54" operator="containsText" text="L-threonyl-tRNA-Thr">
      <formula>NOT(ISERROR(SEARCH(("L-threonyl-tRNA-Thr"),(E1))))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70" priority="55" operator="containsText" text="L-valyl-tRNA-val">
      <formula>NOT(ISERROR(SEARCH(("L-valyl-tRNA-val"),(E1))))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69" priority="56" operator="containsText" text="L-seryl-tRNA-Ser">
      <formula>NOT(ISERROR(SEARCH(("L-seryl-tRNA-Ser"),(E1))))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68" priority="57" operator="containsText" text="L-arginyl-tRNA-Arg">
      <formula>NOT(ISERROR(SEARCH(("L-arginyl-tRNA-Arg"),(E1))))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67" priority="58" operator="containsText" text="tRNA-Arg">
      <formula>NOT(ISERROR(SEARCH(("tRNA-Arg"),(E1))))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66" priority="59" operator="containsText" text="L-lysyl-tRNA-Lys">
      <formula>NOT(ISERROR(SEARCH(("L-lysyl-tRNA-Lys"),(E1))))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65" priority="60" operator="containsText" text="L-lysyl-tRNA-Lys">
      <formula>NOT(ISERROR(SEARCH(("L-lysyl-tRNA-Lys"),(E1))))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64" priority="61" operator="containsText" text="tRNA-His">
      <formula>NOT(ISERROR(SEARCH(("tRNA-His"),(E1))))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63" priority="62" operator="containsText" text="tRNA-val">
      <formula>NOT(ISERROR(SEARCH(("tRNA-val"),(E1))))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62" priority="63" operator="containsText" text="tRNA-Tyr">
      <formula>NOT(ISERROR(SEARCH(("tRNA-Tyr"),(E1))))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61" priority="64" operator="containsText" text="tRNA-Tyr">
      <formula>NOT(ISERROR(SEARCH(("tRNA-Tyr"),(E1))))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60" priority="65" operator="containsText" text="tRNA-Tyr">
      <formula>NOT(ISERROR(SEARCH(("tRNA-Tyr"),(E1))))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59" priority="66" operator="containsText" text="L-phenylalanyl-tRNA-Phe">
      <formula>NOT(ISERROR(SEARCH(("L-phenylalanyl-tRNA-Phe"),(E1))))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58" priority="67" operator="containsText" text="tRNA-Lys">
      <formula>NOT(ISERROR(SEARCH(("tRNA-Lys"),(E1))))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57" priority="68" operator="containsText" text="L-isoleucyl-tRNA-Ile">
      <formula>NOT(ISERROR(SEARCH(("L-isoleucyl-tRNA-Ile"),(E1))))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56" priority="69" operator="containsText" text="tRNA-Phe">
      <formula>NOT(ISERROR(SEARCH(("tRNA-Phe"),(E1))))</formula>
    </cfRule>
  </conditionalFormatting>
  <conditionalFormatting sqref="E1:E4272 R32:R33 R365 O415:O416 R591 R653 R934 R1231 R1289:R1299 R1302 R1304:R1305 R1308:R1321 R1324:R1333 R1336:R1338 R1354:R1356 R1382:R1391 R1393 R1395:R1397 R1399:R1428 R1430:R1460 R1463:R1485 R1487:R1520 R1525:R1527 R1641:R1687 R1691:R1698 R1758 R1763:R1775 R1779:R1785 R1787:R1821 R1889:R1896 R1899:R1936 R1938:R1961 R1997:R1998 R2034:R2038 R2044:R2045 R2071:R2077 R2096:R2097 R2211:R2212 R2252 R2263 R2274 R2281 R2654:R2655 R2665:R2671 R2673:R2732 R2913:R2916 R2927:R2928 R2935 R2942:R2943 R3341:R3347 R3349:R3350 R3385 R3402:R3471 R3554 R3559 R3566 R3572 R3615 R3617 R3621 R3631 R3698 R3700:R3701 R3703 R3705 R3707 R3874 R3877:R3885 R3966 R4020:R4022 R4057:R4105 R4115:R4126 R4128:R4131 R4154 R4156 R4158 R4160 R4162 R4164 R4166 R4168 R4183 R4196 R4253 E4286">
    <cfRule type="containsText" dxfId="155" priority="70" operator="containsText" text="tRNA-Ile">
      <formula>NOT(ISERROR(SEARCH(("tRNA-Ile"),(E1))))</formula>
    </cfRule>
  </conditionalFormatting>
  <conditionalFormatting sqref="E1214">
    <cfRule type="containsText" dxfId="154" priority="71" operator="containsText" text="tRNA-val">
      <formula>NOT(ISERROR(SEARCH(("tRNA-val"),(E1214))))</formula>
    </cfRule>
  </conditionalFormatting>
  <conditionalFormatting sqref="O277">
    <cfRule type="notContainsBlanks" dxfId="153" priority="72">
      <formula>LEN(TRIM(O277))&gt;0</formula>
    </cfRule>
  </conditionalFormatting>
  <conditionalFormatting sqref="M2052">
    <cfRule type="notContainsBlanks" dxfId="152" priority="73">
      <formula>LEN(TRIM(M2052))&gt;0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sqref="A1:B1"/>
    </sheetView>
  </sheetViews>
  <sheetFormatPr baseColWidth="10" defaultColWidth="8.83203125" defaultRowHeight="15" x14ac:dyDescent="0"/>
  <cols>
    <col min="1" max="1" width="36.6640625" bestFit="1" customWidth="1"/>
    <col min="2" max="2" width="11.83203125" bestFit="1" customWidth="1"/>
  </cols>
  <sheetData>
    <row r="1" spans="1:2">
      <c r="A1" t="s">
        <v>21139</v>
      </c>
      <c r="B1" t="s">
        <v>21140</v>
      </c>
    </row>
    <row r="2" spans="1:2">
      <c r="A2" t="s">
        <v>20724</v>
      </c>
      <c r="B2">
        <v>0.75411181930000004</v>
      </c>
    </row>
    <row r="3" spans="1:2">
      <c r="A3" t="s">
        <v>20784</v>
      </c>
      <c r="B3">
        <v>0.4102990191</v>
      </c>
    </row>
    <row r="4" spans="1:2">
      <c r="A4" t="s">
        <v>20707</v>
      </c>
      <c r="B4">
        <v>0.3308956079</v>
      </c>
    </row>
    <row r="5" spans="1:2">
      <c r="A5" t="s">
        <v>20768</v>
      </c>
      <c r="B5">
        <v>0.28193551880000001</v>
      </c>
    </row>
    <row r="6" spans="1:2">
      <c r="A6" t="s">
        <v>20757</v>
      </c>
      <c r="B6">
        <v>0.27338399749999998</v>
      </c>
    </row>
    <row r="7" spans="1:2">
      <c r="A7" t="s">
        <v>55</v>
      </c>
      <c r="B7">
        <v>0.26106611000000002</v>
      </c>
    </row>
    <row r="8" spans="1:2">
      <c r="A8" t="s">
        <v>20732</v>
      </c>
      <c r="B8">
        <v>0.22437605050000001</v>
      </c>
    </row>
    <row r="9" spans="1:2">
      <c r="A9" t="s">
        <v>56</v>
      </c>
      <c r="B9">
        <v>0.2236775788</v>
      </c>
    </row>
    <row r="10" spans="1:2">
      <c r="A10" t="s">
        <v>21138</v>
      </c>
      <c r="B10">
        <v>0.2209968225</v>
      </c>
    </row>
    <row r="11" spans="1:2">
      <c r="A11" t="s">
        <v>20735</v>
      </c>
      <c r="B11">
        <v>0.21081493230000001</v>
      </c>
    </row>
    <row r="12" spans="1:2">
      <c r="A12" t="s">
        <v>20753</v>
      </c>
      <c r="B12">
        <v>0.20829183749999999</v>
      </c>
    </row>
    <row r="13" spans="1:2">
      <c r="A13" t="s">
        <v>20774</v>
      </c>
      <c r="B13">
        <v>0.2044434316</v>
      </c>
    </row>
    <row r="14" spans="1:2">
      <c r="A14" t="s">
        <v>20723</v>
      </c>
      <c r="B14">
        <v>0.1875044347</v>
      </c>
    </row>
    <row r="15" spans="1:2">
      <c r="A15" t="s">
        <v>20788</v>
      </c>
      <c r="B15">
        <v>0.17712679640000001</v>
      </c>
    </row>
    <row r="16" spans="1:2">
      <c r="A16" t="s">
        <v>20787</v>
      </c>
      <c r="B16">
        <v>0.13848643939999999</v>
      </c>
    </row>
    <row r="17" spans="1:2">
      <c r="A17" t="s">
        <v>65</v>
      </c>
      <c r="B17">
        <v>0.13361444350000001</v>
      </c>
    </row>
    <row r="18" spans="1:2">
      <c r="A18" t="s">
        <v>20710</v>
      </c>
      <c r="B18">
        <v>0.1202559394</v>
      </c>
    </row>
    <row r="19" spans="1:2">
      <c r="A19" t="s">
        <v>59</v>
      </c>
      <c r="B19">
        <v>0.1191342631</v>
      </c>
    </row>
    <row r="20" spans="1:2">
      <c r="A20" t="s">
        <v>20739</v>
      </c>
      <c r="B20">
        <v>9.2218640300000002E-2</v>
      </c>
    </row>
    <row r="21" spans="1:2">
      <c r="A21" t="s">
        <v>49</v>
      </c>
      <c r="B21">
        <v>6.8563329290000002E-2</v>
      </c>
    </row>
    <row r="22" spans="1:2">
      <c r="A22" t="s">
        <v>20807</v>
      </c>
      <c r="B22">
        <v>6.8194894680000007E-2</v>
      </c>
    </row>
    <row r="23" spans="1:2">
      <c r="A23" t="s">
        <v>20737</v>
      </c>
      <c r="B23">
        <v>6.5077354190000006E-2</v>
      </c>
    </row>
    <row r="24" spans="1:2">
      <c r="A24" t="s">
        <v>20722</v>
      </c>
      <c r="B24">
        <v>5.4243320810000002E-2</v>
      </c>
    </row>
    <row r="25" spans="1:2">
      <c r="A25" t="s">
        <v>20715</v>
      </c>
      <c r="B25">
        <v>5.3483100819999997E-2</v>
      </c>
    </row>
    <row r="26" spans="1:2">
      <c r="A26" t="s">
        <v>20742</v>
      </c>
      <c r="B26">
        <v>4.5035635749999997E-2</v>
      </c>
    </row>
    <row r="27" spans="1:2">
      <c r="A27" t="s">
        <v>20805</v>
      </c>
      <c r="B27">
        <v>4.1623712799999997E-2</v>
      </c>
    </row>
    <row r="28" spans="1:2">
      <c r="A28" t="s">
        <v>69</v>
      </c>
      <c r="B28">
        <v>4.0220605380000003E-2</v>
      </c>
    </row>
    <row r="29" spans="1:2">
      <c r="A29" t="s">
        <v>53</v>
      </c>
      <c r="B29">
        <v>3.025965378E-2</v>
      </c>
    </row>
    <row r="30" spans="1:2">
      <c r="A30" t="s">
        <v>20756</v>
      </c>
      <c r="B30">
        <v>2.9316963639999999E-2</v>
      </c>
    </row>
    <row r="31" spans="1:2">
      <c r="A31" t="s">
        <v>72</v>
      </c>
      <c r="B31">
        <v>2.8838348659999999E-2</v>
      </c>
    </row>
    <row r="32" spans="1:2">
      <c r="A32" t="s">
        <v>20801</v>
      </c>
      <c r="B32">
        <v>2.1105719750000002E-2</v>
      </c>
    </row>
    <row r="33" spans="1:2">
      <c r="A33" t="s">
        <v>20769</v>
      </c>
      <c r="B33">
        <v>1.6488464889999999E-2</v>
      </c>
    </row>
    <row r="34" spans="1:2">
      <c r="A34" t="s">
        <v>20793</v>
      </c>
      <c r="B34">
        <v>1.2792471580000001E-2</v>
      </c>
    </row>
    <row r="35" spans="1:2">
      <c r="A35" t="s">
        <v>20785</v>
      </c>
      <c r="B35">
        <v>1.8855501910000001E-4</v>
      </c>
    </row>
    <row r="36" spans="1:2">
      <c r="A36" t="s">
        <v>20736</v>
      </c>
      <c r="B36" s="8">
        <v>1.43E-14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4"/>
  <sheetViews>
    <sheetView workbookViewId="0">
      <pane ySplit="1" topLeftCell="A2" activePane="bottomLeft" state="frozen"/>
      <selection pane="bottomLeft" activeCell="C11" sqref="C11"/>
    </sheetView>
  </sheetViews>
  <sheetFormatPr baseColWidth="10" defaultColWidth="15.1640625" defaultRowHeight="15" x14ac:dyDescent="0"/>
  <cols>
    <col min="1" max="1" width="24.33203125" customWidth="1"/>
    <col min="2" max="3" width="10.83203125" customWidth="1"/>
    <col min="4" max="4" width="7.1640625" customWidth="1"/>
    <col min="5" max="5" width="20.1640625" customWidth="1"/>
    <col min="6" max="6" width="17.1640625" customWidth="1"/>
    <col min="7" max="8" width="10.83203125" hidden="1" customWidth="1"/>
    <col min="9" max="9" width="20.33203125" hidden="1" customWidth="1"/>
    <col min="10" max="10" width="5.83203125" customWidth="1"/>
    <col min="11" max="11" width="4.6640625" customWidth="1"/>
    <col min="12" max="12" width="6.1640625" customWidth="1"/>
    <col min="13" max="13" width="5.6640625" customWidth="1"/>
    <col min="14" max="16" width="10.83203125" customWidth="1"/>
    <col min="17" max="17" width="26.6640625" customWidth="1"/>
    <col min="18" max="18" width="10.83203125" customWidth="1"/>
    <col min="19" max="19" width="28.5" customWidth="1"/>
    <col min="20" max="20" width="10.83203125" customWidth="1"/>
  </cols>
  <sheetData>
    <row r="1" spans="1:20">
      <c r="A1" t="s">
        <v>6491</v>
      </c>
      <c r="B1" t="s">
        <v>80</v>
      </c>
      <c r="C1" t="s">
        <v>81</v>
      </c>
      <c r="D1" t="s">
        <v>82</v>
      </c>
      <c r="E1" t="s">
        <v>79</v>
      </c>
      <c r="F1" t="s">
        <v>18482</v>
      </c>
      <c r="G1" t="s">
        <v>83</v>
      </c>
      <c r="H1" t="s">
        <v>18336</v>
      </c>
      <c r="I1" t="s">
        <v>18483</v>
      </c>
      <c r="J1" t="s">
        <v>84</v>
      </c>
      <c r="K1" t="s">
        <v>85</v>
      </c>
      <c r="L1" t="s">
        <v>86</v>
      </c>
      <c r="M1" t="s">
        <v>87</v>
      </c>
      <c r="N1" t="s">
        <v>7476</v>
      </c>
      <c r="O1" t="s">
        <v>7477</v>
      </c>
      <c r="P1" t="s">
        <v>7478</v>
      </c>
      <c r="Q1" t="s">
        <v>90</v>
      </c>
      <c r="R1" t="s">
        <v>91</v>
      </c>
      <c r="S1" t="s">
        <v>92</v>
      </c>
      <c r="T1" t="s">
        <v>93</v>
      </c>
    </row>
    <row r="2" spans="1:20" ht="15.75" customHeight="1">
      <c r="A2" t="s">
        <v>94</v>
      </c>
      <c r="B2" t="s">
        <v>95</v>
      </c>
      <c r="C2" t="s">
        <v>96</v>
      </c>
      <c r="D2" t="s">
        <v>97</v>
      </c>
      <c r="E2" t="s">
        <v>6493</v>
      </c>
      <c r="F2" t="s">
        <v>18510</v>
      </c>
      <c r="G2">
        <v>1</v>
      </c>
      <c r="H2" t="s">
        <v>19161</v>
      </c>
      <c r="I2" t="s">
        <v>6494</v>
      </c>
      <c r="J2">
        <v>298.14999999999998</v>
      </c>
      <c r="K2">
        <v>7.81</v>
      </c>
      <c r="L2">
        <v>0.54</v>
      </c>
      <c r="N2">
        <v>-122.2</v>
      </c>
      <c r="Q2" t="s">
        <v>123</v>
      </c>
      <c r="R2" t="s">
        <v>102</v>
      </c>
      <c r="S2" t="s">
        <v>6495</v>
      </c>
      <c r="T2" t="s">
        <v>105</v>
      </c>
    </row>
    <row r="3" spans="1:20" ht="15.75" customHeight="1">
      <c r="A3" t="s">
        <v>94</v>
      </c>
      <c r="B3" t="s">
        <v>95</v>
      </c>
      <c r="C3" t="s">
        <v>96</v>
      </c>
      <c r="D3" t="s">
        <v>97</v>
      </c>
      <c r="E3" t="s">
        <v>6493</v>
      </c>
      <c r="F3" t="s">
        <v>18510</v>
      </c>
      <c r="G3">
        <v>2</v>
      </c>
      <c r="H3" t="s">
        <v>19160</v>
      </c>
      <c r="I3" t="s">
        <v>6494</v>
      </c>
      <c r="J3">
        <v>298.14999999999998</v>
      </c>
      <c r="K3">
        <v>7.81</v>
      </c>
      <c r="L3">
        <v>0.54</v>
      </c>
      <c r="N3">
        <v>-123.4</v>
      </c>
      <c r="Q3" t="s">
        <v>123</v>
      </c>
      <c r="R3" t="s">
        <v>102</v>
      </c>
      <c r="S3" t="s">
        <v>6496</v>
      </c>
      <c r="T3" t="s">
        <v>105</v>
      </c>
    </row>
    <row r="4" spans="1:20" ht="15.75" customHeight="1">
      <c r="A4" t="s">
        <v>94</v>
      </c>
      <c r="B4" t="s">
        <v>95</v>
      </c>
      <c r="C4" t="s">
        <v>96</v>
      </c>
      <c r="D4" t="s">
        <v>97</v>
      </c>
      <c r="E4" t="s">
        <v>6493</v>
      </c>
      <c r="F4" t="s">
        <v>18510</v>
      </c>
      <c r="G4">
        <v>3</v>
      </c>
      <c r="H4" t="s">
        <v>19159</v>
      </c>
      <c r="I4" t="s">
        <v>6494</v>
      </c>
      <c r="J4">
        <v>298.14999999999998</v>
      </c>
      <c r="K4">
        <v>7.81</v>
      </c>
      <c r="L4">
        <v>0.55000000000000004</v>
      </c>
      <c r="N4">
        <v>-124.7</v>
      </c>
      <c r="Q4" t="s">
        <v>123</v>
      </c>
      <c r="R4" t="s">
        <v>102</v>
      </c>
      <c r="S4" t="s">
        <v>6497</v>
      </c>
      <c r="T4" t="s">
        <v>105</v>
      </c>
    </row>
    <row r="5" spans="1:20" ht="15.75" customHeight="1">
      <c r="A5" t="s">
        <v>94</v>
      </c>
      <c r="B5" t="s">
        <v>95</v>
      </c>
      <c r="C5" t="s">
        <v>96</v>
      </c>
      <c r="D5" t="s">
        <v>97</v>
      </c>
      <c r="E5" t="s">
        <v>6493</v>
      </c>
      <c r="F5" t="s">
        <v>18510</v>
      </c>
      <c r="G5">
        <v>4</v>
      </c>
      <c r="H5" t="s">
        <v>18791</v>
      </c>
      <c r="I5" t="s">
        <v>6494</v>
      </c>
      <c r="J5">
        <v>298.14999999999998</v>
      </c>
      <c r="K5">
        <v>7.81</v>
      </c>
      <c r="L5">
        <v>0.56000000000000005</v>
      </c>
      <c r="N5">
        <v>-123.3</v>
      </c>
      <c r="Q5" t="s">
        <v>123</v>
      </c>
      <c r="R5" t="s">
        <v>102</v>
      </c>
      <c r="S5" t="s">
        <v>6498</v>
      </c>
      <c r="T5" t="s">
        <v>105</v>
      </c>
    </row>
    <row r="6" spans="1:20" ht="15.75" customHeight="1">
      <c r="A6" t="s">
        <v>94</v>
      </c>
      <c r="B6" t="s">
        <v>95</v>
      </c>
      <c r="C6" t="s">
        <v>96</v>
      </c>
      <c r="D6" t="s">
        <v>97</v>
      </c>
      <c r="E6" t="s">
        <v>6493</v>
      </c>
      <c r="F6" t="s">
        <v>18510</v>
      </c>
      <c r="G6">
        <v>5</v>
      </c>
      <c r="H6" t="s">
        <v>18790</v>
      </c>
      <c r="I6" t="s">
        <v>6494</v>
      </c>
      <c r="J6">
        <v>298.14999999999998</v>
      </c>
      <c r="K6">
        <v>7.81</v>
      </c>
      <c r="L6">
        <v>0.55000000000000004</v>
      </c>
      <c r="N6">
        <v>-123.7</v>
      </c>
      <c r="Q6" t="s">
        <v>123</v>
      </c>
      <c r="R6" t="s">
        <v>102</v>
      </c>
      <c r="S6" t="s">
        <v>6499</v>
      </c>
      <c r="T6" t="s">
        <v>105</v>
      </c>
    </row>
    <row r="7" spans="1:20" ht="15.75" customHeight="1">
      <c r="A7" t="s">
        <v>94</v>
      </c>
      <c r="B7" t="s">
        <v>95</v>
      </c>
      <c r="C7" t="s">
        <v>96</v>
      </c>
      <c r="D7" t="s">
        <v>97</v>
      </c>
      <c r="E7" t="s">
        <v>6493</v>
      </c>
      <c r="F7" t="s">
        <v>18510</v>
      </c>
      <c r="G7">
        <v>6</v>
      </c>
      <c r="H7" t="s">
        <v>19233</v>
      </c>
      <c r="I7" t="s">
        <v>6494</v>
      </c>
      <c r="J7">
        <v>298.14999999999998</v>
      </c>
      <c r="K7">
        <v>7.77</v>
      </c>
      <c r="L7">
        <v>0.57999999999999996</v>
      </c>
      <c r="N7">
        <v>-123.1</v>
      </c>
      <c r="Q7" t="s">
        <v>123</v>
      </c>
      <c r="R7" t="s">
        <v>102</v>
      </c>
      <c r="S7" t="s">
        <v>6500</v>
      </c>
      <c r="T7" t="s">
        <v>105</v>
      </c>
    </row>
    <row r="8" spans="1:20" ht="15.75" customHeight="1">
      <c r="A8" t="s">
        <v>94</v>
      </c>
      <c r="B8" t="s">
        <v>95</v>
      </c>
      <c r="C8" t="s">
        <v>96</v>
      </c>
      <c r="D8" t="s">
        <v>97</v>
      </c>
      <c r="E8" t="s">
        <v>6493</v>
      </c>
      <c r="F8" t="s">
        <v>18510</v>
      </c>
      <c r="G8">
        <v>7</v>
      </c>
      <c r="H8" t="s">
        <v>19158</v>
      </c>
      <c r="I8" t="s">
        <v>6494</v>
      </c>
      <c r="J8">
        <v>298.14999999999998</v>
      </c>
      <c r="K8">
        <v>7.77</v>
      </c>
      <c r="L8">
        <v>0.57999999999999996</v>
      </c>
      <c r="N8">
        <v>-124.6</v>
      </c>
      <c r="Q8" t="s">
        <v>123</v>
      </c>
      <c r="R8" t="s">
        <v>102</v>
      </c>
      <c r="S8" t="s">
        <v>6501</v>
      </c>
      <c r="T8" t="s">
        <v>105</v>
      </c>
    </row>
    <row r="9" spans="1:20" ht="15.75" customHeight="1">
      <c r="A9" t="s">
        <v>94</v>
      </c>
      <c r="B9" t="s">
        <v>95</v>
      </c>
      <c r="C9" t="s">
        <v>96</v>
      </c>
      <c r="D9" t="s">
        <v>97</v>
      </c>
      <c r="E9" t="s">
        <v>6493</v>
      </c>
      <c r="F9" t="s">
        <v>18510</v>
      </c>
      <c r="G9">
        <v>8</v>
      </c>
      <c r="H9" t="s">
        <v>19163</v>
      </c>
      <c r="I9" t="s">
        <v>6494</v>
      </c>
      <c r="J9">
        <v>298.14999999999998</v>
      </c>
      <c r="K9">
        <v>7.77</v>
      </c>
      <c r="L9">
        <v>0.56999999999999995</v>
      </c>
      <c r="N9">
        <v>-124.9</v>
      </c>
      <c r="Q9" t="s">
        <v>123</v>
      </c>
      <c r="R9" t="s">
        <v>102</v>
      </c>
      <c r="S9" t="s">
        <v>6502</v>
      </c>
      <c r="T9" t="s">
        <v>105</v>
      </c>
    </row>
    <row r="10" spans="1:20" ht="15.75" customHeight="1">
      <c r="A10" t="s">
        <v>94</v>
      </c>
      <c r="B10" t="s">
        <v>95</v>
      </c>
      <c r="C10" t="s">
        <v>96</v>
      </c>
      <c r="D10" t="s">
        <v>97</v>
      </c>
      <c r="E10" t="s">
        <v>6493</v>
      </c>
      <c r="F10" t="s">
        <v>18510</v>
      </c>
      <c r="G10">
        <v>9</v>
      </c>
      <c r="H10" t="s">
        <v>19162</v>
      </c>
      <c r="I10" t="s">
        <v>6494</v>
      </c>
      <c r="J10">
        <v>298.14999999999998</v>
      </c>
      <c r="K10">
        <v>7.77</v>
      </c>
      <c r="L10">
        <v>0.57999999999999996</v>
      </c>
      <c r="N10">
        <v>-122.5</v>
      </c>
      <c r="Q10" t="s">
        <v>123</v>
      </c>
      <c r="R10" t="s">
        <v>102</v>
      </c>
      <c r="S10" t="s">
        <v>6503</v>
      </c>
      <c r="T10" t="s">
        <v>105</v>
      </c>
    </row>
    <row r="11" spans="1:20" ht="15.75" customHeight="1">
      <c r="A11" t="s">
        <v>94</v>
      </c>
      <c r="B11" t="s">
        <v>95</v>
      </c>
      <c r="C11" t="s">
        <v>96</v>
      </c>
      <c r="D11" t="s">
        <v>97</v>
      </c>
      <c r="E11" t="s">
        <v>6493</v>
      </c>
      <c r="F11" t="s">
        <v>18510</v>
      </c>
      <c r="G11">
        <v>10</v>
      </c>
      <c r="H11" t="s">
        <v>19127</v>
      </c>
      <c r="I11" t="s">
        <v>6494</v>
      </c>
      <c r="J11">
        <v>298.14999999999998</v>
      </c>
      <c r="K11">
        <v>7.77</v>
      </c>
      <c r="L11">
        <v>0.56999999999999995</v>
      </c>
      <c r="N11">
        <v>-124.2</v>
      </c>
      <c r="Q11" t="s">
        <v>123</v>
      </c>
      <c r="R11" t="s">
        <v>102</v>
      </c>
      <c r="S11" t="s">
        <v>6504</v>
      </c>
      <c r="T11" t="s">
        <v>105</v>
      </c>
    </row>
    <row r="12" spans="1:20">
      <c r="A12" t="s">
        <v>6505</v>
      </c>
      <c r="B12" t="s">
        <v>6506</v>
      </c>
      <c r="C12" t="s">
        <v>2596</v>
      </c>
      <c r="D12" t="s">
        <v>97</v>
      </c>
      <c r="E12" t="s">
        <v>6507</v>
      </c>
      <c r="F12" t="s">
        <v>18605</v>
      </c>
      <c r="G12">
        <v>11</v>
      </c>
      <c r="H12" t="s">
        <v>19255</v>
      </c>
      <c r="I12" t="s">
        <v>6508</v>
      </c>
      <c r="J12">
        <v>298.14999999999998</v>
      </c>
      <c r="K12">
        <v>8</v>
      </c>
      <c r="N12">
        <v>-21.34</v>
      </c>
      <c r="Q12" t="s">
        <v>156</v>
      </c>
      <c r="R12" t="s">
        <v>6509</v>
      </c>
      <c r="S12" t="s">
        <v>6510</v>
      </c>
      <c r="T12" t="s">
        <v>105</v>
      </c>
    </row>
    <row r="13" spans="1:20">
      <c r="A13" t="s">
        <v>6505</v>
      </c>
      <c r="B13" t="s">
        <v>6506</v>
      </c>
      <c r="C13" t="s">
        <v>2596</v>
      </c>
      <c r="D13" t="s">
        <v>97</v>
      </c>
      <c r="E13" t="s">
        <v>6511</v>
      </c>
      <c r="F13" t="s">
        <v>18604</v>
      </c>
      <c r="G13">
        <v>12</v>
      </c>
      <c r="H13" t="s">
        <v>19254</v>
      </c>
      <c r="I13" t="s">
        <v>6512</v>
      </c>
      <c r="J13">
        <v>298.14999999999998</v>
      </c>
      <c r="K13">
        <v>8</v>
      </c>
      <c r="N13">
        <v>-319.10000000000002</v>
      </c>
      <c r="Q13" t="s">
        <v>156</v>
      </c>
      <c r="R13" t="s">
        <v>6509</v>
      </c>
      <c r="S13" t="s">
        <v>6510</v>
      </c>
      <c r="T13" t="s">
        <v>105</v>
      </c>
    </row>
    <row r="14" spans="1:20" ht="15.75" customHeight="1">
      <c r="A14" t="s">
        <v>3739</v>
      </c>
      <c r="B14" t="s">
        <v>3740</v>
      </c>
      <c r="C14" t="s">
        <v>2980</v>
      </c>
      <c r="D14" t="s">
        <v>97</v>
      </c>
      <c r="E14" t="s">
        <v>3741</v>
      </c>
      <c r="F14" t="s">
        <v>14060</v>
      </c>
      <c r="G14">
        <v>13</v>
      </c>
      <c r="H14" t="s">
        <v>19243</v>
      </c>
      <c r="I14" t="s">
        <v>3742</v>
      </c>
      <c r="J14">
        <v>298.14999999999998</v>
      </c>
      <c r="K14">
        <v>5.14</v>
      </c>
      <c r="L14">
        <v>0.11</v>
      </c>
      <c r="N14">
        <v>-24.39</v>
      </c>
      <c r="Q14" t="s">
        <v>2030</v>
      </c>
      <c r="R14" t="s">
        <v>6513</v>
      </c>
      <c r="S14" t="s">
        <v>6514</v>
      </c>
      <c r="T14" t="s">
        <v>105</v>
      </c>
    </row>
    <row r="15" spans="1:20" ht="15.75" customHeight="1">
      <c r="A15" t="s">
        <v>6515</v>
      </c>
      <c r="B15" t="s">
        <v>6516</v>
      </c>
      <c r="C15" t="s">
        <v>2980</v>
      </c>
      <c r="D15" t="s">
        <v>97</v>
      </c>
      <c r="E15" t="s">
        <v>6517</v>
      </c>
      <c r="F15" t="s">
        <v>18526</v>
      </c>
      <c r="G15">
        <v>14</v>
      </c>
      <c r="H15" t="s">
        <v>19280</v>
      </c>
      <c r="I15" t="s">
        <v>6518</v>
      </c>
      <c r="J15">
        <v>298.14999999999998</v>
      </c>
      <c r="K15">
        <v>7.03</v>
      </c>
      <c r="L15">
        <v>0.27</v>
      </c>
      <c r="N15">
        <v>-25.63</v>
      </c>
      <c r="Q15" t="s">
        <v>2030</v>
      </c>
      <c r="R15" t="s">
        <v>6513</v>
      </c>
      <c r="S15" t="s">
        <v>6519</v>
      </c>
      <c r="T15" t="s">
        <v>105</v>
      </c>
    </row>
    <row r="16" spans="1:20">
      <c r="A16" t="s">
        <v>216</v>
      </c>
      <c r="B16" t="s">
        <v>217</v>
      </c>
      <c r="C16" t="s">
        <v>2596</v>
      </c>
      <c r="D16" t="s">
        <v>97</v>
      </c>
      <c r="E16" t="s">
        <v>219</v>
      </c>
      <c r="F16" t="s">
        <v>13998</v>
      </c>
      <c r="G16">
        <v>15</v>
      </c>
      <c r="H16" t="s">
        <v>19278</v>
      </c>
      <c r="I16" t="s">
        <v>220</v>
      </c>
      <c r="J16">
        <v>298.14999999999998</v>
      </c>
      <c r="K16">
        <v>9</v>
      </c>
      <c r="N16">
        <v>-24.55</v>
      </c>
      <c r="Q16" t="s">
        <v>2968</v>
      </c>
      <c r="R16" t="s">
        <v>2969</v>
      </c>
      <c r="S16" t="s">
        <v>6520</v>
      </c>
      <c r="T16" t="s">
        <v>105</v>
      </c>
    </row>
    <row r="17" spans="1:20" ht="15.75" customHeight="1">
      <c r="A17" t="s">
        <v>109</v>
      </c>
      <c r="B17" t="s">
        <v>110</v>
      </c>
      <c r="C17" t="s">
        <v>2980</v>
      </c>
      <c r="D17" t="s">
        <v>97</v>
      </c>
      <c r="E17" t="s">
        <v>112</v>
      </c>
      <c r="F17" t="s">
        <v>14472</v>
      </c>
      <c r="G17">
        <v>16</v>
      </c>
      <c r="H17" t="s">
        <v>18864</v>
      </c>
      <c r="I17" t="s">
        <v>113</v>
      </c>
      <c r="J17">
        <v>298.14999999999998</v>
      </c>
      <c r="K17">
        <v>6.93</v>
      </c>
      <c r="L17">
        <v>0.23</v>
      </c>
      <c r="N17">
        <v>-0.81</v>
      </c>
      <c r="Q17" t="s">
        <v>6521</v>
      </c>
      <c r="R17" t="s">
        <v>115</v>
      </c>
      <c r="S17" t="s">
        <v>6522</v>
      </c>
      <c r="T17" t="s">
        <v>105</v>
      </c>
    </row>
    <row r="18" spans="1:20" ht="15.75" customHeight="1">
      <c r="A18" t="s">
        <v>2978</v>
      </c>
      <c r="B18" t="s">
        <v>2979</v>
      </c>
      <c r="C18" t="s">
        <v>2980</v>
      </c>
      <c r="D18" t="s">
        <v>97</v>
      </c>
      <c r="E18" t="s">
        <v>6523</v>
      </c>
      <c r="F18" t="s">
        <v>18528</v>
      </c>
      <c r="G18">
        <v>17</v>
      </c>
      <c r="H18" t="s">
        <v>18863</v>
      </c>
      <c r="I18" t="s">
        <v>6524</v>
      </c>
      <c r="J18">
        <v>298.14999999999998</v>
      </c>
      <c r="K18">
        <v>7.21</v>
      </c>
      <c r="L18">
        <v>0.31</v>
      </c>
      <c r="N18">
        <v>4.84</v>
      </c>
      <c r="Q18" t="s">
        <v>123</v>
      </c>
      <c r="R18" t="s">
        <v>2983</v>
      </c>
      <c r="S18" t="s">
        <v>6525</v>
      </c>
      <c r="T18" t="s">
        <v>105</v>
      </c>
    </row>
    <row r="19" spans="1:20" ht="15.75" customHeight="1">
      <c r="A19" t="s">
        <v>2978</v>
      </c>
      <c r="B19" t="s">
        <v>2979</v>
      </c>
      <c r="C19" t="s">
        <v>2980</v>
      </c>
      <c r="D19" t="s">
        <v>97</v>
      </c>
      <c r="E19" t="s">
        <v>2986</v>
      </c>
      <c r="F19" t="s">
        <v>14150</v>
      </c>
      <c r="G19">
        <v>18</v>
      </c>
      <c r="H19" t="s">
        <v>19165</v>
      </c>
      <c r="I19" t="s">
        <v>2987</v>
      </c>
      <c r="J19">
        <v>298.14999999999998</v>
      </c>
      <c r="K19">
        <v>7.2</v>
      </c>
      <c r="L19">
        <v>0.31</v>
      </c>
      <c r="N19">
        <v>5.12</v>
      </c>
      <c r="Q19" t="s">
        <v>123</v>
      </c>
      <c r="R19" t="s">
        <v>2983</v>
      </c>
      <c r="S19" t="s">
        <v>6526</v>
      </c>
      <c r="T19" t="s">
        <v>105</v>
      </c>
    </row>
    <row r="20" spans="1:20" ht="15.75" customHeight="1">
      <c r="A20" t="s">
        <v>2978</v>
      </c>
      <c r="B20" t="s">
        <v>2979</v>
      </c>
      <c r="C20" t="s">
        <v>2980</v>
      </c>
      <c r="D20" t="s">
        <v>97</v>
      </c>
      <c r="E20" t="s">
        <v>2990</v>
      </c>
      <c r="F20" t="s">
        <v>14147</v>
      </c>
      <c r="G20">
        <v>19</v>
      </c>
      <c r="H20" t="s">
        <v>19164</v>
      </c>
      <c r="I20" t="s">
        <v>2991</v>
      </c>
      <c r="J20">
        <v>298.14999999999998</v>
      </c>
      <c r="K20">
        <v>7.2</v>
      </c>
      <c r="L20">
        <v>0.31</v>
      </c>
      <c r="N20">
        <v>4</v>
      </c>
      <c r="Q20" t="s">
        <v>123</v>
      </c>
      <c r="R20" t="s">
        <v>2983</v>
      </c>
      <c r="S20" t="s">
        <v>6527</v>
      </c>
      <c r="T20" t="s">
        <v>105</v>
      </c>
    </row>
    <row r="21" spans="1:20" ht="15.75" customHeight="1">
      <c r="A21" t="s">
        <v>6528</v>
      </c>
      <c r="B21" t="s">
        <v>6529</v>
      </c>
      <c r="C21" t="s">
        <v>2596</v>
      </c>
      <c r="D21" t="s">
        <v>97</v>
      </c>
      <c r="E21" t="s">
        <v>6530</v>
      </c>
      <c r="F21" t="s">
        <v>18584</v>
      </c>
      <c r="G21">
        <v>20</v>
      </c>
      <c r="H21" t="s">
        <v>19113</v>
      </c>
      <c r="I21" t="s">
        <v>6531</v>
      </c>
      <c r="J21">
        <v>298.14999999999998</v>
      </c>
      <c r="K21">
        <v>8.18</v>
      </c>
      <c r="L21">
        <v>0.09</v>
      </c>
      <c r="N21">
        <v>-67.7</v>
      </c>
      <c r="Q21" t="s">
        <v>981</v>
      </c>
      <c r="R21" t="s">
        <v>6532</v>
      </c>
      <c r="S21" t="s">
        <v>6533</v>
      </c>
      <c r="T21" t="s">
        <v>105</v>
      </c>
    </row>
    <row r="22" spans="1:20" ht="15.75" customHeight="1">
      <c r="A22" t="s">
        <v>135</v>
      </c>
      <c r="B22" t="s">
        <v>136</v>
      </c>
      <c r="C22" t="s">
        <v>2596</v>
      </c>
      <c r="D22" t="s">
        <v>97</v>
      </c>
      <c r="E22" t="s">
        <v>6534</v>
      </c>
      <c r="F22" t="s">
        <v>18615</v>
      </c>
      <c r="G22">
        <v>21</v>
      </c>
      <c r="H22" t="s">
        <v>19326</v>
      </c>
      <c r="I22" t="s">
        <v>6535</v>
      </c>
      <c r="J22">
        <v>298.14999999999998</v>
      </c>
      <c r="K22">
        <v>7.46</v>
      </c>
      <c r="L22">
        <v>7.0000000000000007E-2</v>
      </c>
      <c r="N22">
        <v>-50.9</v>
      </c>
      <c r="Q22" t="s">
        <v>6536</v>
      </c>
      <c r="R22" t="s">
        <v>140</v>
      </c>
      <c r="S22" t="s">
        <v>6537</v>
      </c>
      <c r="T22" t="s">
        <v>105</v>
      </c>
    </row>
    <row r="23" spans="1:20" ht="15.75" customHeight="1">
      <c r="A23" t="s">
        <v>3583</v>
      </c>
      <c r="B23" t="s">
        <v>3584</v>
      </c>
      <c r="C23" t="s">
        <v>2596</v>
      </c>
      <c r="D23" t="s">
        <v>97</v>
      </c>
      <c r="E23" t="s">
        <v>137</v>
      </c>
      <c r="F23" t="s">
        <v>14191</v>
      </c>
      <c r="G23">
        <v>22</v>
      </c>
      <c r="H23" t="s">
        <v>19328</v>
      </c>
      <c r="I23" t="s">
        <v>138</v>
      </c>
      <c r="J23">
        <v>298.14999999999998</v>
      </c>
      <c r="K23">
        <v>7.42</v>
      </c>
      <c r="L23">
        <v>6.9000000000000006E-2</v>
      </c>
      <c r="N23">
        <v>2.2999999999999998</v>
      </c>
      <c r="Q23" t="s">
        <v>139</v>
      </c>
      <c r="R23" t="s">
        <v>140</v>
      </c>
      <c r="S23" t="s">
        <v>6538</v>
      </c>
      <c r="T23" t="s">
        <v>1208</v>
      </c>
    </row>
    <row r="24" spans="1:20">
      <c r="A24" t="s">
        <v>6539</v>
      </c>
      <c r="B24" t="s">
        <v>6540</v>
      </c>
      <c r="C24" t="s">
        <v>2596</v>
      </c>
      <c r="D24" t="s">
        <v>129</v>
      </c>
      <c r="E24" t="s">
        <v>512</v>
      </c>
      <c r="F24" t="s">
        <v>14102</v>
      </c>
      <c r="G24">
        <v>23</v>
      </c>
      <c r="H24" t="s">
        <v>19329</v>
      </c>
      <c r="I24" t="s">
        <v>513</v>
      </c>
      <c r="J24">
        <v>298.14999999999998</v>
      </c>
      <c r="K24">
        <v>7.6</v>
      </c>
      <c r="N24">
        <v>-65.900000000000006</v>
      </c>
      <c r="Q24" t="s">
        <v>6541</v>
      </c>
      <c r="R24" t="s">
        <v>6542</v>
      </c>
      <c r="S24" t="s">
        <v>6543</v>
      </c>
      <c r="T24" t="s">
        <v>1208</v>
      </c>
    </row>
    <row r="25" spans="1:20">
      <c r="A25" t="s">
        <v>6539</v>
      </c>
      <c r="B25" t="s">
        <v>6540</v>
      </c>
      <c r="C25" t="s">
        <v>2596</v>
      </c>
      <c r="D25" t="s">
        <v>129</v>
      </c>
      <c r="E25" t="s">
        <v>512</v>
      </c>
      <c r="F25" t="s">
        <v>14102</v>
      </c>
      <c r="G25">
        <v>24</v>
      </c>
      <c r="H25" t="s">
        <v>19330</v>
      </c>
      <c r="I25" t="s">
        <v>513</v>
      </c>
      <c r="J25">
        <v>298.14999999999998</v>
      </c>
      <c r="K25">
        <v>7.6</v>
      </c>
      <c r="N25">
        <v>-61.15</v>
      </c>
      <c r="Q25" t="s">
        <v>6541</v>
      </c>
      <c r="R25" t="s">
        <v>6542</v>
      </c>
      <c r="S25" t="s">
        <v>6543</v>
      </c>
      <c r="T25" t="s">
        <v>1208</v>
      </c>
    </row>
    <row r="26" spans="1:20">
      <c r="A26" t="s">
        <v>6539</v>
      </c>
      <c r="B26" t="s">
        <v>6540</v>
      </c>
      <c r="C26" t="s">
        <v>2596</v>
      </c>
      <c r="D26" t="s">
        <v>129</v>
      </c>
      <c r="E26" t="s">
        <v>512</v>
      </c>
      <c r="F26" t="s">
        <v>14102</v>
      </c>
      <c r="G26">
        <v>25</v>
      </c>
      <c r="H26" t="s">
        <v>19331</v>
      </c>
      <c r="I26" t="s">
        <v>513</v>
      </c>
      <c r="J26">
        <v>298.14999999999998</v>
      </c>
      <c r="K26">
        <v>7.6</v>
      </c>
      <c r="N26">
        <v>-54.4</v>
      </c>
      <c r="Q26" t="s">
        <v>6541</v>
      </c>
      <c r="R26" t="s">
        <v>6542</v>
      </c>
      <c r="S26" t="s">
        <v>6543</v>
      </c>
      <c r="T26" t="s">
        <v>1208</v>
      </c>
    </row>
    <row r="27" spans="1:20">
      <c r="A27" t="s">
        <v>6539</v>
      </c>
      <c r="B27" t="s">
        <v>6540</v>
      </c>
      <c r="C27" t="s">
        <v>2596</v>
      </c>
      <c r="D27" t="s">
        <v>129</v>
      </c>
      <c r="E27" t="s">
        <v>512</v>
      </c>
      <c r="F27" t="s">
        <v>14102</v>
      </c>
      <c r="G27">
        <v>26</v>
      </c>
      <c r="H27" t="s">
        <v>19332</v>
      </c>
      <c r="I27" t="s">
        <v>513</v>
      </c>
      <c r="J27">
        <v>298.14999999999998</v>
      </c>
      <c r="K27">
        <v>7.6</v>
      </c>
      <c r="N27">
        <v>-49.2</v>
      </c>
      <c r="Q27" t="s">
        <v>6541</v>
      </c>
      <c r="R27" t="s">
        <v>6542</v>
      </c>
      <c r="S27" t="s">
        <v>6543</v>
      </c>
      <c r="T27" t="s">
        <v>1208</v>
      </c>
    </row>
    <row r="28" spans="1:20">
      <c r="A28" t="s">
        <v>6539</v>
      </c>
      <c r="B28" t="s">
        <v>6540</v>
      </c>
      <c r="C28" t="s">
        <v>2596</v>
      </c>
      <c r="D28" t="s">
        <v>129</v>
      </c>
      <c r="E28" t="s">
        <v>512</v>
      </c>
      <c r="F28" t="s">
        <v>14102</v>
      </c>
      <c r="G28">
        <v>27</v>
      </c>
      <c r="H28" t="s">
        <v>19333</v>
      </c>
      <c r="I28" t="s">
        <v>513</v>
      </c>
      <c r="J28">
        <v>298.14999999999998</v>
      </c>
      <c r="K28">
        <v>7.6</v>
      </c>
      <c r="N28">
        <v>-47</v>
      </c>
      <c r="Q28" t="s">
        <v>6541</v>
      </c>
      <c r="R28" t="s">
        <v>6542</v>
      </c>
      <c r="S28" t="s">
        <v>6543</v>
      </c>
      <c r="T28" t="s">
        <v>1208</v>
      </c>
    </row>
    <row r="29" spans="1:20">
      <c r="A29" t="s">
        <v>6539</v>
      </c>
      <c r="B29" t="s">
        <v>6540</v>
      </c>
      <c r="C29" t="s">
        <v>2596</v>
      </c>
      <c r="D29" t="s">
        <v>129</v>
      </c>
      <c r="E29" t="s">
        <v>512</v>
      </c>
      <c r="F29" t="s">
        <v>14102</v>
      </c>
      <c r="G29">
        <v>28</v>
      </c>
      <c r="H29" t="s">
        <v>19334</v>
      </c>
      <c r="I29" t="s">
        <v>513</v>
      </c>
      <c r="J29">
        <v>298.14999999999998</v>
      </c>
      <c r="K29">
        <v>7.6</v>
      </c>
      <c r="N29">
        <v>-42.9</v>
      </c>
      <c r="Q29" t="s">
        <v>6541</v>
      </c>
      <c r="R29" t="s">
        <v>6542</v>
      </c>
      <c r="S29" t="s">
        <v>6543</v>
      </c>
      <c r="T29" t="s">
        <v>1208</v>
      </c>
    </row>
    <row r="30" spans="1:20">
      <c r="A30" t="s">
        <v>6539</v>
      </c>
      <c r="B30" t="s">
        <v>6540</v>
      </c>
      <c r="C30" t="s">
        <v>2596</v>
      </c>
      <c r="D30" t="s">
        <v>129</v>
      </c>
      <c r="E30" t="s">
        <v>512</v>
      </c>
      <c r="F30" t="s">
        <v>14102</v>
      </c>
      <c r="G30">
        <v>29</v>
      </c>
      <c r="H30" t="s">
        <v>19335</v>
      </c>
      <c r="I30" t="s">
        <v>513</v>
      </c>
      <c r="J30">
        <v>298.14999999999998</v>
      </c>
      <c r="K30">
        <v>7.6</v>
      </c>
      <c r="N30">
        <v>-40.799999999999997</v>
      </c>
      <c r="Q30" t="s">
        <v>6541</v>
      </c>
      <c r="R30" t="s">
        <v>6542</v>
      </c>
      <c r="S30" t="s">
        <v>6543</v>
      </c>
      <c r="T30" t="s">
        <v>1208</v>
      </c>
    </row>
    <row r="31" spans="1:20">
      <c r="A31" t="s">
        <v>6539</v>
      </c>
      <c r="B31" t="s">
        <v>6540</v>
      </c>
      <c r="C31" t="s">
        <v>2596</v>
      </c>
      <c r="D31" t="s">
        <v>129</v>
      </c>
      <c r="E31" t="s">
        <v>512</v>
      </c>
      <c r="F31" t="s">
        <v>14102</v>
      </c>
      <c r="G31">
        <v>30</v>
      </c>
      <c r="H31" t="s">
        <v>19336</v>
      </c>
      <c r="I31" t="s">
        <v>513</v>
      </c>
      <c r="J31">
        <v>298.14999999999998</v>
      </c>
      <c r="K31">
        <v>7.6</v>
      </c>
      <c r="N31">
        <v>-33.79</v>
      </c>
      <c r="Q31" t="s">
        <v>6541</v>
      </c>
      <c r="R31" t="s">
        <v>6542</v>
      </c>
      <c r="S31" t="s">
        <v>6543</v>
      </c>
      <c r="T31" t="s">
        <v>1208</v>
      </c>
    </row>
    <row r="32" spans="1:20">
      <c r="A32" t="s">
        <v>6539</v>
      </c>
      <c r="B32" t="s">
        <v>6540</v>
      </c>
      <c r="C32" t="s">
        <v>2596</v>
      </c>
      <c r="D32" t="s">
        <v>129</v>
      </c>
      <c r="E32" t="s">
        <v>512</v>
      </c>
      <c r="F32" t="s">
        <v>14102</v>
      </c>
      <c r="G32">
        <v>31</v>
      </c>
      <c r="H32" t="s">
        <v>19337</v>
      </c>
      <c r="I32" t="s">
        <v>513</v>
      </c>
      <c r="J32">
        <v>298.14999999999998</v>
      </c>
      <c r="K32">
        <v>7.6</v>
      </c>
      <c r="N32">
        <v>-33.4</v>
      </c>
      <c r="Q32" t="s">
        <v>6541</v>
      </c>
      <c r="R32" t="s">
        <v>6542</v>
      </c>
      <c r="S32" t="s">
        <v>6543</v>
      </c>
      <c r="T32" t="s">
        <v>1208</v>
      </c>
    </row>
    <row r="33" spans="1:20">
      <c r="A33" t="s">
        <v>6539</v>
      </c>
      <c r="B33" t="s">
        <v>6540</v>
      </c>
      <c r="C33" t="s">
        <v>2596</v>
      </c>
      <c r="D33" t="s">
        <v>129</v>
      </c>
      <c r="E33" t="s">
        <v>512</v>
      </c>
      <c r="F33" t="s">
        <v>14102</v>
      </c>
      <c r="G33">
        <v>32</v>
      </c>
      <c r="H33" t="s">
        <v>19338</v>
      </c>
      <c r="I33" t="s">
        <v>513</v>
      </c>
      <c r="J33">
        <v>298.14999999999998</v>
      </c>
      <c r="K33">
        <v>7.6</v>
      </c>
      <c r="N33">
        <v>-32.4</v>
      </c>
      <c r="Q33" t="s">
        <v>6541</v>
      </c>
      <c r="R33" t="s">
        <v>6542</v>
      </c>
      <c r="S33" t="s">
        <v>6543</v>
      </c>
      <c r="T33" t="s">
        <v>1208</v>
      </c>
    </row>
    <row r="34" spans="1:20">
      <c r="A34" t="s">
        <v>6539</v>
      </c>
      <c r="B34" t="s">
        <v>6540</v>
      </c>
      <c r="C34" t="s">
        <v>2596</v>
      </c>
      <c r="D34" t="s">
        <v>129</v>
      </c>
      <c r="E34" t="s">
        <v>512</v>
      </c>
      <c r="F34" t="s">
        <v>14102</v>
      </c>
      <c r="G34">
        <v>33</v>
      </c>
      <c r="H34" t="s">
        <v>19339</v>
      </c>
      <c r="I34" t="s">
        <v>513</v>
      </c>
      <c r="J34">
        <v>298.14999999999998</v>
      </c>
      <c r="K34">
        <v>7.6</v>
      </c>
      <c r="N34">
        <v>-25</v>
      </c>
      <c r="Q34" t="s">
        <v>6541</v>
      </c>
      <c r="R34" t="s">
        <v>6542</v>
      </c>
      <c r="S34" t="s">
        <v>6543</v>
      </c>
      <c r="T34" t="s">
        <v>1208</v>
      </c>
    </row>
    <row r="35" spans="1:20">
      <c r="A35" t="s">
        <v>6539</v>
      </c>
      <c r="B35" t="s">
        <v>6540</v>
      </c>
      <c r="C35" t="s">
        <v>2596</v>
      </c>
      <c r="D35" t="s">
        <v>129</v>
      </c>
      <c r="E35" t="s">
        <v>512</v>
      </c>
      <c r="F35" t="s">
        <v>14102</v>
      </c>
      <c r="G35">
        <v>34</v>
      </c>
      <c r="H35" t="s">
        <v>19340</v>
      </c>
      <c r="I35" t="s">
        <v>513</v>
      </c>
      <c r="J35">
        <v>298.14999999999998</v>
      </c>
      <c r="K35">
        <v>7.6</v>
      </c>
      <c r="N35">
        <v>-19.899999999999999</v>
      </c>
      <c r="Q35" t="s">
        <v>6541</v>
      </c>
      <c r="R35" t="s">
        <v>6542</v>
      </c>
      <c r="S35" t="s">
        <v>6543</v>
      </c>
      <c r="T35" t="s">
        <v>1208</v>
      </c>
    </row>
    <row r="36" spans="1:20">
      <c r="A36" t="s">
        <v>6539</v>
      </c>
      <c r="B36" t="s">
        <v>6540</v>
      </c>
      <c r="C36" t="s">
        <v>2596</v>
      </c>
      <c r="D36" t="s">
        <v>129</v>
      </c>
      <c r="E36" t="s">
        <v>512</v>
      </c>
      <c r="F36" t="s">
        <v>14102</v>
      </c>
      <c r="G36">
        <v>35</v>
      </c>
      <c r="H36" t="s">
        <v>19341</v>
      </c>
      <c r="I36" t="s">
        <v>513</v>
      </c>
      <c r="J36">
        <v>298.14999999999998</v>
      </c>
      <c r="K36">
        <v>7.6</v>
      </c>
      <c r="N36">
        <v>-62.76</v>
      </c>
      <c r="Q36" t="s">
        <v>6544</v>
      </c>
      <c r="R36" t="s">
        <v>6542</v>
      </c>
      <c r="S36" t="s">
        <v>6545</v>
      </c>
      <c r="T36" t="s">
        <v>1208</v>
      </c>
    </row>
    <row r="37" spans="1:20">
      <c r="A37" t="s">
        <v>6539</v>
      </c>
      <c r="B37" t="s">
        <v>6540</v>
      </c>
      <c r="C37" t="s">
        <v>2596</v>
      </c>
      <c r="D37" t="s">
        <v>129</v>
      </c>
      <c r="E37" t="s">
        <v>512</v>
      </c>
      <c r="F37" t="s">
        <v>14102</v>
      </c>
      <c r="G37">
        <v>36</v>
      </c>
      <c r="H37" t="s">
        <v>19342</v>
      </c>
      <c r="I37" t="s">
        <v>513</v>
      </c>
      <c r="J37">
        <v>298.14999999999998</v>
      </c>
      <c r="K37">
        <v>7.6</v>
      </c>
      <c r="N37">
        <v>-32.18</v>
      </c>
      <c r="Q37" t="s">
        <v>6544</v>
      </c>
      <c r="R37" t="s">
        <v>6542</v>
      </c>
      <c r="S37" t="s">
        <v>6545</v>
      </c>
      <c r="T37" t="s">
        <v>1208</v>
      </c>
    </row>
    <row r="38" spans="1:20">
      <c r="A38" t="s">
        <v>6539</v>
      </c>
      <c r="B38" t="s">
        <v>6540</v>
      </c>
      <c r="C38" t="s">
        <v>2596</v>
      </c>
      <c r="D38" t="s">
        <v>129</v>
      </c>
      <c r="E38" t="s">
        <v>512</v>
      </c>
      <c r="F38" t="s">
        <v>14102</v>
      </c>
      <c r="G38">
        <v>37</v>
      </c>
      <c r="H38" t="s">
        <v>19343</v>
      </c>
      <c r="I38" t="s">
        <v>513</v>
      </c>
      <c r="J38">
        <v>298.14999999999998</v>
      </c>
      <c r="K38">
        <v>7.6</v>
      </c>
      <c r="N38">
        <v>-67.91</v>
      </c>
      <c r="Q38" t="s">
        <v>6546</v>
      </c>
      <c r="R38" t="s">
        <v>6542</v>
      </c>
      <c r="S38" t="s">
        <v>6547</v>
      </c>
      <c r="T38" t="s">
        <v>1208</v>
      </c>
    </row>
    <row r="39" spans="1:20">
      <c r="A39" t="s">
        <v>6539</v>
      </c>
      <c r="B39" t="s">
        <v>6540</v>
      </c>
      <c r="C39" t="s">
        <v>2596</v>
      </c>
      <c r="D39" t="s">
        <v>129</v>
      </c>
      <c r="E39" t="s">
        <v>512</v>
      </c>
      <c r="F39" t="s">
        <v>14102</v>
      </c>
      <c r="G39">
        <v>38</v>
      </c>
      <c r="H39" t="s">
        <v>19344</v>
      </c>
      <c r="I39" t="s">
        <v>513</v>
      </c>
      <c r="J39">
        <v>298.14999999999998</v>
      </c>
      <c r="K39">
        <v>7.6</v>
      </c>
      <c r="N39">
        <v>-32.18</v>
      </c>
      <c r="Q39" t="s">
        <v>6546</v>
      </c>
      <c r="R39" t="s">
        <v>6542</v>
      </c>
      <c r="S39" t="s">
        <v>6547</v>
      </c>
      <c r="T39" t="s">
        <v>1208</v>
      </c>
    </row>
    <row r="40" spans="1:20">
      <c r="A40" t="s">
        <v>6539</v>
      </c>
      <c r="B40" t="s">
        <v>6540</v>
      </c>
      <c r="C40" t="s">
        <v>2596</v>
      </c>
      <c r="D40" t="s">
        <v>129</v>
      </c>
      <c r="E40" t="s">
        <v>512</v>
      </c>
      <c r="F40" t="s">
        <v>14102</v>
      </c>
      <c r="G40">
        <v>39</v>
      </c>
      <c r="H40" t="s">
        <v>19345</v>
      </c>
      <c r="I40" t="s">
        <v>513</v>
      </c>
      <c r="J40">
        <v>298.14999999999998</v>
      </c>
      <c r="K40">
        <v>7.6</v>
      </c>
      <c r="N40">
        <v>-61.15</v>
      </c>
      <c r="Q40" t="s">
        <v>6548</v>
      </c>
      <c r="R40" t="s">
        <v>6542</v>
      </c>
      <c r="S40" t="s">
        <v>6549</v>
      </c>
      <c r="T40" t="s">
        <v>1208</v>
      </c>
    </row>
    <row r="41" spans="1:20">
      <c r="A41" t="s">
        <v>6539</v>
      </c>
      <c r="B41" t="s">
        <v>6540</v>
      </c>
      <c r="C41" t="s">
        <v>2596</v>
      </c>
      <c r="D41" t="s">
        <v>129</v>
      </c>
      <c r="E41" t="s">
        <v>512</v>
      </c>
      <c r="F41" t="s">
        <v>14102</v>
      </c>
      <c r="G41">
        <v>40</v>
      </c>
      <c r="H41" t="s">
        <v>19346</v>
      </c>
      <c r="I41" t="s">
        <v>513</v>
      </c>
      <c r="J41">
        <v>298.14999999999998</v>
      </c>
      <c r="K41">
        <v>7.6</v>
      </c>
      <c r="N41">
        <v>-33.79</v>
      </c>
      <c r="Q41" t="s">
        <v>6548</v>
      </c>
      <c r="R41" t="s">
        <v>6542</v>
      </c>
      <c r="S41" t="s">
        <v>6549</v>
      </c>
      <c r="T41" t="s">
        <v>1208</v>
      </c>
    </row>
    <row r="42" spans="1:20">
      <c r="A42" t="s">
        <v>6539</v>
      </c>
      <c r="B42" t="s">
        <v>6540</v>
      </c>
      <c r="C42" t="s">
        <v>2596</v>
      </c>
      <c r="D42" t="s">
        <v>129</v>
      </c>
      <c r="E42" t="s">
        <v>512</v>
      </c>
      <c r="F42" t="s">
        <v>14102</v>
      </c>
      <c r="G42">
        <v>41</v>
      </c>
      <c r="H42" t="s">
        <v>19347</v>
      </c>
      <c r="I42" t="s">
        <v>513</v>
      </c>
      <c r="J42">
        <v>298.14999999999998</v>
      </c>
      <c r="K42">
        <v>7.6</v>
      </c>
      <c r="N42">
        <v>-63.56</v>
      </c>
      <c r="Q42" t="s">
        <v>6550</v>
      </c>
      <c r="R42" t="s">
        <v>6542</v>
      </c>
      <c r="S42" t="s">
        <v>6146</v>
      </c>
      <c r="T42" t="s">
        <v>1208</v>
      </c>
    </row>
    <row r="43" spans="1:20">
      <c r="A43" t="s">
        <v>6539</v>
      </c>
      <c r="B43" t="s">
        <v>6540</v>
      </c>
      <c r="C43" t="s">
        <v>2596</v>
      </c>
      <c r="D43" t="s">
        <v>129</v>
      </c>
      <c r="E43" t="s">
        <v>512</v>
      </c>
      <c r="F43" t="s">
        <v>14102</v>
      </c>
      <c r="G43">
        <v>42</v>
      </c>
      <c r="H43" t="s">
        <v>19348</v>
      </c>
      <c r="I43" t="s">
        <v>513</v>
      </c>
      <c r="J43">
        <v>298.14999999999998</v>
      </c>
      <c r="K43">
        <v>7.6</v>
      </c>
      <c r="N43">
        <v>-63.56</v>
      </c>
      <c r="Q43" t="s">
        <v>6550</v>
      </c>
      <c r="R43" t="s">
        <v>6542</v>
      </c>
      <c r="S43" t="s">
        <v>6146</v>
      </c>
      <c r="T43" t="s">
        <v>1208</v>
      </c>
    </row>
    <row r="44" spans="1:20">
      <c r="A44" t="s">
        <v>6539</v>
      </c>
      <c r="B44" t="s">
        <v>6540</v>
      </c>
      <c r="C44" t="s">
        <v>2596</v>
      </c>
      <c r="D44" t="s">
        <v>129</v>
      </c>
      <c r="E44" t="s">
        <v>512</v>
      </c>
      <c r="F44" t="s">
        <v>14102</v>
      </c>
      <c r="G44">
        <v>43</v>
      </c>
      <c r="H44" t="s">
        <v>19349</v>
      </c>
      <c r="I44" t="s">
        <v>513</v>
      </c>
      <c r="J44">
        <v>298.14999999999998</v>
      </c>
      <c r="K44">
        <v>7.6</v>
      </c>
      <c r="N44">
        <v>-32.99</v>
      </c>
      <c r="Q44" t="s">
        <v>6550</v>
      </c>
      <c r="R44" t="s">
        <v>6542</v>
      </c>
      <c r="S44" t="s">
        <v>6146</v>
      </c>
      <c r="T44" t="s">
        <v>1208</v>
      </c>
    </row>
    <row r="45" spans="1:20">
      <c r="A45" t="s">
        <v>6539</v>
      </c>
      <c r="B45" t="s">
        <v>6540</v>
      </c>
      <c r="C45" t="s">
        <v>2596</v>
      </c>
      <c r="D45" t="s">
        <v>129</v>
      </c>
      <c r="E45" t="s">
        <v>512</v>
      </c>
      <c r="F45" t="s">
        <v>14102</v>
      </c>
      <c r="G45">
        <v>44</v>
      </c>
      <c r="H45" t="s">
        <v>19350</v>
      </c>
      <c r="I45" t="s">
        <v>513</v>
      </c>
      <c r="J45">
        <v>298.14999999999998</v>
      </c>
      <c r="K45">
        <v>7.6</v>
      </c>
      <c r="N45">
        <v>-66.459999999999994</v>
      </c>
      <c r="Q45" t="s">
        <v>6551</v>
      </c>
      <c r="R45" t="s">
        <v>6542</v>
      </c>
      <c r="S45" t="s">
        <v>6552</v>
      </c>
      <c r="T45" t="s">
        <v>1208</v>
      </c>
    </row>
    <row r="46" spans="1:20">
      <c r="A46" t="s">
        <v>6539</v>
      </c>
      <c r="B46" t="s">
        <v>6540</v>
      </c>
      <c r="C46" t="s">
        <v>2596</v>
      </c>
      <c r="D46" t="s">
        <v>129</v>
      </c>
      <c r="E46" t="s">
        <v>512</v>
      </c>
      <c r="F46" t="s">
        <v>14102</v>
      </c>
      <c r="G46">
        <v>45</v>
      </c>
      <c r="H46" t="s">
        <v>19351</v>
      </c>
      <c r="I46" t="s">
        <v>513</v>
      </c>
      <c r="J46">
        <v>298.14999999999998</v>
      </c>
      <c r="K46">
        <v>7.6</v>
      </c>
      <c r="N46">
        <v>-32.18</v>
      </c>
      <c r="Q46" t="s">
        <v>6551</v>
      </c>
      <c r="R46" t="s">
        <v>6542</v>
      </c>
      <c r="S46" t="s">
        <v>6552</v>
      </c>
      <c r="T46" t="s">
        <v>1208</v>
      </c>
    </row>
    <row r="47" spans="1:20">
      <c r="A47" t="s">
        <v>6539</v>
      </c>
      <c r="B47" t="s">
        <v>6540</v>
      </c>
      <c r="C47" t="s">
        <v>2596</v>
      </c>
      <c r="D47" t="s">
        <v>129</v>
      </c>
      <c r="E47" t="s">
        <v>512</v>
      </c>
      <c r="F47" t="s">
        <v>14102</v>
      </c>
      <c r="G47">
        <v>46</v>
      </c>
      <c r="H47" t="s">
        <v>19352</v>
      </c>
      <c r="I47" t="s">
        <v>513</v>
      </c>
      <c r="J47">
        <v>298.14999999999998</v>
      </c>
      <c r="K47">
        <v>7.6</v>
      </c>
      <c r="N47">
        <v>-67.59</v>
      </c>
      <c r="Q47" t="s">
        <v>6553</v>
      </c>
      <c r="R47" t="s">
        <v>6542</v>
      </c>
      <c r="S47" t="s">
        <v>6554</v>
      </c>
      <c r="T47" t="s">
        <v>1208</v>
      </c>
    </row>
    <row r="48" spans="1:20">
      <c r="A48" t="s">
        <v>6539</v>
      </c>
      <c r="B48" t="s">
        <v>6540</v>
      </c>
      <c r="C48" t="s">
        <v>2596</v>
      </c>
      <c r="D48" t="s">
        <v>129</v>
      </c>
      <c r="E48" t="s">
        <v>512</v>
      </c>
      <c r="F48" t="s">
        <v>14102</v>
      </c>
      <c r="G48">
        <v>47</v>
      </c>
      <c r="H48" t="s">
        <v>19353</v>
      </c>
      <c r="I48" t="s">
        <v>513</v>
      </c>
      <c r="J48">
        <v>298.14999999999998</v>
      </c>
      <c r="K48">
        <v>7.6</v>
      </c>
      <c r="N48">
        <v>-33.79</v>
      </c>
      <c r="Q48" t="s">
        <v>6553</v>
      </c>
      <c r="R48" t="s">
        <v>6542</v>
      </c>
      <c r="S48" t="s">
        <v>6554</v>
      </c>
      <c r="T48" t="s">
        <v>1208</v>
      </c>
    </row>
    <row r="49" spans="1:20">
      <c r="A49" t="s">
        <v>6539</v>
      </c>
      <c r="B49" t="s">
        <v>6540</v>
      </c>
      <c r="C49" t="s">
        <v>2596</v>
      </c>
      <c r="D49" t="s">
        <v>129</v>
      </c>
      <c r="E49" t="s">
        <v>512</v>
      </c>
      <c r="F49" t="s">
        <v>14102</v>
      </c>
      <c r="G49">
        <v>48</v>
      </c>
      <c r="H49" t="s">
        <v>19354</v>
      </c>
      <c r="I49" t="s">
        <v>513</v>
      </c>
      <c r="J49">
        <v>298.14999999999998</v>
      </c>
      <c r="K49">
        <v>7.6</v>
      </c>
      <c r="N49">
        <v>-63.56</v>
      </c>
      <c r="Q49" t="s">
        <v>6555</v>
      </c>
      <c r="R49" t="s">
        <v>6542</v>
      </c>
      <c r="S49" t="s">
        <v>6556</v>
      </c>
      <c r="T49" t="s">
        <v>1208</v>
      </c>
    </row>
    <row r="50" spans="1:20">
      <c r="A50" t="s">
        <v>6539</v>
      </c>
      <c r="B50" t="s">
        <v>6540</v>
      </c>
      <c r="C50" t="s">
        <v>2596</v>
      </c>
      <c r="D50" t="s">
        <v>129</v>
      </c>
      <c r="E50" t="s">
        <v>512</v>
      </c>
      <c r="F50" t="s">
        <v>14102</v>
      </c>
      <c r="G50">
        <v>49</v>
      </c>
      <c r="H50" t="s">
        <v>19355</v>
      </c>
      <c r="I50" t="s">
        <v>513</v>
      </c>
      <c r="J50">
        <v>298.14999999999998</v>
      </c>
      <c r="K50">
        <v>7.6</v>
      </c>
      <c r="N50">
        <v>-33.79</v>
      </c>
      <c r="Q50" t="s">
        <v>6555</v>
      </c>
      <c r="R50" t="s">
        <v>6542</v>
      </c>
      <c r="S50" t="s">
        <v>6556</v>
      </c>
      <c r="T50" t="s">
        <v>1208</v>
      </c>
    </row>
    <row r="51" spans="1:20">
      <c r="A51" t="s">
        <v>6539</v>
      </c>
      <c r="B51" t="s">
        <v>6540</v>
      </c>
      <c r="C51" t="s">
        <v>2596</v>
      </c>
      <c r="D51" t="s">
        <v>129</v>
      </c>
      <c r="E51" t="s">
        <v>512</v>
      </c>
      <c r="F51" t="s">
        <v>14102</v>
      </c>
      <c r="G51">
        <v>50</v>
      </c>
      <c r="H51" t="s">
        <v>19356</v>
      </c>
      <c r="I51" t="s">
        <v>513</v>
      </c>
      <c r="J51">
        <v>298.14999999999998</v>
      </c>
      <c r="K51">
        <v>7.6</v>
      </c>
      <c r="N51">
        <v>-67.59</v>
      </c>
      <c r="Q51" t="s">
        <v>6557</v>
      </c>
      <c r="R51" t="s">
        <v>6542</v>
      </c>
      <c r="S51" t="s">
        <v>6558</v>
      </c>
      <c r="T51" t="s">
        <v>1208</v>
      </c>
    </row>
    <row r="52" spans="1:20">
      <c r="A52" t="s">
        <v>6539</v>
      </c>
      <c r="B52" t="s">
        <v>6540</v>
      </c>
      <c r="C52" t="s">
        <v>2596</v>
      </c>
      <c r="D52" t="s">
        <v>129</v>
      </c>
      <c r="E52" t="s">
        <v>512</v>
      </c>
      <c r="F52" t="s">
        <v>14102</v>
      </c>
      <c r="G52">
        <v>51</v>
      </c>
      <c r="H52" t="s">
        <v>19357</v>
      </c>
      <c r="I52" t="s">
        <v>513</v>
      </c>
      <c r="J52">
        <v>298.14999999999998</v>
      </c>
      <c r="K52">
        <v>7.6</v>
      </c>
      <c r="N52">
        <v>-32.99</v>
      </c>
      <c r="Q52" t="s">
        <v>6557</v>
      </c>
      <c r="R52" t="s">
        <v>6542</v>
      </c>
      <c r="S52" t="s">
        <v>6558</v>
      </c>
      <c r="T52" t="s">
        <v>1208</v>
      </c>
    </row>
    <row r="53" spans="1:20" ht="15.75" customHeight="1">
      <c r="A53" t="s">
        <v>704</v>
      </c>
      <c r="B53" t="s">
        <v>705</v>
      </c>
      <c r="C53" t="s">
        <v>2596</v>
      </c>
      <c r="D53" t="s">
        <v>97</v>
      </c>
      <c r="E53" t="s">
        <v>6559</v>
      </c>
      <c r="F53" t="s">
        <v>18515</v>
      </c>
      <c r="G53">
        <v>52</v>
      </c>
      <c r="H53" t="s">
        <v>18979</v>
      </c>
      <c r="I53" t="s">
        <v>6560</v>
      </c>
      <c r="J53">
        <v>298.14999999999998</v>
      </c>
      <c r="K53">
        <v>7.62</v>
      </c>
      <c r="L53">
        <v>0.33</v>
      </c>
      <c r="N53">
        <v>-32.36</v>
      </c>
      <c r="Q53" t="s">
        <v>123</v>
      </c>
      <c r="R53" t="s">
        <v>6561</v>
      </c>
      <c r="S53" t="s">
        <v>6383</v>
      </c>
      <c r="T53" t="s">
        <v>105</v>
      </c>
    </row>
    <row r="54" spans="1:20" ht="15.75" customHeight="1">
      <c r="A54" t="s">
        <v>6562</v>
      </c>
      <c r="B54" t="s">
        <v>4347</v>
      </c>
      <c r="C54" t="s">
        <v>6563</v>
      </c>
      <c r="D54" t="s">
        <v>97</v>
      </c>
      <c r="E54" t="s">
        <v>6564</v>
      </c>
      <c r="F54" t="s">
        <v>13993</v>
      </c>
      <c r="G54">
        <v>53</v>
      </c>
      <c r="H54" t="s">
        <v>18978</v>
      </c>
      <c r="I54" t="s">
        <v>4350</v>
      </c>
      <c r="J54">
        <v>298.14999999999998</v>
      </c>
      <c r="K54">
        <v>7.41</v>
      </c>
      <c r="L54">
        <v>0.35</v>
      </c>
      <c r="N54">
        <v>4.2</v>
      </c>
      <c r="Q54" t="s">
        <v>123</v>
      </c>
      <c r="R54" t="s">
        <v>6565</v>
      </c>
      <c r="S54" t="s">
        <v>5004</v>
      </c>
      <c r="T54" t="s">
        <v>105</v>
      </c>
    </row>
    <row r="55" spans="1:20">
      <c r="A55" t="s">
        <v>1438</v>
      </c>
      <c r="B55" t="s">
        <v>1439</v>
      </c>
      <c r="C55" t="s">
        <v>2596</v>
      </c>
      <c r="D55" t="s">
        <v>97</v>
      </c>
      <c r="E55" t="s">
        <v>1440</v>
      </c>
      <c r="F55" t="s">
        <v>14056</v>
      </c>
      <c r="G55">
        <v>54</v>
      </c>
      <c r="H55" t="s">
        <v>18977</v>
      </c>
      <c r="I55" t="s">
        <v>1441</v>
      </c>
      <c r="J55">
        <v>303.14999999999998</v>
      </c>
      <c r="K55">
        <v>7.5</v>
      </c>
      <c r="N55">
        <v>-27.6</v>
      </c>
      <c r="Q55" t="s">
        <v>6566</v>
      </c>
      <c r="R55" t="s">
        <v>6567</v>
      </c>
      <c r="S55" t="s">
        <v>6568</v>
      </c>
      <c r="T55" t="s">
        <v>105</v>
      </c>
    </row>
    <row r="56" spans="1:20">
      <c r="A56" t="s">
        <v>1438</v>
      </c>
      <c r="B56" t="s">
        <v>1439</v>
      </c>
      <c r="C56" t="s">
        <v>2596</v>
      </c>
      <c r="D56" t="s">
        <v>97</v>
      </c>
      <c r="E56" t="s">
        <v>1440</v>
      </c>
      <c r="F56" t="s">
        <v>14056</v>
      </c>
      <c r="G56">
        <v>55</v>
      </c>
      <c r="H56" t="s">
        <v>18976</v>
      </c>
      <c r="I56" t="s">
        <v>1441</v>
      </c>
      <c r="J56">
        <v>303.14999999999998</v>
      </c>
      <c r="K56">
        <v>7.5</v>
      </c>
      <c r="N56">
        <v>-26.4</v>
      </c>
      <c r="Q56" t="s">
        <v>6569</v>
      </c>
      <c r="R56" t="s">
        <v>6567</v>
      </c>
      <c r="S56" t="s">
        <v>6570</v>
      </c>
      <c r="T56" t="s">
        <v>105</v>
      </c>
    </row>
    <row r="57" spans="1:20">
      <c r="A57" t="s">
        <v>6571</v>
      </c>
      <c r="B57" t="s">
        <v>6572</v>
      </c>
      <c r="C57" t="s">
        <v>2596</v>
      </c>
      <c r="D57" t="s">
        <v>97</v>
      </c>
      <c r="E57" t="s">
        <v>2451</v>
      </c>
      <c r="F57" t="s">
        <v>14184</v>
      </c>
      <c r="G57">
        <v>56</v>
      </c>
      <c r="H57" t="s">
        <v>18975</v>
      </c>
      <c r="I57" t="s">
        <v>2452</v>
      </c>
      <c r="J57">
        <v>310.14999999999998</v>
      </c>
      <c r="K57">
        <v>7.4</v>
      </c>
      <c r="N57">
        <v>-40.409999999999997</v>
      </c>
      <c r="Q57" t="s">
        <v>156</v>
      </c>
      <c r="R57" t="s">
        <v>6573</v>
      </c>
      <c r="S57" t="s">
        <v>3807</v>
      </c>
      <c r="T57" t="s">
        <v>105</v>
      </c>
    </row>
    <row r="58" spans="1:20">
      <c r="A58" t="s">
        <v>150</v>
      </c>
      <c r="B58" t="s">
        <v>151</v>
      </c>
      <c r="C58" t="s">
        <v>152</v>
      </c>
      <c r="D58" t="s">
        <v>97</v>
      </c>
      <c r="E58" t="s">
        <v>153</v>
      </c>
      <c r="F58" t="s">
        <v>14156</v>
      </c>
      <c r="G58">
        <v>57</v>
      </c>
      <c r="H58" t="s">
        <v>18974</v>
      </c>
      <c r="I58" t="s">
        <v>154</v>
      </c>
      <c r="J58">
        <v>293.39999999999998</v>
      </c>
      <c r="K58">
        <v>8</v>
      </c>
      <c r="N58">
        <v>7.64</v>
      </c>
      <c r="Q58" t="s">
        <v>6574</v>
      </c>
      <c r="R58" t="s">
        <v>157</v>
      </c>
      <c r="S58" t="s">
        <v>6575</v>
      </c>
      <c r="T58" t="s">
        <v>105</v>
      </c>
    </row>
    <row r="59" spans="1:20">
      <c r="A59" t="s">
        <v>150</v>
      </c>
      <c r="B59" t="s">
        <v>151</v>
      </c>
      <c r="C59" t="s">
        <v>152</v>
      </c>
      <c r="D59" t="s">
        <v>97</v>
      </c>
      <c r="E59" t="s">
        <v>153</v>
      </c>
      <c r="F59" t="s">
        <v>14156</v>
      </c>
      <c r="G59">
        <v>58</v>
      </c>
      <c r="H59" t="s">
        <v>18982</v>
      </c>
      <c r="I59" t="s">
        <v>154</v>
      </c>
      <c r="J59">
        <v>303.39999999999998</v>
      </c>
      <c r="K59">
        <v>8</v>
      </c>
      <c r="N59">
        <v>8.1300000000000008</v>
      </c>
      <c r="Q59" t="s">
        <v>6574</v>
      </c>
      <c r="R59" t="s">
        <v>157</v>
      </c>
      <c r="S59" t="s">
        <v>6575</v>
      </c>
      <c r="T59" t="s">
        <v>105</v>
      </c>
    </row>
    <row r="60" spans="1:20">
      <c r="A60" t="s">
        <v>150</v>
      </c>
      <c r="B60" t="s">
        <v>151</v>
      </c>
      <c r="C60" t="s">
        <v>152</v>
      </c>
      <c r="D60" t="s">
        <v>97</v>
      </c>
      <c r="E60" t="s">
        <v>153</v>
      </c>
      <c r="F60" t="s">
        <v>14156</v>
      </c>
      <c r="G60">
        <v>59</v>
      </c>
      <c r="H60" t="s">
        <v>18981</v>
      </c>
      <c r="I60" t="s">
        <v>154</v>
      </c>
      <c r="J60">
        <v>298.39999999999998</v>
      </c>
      <c r="K60">
        <v>8</v>
      </c>
      <c r="N60">
        <v>8.16</v>
      </c>
      <c r="Q60" t="s">
        <v>6574</v>
      </c>
      <c r="R60" t="s">
        <v>157</v>
      </c>
      <c r="S60" t="s">
        <v>6575</v>
      </c>
      <c r="T60" t="s">
        <v>105</v>
      </c>
    </row>
    <row r="61" spans="1:20">
      <c r="A61" t="s">
        <v>150</v>
      </c>
      <c r="B61" t="s">
        <v>151</v>
      </c>
      <c r="C61" t="s">
        <v>152</v>
      </c>
      <c r="D61" t="s">
        <v>97</v>
      </c>
      <c r="E61" t="s">
        <v>153</v>
      </c>
      <c r="F61" t="s">
        <v>14156</v>
      </c>
      <c r="G61">
        <v>60</v>
      </c>
      <c r="H61" t="s">
        <v>18728</v>
      </c>
      <c r="I61" t="s">
        <v>154</v>
      </c>
      <c r="J61">
        <v>311.5</v>
      </c>
      <c r="K61">
        <v>8</v>
      </c>
      <c r="N61">
        <v>8.9600000000000009</v>
      </c>
      <c r="Q61" t="s">
        <v>6574</v>
      </c>
      <c r="R61" t="s">
        <v>157</v>
      </c>
      <c r="S61" t="s">
        <v>6575</v>
      </c>
      <c r="T61" t="s">
        <v>105</v>
      </c>
    </row>
    <row r="62" spans="1:20">
      <c r="A62" t="s">
        <v>150</v>
      </c>
      <c r="B62" t="s">
        <v>151</v>
      </c>
      <c r="C62" t="s">
        <v>152</v>
      </c>
      <c r="D62" t="s">
        <v>97</v>
      </c>
      <c r="E62" t="s">
        <v>153</v>
      </c>
      <c r="F62" t="s">
        <v>14156</v>
      </c>
      <c r="G62">
        <v>61</v>
      </c>
      <c r="H62" t="s">
        <v>18958</v>
      </c>
      <c r="I62" t="s">
        <v>154</v>
      </c>
      <c r="J62">
        <v>298.14999999999998</v>
      </c>
      <c r="K62">
        <v>8</v>
      </c>
      <c r="N62">
        <v>11.7</v>
      </c>
      <c r="Q62" t="s">
        <v>6574</v>
      </c>
      <c r="R62" t="s">
        <v>157</v>
      </c>
      <c r="S62" t="s">
        <v>6575</v>
      </c>
      <c r="T62" t="s">
        <v>105</v>
      </c>
    </row>
    <row r="63" spans="1:20" ht="15.75" customHeight="1">
      <c r="A63" t="s">
        <v>6576</v>
      </c>
      <c r="B63" t="s">
        <v>6577</v>
      </c>
      <c r="C63" t="s">
        <v>2596</v>
      </c>
      <c r="D63" t="s">
        <v>97</v>
      </c>
      <c r="E63" t="s">
        <v>6578</v>
      </c>
      <c r="F63" t="s">
        <v>18539</v>
      </c>
      <c r="G63">
        <v>62</v>
      </c>
      <c r="H63" t="s">
        <v>18924</v>
      </c>
      <c r="I63" t="s">
        <v>6579</v>
      </c>
      <c r="J63">
        <v>298.14999999999998</v>
      </c>
      <c r="K63">
        <v>7.51</v>
      </c>
      <c r="L63">
        <v>0.28999999999999998</v>
      </c>
      <c r="N63">
        <v>-97.61</v>
      </c>
      <c r="Q63" t="s">
        <v>123</v>
      </c>
      <c r="R63" t="s">
        <v>6580</v>
      </c>
      <c r="S63" t="s">
        <v>6581</v>
      </c>
      <c r="T63" t="s">
        <v>105</v>
      </c>
    </row>
    <row r="64" spans="1:20" ht="15.75" customHeight="1">
      <c r="A64" t="s">
        <v>6576</v>
      </c>
      <c r="B64" t="s">
        <v>6577</v>
      </c>
      <c r="C64" t="s">
        <v>2596</v>
      </c>
      <c r="D64" t="s">
        <v>97</v>
      </c>
      <c r="E64" t="s">
        <v>6582</v>
      </c>
      <c r="F64" t="s">
        <v>18540</v>
      </c>
      <c r="G64">
        <v>63</v>
      </c>
      <c r="H64" t="s">
        <v>18925</v>
      </c>
      <c r="I64" t="s">
        <v>6583</v>
      </c>
      <c r="J64">
        <v>298.14999999999998</v>
      </c>
      <c r="K64">
        <v>7.51</v>
      </c>
      <c r="L64">
        <v>0.28999999999999998</v>
      </c>
      <c r="N64">
        <v>-90.73</v>
      </c>
      <c r="Q64" t="s">
        <v>123</v>
      </c>
      <c r="R64" t="s">
        <v>6580</v>
      </c>
      <c r="S64" t="s">
        <v>6581</v>
      </c>
      <c r="T64" t="s">
        <v>105</v>
      </c>
    </row>
    <row r="65" spans="1:20" ht="15.75" customHeight="1">
      <c r="A65" t="s">
        <v>6576</v>
      </c>
      <c r="B65" t="s">
        <v>6577</v>
      </c>
      <c r="C65" t="s">
        <v>2596</v>
      </c>
      <c r="D65" t="s">
        <v>97</v>
      </c>
      <c r="E65" t="s">
        <v>6584</v>
      </c>
      <c r="F65" t="s">
        <v>18537</v>
      </c>
      <c r="G65">
        <v>64</v>
      </c>
      <c r="H65" t="s">
        <v>18917</v>
      </c>
      <c r="I65" t="s">
        <v>6585</v>
      </c>
      <c r="J65">
        <v>298.14999999999998</v>
      </c>
      <c r="K65">
        <v>7.51</v>
      </c>
      <c r="L65">
        <v>0.28999999999999998</v>
      </c>
      <c r="N65">
        <v>-81.03</v>
      </c>
      <c r="Q65" t="s">
        <v>123</v>
      </c>
      <c r="R65" t="s">
        <v>6580</v>
      </c>
      <c r="S65" t="s">
        <v>6581</v>
      </c>
      <c r="T65" t="s">
        <v>105</v>
      </c>
    </row>
    <row r="66" spans="1:20" ht="15.75" customHeight="1">
      <c r="A66" t="s">
        <v>6576</v>
      </c>
      <c r="B66" t="s">
        <v>6577</v>
      </c>
      <c r="C66" t="s">
        <v>2596</v>
      </c>
      <c r="D66" t="s">
        <v>97</v>
      </c>
      <c r="E66" t="s">
        <v>6586</v>
      </c>
      <c r="F66" t="s">
        <v>18543</v>
      </c>
      <c r="G66">
        <v>65</v>
      </c>
      <c r="H66" t="s">
        <v>18928</v>
      </c>
      <c r="I66" t="s">
        <v>6587</v>
      </c>
      <c r="J66">
        <v>298.14999999999998</v>
      </c>
      <c r="K66">
        <v>7.51</v>
      </c>
      <c r="L66">
        <v>0.28999999999999998</v>
      </c>
      <c r="N66">
        <v>-76.13</v>
      </c>
      <c r="Q66" t="s">
        <v>123</v>
      </c>
      <c r="R66" t="s">
        <v>6580</v>
      </c>
      <c r="S66" t="s">
        <v>6581</v>
      </c>
      <c r="T66" t="s">
        <v>105</v>
      </c>
    </row>
    <row r="67" spans="1:20" ht="15.75" customHeight="1">
      <c r="A67" t="s">
        <v>6576</v>
      </c>
      <c r="B67" t="s">
        <v>6577</v>
      </c>
      <c r="C67" t="s">
        <v>2596</v>
      </c>
      <c r="D67" t="s">
        <v>97</v>
      </c>
      <c r="E67" t="s">
        <v>6588</v>
      </c>
      <c r="F67" t="s">
        <v>18541</v>
      </c>
      <c r="G67">
        <v>66</v>
      </c>
      <c r="H67" t="s">
        <v>18926</v>
      </c>
      <c r="I67" t="s">
        <v>6589</v>
      </c>
      <c r="J67">
        <v>298.14999999999998</v>
      </c>
      <c r="K67">
        <v>7.51</v>
      </c>
      <c r="L67">
        <v>0.28999999999999998</v>
      </c>
      <c r="N67">
        <v>-88.06</v>
      </c>
      <c r="Q67" t="s">
        <v>123</v>
      </c>
      <c r="R67" t="s">
        <v>6580</v>
      </c>
      <c r="S67" t="s">
        <v>6581</v>
      </c>
      <c r="T67" t="s">
        <v>105</v>
      </c>
    </row>
    <row r="68" spans="1:20" ht="15.75" customHeight="1">
      <c r="A68" t="s">
        <v>6576</v>
      </c>
      <c r="B68" t="s">
        <v>6577</v>
      </c>
      <c r="C68" t="s">
        <v>2596</v>
      </c>
      <c r="D68" t="s">
        <v>97</v>
      </c>
      <c r="E68" t="s">
        <v>6590</v>
      </c>
      <c r="F68" t="s">
        <v>18542</v>
      </c>
      <c r="G68">
        <v>67</v>
      </c>
      <c r="H68" t="s">
        <v>18927</v>
      </c>
      <c r="I68" t="s">
        <v>6591</v>
      </c>
      <c r="J68">
        <v>298.14999999999998</v>
      </c>
      <c r="K68">
        <v>7.51</v>
      </c>
      <c r="L68">
        <v>0.28999999999999998</v>
      </c>
      <c r="N68">
        <v>-82.59</v>
      </c>
      <c r="Q68" t="s">
        <v>123</v>
      </c>
      <c r="R68" t="s">
        <v>6580</v>
      </c>
      <c r="S68" t="s">
        <v>6581</v>
      </c>
      <c r="T68" t="s">
        <v>105</v>
      </c>
    </row>
    <row r="69" spans="1:20">
      <c r="A69" t="s">
        <v>6592</v>
      </c>
      <c r="B69" t="s">
        <v>6593</v>
      </c>
      <c r="C69" t="s">
        <v>2596</v>
      </c>
      <c r="D69" t="s">
        <v>129</v>
      </c>
      <c r="E69" t="s">
        <v>6594</v>
      </c>
      <c r="F69" t="s">
        <v>18544</v>
      </c>
      <c r="G69">
        <v>68</v>
      </c>
      <c r="H69" t="s">
        <v>18929</v>
      </c>
      <c r="I69" t="s">
        <v>6595</v>
      </c>
      <c r="J69">
        <v>328.15</v>
      </c>
      <c r="K69">
        <v>7.5</v>
      </c>
      <c r="N69">
        <v>-20.92</v>
      </c>
      <c r="Q69" t="s">
        <v>656</v>
      </c>
      <c r="R69" t="s">
        <v>6596</v>
      </c>
      <c r="S69" t="s">
        <v>3623</v>
      </c>
      <c r="T69" t="s">
        <v>105</v>
      </c>
    </row>
    <row r="70" spans="1:20" ht="15.75" customHeight="1">
      <c r="A70" t="s">
        <v>3136</v>
      </c>
      <c r="B70" t="s">
        <v>3137</v>
      </c>
      <c r="C70" t="s">
        <v>111</v>
      </c>
      <c r="D70" t="s">
        <v>97</v>
      </c>
      <c r="E70" t="s">
        <v>6597</v>
      </c>
      <c r="F70" t="s">
        <v>18545</v>
      </c>
      <c r="G70">
        <v>69</v>
      </c>
      <c r="H70" t="s">
        <v>18930</v>
      </c>
      <c r="I70" t="s">
        <v>6598</v>
      </c>
      <c r="J70">
        <v>298.14999999999998</v>
      </c>
      <c r="K70">
        <v>7.41</v>
      </c>
      <c r="L70">
        <v>0.42</v>
      </c>
      <c r="N70">
        <v>-35.5</v>
      </c>
      <c r="Q70" t="s">
        <v>123</v>
      </c>
      <c r="R70" t="s">
        <v>3140</v>
      </c>
      <c r="S70" t="s">
        <v>6599</v>
      </c>
      <c r="T70" t="s">
        <v>105</v>
      </c>
    </row>
    <row r="71" spans="1:20" ht="15.75" customHeight="1">
      <c r="A71" t="s">
        <v>3136</v>
      </c>
      <c r="B71" t="s">
        <v>3137</v>
      </c>
      <c r="C71" t="s">
        <v>111</v>
      </c>
      <c r="D71" t="s">
        <v>97</v>
      </c>
      <c r="E71" t="s">
        <v>3150</v>
      </c>
      <c r="F71" t="s">
        <v>14192</v>
      </c>
      <c r="G71">
        <v>70</v>
      </c>
      <c r="H71" t="s">
        <v>19181</v>
      </c>
      <c r="I71" t="s">
        <v>3151</v>
      </c>
      <c r="J71">
        <v>298.14999999999998</v>
      </c>
      <c r="K71">
        <v>7.41</v>
      </c>
      <c r="L71">
        <v>0.44</v>
      </c>
      <c r="N71">
        <v>-3.7</v>
      </c>
      <c r="Q71" t="s">
        <v>123</v>
      </c>
      <c r="R71" t="s">
        <v>3140</v>
      </c>
      <c r="S71" t="s">
        <v>6600</v>
      </c>
      <c r="T71" t="s">
        <v>105</v>
      </c>
    </row>
    <row r="72" spans="1:20" ht="15.75" customHeight="1">
      <c r="A72" t="s">
        <v>3136</v>
      </c>
      <c r="B72" t="s">
        <v>3137</v>
      </c>
      <c r="C72" t="s">
        <v>111</v>
      </c>
      <c r="D72" t="s">
        <v>97</v>
      </c>
      <c r="E72" t="s">
        <v>3143</v>
      </c>
      <c r="F72" t="s">
        <v>14194</v>
      </c>
      <c r="G72">
        <v>71</v>
      </c>
      <c r="H72" t="s">
        <v>18868</v>
      </c>
      <c r="I72" t="s">
        <v>3144</v>
      </c>
      <c r="J72">
        <v>298.14999999999998</v>
      </c>
      <c r="K72">
        <v>7.44</v>
      </c>
      <c r="L72">
        <v>0.34</v>
      </c>
      <c r="N72">
        <v>0.47</v>
      </c>
      <c r="Q72" t="s">
        <v>123</v>
      </c>
      <c r="R72" t="s">
        <v>3140</v>
      </c>
      <c r="S72" t="s">
        <v>6601</v>
      </c>
      <c r="T72" t="s">
        <v>105</v>
      </c>
    </row>
    <row r="73" spans="1:20" ht="15.75" customHeight="1">
      <c r="A73" t="s">
        <v>3136</v>
      </c>
      <c r="B73" t="s">
        <v>3137</v>
      </c>
      <c r="C73" t="s">
        <v>111</v>
      </c>
      <c r="D73" t="s">
        <v>97</v>
      </c>
      <c r="E73" t="s">
        <v>6602</v>
      </c>
      <c r="F73" t="s">
        <v>18531</v>
      </c>
      <c r="G73">
        <v>72</v>
      </c>
      <c r="H73" t="s">
        <v>18870</v>
      </c>
      <c r="I73" t="s">
        <v>6603</v>
      </c>
      <c r="J73">
        <v>298.14999999999998</v>
      </c>
      <c r="K73">
        <v>7.48</v>
      </c>
      <c r="L73">
        <v>0.37</v>
      </c>
      <c r="N73">
        <v>-41.6</v>
      </c>
      <c r="Q73" t="s">
        <v>123</v>
      </c>
      <c r="R73" t="s">
        <v>3140</v>
      </c>
      <c r="S73" t="s">
        <v>6604</v>
      </c>
      <c r="T73" t="s">
        <v>105</v>
      </c>
    </row>
    <row r="74" spans="1:20" ht="15.75" customHeight="1">
      <c r="A74" t="s">
        <v>3136</v>
      </c>
      <c r="B74" t="s">
        <v>3137</v>
      </c>
      <c r="C74" t="s">
        <v>111</v>
      </c>
      <c r="D74" t="s">
        <v>97</v>
      </c>
      <c r="E74" t="s">
        <v>3148</v>
      </c>
      <c r="F74" t="s">
        <v>14193</v>
      </c>
      <c r="G74">
        <v>73</v>
      </c>
      <c r="H74" t="s">
        <v>18869</v>
      </c>
      <c r="I74" t="s">
        <v>3149</v>
      </c>
      <c r="J74">
        <v>298.14999999999998</v>
      </c>
      <c r="K74">
        <v>7.42</v>
      </c>
      <c r="L74">
        <v>0.32</v>
      </c>
      <c r="N74">
        <v>-1.58</v>
      </c>
      <c r="Q74" t="s">
        <v>123</v>
      </c>
      <c r="R74" t="s">
        <v>3140</v>
      </c>
      <c r="S74" t="s">
        <v>6382</v>
      </c>
      <c r="T74" t="s">
        <v>105</v>
      </c>
    </row>
    <row r="75" spans="1:20" ht="15.75" customHeight="1">
      <c r="A75" t="s">
        <v>3136</v>
      </c>
      <c r="B75" t="s">
        <v>3137</v>
      </c>
      <c r="C75" t="s">
        <v>111</v>
      </c>
      <c r="D75" t="s">
        <v>97</v>
      </c>
      <c r="E75" t="s">
        <v>3138</v>
      </c>
      <c r="F75" t="s">
        <v>14195</v>
      </c>
      <c r="G75">
        <v>74</v>
      </c>
      <c r="H75" t="s">
        <v>18872</v>
      </c>
      <c r="I75" t="s">
        <v>3139</v>
      </c>
      <c r="J75">
        <v>298.14999999999998</v>
      </c>
      <c r="K75">
        <v>7.39</v>
      </c>
      <c r="L75">
        <v>0.37</v>
      </c>
      <c r="N75">
        <v>-3.48</v>
      </c>
      <c r="Q75" t="s">
        <v>123</v>
      </c>
      <c r="R75" t="s">
        <v>3140</v>
      </c>
      <c r="S75" t="s">
        <v>6604</v>
      </c>
      <c r="T75" t="s">
        <v>105</v>
      </c>
    </row>
    <row r="76" spans="1:20">
      <c r="A76" t="s">
        <v>174</v>
      </c>
      <c r="B76" t="s">
        <v>175</v>
      </c>
      <c r="C76" t="s">
        <v>2596</v>
      </c>
      <c r="D76" t="s">
        <v>176</v>
      </c>
      <c r="E76" t="s">
        <v>177</v>
      </c>
      <c r="F76" t="s">
        <v>14080</v>
      </c>
      <c r="G76">
        <v>75</v>
      </c>
      <c r="H76" t="s">
        <v>18871</v>
      </c>
      <c r="I76" t="s">
        <v>178</v>
      </c>
      <c r="J76">
        <v>293.14999999999998</v>
      </c>
      <c r="L76" t="s">
        <v>100</v>
      </c>
      <c r="M76" t="s">
        <v>100</v>
      </c>
      <c r="N76">
        <v>58</v>
      </c>
      <c r="P76" t="s">
        <v>100</v>
      </c>
      <c r="Q76" t="s">
        <v>123</v>
      </c>
      <c r="R76" t="s">
        <v>6605</v>
      </c>
      <c r="T76" t="s">
        <v>105</v>
      </c>
    </row>
    <row r="77" spans="1:20">
      <c r="A77" t="s">
        <v>174</v>
      </c>
      <c r="B77" t="s">
        <v>175</v>
      </c>
      <c r="C77" t="s">
        <v>2596</v>
      </c>
      <c r="D77" t="s">
        <v>176</v>
      </c>
      <c r="E77" t="s">
        <v>177</v>
      </c>
      <c r="F77" t="s">
        <v>14080</v>
      </c>
      <c r="G77">
        <v>76</v>
      </c>
      <c r="H77" t="s">
        <v>18874</v>
      </c>
      <c r="I77" t="s">
        <v>178</v>
      </c>
      <c r="J77">
        <v>313.14999999999998</v>
      </c>
      <c r="L77" t="s">
        <v>100</v>
      </c>
      <c r="M77" t="s">
        <v>100</v>
      </c>
      <c r="N77">
        <v>64</v>
      </c>
      <c r="P77" t="s">
        <v>100</v>
      </c>
      <c r="Q77" t="s">
        <v>123</v>
      </c>
      <c r="R77" t="s">
        <v>6605</v>
      </c>
      <c r="T77" t="s">
        <v>105</v>
      </c>
    </row>
    <row r="78" spans="1:20">
      <c r="A78" t="s">
        <v>3173</v>
      </c>
      <c r="B78" t="s">
        <v>3174</v>
      </c>
      <c r="C78" t="s">
        <v>2596</v>
      </c>
      <c r="D78" t="s">
        <v>176</v>
      </c>
      <c r="E78" t="s">
        <v>177</v>
      </c>
      <c r="F78" t="s">
        <v>14080</v>
      </c>
      <c r="G78">
        <v>77</v>
      </c>
      <c r="H78" t="s">
        <v>18873</v>
      </c>
      <c r="I78" t="s">
        <v>178</v>
      </c>
      <c r="J78">
        <v>293.14999999999998</v>
      </c>
      <c r="L78" t="s">
        <v>100</v>
      </c>
      <c r="M78" t="s">
        <v>100</v>
      </c>
      <c r="N78">
        <v>58</v>
      </c>
      <c r="P78" t="s">
        <v>100</v>
      </c>
      <c r="Q78" t="s">
        <v>123</v>
      </c>
      <c r="R78" t="s">
        <v>6605</v>
      </c>
      <c r="T78" t="s">
        <v>105</v>
      </c>
    </row>
    <row r="79" spans="1:20">
      <c r="A79" t="s">
        <v>3173</v>
      </c>
      <c r="B79" t="s">
        <v>3174</v>
      </c>
      <c r="C79" t="s">
        <v>2596</v>
      </c>
      <c r="D79" t="s">
        <v>176</v>
      </c>
      <c r="E79" t="s">
        <v>177</v>
      </c>
      <c r="F79" t="s">
        <v>14080</v>
      </c>
      <c r="G79">
        <v>78</v>
      </c>
      <c r="H79" t="s">
        <v>18876</v>
      </c>
      <c r="I79" t="s">
        <v>178</v>
      </c>
      <c r="J79">
        <v>313.14999999999998</v>
      </c>
      <c r="L79" t="s">
        <v>100</v>
      </c>
      <c r="M79" t="s">
        <v>100</v>
      </c>
      <c r="N79">
        <v>64</v>
      </c>
      <c r="P79" t="s">
        <v>100</v>
      </c>
      <c r="Q79" t="s">
        <v>123</v>
      </c>
      <c r="R79" t="s">
        <v>6605</v>
      </c>
      <c r="T79" t="s">
        <v>105</v>
      </c>
    </row>
    <row r="80" spans="1:20">
      <c r="A80" t="s">
        <v>704</v>
      </c>
      <c r="B80" t="s">
        <v>705</v>
      </c>
      <c r="C80" t="s">
        <v>2596</v>
      </c>
      <c r="D80" t="s">
        <v>176</v>
      </c>
      <c r="E80" t="s">
        <v>2219</v>
      </c>
      <c r="F80" t="s">
        <v>14000</v>
      </c>
      <c r="G80">
        <v>79</v>
      </c>
      <c r="H80" t="s">
        <v>18875</v>
      </c>
      <c r="I80" t="s">
        <v>2220</v>
      </c>
      <c r="J80">
        <v>293.14999999999998</v>
      </c>
      <c r="L80" t="s">
        <v>100</v>
      </c>
      <c r="M80" t="s">
        <v>100</v>
      </c>
      <c r="N80">
        <v>-34.5</v>
      </c>
      <c r="P80" t="s">
        <v>100</v>
      </c>
      <c r="Q80" t="s">
        <v>123</v>
      </c>
      <c r="R80" t="s">
        <v>6606</v>
      </c>
      <c r="T80" t="s">
        <v>239</v>
      </c>
    </row>
    <row r="81" spans="1:20">
      <c r="A81" t="s">
        <v>704</v>
      </c>
      <c r="B81" t="s">
        <v>705</v>
      </c>
      <c r="C81" t="s">
        <v>2596</v>
      </c>
      <c r="D81" t="s">
        <v>176</v>
      </c>
      <c r="E81" t="s">
        <v>6607</v>
      </c>
      <c r="F81" t="s">
        <v>18514</v>
      </c>
      <c r="G81">
        <v>80</v>
      </c>
      <c r="H81" t="s">
        <v>18803</v>
      </c>
      <c r="I81" t="s">
        <v>6608</v>
      </c>
      <c r="J81">
        <v>293.14999999999998</v>
      </c>
      <c r="L81" t="s">
        <v>100</v>
      </c>
      <c r="M81" t="s">
        <v>100</v>
      </c>
      <c r="N81">
        <v>-44.8</v>
      </c>
      <c r="P81" t="s">
        <v>100</v>
      </c>
      <c r="Q81" t="s">
        <v>123</v>
      </c>
      <c r="R81" t="s">
        <v>6606</v>
      </c>
      <c r="T81" t="s">
        <v>239</v>
      </c>
    </row>
    <row r="82" spans="1:20">
      <c r="A82" t="s">
        <v>704</v>
      </c>
      <c r="B82" t="s">
        <v>705</v>
      </c>
      <c r="C82" t="s">
        <v>2596</v>
      </c>
      <c r="D82" t="s">
        <v>176</v>
      </c>
      <c r="E82" t="s">
        <v>6559</v>
      </c>
      <c r="F82" t="s">
        <v>18515</v>
      </c>
      <c r="G82">
        <v>81</v>
      </c>
      <c r="H82" t="s">
        <v>18804</v>
      </c>
      <c r="I82" t="s">
        <v>6560</v>
      </c>
      <c r="J82">
        <v>293.14999999999998</v>
      </c>
      <c r="L82" t="s">
        <v>100</v>
      </c>
      <c r="M82" t="s">
        <v>100</v>
      </c>
      <c r="N82">
        <v>-35.4</v>
      </c>
      <c r="P82" t="s">
        <v>100</v>
      </c>
      <c r="Q82" t="s">
        <v>123</v>
      </c>
      <c r="R82" t="s">
        <v>6606</v>
      </c>
      <c r="T82" t="s">
        <v>239</v>
      </c>
    </row>
    <row r="83" spans="1:20">
      <c r="A83" t="s">
        <v>704</v>
      </c>
      <c r="B83" t="s">
        <v>705</v>
      </c>
      <c r="C83" t="s">
        <v>2596</v>
      </c>
      <c r="D83" t="s">
        <v>176</v>
      </c>
      <c r="E83" t="s">
        <v>6609</v>
      </c>
      <c r="F83" t="s">
        <v>18516</v>
      </c>
      <c r="G83">
        <v>82</v>
      </c>
      <c r="H83" t="s">
        <v>18805</v>
      </c>
      <c r="I83" t="s">
        <v>6610</v>
      </c>
      <c r="J83">
        <v>293.14999999999998</v>
      </c>
      <c r="L83" t="s">
        <v>100</v>
      </c>
      <c r="M83" t="s">
        <v>100</v>
      </c>
      <c r="N83">
        <v>-31</v>
      </c>
      <c r="P83" t="s">
        <v>100</v>
      </c>
      <c r="Q83" t="s">
        <v>123</v>
      </c>
      <c r="R83" t="s">
        <v>6606</v>
      </c>
      <c r="T83" t="s">
        <v>239</v>
      </c>
    </row>
    <row r="84" spans="1:20">
      <c r="A84" t="s">
        <v>800</v>
      </c>
      <c r="B84" t="s">
        <v>801</v>
      </c>
      <c r="C84" t="s">
        <v>2596</v>
      </c>
      <c r="D84" t="s">
        <v>176</v>
      </c>
      <c r="E84" t="s">
        <v>3689</v>
      </c>
      <c r="F84" t="s">
        <v>14141</v>
      </c>
      <c r="G84">
        <v>83</v>
      </c>
      <c r="H84" t="s">
        <v>18806</v>
      </c>
      <c r="I84" t="s">
        <v>3690</v>
      </c>
      <c r="J84">
        <v>298.14999999999998</v>
      </c>
      <c r="L84" t="s">
        <v>100</v>
      </c>
      <c r="M84" t="s">
        <v>100</v>
      </c>
      <c r="N84">
        <v>-60.2</v>
      </c>
      <c r="P84" t="s">
        <v>100</v>
      </c>
      <c r="Q84" t="s">
        <v>123</v>
      </c>
      <c r="R84" t="s">
        <v>6611</v>
      </c>
      <c r="T84" t="s">
        <v>239</v>
      </c>
    </row>
    <row r="85" spans="1:20">
      <c r="A85" t="s">
        <v>3310</v>
      </c>
      <c r="B85" t="s">
        <v>3311</v>
      </c>
      <c r="C85" t="s">
        <v>2596</v>
      </c>
      <c r="D85" t="s">
        <v>129</v>
      </c>
      <c r="E85" t="s">
        <v>2807</v>
      </c>
      <c r="F85" t="s">
        <v>14228</v>
      </c>
      <c r="G85">
        <v>84</v>
      </c>
      <c r="H85" t="s">
        <v>18799</v>
      </c>
      <c r="I85" t="s">
        <v>2808</v>
      </c>
      <c r="J85">
        <v>297.45</v>
      </c>
      <c r="K85">
        <v>3.7</v>
      </c>
      <c r="L85" t="s">
        <v>100</v>
      </c>
      <c r="M85" t="s">
        <v>100</v>
      </c>
      <c r="N85">
        <v>-6.49</v>
      </c>
      <c r="P85" t="s">
        <v>100</v>
      </c>
      <c r="Q85" t="s">
        <v>6612</v>
      </c>
      <c r="R85" t="s">
        <v>6613</v>
      </c>
      <c r="S85" t="s">
        <v>6614</v>
      </c>
      <c r="T85" t="s">
        <v>105</v>
      </c>
    </row>
    <row r="86" spans="1:20">
      <c r="A86" t="s">
        <v>3310</v>
      </c>
      <c r="B86" t="s">
        <v>3311</v>
      </c>
      <c r="C86" t="s">
        <v>2596</v>
      </c>
      <c r="D86" t="s">
        <v>129</v>
      </c>
      <c r="E86" t="s">
        <v>6615</v>
      </c>
      <c r="F86" t="s">
        <v>18513</v>
      </c>
      <c r="G86">
        <v>85</v>
      </c>
      <c r="H86" t="s">
        <v>18800</v>
      </c>
      <c r="I86" t="s">
        <v>6616</v>
      </c>
      <c r="J86">
        <v>297.45</v>
      </c>
      <c r="K86">
        <v>3.7</v>
      </c>
      <c r="L86" t="s">
        <v>100</v>
      </c>
      <c r="M86" t="s">
        <v>100</v>
      </c>
      <c r="N86">
        <v>-107.9</v>
      </c>
      <c r="P86" t="s">
        <v>100</v>
      </c>
      <c r="Q86" t="s">
        <v>6612</v>
      </c>
      <c r="R86" t="s">
        <v>6613</v>
      </c>
      <c r="S86" t="s">
        <v>6614</v>
      </c>
      <c r="T86" t="s">
        <v>105</v>
      </c>
    </row>
    <row r="87" spans="1:20">
      <c r="A87" t="s">
        <v>3163</v>
      </c>
      <c r="B87" t="s">
        <v>3164</v>
      </c>
      <c r="C87" t="s">
        <v>2596</v>
      </c>
      <c r="D87" t="s">
        <v>129</v>
      </c>
      <c r="E87" t="s">
        <v>3166</v>
      </c>
      <c r="F87" t="s">
        <v>14003</v>
      </c>
      <c r="G87">
        <v>86</v>
      </c>
      <c r="H87" t="s">
        <v>18801</v>
      </c>
      <c r="I87" t="s">
        <v>3167</v>
      </c>
      <c r="J87">
        <v>297.45</v>
      </c>
      <c r="K87">
        <v>6.8</v>
      </c>
      <c r="N87">
        <v>-16</v>
      </c>
      <c r="Q87" t="s">
        <v>3170</v>
      </c>
      <c r="R87" t="s">
        <v>6613</v>
      </c>
      <c r="T87" t="s">
        <v>105</v>
      </c>
    </row>
    <row r="88" spans="1:20">
      <c r="A88" t="s">
        <v>3310</v>
      </c>
      <c r="B88" t="s">
        <v>3311</v>
      </c>
      <c r="C88" t="s">
        <v>2596</v>
      </c>
      <c r="D88" t="s">
        <v>129</v>
      </c>
      <c r="E88" t="s">
        <v>2613</v>
      </c>
      <c r="F88" t="s">
        <v>14200</v>
      </c>
      <c r="G88">
        <v>87</v>
      </c>
      <c r="H88" t="s">
        <v>18802</v>
      </c>
      <c r="I88" t="s">
        <v>2614</v>
      </c>
      <c r="J88">
        <v>297.45</v>
      </c>
      <c r="K88">
        <v>4.5</v>
      </c>
      <c r="L88" t="s">
        <v>100</v>
      </c>
      <c r="M88" t="s">
        <v>100</v>
      </c>
      <c r="N88">
        <v>-5.2</v>
      </c>
      <c r="P88" t="s">
        <v>100</v>
      </c>
      <c r="Q88" t="s">
        <v>6612</v>
      </c>
      <c r="R88" t="s">
        <v>6613</v>
      </c>
      <c r="S88" t="s">
        <v>6614</v>
      </c>
      <c r="T88" t="s">
        <v>105</v>
      </c>
    </row>
    <row r="89" spans="1:20">
      <c r="A89" t="s">
        <v>6617</v>
      </c>
      <c r="B89" t="s">
        <v>6618</v>
      </c>
      <c r="C89" t="s">
        <v>2596</v>
      </c>
      <c r="D89" t="s">
        <v>129</v>
      </c>
      <c r="E89" t="s">
        <v>6619</v>
      </c>
      <c r="F89" t="s">
        <v>18512</v>
      </c>
      <c r="G89">
        <v>88</v>
      </c>
      <c r="H89" t="s">
        <v>18798</v>
      </c>
      <c r="I89" t="s">
        <v>6620</v>
      </c>
      <c r="J89">
        <v>303.14999999999998</v>
      </c>
      <c r="K89">
        <v>4.5</v>
      </c>
      <c r="L89" t="s">
        <v>100</v>
      </c>
      <c r="M89" t="s">
        <v>100</v>
      </c>
      <c r="N89">
        <v>-13.911799999999999</v>
      </c>
      <c r="P89" t="s">
        <v>100</v>
      </c>
      <c r="Q89" t="s">
        <v>6621</v>
      </c>
      <c r="R89" t="s">
        <v>6622</v>
      </c>
      <c r="S89" t="s">
        <v>6623</v>
      </c>
      <c r="T89" t="s">
        <v>105</v>
      </c>
    </row>
    <row r="90" spans="1:20">
      <c r="A90" t="s">
        <v>6439</v>
      </c>
      <c r="B90" t="s">
        <v>6440</v>
      </c>
      <c r="C90" t="s">
        <v>2596</v>
      </c>
      <c r="D90" t="s">
        <v>129</v>
      </c>
      <c r="E90" t="s">
        <v>6624</v>
      </c>
      <c r="F90" t="s">
        <v>19399</v>
      </c>
      <c r="G90">
        <v>89</v>
      </c>
      <c r="H90" t="s">
        <v>19358</v>
      </c>
      <c r="I90" t="s">
        <v>6625</v>
      </c>
      <c r="J90">
        <v>303.14999999999998</v>
      </c>
      <c r="K90">
        <v>7.14</v>
      </c>
      <c r="L90" t="s">
        <v>100</v>
      </c>
      <c r="M90" t="s">
        <v>100</v>
      </c>
      <c r="N90">
        <v>-56.567700000000002</v>
      </c>
      <c r="P90" t="s">
        <v>100</v>
      </c>
      <c r="Q90" t="s">
        <v>6626</v>
      </c>
      <c r="R90" t="s">
        <v>6622</v>
      </c>
      <c r="S90" t="s">
        <v>6627</v>
      </c>
      <c r="T90" t="s">
        <v>1208</v>
      </c>
    </row>
    <row r="91" spans="1:20">
      <c r="A91" t="s">
        <v>3401</v>
      </c>
      <c r="B91" t="s">
        <v>3402</v>
      </c>
      <c r="C91" t="s">
        <v>2596</v>
      </c>
      <c r="D91" t="s">
        <v>97</v>
      </c>
      <c r="E91" t="s">
        <v>3427</v>
      </c>
      <c r="F91" t="s">
        <v>14454</v>
      </c>
      <c r="G91">
        <v>90</v>
      </c>
      <c r="H91" t="s">
        <v>18734</v>
      </c>
      <c r="I91" t="s">
        <v>3428</v>
      </c>
      <c r="J91">
        <v>298.14999999999998</v>
      </c>
      <c r="K91">
        <v>6.3</v>
      </c>
      <c r="L91" t="s">
        <v>100</v>
      </c>
      <c r="M91" t="s">
        <v>100</v>
      </c>
      <c r="N91">
        <v>-5.1153583999999999</v>
      </c>
      <c r="P91" t="s">
        <v>100</v>
      </c>
      <c r="Q91" t="s">
        <v>441</v>
      </c>
      <c r="R91" t="s">
        <v>3430</v>
      </c>
      <c r="S91" t="s">
        <v>6628</v>
      </c>
      <c r="T91" t="s">
        <v>105</v>
      </c>
    </row>
    <row r="92" spans="1:20">
      <c r="A92" t="s">
        <v>3401</v>
      </c>
      <c r="B92" t="s">
        <v>3402</v>
      </c>
      <c r="C92" t="s">
        <v>2596</v>
      </c>
      <c r="D92" t="s">
        <v>97</v>
      </c>
      <c r="E92" t="s">
        <v>3427</v>
      </c>
      <c r="F92" t="s">
        <v>14454</v>
      </c>
      <c r="G92">
        <v>91</v>
      </c>
      <c r="H92" t="s">
        <v>18733</v>
      </c>
      <c r="I92" t="s">
        <v>3428</v>
      </c>
      <c r="J92">
        <v>298.14999999999998</v>
      </c>
      <c r="K92">
        <v>6.4</v>
      </c>
      <c r="L92" t="s">
        <v>100</v>
      </c>
      <c r="M92" t="s">
        <v>100</v>
      </c>
      <c r="N92">
        <v>-5.6308271999999997</v>
      </c>
      <c r="P92" t="s">
        <v>100</v>
      </c>
      <c r="Q92" t="s">
        <v>441</v>
      </c>
      <c r="R92" t="s">
        <v>3430</v>
      </c>
      <c r="S92" t="s">
        <v>6629</v>
      </c>
      <c r="T92" t="s">
        <v>105</v>
      </c>
    </row>
    <row r="93" spans="1:20">
      <c r="A93" t="s">
        <v>3401</v>
      </c>
      <c r="B93" t="s">
        <v>3402</v>
      </c>
      <c r="C93" t="s">
        <v>2596</v>
      </c>
      <c r="D93" t="s">
        <v>97</v>
      </c>
      <c r="E93" t="s">
        <v>3427</v>
      </c>
      <c r="F93" t="s">
        <v>14454</v>
      </c>
      <c r="G93">
        <v>92</v>
      </c>
      <c r="H93" t="s">
        <v>18732</v>
      </c>
      <c r="I93" t="s">
        <v>3428</v>
      </c>
      <c r="J93">
        <v>298.14999999999998</v>
      </c>
      <c r="K93">
        <v>6.41</v>
      </c>
      <c r="L93" t="s">
        <v>100</v>
      </c>
      <c r="M93" t="s">
        <v>100</v>
      </c>
      <c r="N93">
        <v>-5.5722512000000002</v>
      </c>
      <c r="P93" t="s">
        <v>100</v>
      </c>
      <c r="Q93" t="s">
        <v>441</v>
      </c>
      <c r="R93" t="s">
        <v>3430</v>
      </c>
      <c r="S93" t="s">
        <v>6629</v>
      </c>
      <c r="T93" t="s">
        <v>105</v>
      </c>
    </row>
    <row r="94" spans="1:20">
      <c r="A94" t="s">
        <v>3401</v>
      </c>
      <c r="B94" t="s">
        <v>3402</v>
      </c>
      <c r="C94" t="s">
        <v>2596</v>
      </c>
      <c r="D94" t="s">
        <v>97</v>
      </c>
      <c r="E94" t="s">
        <v>3427</v>
      </c>
      <c r="F94" t="s">
        <v>14454</v>
      </c>
      <c r="G94">
        <v>93</v>
      </c>
      <c r="H94" t="s">
        <v>18731</v>
      </c>
      <c r="I94" t="s">
        <v>3428</v>
      </c>
      <c r="J94">
        <v>298.14999999999998</v>
      </c>
      <c r="K94">
        <v>6.61</v>
      </c>
      <c r="L94" t="s">
        <v>100</v>
      </c>
      <c r="M94" t="s">
        <v>100</v>
      </c>
      <c r="N94">
        <v>-5.0090848000000001</v>
      </c>
      <c r="P94" t="s">
        <v>100</v>
      </c>
      <c r="Q94" t="s">
        <v>441</v>
      </c>
      <c r="R94" t="s">
        <v>3430</v>
      </c>
      <c r="S94" t="s">
        <v>6630</v>
      </c>
      <c r="T94" t="s">
        <v>105</v>
      </c>
    </row>
    <row r="95" spans="1:20">
      <c r="A95" t="s">
        <v>3401</v>
      </c>
      <c r="B95" t="s">
        <v>3402</v>
      </c>
      <c r="C95" t="s">
        <v>2596</v>
      </c>
      <c r="D95" t="s">
        <v>97</v>
      </c>
      <c r="E95" t="s">
        <v>3427</v>
      </c>
      <c r="F95" t="s">
        <v>14454</v>
      </c>
      <c r="G95">
        <v>94</v>
      </c>
      <c r="H95" t="s">
        <v>18738</v>
      </c>
      <c r="I95" t="s">
        <v>3428</v>
      </c>
      <c r="J95">
        <v>298.14999999999998</v>
      </c>
      <c r="K95">
        <v>6.73</v>
      </c>
      <c r="L95" t="s">
        <v>100</v>
      </c>
      <c r="M95" t="s">
        <v>100</v>
      </c>
      <c r="N95">
        <v>-3.8024192000000001</v>
      </c>
      <c r="P95" t="s">
        <v>100</v>
      </c>
      <c r="Q95" t="s">
        <v>441</v>
      </c>
      <c r="R95" t="s">
        <v>3430</v>
      </c>
      <c r="S95" t="s">
        <v>6631</v>
      </c>
      <c r="T95" t="s">
        <v>105</v>
      </c>
    </row>
    <row r="96" spans="1:20">
      <c r="A96" t="s">
        <v>3401</v>
      </c>
      <c r="B96" t="s">
        <v>3402</v>
      </c>
      <c r="C96" t="s">
        <v>2596</v>
      </c>
      <c r="D96" t="s">
        <v>97</v>
      </c>
      <c r="E96" t="s">
        <v>3427</v>
      </c>
      <c r="F96" t="s">
        <v>14454</v>
      </c>
      <c r="G96">
        <v>95</v>
      </c>
      <c r="H96" t="s">
        <v>18737</v>
      </c>
      <c r="I96" t="s">
        <v>3428</v>
      </c>
      <c r="J96">
        <v>298.14999999999998</v>
      </c>
      <c r="K96">
        <v>6.86</v>
      </c>
      <c r="L96" t="s">
        <v>100</v>
      </c>
      <c r="M96" t="s">
        <v>100</v>
      </c>
      <c r="N96">
        <v>-3.2752352</v>
      </c>
      <c r="P96" t="s">
        <v>100</v>
      </c>
      <c r="Q96" t="s">
        <v>441</v>
      </c>
      <c r="R96" t="s">
        <v>3430</v>
      </c>
      <c r="S96" t="s">
        <v>6632</v>
      </c>
      <c r="T96" t="s">
        <v>105</v>
      </c>
    </row>
    <row r="97" spans="1:20">
      <c r="A97" t="s">
        <v>3401</v>
      </c>
      <c r="B97" t="s">
        <v>3402</v>
      </c>
      <c r="C97" t="s">
        <v>2596</v>
      </c>
      <c r="D97" t="s">
        <v>97</v>
      </c>
      <c r="E97" t="s">
        <v>3427</v>
      </c>
      <c r="F97" t="s">
        <v>14454</v>
      </c>
      <c r="G97">
        <v>96</v>
      </c>
      <c r="H97" t="s">
        <v>18736</v>
      </c>
      <c r="I97" t="s">
        <v>3428</v>
      </c>
      <c r="J97">
        <v>298.14999999999998</v>
      </c>
      <c r="K97">
        <v>6.87</v>
      </c>
      <c r="L97" t="s">
        <v>100</v>
      </c>
      <c r="M97" t="s">
        <v>100</v>
      </c>
      <c r="N97">
        <v>-3.2718880000000001</v>
      </c>
      <c r="P97" t="s">
        <v>100</v>
      </c>
      <c r="Q97" t="s">
        <v>441</v>
      </c>
      <c r="R97" t="s">
        <v>3430</v>
      </c>
      <c r="S97" t="s">
        <v>6632</v>
      </c>
      <c r="T97" t="s">
        <v>105</v>
      </c>
    </row>
    <row r="98" spans="1:20">
      <c r="A98" t="s">
        <v>6633</v>
      </c>
      <c r="B98" t="s">
        <v>6634</v>
      </c>
      <c r="C98" t="s">
        <v>2596</v>
      </c>
      <c r="D98" t="s">
        <v>97</v>
      </c>
      <c r="E98" t="s">
        <v>6635</v>
      </c>
      <c r="F98" t="s">
        <v>18500</v>
      </c>
      <c r="G98">
        <v>97</v>
      </c>
      <c r="H98" t="s">
        <v>18735</v>
      </c>
      <c r="I98" t="s">
        <v>6636</v>
      </c>
      <c r="J98">
        <v>298.14999999999998</v>
      </c>
      <c r="K98">
        <v>6.67</v>
      </c>
      <c r="L98" t="s">
        <v>100</v>
      </c>
      <c r="M98" t="s">
        <v>100</v>
      </c>
      <c r="N98">
        <v>-10.824844799999999</v>
      </c>
      <c r="P98" t="s">
        <v>100</v>
      </c>
      <c r="Q98" t="s">
        <v>6637</v>
      </c>
      <c r="R98" t="s">
        <v>6638</v>
      </c>
      <c r="S98" t="s">
        <v>6639</v>
      </c>
      <c r="T98" t="s">
        <v>105</v>
      </c>
    </row>
    <row r="99" spans="1:20">
      <c r="A99" t="s">
        <v>6633</v>
      </c>
      <c r="B99" t="s">
        <v>6634</v>
      </c>
      <c r="C99" t="s">
        <v>2596</v>
      </c>
      <c r="D99" t="s">
        <v>97</v>
      </c>
      <c r="E99" t="s">
        <v>6635</v>
      </c>
      <c r="F99" t="s">
        <v>18500</v>
      </c>
      <c r="G99">
        <v>98</v>
      </c>
      <c r="H99" t="s">
        <v>18730</v>
      </c>
      <c r="I99" t="s">
        <v>6636</v>
      </c>
      <c r="J99">
        <v>298.14999999999998</v>
      </c>
      <c r="K99">
        <v>6.71</v>
      </c>
      <c r="L99" t="s">
        <v>100</v>
      </c>
      <c r="M99" t="s">
        <v>100</v>
      </c>
      <c r="N99">
        <v>-10.196575360000001</v>
      </c>
      <c r="P99" t="s">
        <v>100</v>
      </c>
      <c r="Q99" t="s">
        <v>6637</v>
      </c>
      <c r="R99" t="s">
        <v>6638</v>
      </c>
      <c r="S99" t="s">
        <v>6639</v>
      </c>
      <c r="T99" t="s">
        <v>105</v>
      </c>
    </row>
    <row r="100" spans="1:20">
      <c r="A100" t="s">
        <v>6633</v>
      </c>
      <c r="B100" t="s">
        <v>6634</v>
      </c>
      <c r="C100" t="s">
        <v>2596</v>
      </c>
      <c r="D100" t="s">
        <v>97</v>
      </c>
      <c r="E100" t="s">
        <v>6635</v>
      </c>
      <c r="F100" t="s">
        <v>18500</v>
      </c>
      <c r="G100">
        <v>99</v>
      </c>
      <c r="H100" t="s">
        <v>18729</v>
      </c>
      <c r="I100" t="s">
        <v>6636</v>
      </c>
      <c r="J100">
        <v>298.14999999999998</v>
      </c>
      <c r="K100">
        <v>7</v>
      </c>
      <c r="L100" t="s">
        <v>100</v>
      </c>
      <c r="M100" t="s">
        <v>100</v>
      </c>
      <c r="N100">
        <v>-10.811790719999999</v>
      </c>
      <c r="P100" t="s">
        <v>100</v>
      </c>
      <c r="Q100" t="s">
        <v>6637</v>
      </c>
      <c r="R100" t="s">
        <v>6638</v>
      </c>
      <c r="S100" t="s">
        <v>6640</v>
      </c>
      <c r="T100" t="s">
        <v>105</v>
      </c>
    </row>
    <row r="101" spans="1:20">
      <c r="A101" t="s">
        <v>6633</v>
      </c>
      <c r="B101" t="s">
        <v>6634</v>
      </c>
      <c r="C101" t="s">
        <v>2596</v>
      </c>
      <c r="D101" t="s">
        <v>97</v>
      </c>
      <c r="E101" t="s">
        <v>6635</v>
      </c>
      <c r="F101" t="s">
        <v>18500</v>
      </c>
      <c r="G101">
        <v>100</v>
      </c>
      <c r="H101" t="s">
        <v>18676</v>
      </c>
      <c r="I101" t="s">
        <v>6636</v>
      </c>
      <c r="J101">
        <v>298.14999999999998</v>
      </c>
      <c r="K101">
        <v>7.03</v>
      </c>
      <c r="L101" t="s">
        <v>100</v>
      </c>
      <c r="M101" t="s">
        <v>100</v>
      </c>
      <c r="N101">
        <v>-10.34987712</v>
      </c>
      <c r="P101" t="s">
        <v>100</v>
      </c>
      <c r="Q101" t="s">
        <v>6637</v>
      </c>
      <c r="R101" t="s">
        <v>6638</v>
      </c>
      <c r="S101" t="s">
        <v>6640</v>
      </c>
      <c r="T101" t="s">
        <v>105</v>
      </c>
    </row>
    <row r="102" spans="1:20">
      <c r="A102" t="s">
        <v>6633</v>
      </c>
      <c r="B102" t="s">
        <v>6634</v>
      </c>
      <c r="C102" t="s">
        <v>2596</v>
      </c>
      <c r="D102" t="s">
        <v>97</v>
      </c>
      <c r="E102" t="s">
        <v>6635</v>
      </c>
      <c r="F102" t="s">
        <v>18500</v>
      </c>
      <c r="G102">
        <v>101</v>
      </c>
      <c r="H102" t="s">
        <v>18677</v>
      </c>
      <c r="I102" t="s">
        <v>6636</v>
      </c>
      <c r="J102">
        <v>298.14999999999998</v>
      </c>
      <c r="K102">
        <v>7.28</v>
      </c>
      <c r="L102" t="s">
        <v>100</v>
      </c>
      <c r="M102" t="s">
        <v>100</v>
      </c>
      <c r="N102">
        <v>-9.4511539199999994</v>
      </c>
      <c r="P102" t="s">
        <v>100</v>
      </c>
      <c r="Q102" t="s">
        <v>6637</v>
      </c>
      <c r="R102" t="s">
        <v>6638</v>
      </c>
      <c r="S102" t="s">
        <v>6641</v>
      </c>
      <c r="T102" t="s">
        <v>105</v>
      </c>
    </row>
    <row r="103" spans="1:20">
      <c r="A103" t="s">
        <v>6633</v>
      </c>
      <c r="B103" t="s">
        <v>6634</v>
      </c>
      <c r="C103" t="s">
        <v>2596</v>
      </c>
      <c r="D103" t="s">
        <v>97</v>
      </c>
      <c r="E103" t="s">
        <v>6635</v>
      </c>
      <c r="F103" t="s">
        <v>18500</v>
      </c>
      <c r="G103">
        <v>102</v>
      </c>
      <c r="H103" t="s">
        <v>18678</v>
      </c>
      <c r="I103" t="s">
        <v>6636</v>
      </c>
      <c r="J103">
        <v>298.14999999999998</v>
      </c>
      <c r="K103">
        <v>7.29</v>
      </c>
      <c r="L103" t="s">
        <v>100</v>
      </c>
      <c r="M103" t="s">
        <v>100</v>
      </c>
      <c r="N103">
        <v>-9.53349504</v>
      </c>
      <c r="P103" t="s">
        <v>100</v>
      </c>
      <c r="Q103" t="s">
        <v>6637</v>
      </c>
      <c r="R103" t="s">
        <v>6638</v>
      </c>
      <c r="S103" t="s">
        <v>6641</v>
      </c>
      <c r="T103" t="s">
        <v>105</v>
      </c>
    </row>
    <row r="104" spans="1:20">
      <c r="A104" t="s">
        <v>6633</v>
      </c>
      <c r="B104" t="s">
        <v>6634</v>
      </c>
      <c r="C104" t="s">
        <v>2596</v>
      </c>
      <c r="D104" t="s">
        <v>97</v>
      </c>
      <c r="E104" t="s">
        <v>6635</v>
      </c>
      <c r="F104" t="s">
        <v>18500</v>
      </c>
      <c r="G104">
        <v>103</v>
      </c>
      <c r="H104" t="s">
        <v>18679</v>
      </c>
      <c r="I104" t="s">
        <v>6636</v>
      </c>
      <c r="J104">
        <v>298.14999999999998</v>
      </c>
      <c r="K104">
        <v>7.31</v>
      </c>
      <c r="L104" t="s">
        <v>100</v>
      </c>
      <c r="M104" t="s">
        <v>100</v>
      </c>
      <c r="N104">
        <v>-10.159086719999999</v>
      </c>
      <c r="P104" t="s">
        <v>100</v>
      </c>
      <c r="Q104" t="s">
        <v>6637</v>
      </c>
      <c r="R104" t="s">
        <v>6638</v>
      </c>
      <c r="S104" t="s">
        <v>6641</v>
      </c>
      <c r="T104" t="s">
        <v>105</v>
      </c>
    </row>
    <row r="105" spans="1:20">
      <c r="A105" t="s">
        <v>6633</v>
      </c>
      <c r="B105" t="s">
        <v>6634</v>
      </c>
      <c r="C105" t="s">
        <v>2596</v>
      </c>
      <c r="D105" t="s">
        <v>97</v>
      </c>
      <c r="E105" t="s">
        <v>6635</v>
      </c>
      <c r="F105" t="s">
        <v>18500</v>
      </c>
      <c r="G105">
        <v>104</v>
      </c>
      <c r="H105" t="s">
        <v>18672</v>
      </c>
      <c r="I105" t="s">
        <v>6636</v>
      </c>
      <c r="J105">
        <v>298.14999999999998</v>
      </c>
      <c r="K105">
        <v>7.85</v>
      </c>
      <c r="L105" t="s">
        <v>100</v>
      </c>
      <c r="M105" t="s">
        <v>100</v>
      </c>
      <c r="N105">
        <v>-8.5340211200000002</v>
      </c>
      <c r="P105" t="s">
        <v>100</v>
      </c>
      <c r="Q105" t="s">
        <v>6637</v>
      </c>
      <c r="R105" t="s">
        <v>6638</v>
      </c>
      <c r="S105" t="s">
        <v>6642</v>
      </c>
      <c r="T105" t="s">
        <v>105</v>
      </c>
    </row>
    <row r="106" spans="1:20">
      <c r="A106" t="s">
        <v>3401</v>
      </c>
      <c r="B106" t="s">
        <v>3402</v>
      </c>
      <c r="C106" t="s">
        <v>2596</v>
      </c>
      <c r="D106" t="s">
        <v>97</v>
      </c>
      <c r="E106" t="s">
        <v>6643</v>
      </c>
      <c r="F106" t="s">
        <v>18501</v>
      </c>
      <c r="G106">
        <v>105</v>
      </c>
      <c r="H106" t="s">
        <v>18673</v>
      </c>
      <c r="I106" t="s">
        <v>6644</v>
      </c>
      <c r="J106">
        <v>298.14999999999998</v>
      </c>
      <c r="K106">
        <v>6.06</v>
      </c>
      <c r="L106" t="s">
        <v>100</v>
      </c>
      <c r="M106" t="s">
        <v>100</v>
      </c>
      <c r="N106">
        <v>-23.59508224</v>
      </c>
      <c r="P106" t="s">
        <v>100</v>
      </c>
      <c r="Q106" t="s">
        <v>6637</v>
      </c>
      <c r="R106" t="s">
        <v>6638</v>
      </c>
      <c r="S106" t="s">
        <v>6645</v>
      </c>
      <c r="T106" t="s">
        <v>105</v>
      </c>
    </row>
    <row r="107" spans="1:20">
      <c r="A107" t="s">
        <v>3401</v>
      </c>
      <c r="B107" t="s">
        <v>3402</v>
      </c>
      <c r="C107" t="s">
        <v>2596</v>
      </c>
      <c r="D107" t="s">
        <v>97</v>
      </c>
      <c r="E107" t="s">
        <v>6643</v>
      </c>
      <c r="F107" t="s">
        <v>18501</v>
      </c>
      <c r="G107">
        <v>106</v>
      </c>
      <c r="H107" t="s">
        <v>18674</v>
      </c>
      <c r="I107" t="s">
        <v>6644</v>
      </c>
      <c r="J107">
        <v>298.14999999999998</v>
      </c>
      <c r="K107">
        <v>6.27</v>
      </c>
      <c r="L107" t="s">
        <v>100</v>
      </c>
      <c r="M107" t="s">
        <v>100</v>
      </c>
      <c r="N107">
        <v>-25.015968640000001</v>
      </c>
      <c r="P107" t="s">
        <v>100</v>
      </c>
      <c r="Q107" t="s">
        <v>6637</v>
      </c>
      <c r="R107" t="s">
        <v>6638</v>
      </c>
      <c r="S107" t="s">
        <v>6646</v>
      </c>
      <c r="T107" t="s">
        <v>105</v>
      </c>
    </row>
    <row r="108" spans="1:20">
      <c r="A108" t="s">
        <v>3401</v>
      </c>
      <c r="B108" t="s">
        <v>3402</v>
      </c>
      <c r="C108" t="s">
        <v>2596</v>
      </c>
      <c r="D108" t="s">
        <v>97</v>
      </c>
      <c r="E108" t="s">
        <v>6643</v>
      </c>
      <c r="F108" t="s">
        <v>18501</v>
      </c>
      <c r="G108">
        <v>107</v>
      </c>
      <c r="H108" t="s">
        <v>18675</v>
      </c>
      <c r="I108" t="s">
        <v>6644</v>
      </c>
      <c r="J108">
        <v>298.14999999999998</v>
      </c>
      <c r="K108">
        <v>6.49</v>
      </c>
      <c r="L108" t="s">
        <v>100</v>
      </c>
      <c r="M108" t="s">
        <v>100</v>
      </c>
      <c r="N108">
        <v>-23.632570879999999</v>
      </c>
      <c r="P108" t="s">
        <v>100</v>
      </c>
      <c r="Q108" t="s">
        <v>6637</v>
      </c>
      <c r="R108" t="s">
        <v>6638</v>
      </c>
      <c r="S108" t="s">
        <v>6647</v>
      </c>
      <c r="T108" t="s">
        <v>105</v>
      </c>
    </row>
    <row r="109" spans="1:20">
      <c r="A109" t="s">
        <v>3401</v>
      </c>
      <c r="B109" t="s">
        <v>3402</v>
      </c>
      <c r="C109" t="s">
        <v>2596</v>
      </c>
      <c r="D109" t="s">
        <v>97</v>
      </c>
      <c r="E109" t="s">
        <v>6643</v>
      </c>
      <c r="F109" t="s">
        <v>18501</v>
      </c>
      <c r="G109">
        <v>108</v>
      </c>
      <c r="H109" t="s">
        <v>18680</v>
      </c>
      <c r="I109" t="s">
        <v>6644</v>
      </c>
      <c r="J109">
        <v>298.14999999999998</v>
      </c>
      <c r="K109">
        <v>6.51</v>
      </c>
      <c r="L109" t="s">
        <v>100</v>
      </c>
      <c r="M109" t="s">
        <v>100</v>
      </c>
      <c r="N109">
        <v>-22.795436160000001</v>
      </c>
      <c r="P109" t="s">
        <v>100</v>
      </c>
      <c r="Q109" t="s">
        <v>6637</v>
      </c>
      <c r="R109" t="s">
        <v>6638</v>
      </c>
      <c r="S109" t="s">
        <v>6647</v>
      </c>
      <c r="T109" t="s">
        <v>105</v>
      </c>
    </row>
    <row r="110" spans="1:20">
      <c r="A110" t="s">
        <v>3401</v>
      </c>
      <c r="B110" t="s">
        <v>3402</v>
      </c>
      <c r="C110" t="s">
        <v>2596</v>
      </c>
      <c r="D110" t="s">
        <v>97</v>
      </c>
      <c r="E110" t="s">
        <v>6643</v>
      </c>
      <c r="F110" t="s">
        <v>18501</v>
      </c>
      <c r="G110">
        <v>109</v>
      </c>
      <c r="H110" t="s">
        <v>18681</v>
      </c>
      <c r="I110" t="s">
        <v>6644</v>
      </c>
      <c r="J110">
        <v>298.14999999999998</v>
      </c>
      <c r="K110">
        <v>6.76</v>
      </c>
      <c r="L110" t="s">
        <v>100</v>
      </c>
      <c r="M110" t="s">
        <v>100</v>
      </c>
      <c r="N110">
        <v>-29.232771199999998</v>
      </c>
      <c r="P110" t="s">
        <v>100</v>
      </c>
      <c r="Q110" t="s">
        <v>6637</v>
      </c>
      <c r="R110" t="s">
        <v>6638</v>
      </c>
      <c r="S110" t="s">
        <v>6648</v>
      </c>
      <c r="T110" t="s">
        <v>105</v>
      </c>
    </row>
    <row r="111" spans="1:20">
      <c r="A111" t="s">
        <v>3401</v>
      </c>
      <c r="B111" t="s">
        <v>3402</v>
      </c>
      <c r="C111" t="s">
        <v>2596</v>
      </c>
      <c r="D111" t="s">
        <v>97</v>
      </c>
      <c r="E111" t="s">
        <v>6643</v>
      </c>
      <c r="F111" t="s">
        <v>18501</v>
      </c>
      <c r="G111">
        <v>110</v>
      </c>
      <c r="H111" t="s">
        <v>18766</v>
      </c>
      <c r="I111" t="s">
        <v>6644</v>
      </c>
      <c r="J111">
        <v>298.14999999999998</v>
      </c>
      <c r="K111">
        <v>6.83</v>
      </c>
      <c r="L111" t="s">
        <v>100</v>
      </c>
      <c r="M111" t="s">
        <v>100</v>
      </c>
      <c r="N111">
        <v>-19.105148159999999</v>
      </c>
      <c r="P111" t="s">
        <v>100</v>
      </c>
      <c r="Q111" t="s">
        <v>6637</v>
      </c>
      <c r="R111" t="s">
        <v>6638</v>
      </c>
      <c r="S111" t="s">
        <v>6648</v>
      </c>
      <c r="T111" t="s">
        <v>105</v>
      </c>
    </row>
    <row r="112" spans="1:20">
      <c r="A112" t="s">
        <v>3401</v>
      </c>
      <c r="B112" t="s">
        <v>3402</v>
      </c>
      <c r="C112" t="s">
        <v>2596</v>
      </c>
      <c r="D112" t="s">
        <v>97</v>
      </c>
      <c r="E112" t="s">
        <v>6643</v>
      </c>
      <c r="F112" t="s">
        <v>18501</v>
      </c>
      <c r="G112">
        <v>111</v>
      </c>
      <c r="H112" t="s">
        <v>18765</v>
      </c>
      <c r="I112" t="s">
        <v>6644</v>
      </c>
      <c r="J112">
        <v>298.14999999999998</v>
      </c>
      <c r="K112">
        <v>6.99</v>
      </c>
      <c r="L112" t="s">
        <v>100</v>
      </c>
      <c r="M112" t="s">
        <v>100</v>
      </c>
      <c r="N112">
        <v>-25.939293760000002</v>
      </c>
      <c r="P112" t="s">
        <v>100</v>
      </c>
      <c r="Q112" t="s">
        <v>6637</v>
      </c>
      <c r="R112" t="s">
        <v>6638</v>
      </c>
      <c r="S112" t="s">
        <v>6649</v>
      </c>
      <c r="T112" t="s">
        <v>105</v>
      </c>
    </row>
    <row r="113" spans="1:20">
      <c r="A113" t="s">
        <v>3401</v>
      </c>
      <c r="B113" t="s">
        <v>3402</v>
      </c>
      <c r="C113" t="s">
        <v>2596</v>
      </c>
      <c r="D113" t="s">
        <v>97</v>
      </c>
      <c r="E113" t="s">
        <v>6643</v>
      </c>
      <c r="F113" t="s">
        <v>18501</v>
      </c>
      <c r="G113">
        <v>112</v>
      </c>
      <c r="H113" t="s">
        <v>18764</v>
      </c>
      <c r="I113" t="s">
        <v>6644</v>
      </c>
      <c r="J113">
        <v>298.14999999999998</v>
      </c>
      <c r="K113">
        <v>7.08</v>
      </c>
      <c r="L113" t="s">
        <v>100</v>
      </c>
      <c r="M113" t="s">
        <v>100</v>
      </c>
      <c r="N113">
        <v>-20.975898239999999</v>
      </c>
      <c r="P113" t="s">
        <v>100</v>
      </c>
      <c r="Q113" t="s">
        <v>6637</v>
      </c>
      <c r="R113" t="s">
        <v>6638</v>
      </c>
      <c r="S113" t="s">
        <v>6650</v>
      </c>
      <c r="T113" t="s">
        <v>105</v>
      </c>
    </row>
    <row r="114" spans="1:20">
      <c r="A114" t="s">
        <v>3401</v>
      </c>
      <c r="B114" t="s">
        <v>3402</v>
      </c>
      <c r="C114" t="s">
        <v>2596</v>
      </c>
      <c r="D114" t="s">
        <v>97</v>
      </c>
      <c r="E114" t="s">
        <v>6643</v>
      </c>
      <c r="F114" t="s">
        <v>18501</v>
      </c>
      <c r="G114">
        <v>113</v>
      </c>
      <c r="H114" t="s">
        <v>18763</v>
      </c>
      <c r="I114" t="s">
        <v>6644</v>
      </c>
      <c r="J114">
        <v>298.14999999999998</v>
      </c>
      <c r="K114">
        <v>7.09</v>
      </c>
      <c r="L114" t="s">
        <v>100</v>
      </c>
      <c r="M114" t="s">
        <v>100</v>
      </c>
      <c r="N114">
        <v>-24.029548800000001</v>
      </c>
      <c r="P114" t="s">
        <v>100</v>
      </c>
      <c r="Q114" t="s">
        <v>6637</v>
      </c>
      <c r="R114" t="s">
        <v>6638</v>
      </c>
      <c r="S114" t="s">
        <v>6650</v>
      </c>
      <c r="T114" t="s">
        <v>105</v>
      </c>
    </row>
    <row r="115" spans="1:20">
      <c r="A115" t="s">
        <v>3401</v>
      </c>
      <c r="B115" t="s">
        <v>3402</v>
      </c>
      <c r="C115" t="s">
        <v>2596</v>
      </c>
      <c r="D115" t="s">
        <v>97</v>
      </c>
      <c r="E115" t="s">
        <v>6643</v>
      </c>
      <c r="F115" t="s">
        <v>18501</v>
      </c>
      <c r="G115">
        <v>114</v>
      </c>
      <c r="H115" t="s">
        <v>18770</v>
      </c>
      <c r="I115" t="s">
        <v>6644</v>
      </c>
      <c r="J115">
        <v>298.14999999999998</v>
      </c>
      <c r="K115">
        <v>7.11</v>
      </c>
      <c r="L115" t="s">
        <v>100</v>
      </c>
      <c r="M115" t="s">
        <v>100</v>
      </c>
      <c r="N115">
        <v>-22.815184639999998</v>
      </c>
      <c r="P115" t="s">
        <v>100</v>
      </c>
      <c r="Q115" t="s">
        <v>6637</v>
      </c>
      <c r="R115" t="s">
        <v>6638</v>
      </c>
      <c r="S115" t="s">
        <v>6650</v>
      </c>
      <c r="T115" t="s">
        <v>105</v>
      </c>
    </row>
    <row r="116" spans="1:20">
      <c r="A116" t="s">
        <v>3401</v>
      </c>
      <c r="B116" t="s">
        <v>3402</v>
      </c>
      <c r="C116" t="s">
        <v>2596</v>
      </c>
      <c r="D116" t="s">
        <v>97</v>
      </c>
      <c r="E116" t="s">
        <v>6643</v>
      </c>
      <c r="F116" t="s">
        <v>18501</v>
      </c>
      <c r="G116">
        <v>115</v>
      </c>
      <c r="H116" t="s">
        <v>18769</v>
      </c>
      <c r="I116" t="s">
        <v>6644</v>
      </c>
      <c r="J116">
        <v>298.14999999999998</v>
      </c>
      <c r="K116">
        <v>7.14</v>
      </c>
      <c r="L116" t="s">
        <v>100</v>
      </c>
      <c r="M116" t="s">
        <v>100</v>
      </c>
      <c r="N116">
        <v>-23.60813632</v>
      </c>
      <c r="P116" t="s">
        <v>100</v>
      </c>
      <c r="Q116" t="s">
        <v>6637</v>
      </c>
      <c r="R116" t="s">
        <v>6638</v>
      </c>
      <c r="S116" t="s">
        <v>6650</v>
      </c>
      <c r="T116" t="s">
        <v>105</v>
      </c>
    </row>
    <row r="117" spans="1:20">
      <c r="A117" t="s">
        <v>3401</v>
      </c>
      <c r="B117" t="s">
        <v>3402</v>
      </c>
      <c r="C117" t="s">
        <v>2596</v>
      </c>
      <c r="D117" t="s">
        <v>97</v>
      </c>
      <c r="E117" t="s">
        <v>6643</v>
      </c>
      <c r="F117" t="s">
        <v>18501</v>
      </c>
      <c r="G117">
        <v>116</v>
      </c>
      <c r="H117" t="s">
        <v>18768</v>
      </c>
      <c r="I117" t="s">
        <v>6644</v>
      </c>
      <c r="J117">
        <v>298.14999999999998</v>
      </c>
      <c r="K117">
        <v>7.21</v>
      </c>
      <c r="L117" t="s">
        <v>100</v>
      </c>
      <c r="M117" t="s">
        <v>100</v>
      </c>
      <c r="N117">
        <v>-24.73212608</v>
      </c>
      <c r="P117" t="s">
        <v>100</v>
      </c>
      <c r="Q117" t="s">
        <v>6637</v>
      </c>
      <c r="R117" t="s">
        <v>6638</v>
      </c>
      <c r="S117" t="s">
        <v>6651</v>
      </c>
      <c r="T117" t="s">
        <v>105</v>
      </c>
    </row>
    <row r="118" spans="1:20">
      <c r="A118" t="s">
        <v>3401</v>
      </c>
      <c r="B118" t="s">
        <v>3402</v>
      </c>
      <c r="C118" t="s">
        <v>2596</v>
      </c>
      <c r="D118" t="s">
        <v>97</v>
      </c>
      <c r="E118" t="s">
        <v>6643</v>
      </c>
      <c r="F118" t="s">
        <v>18501</v>
      </c>
      <c r="G118">
        <v>117</v>
      </c>
      <c r="H118" t="s">
        <v>18767</v>
      </c>
      <c r="I118" t="s">
        <v>6644</v>
      </c>
      <c r="J118">
        <v>298.14999999999998</v>
      </c>
      <c r="K118">
        <v>7.27</v>
      </c>
      <c r="L118" t="s">
        <v>100</v>
      </c>
      <c r="M118" t="s">
        <v>100</v>
      </c>
      <c r="N118">
        <v>-24.85229056</v>
      </c>
      <c r="P118" t="s">
        <v>100</v>
      </c>
      <c r="Q118" t="s">
        <v>6637</v>
      </c>
      <c r="R118" t="s">
        <v>6638</v>
      </c>
      <c r="S118" t="s">
        <v>6652</v>
      </c>
      <c r="T118" t="s">
        <v>105</v>
      </c>
    </row>
    <row r="119" spans="1:20">
      <c r="A119" t="s">
        <v>3401</v>
      </c>
      <c r="B119" t="s">
        <v>3402</v>
      </c>
      <c r="C119" t="s">
        <v>2596</v>
      </c>
      <c r="D119" t="s">
        <v>97</v>
      </c>
      <c r="E119" t="s">
        <v>6643</v>
      </c>
      <c r="F119" t="s">
        <v>18501</v>
      </c>
      <c r="G119">
        <v>118</v>
      </c>
      <c r="H119" t="s">
        <v>18762</v>
      </c>
      <c r="I119" t="s">
        <v>6644</v>
      </c>
      <c r="J119">
        <v>298.14999999999998</v>
      </c>
      <c r="K119">
        <v>7.28</v>
      </c>
      <c r="L119" t="s">
        <v>100</v>
      </c>
      <c r="M119" t="s">
        <v>100</v>
      </c>
      <c r="N119">
        <v>-24.851286399999999</v>
      </c>
      <c r="P119" t="s">
        <v>100</v>
      </c>
      <c r="Q119" t="s">
        <v>6637</v>
      </c>
      <c r="R119" t="s">
        <v>6638</v>
      </c>
      <c r="S119" t="s">
        <v>6652</v>
      </c>
      <c r="T119" t="s">
        <v>105</v>
      </c>
    </row>
    <row r="120" spans="1:20">
      <c r="A120" t="s">
        <v>3310</v>
      </c>
      <c r="B120" t="s">
        <v>3311</v>
      </c>
      <c r="C120" t="s">
        <v>2596</v>
      </c>
      <c r="D120" t="s">
        <v>129</v>
      </c>
      <c r="E120" t="s">
        <v>6653</v>
      </c>
      <c r="F120" t="s">
        <v>18509</v>
      </c>
      <c r="G120">
        <v>119</v>
      </c>
      <c r="H120" t="s">
        <v>18761</v>
      </c>
      <c r="I120" t="s">
        <v>6654</v>
      </c>
      <c r="J120">
        <v>306.14999999999998</v>
      </c>
      <c r="K120">
        <v>5.6</v>
      </c>
      <c r="L120" t="s">
        <v>100</v>
      </c>
      <c r="M120" t="s">
        <v>100</v>
      </c>
      <c r="N120">
        <v>-30.1248</v>
      </c>
      <c r="P120" t="s">
        <v>100</v>
      </c>
      <c r="Q120" t="s">
        <v>6655</v>
      </c>
      <c r="R120" t="s">
        <v>6656</v>
      </c>
      <c r="S120" t="s">
        <v>6657</v>
      </c>
      <c r="T120" t="s">
        <v>105</v>
      </c>
    </row>
    <row r="121" spans="1:20">
      <c r="A121" t="s">
        <v>1438</v>
      </c>
      <c r="B121" t="s">
        <v>1439</v>
      </c>
      <c r="C121" t="s">
        <v>2596</v>
      </c>
      <c r="D121" t="s">
        <v>129</v>
      </c>
      <c r="E121" t="s">
        <v>1440</v>
      </c>
      <c r="F121" t="s">
        <v>14056</v>
      </c>
      <c r="G121">
        <v>120</v>
      </c>
      <c r="H121" t="s">
        <v>19074</v>
      </c>
      <c r="I121" t="s">
        <v>1441</v>
      </c>
      <c r="J121">
        <v>302.14999999999998</v>
      </c>
      <c r="K121">
        <v>7.2</v>
      </c>
      <c r="L121" t="s">
        <v>100</v>
      </c>
      <c r="M121" t="s">
        <v>100</v>
      </c>
      <c r="N121">
        <v>-37.446800000000003</v>
      </c>
      <c r="P121" t="s">
        <v>100</v>
      </c>
      <c r="Q121" t="s">
        <v>6658</v>
      </c>
      <c r="R121" t="s">
        <v>6659</v>
      </c>
      <c r="S121" t="s">
        <v>6660</v>
      </c>
      <c r="T121" t="s">
        <v>105</v>
      </c>
    </row>
    <row r="122" spans="1:20">
      <c r="A122" t="s">
        <v>704</v>
      </c>
      <c r="B122" t="s">
        <v>705</v>
      </c>
      <c r="C122" t="s">
        <v>2596</v>
      </c>
      <c r="D122" t="s">
        <v>129</v>
      </c>
      <c r="E122" t="s">
        <v>6661</v>
      </c>
      <c r="F122" t="s">
        <v>18499</v>
      </c>
      <c r="G122">
        <v>121</v>
      </c>
      <c r="H122" t="s">
        <v>18705</v>
      </c>
      <c r="I122" t="s">
        <v>6662</v>
      </c>
      <c r="J122">
        <v>302.14999999999998</v>
      </c>
      <c r="K122">
        <v>9.6</v>
      </c>
      <c r="L122" t="s">
        <v>100</v>
      </c>
      <c r="M122" t="s">
        <v>100</v>
      </c>
      <c r="N122">
        <v>-18.953499999999998</v>
      </c>
      <c r="P122" t="s">
        <v>100</v>
      </c>
      <c r="Q122" t="s">
        <v>6663</v>
      </c>
      <c r="R122" t="s">
        <v>6659</v>
      </c>
      <c r="S122" t="s">
        <v>6664</v>
      </c>
      <c r="T122" t="s">
        <v>105</v>
      </c>
    </row>
    <row r="123" spans="1:20">
      <c r="A123" t="s">
        <v>6665</v>
      </c>
      <c r="B123" t="s">
        <v>6666</v>
      </c>
      <c r="C123" t="s">
        <v>2596</v>
      </c>
      <c r="D123" t="s">
        <v>129</v>
      </c>
      <c r="E123" t="s">
        <v>6667</v>
      </c>
      <c r="F123" t="s">
        <v>18573</v>
      </c>
      <c r="G123">
        <v>122</v>
      </c>
      <c r="H123" t="s">
        <v>19072</v>
      </c>
      <c r="I123" t="s">
        <v>6668</v>
      </c>
      <c r="J123">
        <v>306.14999999999998</v>
      </c>
      <c r="K123">
        <v>7</v>
      </c>
      <c r="L123" t="s">
        <v>100</v>
      </c>
      <c r="M123" t="s">
        <v>100</v>
      </c>
      <c r="N123">
        <v>-54.6</v>
      </c>
      <c r="P123" t="s">
        <v>100</v>
      </c>
      <c r="Q123" t="s">
        <v>6669</v>
      </c>
      <c r="R123" t="s">
        <v>6659</v>
      </c>
      <c r="S123" t="s">
        <v>6670</v>
      </c>
      <c r="T123" t="s">
        <v>105</v>
      </c>
    </row>
    <row r="124" spans="1:20">
      <c r="A124" t="s">
        <v>6671</v>
      </c>
      <c r="B124" t="s">
        <v>6672</v>
      </c>
      <c r="C124" t="s">
        <v>2596</v>
      </c>
      <c r="D124" t="s">
        <v>129</v>
      </c>
      <c r="E124" t="s">
        <v>6673</v>
      </c>
      <c r="F124" t="s">
        <v>18609</v>
      </c>
      <c r="G124">
        <v>123</v>
      </c>
      <c r="H124" t="s">
        <v>19290</v>
      </c>
      <c r="I124" t="s">
        <v>6674</v>
      </c>
      <c r="J124">
        <v>306.14999999999998</v>
      </c>
      <c r="K124">
        <v>6.95</v>
      </c>
      <c r="L124" t="s">
        <v>100</v>
      </c>
      <c r="N124">
        <v>-80.8</v>
      </c>
      <c r="O124" t="s">
        <v>100</v>
      </c>
      <c r="P124" t="s">
        <v>100</v>
      </c>
      <c r="Q124" t="s">
        <v>6675</v>
      </c>
      <c r="R124" t="s">
        <v>6676</v>
      </c>
      <c r="S124" t="s">
        <v>6677</v>
      </c>
      <c r="T124" t="s">
        <v>105</v>
      </c>
    </row>
    <row r="125" spans="1:20">
      <c r="A125" t="s">
        <v>6633</v>
      </c>
      <c r="B125" t="s">
        <v>6634</v>
      </c>
      <c r="C125" t="s">
        <v>2596</v>
      </c>
      <c r="D125" t="s">
        <v>97</v>
      </c>
      <c r="E125" t="s">
        <v>6678</v>
      </c>
      <c r="F125" t="s">
        <v>18497</v>
      </c>
      <c r="G125">
        <v>124</v>
      </c>
      <c r="H125" t="s">
        <v>19295</v>
      </c>
      <c r="I125" t="s">
        <v>6679</v>
      </c>
      <c r="J125">
        <v>298.14999999999998</v>
      </c>
      <c r="K125">
        <v>6.46</v>
      </c>
      <c r="L125" t="s">
        <v>100</v>
      </c>
      <c r="M125" t="s">
        <v>100</v>
      </c>
      <c r="N125">
        <v>-8.6999999999999993</v>
      </c>
      <c r="P125" t="s">
        <v>100</v>
      </c>
      <c r="Q125" t="s">
        <v>3745</v>
      </c>
      <c r="R125" t="s">
        <v>6680</v>
      </c>
      <c r="S125" t="s">
        <v>6681</v>
      </c>
      <c r="T125" t="s">
        <v>105</v>
      </c>
    </row>
    <row r="126" spans="1:20">
      <c r="A126" t="s">
        <v>6633</v>
      </c>
      <c r="B126" t="s">
        <v>6634</v>
      </c>
      <c r="C126" t="s">
        <v>2596</v>
      </c>
      <c r="D126" t="s">
        <v>97</v>
      </c>
      <c r="E126" t="s">
        <v>6678</v>
      </c>
      <c r="F126" t="s">
        <v>18497</v>
      </c>
      <c r="G126">
        <v>125</v>
      </c>
      <c r="H126" t="s">
        <v>18727</v>
      </c>
      <c r="I126" t="s">
        <v>6679</v>
      </c>
      <c r="J126">
        <v>298.14999999999998</v>
      </c>
      <c r="K126">
        <v>6.77</v>
      </c>
      <c r="L126" t="s">
        <v>100</v>
      </c>
      <c r="M126" t="s">
        <v>100</v>
      </c>
      <c r="N126">
        <v>-8.6999999999999993</v>
      </c>
      <c r="P126" t="s">
        <v>100</v>
      </c>
      <c r="Q126" t="s">
        <v>3745</v>
      </c>
      <c r="R126" t="s">
        <v>6680</v>
      </c>
      <c r="S126" t="s">
        <v>6681</v>
      </c>
      <c r="T126" t="s">
        <v>105</v>
      </c>
    </row>
    <row r="127" spans="1:20">
      <c r="A127" t="s">
        <v>6633</v>
      </c>
      <c r="B127" t="s">
        <v>6634</v>
      </c>
      <c r="C127" t="s">
        <v>2596</v>
      </c>
      <c r="D127" t="s">
        <v>97</v>
      </c>
      <c r="E127" t="s">
        <v>6678</v>
      </c>
      <c r="F127" t="s">
        <v>18497</v>
      </c>
      <c r="G127">
        <v>126</v>
      </c>
      <c r="H127" t="s">
        <v>18668</v>
      </c>
      <c r="I127" t="s">
        <v>6679</v>
      </c>
      <c r="J127">
        <v>298.14999999999998</v>
      </c>
      <c r="K127">
        <v>6.81</v>
      </c>
      <c r="L127" t="s">
        <v>100</v>
      </c>
      <c r="M127" t="s">
        <v>100</v>
      </c>
      <c r="N127">
        <v>-8.6</v>
      </c>
      <c r="P127" t="s">
        <v>100</v>
      </c>
      <c r="Q127" t="s">
        <v>3745</v>
      </c>
      <c r="R127" t="s">
        <v>6680</v>
      </c>
      <c r="S127" t="s">
        <v>6681</v>
      </c>
      <c r="T127" t="s">
        <v>105</v>
      </c>
    </row>
    <row r="128" spans="1:20">
      <c r="A128" t="s">
        <v>6633</v>
      </c>
      <c r="B128" t="s">
        <v>6634</v>
      </c>
      <c r="C128" t="s">
        <v>2596</v>
      </c>
      <c r="D128" t="s">
        <v>97</v>
      </c>
      <c r="E128" t="s">
        <v>6678</v>
      </c>
      <c r="F128" t="s">
        <v>18497</v>
      </c>
      <c r="G128">
        <v>127</v>
      </c>
      <c r="H128" t="s">
        <v>19294</v>
      </c>
      <c r="I128" t="s">
        <v>6679</v>
      </c>
      <c r="J128">
        <v>298.14999999999998</v>
      </c>
      <c r="K128">
        <v>7.24</v>
      </c>
      <c r="L128" t="s">
        <v>100</v>
      </c>
      <c r="M128" t="s">
        <v>100</v>
      </c>
      <c r="N128">
        <v>-9.1999999999999993</v>
      </c>
      <c r="P128" t="s">
        <v>100</v>
      </c>
      <c r="Q128" t="s">
        <v>3745</v>
      </c>
      <c r="R128" t="s">
        <v>6680</v>
      </c>
      <c r="S128" t="s">
        <v>6681</v>
      </c>
      <c r="T128" t="s">
        <v>105</v>
      </c>
    </row>
    <row r="129" spans="1:20">
      <c r="A129" t="s">
        <v>6633</v>
      </c>
      <c r="B129" t="s">
        <v>6634</v>
      </c>
      <c r="C129" t="s">
        <v>2596</v>
      </c>
      <c r="D129" t="s">
        <v>97</v>
      </c>
      <c r="E129" t="s">
        <v>6678</v>
      </c>
      <c r="F129" t="s">
        <v>18497</v>
      </c>
      <c r="G129">
        <v>128</v>
      </c>
      <c r="H129" t="s">
        <v>19297</v>
      </c>
      <c r="I129" t="s">
        <v>6679</v>
      </c>
      <c r="J129">
        <v>298.14999999999998</v>
      </c>
      <c r="K129">
        <v>7.44</v>
      </c>
      <c r="L129" t="s">
        <v>100</v>
      </c>
      <c r="M129" t="s">
        <v>100</v>
      </c>
      <c r="N129">
        <v>-9.1</v>
      </c>
      <c r="P129" t="s">
        <v>100</v>
      </c>
      <c r="Q129" t="s">
        <v>3745</v>
      </c>
      <c r="R129" t="s">
        <v>6680</v>
      </c>
      <c r="S129" t="s">
        <v>6681</v>
      </c>
      <c r="T129" t="s">
        <v>105</v>
      </c>
    </row>
    <row r="130" spans="1:20">
      <c r="A130" t="s">
        <v>6633</v>
      </c>
      <c r="B130" t="s">
        <v>6634</v>
      </c>
      <c r="C130" t="s">
        <v>2596</v>
      </c>
      <c r="D130" t="s">
        <v>97</v>
      </c>
      <c r="E130" t="s">
        <v>6678</v>
      </c>
      <c r="F130" t="s">
        <v>18497</v>
      </c>
      <c r="G130">
        <v>129</v>
      </c>
      <c r="H130" t="s">
        <v>19089</v>
      </c>
      <c r="I130" t="s">
        <v>6679</v>
      </c>
      <c r="J130">
        <v>298.14999999999998</v>
      </c>
      <c r="K130">
        <v>7.45</v>
      </c>
      <c r="L130" t="s">
        <v>100</v>
      </c>
      <c r="M130" t="s">
        <v>100</v>
      </c>
      <c r="N130">
        <v>-8.9</v>
      </c>
      <c r="P130" t="s">
        <v>100</v>
      </c>
      <c r="Q130" t="s">
        <v>3745</v>
      </c>
      <c r="R130" t="s">
        <v>6680</v>
      </c>
      <c r="S130" t="s">
        <v>6681</v>
      </c>
      <c r="T130" t="s">
        <v>105</v>
      </c>
    </row>
    <row r="131" spans="1:20">
      <c r="A131" t="s">
        <v>6682</v>
      </c>
      <c r="B131" t="s">
        <v>6683</v>
      </c>
      <c r="C131" t="s">
        <v>2596</v>
      </c>
      <c r="D131" t="s">
        <v>97</v>
      </c>
      <c r="E131" t="s">
        <v>6684</v>
      </c>
      <c r="F131" t="s">
        <v>18486</v>
      </c>
      <c r="G131">
        <v>130</v>
      </c>
      <c r="H131" t="s">
        <v>18617</v>
      </c>
      <c r="I131" t="s">
        <v>6685</v>
      </c>
      <c r="J131">
        <v>298.14999999999998</v>
      </c>
      <c r="K131">
        <v>4.6900000000000004</v>
      </c>
      <c r="L131" t="s">
        <v>100</v>
      </c>
      <c r="M131" t="s">
        <v>100</v>
      </c>
      <c r="N131">
        <v>-24.6</v>
      </c>
      <c r="P131" t="s">
        <v>100</v>
      </c>
      <c r="Q131" t="s">
        <v>6686</v>
      </c>
      <c r="R131" t="s">
        <v>6680</v>
      </c>
      <c r="S131" t="s">
        <v>4835</v>
      </c>
      <c r="T131" t="s">
        <v>105</v>
      </c>
    </row>
    <row r="132" spans="1:20">
      <c r="A132" t="s">
        <v>6682</v>
      </c>
      <c r="B132" t="s">
        <v>6683</v>
      </c>
      <c r="C132" t="s">
        <v>2596</v>
      </c>
      <c r="D132" t="s">
        <v>97</v>
      </c>
      <c r="E132" t="s">
        <v>6684</v>
      </c>
      <c r="F132" t="s">
        <v>18486</v>
      </c>
      <c r="G132">
        <v>131</v>
      </c>
      <c r="H132" t="s">
        <v>18616</v>
      </c>
      <c r="I132" t="s">
        <v>6685</v>
      </c>
      <c r="J132">
        <v>298.14999999999998</v>
      </c>
      <c r="K132">
        <v>4.8499999999999996</v>
      </c>
      <c r="L132" t="s">
        <v>100</v>
      </c>
      <c r="M132" t="s">
        <v>100</v>
      </c>
      <c r="N132">
        <v>-26.3</v>
      </c>
      <c r="P132" t="s">
        <v>100</v>
      </c>
      <c r="Q132" t="s">
        <v>6686</v>
      </c>
      <c r="R132" t="s">
        <v>6680</v>
      </c>
      <c r="S132" t="s">
        <v>4835</v>
      </c>
      <c r="T132" t="s">
        <v>105</v>
      </c>
    </row>
    <row r="133" spans="1:20">
      <c r="A133" t="s">
        <v>6682</v>
      </c>
      <c r="B133" t="s">
        <v>6683</v>
      </c>
      <c r="C133" t="s">
        <v>2596</v>
      </c>
      <c r="D133" t="s">
        <v>97</v>
      </c>
      <c r="E133" t="s">
        <v>6684</v>
      </c>
      <c r="F133" t="s">
        <v>18486</v>
      </c>
      <c r="G133">
        <v>132</v>
      </c>
      <c r="H133" t="s">
        <v>18619</v>
      </c>
      <c r="I133" t="s">
        <v>6685</v>
      </c>
      <c r="J133">
        <v>298.14999999999998</v>
      </c>
      <c r="K133">
        <v>5.09</v>
      </c>
      <c r="L133" t="s">
        <v>100</v>
      </c>
      <c r="M133" t="s">
        <v>100</v>
      </c>
      <c r="N133">
        <v>-26.4</v>
      </c>
      <c r="P133" t="s">
        <v>100</v>
      </c>
      <c r="Q133" t="s">
        <v>6686</v>
      </c>
      <c r="R133" t="s">
        <v>6680</v>
      </c>
      <c r="S133" t="s">
        <v>4835</v>
      </c>
      <c r="T133" t="s">
        <v>105</v>
      </c>
    </row>
    <row r="134" spans="1:20">
      <c r="A134" t="s">
        <v>6682</v>
      </c>
      <c r="B134" t="s">
        <v>6683</v>
      </c>
      <c r="C134" t="s">
        <v>2596</v>
      </c>
      <c r="D134" t="s">
        <v>97</v>
      </c>
      <c r="E134" t="s">
        <v>6684</v>
      </c>
      <c r="F134" t="s">
        <v>18486</v>
      </c>
      <c r="G134">
        <v>133</v>
      </c>
      <c r="H134" t="s">
        <v>18618</v>
      </c>
      <c r="I134" t="s">
        <v>6685</v>
      </c>
      <c r="J134">
        <v>298.14999999999998</v>
      </c>
      <c r="K134">
        <v>5.1100000000000003</v>
      </c>
      <c r="L134" t="s">
        <v>100</v>
      </c>
      <c r="M134" t="s">
        <v>100</v>
      </c>
      <c r="N134">
        <v>-27.4</v>
      </c>
      <c r="P134" t="s">
        <v>100</v>
      </c>
      <c r="Q134" t="s">
        <v>6686</v>
      </c>
      <c r="R134" t="s">
        <v>6680</v>
      </c>
      <c r="S134" t="s">
        <v>4835</v>
      </c>
      <c r="T134" t="s">
        <v>105</v>
      </c>
    </row>
    <row r="135" spans="1:20">
      <c r="A135" t="s">
        <v>6682</v>
      </c>
      <c r="B135" t="s">
        <v>6683</v>
      </c>
      <c r="C135" t="s">
        <v>2596</v>
      </c>
      <c r="D135" t="s">
        <v>97</v>
      </c>
      <c r="E135" t="s">
        <v>6684</v>
      </c>
      <c r="F135" t="s">
        <v>18486</v>
      </c>
      <c r="G135">
        <v>134</v>
      </c>
      <c r="H135" t="s">
        <v>18621</v>
      </c>
      <c r="I135" t="s">
        <v>6685</v>
      </c>
      <c r="J135">
        <v>298.14999999999998</v>
      </c>
      <c r="K135">
        <v>5.65</v>
      </c>
      <c r="L135" t="s">
        <v>100</v>
      </c>
      <c r="M135" t="s">
        <v>100</v>
      </c>
      <c r="N135">
        <v>-25.6</v>
      </c>
      <c r="P135" t="s">
        <v>100</v>
      </c>
      <c r="Q135" t="s">
        <v>6686</v>
      </c>
      <c r="R135" t="s">
        <v>6680</v>
      </c>
      <c r="S135" t="s">
        <v>4835</v>
      </c>
      <c r="T135" t="s">
        <v>105</v>
      </c>
    </row>
    <row r="136" spans="1:20">
      <c r="A136" t="s">
        <v>1438</v>
      </c>
      <c r="B136" t="s">
        <v>1439</v>
      </c>
      <c r="C136" t="s">
        <v>2596</v>
      </c>
      <c r="D136" t="s">
        <v>97</v>
      </c>
      <c r="E136" t="s">
        <v>1440</v>
      </c>
      <c r="F136" t="s">
        <v>14056</v>
      </c>
      <c r="G136">
        <v>135</v>
      </c>
      <c r="H136" t="s">
        <v>18620</v>
      </c>
      <c r="I136" t="s">
        <v>1441</v>
      </c>
      <c r="J136">
        <v>298.14999999999998</v>
      </c>
      <c r="K136">
        <v>7.35</v>
      </c>
      <c r="L136">
        <v>0.1</v>
      </c>
      <c r="M136" t="s">
        <v>100</v>
      </c>
      <c r="N136">
        <v>-31.003440000000001</v>
      </c>
      <c r="P136" t="s">
        <v>100</v>
      </c>
      <c r="R136" t="s">
        <v>6687</v>
      </c>
      <c r="S136" t="s">
        <v>6688</v>
      </c>
      <c r="T136" t="s">
        <v>105</v>
      </c>
    </row>
    <row r="137" spans="1:20">
      <c r="A137" t="s">
        <v>1438</v>
      </c>
      <c r="B137" t="s">
        <v>1439</v>
      </c>
      <c r="C137" t="s">
        <v>2596</v>
      </c>
      <c r="D137" t="s">
        <v>97</v>
      </c>
      <c r="E137" t="s">
        <v>1440</v>
      </c>
      <c r="F137" t="s">
        <v>14056</v>
      </c>
      <c r="G137">
        <v>136</v>
      </c>
      <c r="H137" t="s">
        <v>18623</v>
      </c>
      <c r="I137" t="s">
        <v>1441</v>
      </c>
      <c r="J137">
        <v>298.14999999999998</v>
      </c>
      <c r="K137">
        <v>7.35</v>
      </c>
      <c r="L137">
        <v>0.1</v>
      </c>
      <c r="M137" t="s">
        <v>100</v>
      </c>
      <c r="N137">
        <v>-29.53904</v>
      </c>
      <c r="P137" t="s">
        <v>100</v>
      </c>
      <c r="R137" t="s">
        <v>6687</v>
      </c>
      <c r="S137" t="s">
        <v>6688</v>
      </c>
      <c r="T137" t="s">
        <v>105</v>
      </c>
    </row>
    <row r="138" spans="1:20">
      <c r="A138" t="s">
        <v>1438</v>
      </c>
      <c r="B138" t="s">
        <v>1439</v>
      </c>
      <c r="C138" t="s">
        <v>2596</v>
      </c>
      <c r="D138" t="s">
        <v>97</v>
      </c>
      <c r="E138" t="s">
        <v>1440</v>
      </c>
      <c r="F138" t="s">
        <v>14056</v>
      </c>
      <c r="G138">
        <v>137</v>
      </c>
      <c r="H138" t="s">
        <v>18622</v>
      </c>
      <c r="I138" t="s">
        <v>1441</v>
      </c>
      <c r="J138">
        <v>298.14999999999998</v>
      </c>
      <c r="K138">
        <v>7.49</v>
      </c>
      <c r="L138">
        <v>0.1</v>
      </c>
      <c r="M138" t="s">
        <v>100</v>
      </c>
      <c r="N138">
        <v>-30.334</v>
      </c>
      <c r="P138" t="s">
        <v>100</v>
      </c>
      <c r="R138" t="s">
        <v>6687</v>
      </c>
      <c r="S138" t="s">
        <v>6689</v>
      </c>
      <c r="T138" t="s">
        <v>105</v>
      </c>
    </row>
    <row r="139" spans="1:20">
      <c r="A139" t="s">
        <v>1438</v>
      </c>
      <c r="B139" t="s">
        <v>1439</v>
      </c>
      <c r="C139" t="s">
        <v>2596</v>
      </c>
      <c r="D139" t="s">
        <v>97</v>
      </c>
      <c r="E139" t="s">
        <v>1440</v>
      </c>
      <c r="F139" t="s">
        <v>14056</v>
      </c>
      <c r="G139">
        <v>138</v>
      </c>
      <c r="H139" t="s">
        <v>18625</v>
      </c>
      <c r="I139" t="s">
        <v>1441</v>
      </c>
      <c r="J139">
        <v>298.14999999999998</v>
      </c>
      <c r="K139">
        <v>7.51</v>
      </c>
      <c r="L139">
        <v>0.1</v>
      </c>
      <c r="M139" t="s">
        <v>100</v>
      </c>
      <c r="N139">
        <v>-30.585039999999999</v>
      </c>
      <c r="P139" t="s">
        <v>100</v>
      </c>
      <c r="R139" t="s">
        <v>6687</v>
      </c>
      <c r="S139" t="s">
        <v>6689</v>
      </c>
      <c r="T139" t="s">
        <v>105</v>
      </c>
    </row>
    <row r="140" spans="1:20">
      <c r="A140" t="s">
        <v>1438</v>
      </c>
      <c r="B140" t="s">
        <v>1439</v>
      </c>
      <c r="C140" t="s">
        <v>2596</v>
      </c>
      <c r="D140" t="s">
        <v>97</v>
      </c>
      <c r="E140" t="s">
        <v>1440</v>
      </c>
      <c r="F140" t="s">
        <v>14056</v>
      </c>
      <c r="G140">
        <v>139</v>
      </c>
      <c r="H140" t="s">
        <v>18624</v>
      </c>
      <c r="I140" t="s">
        <v>1441</v>
      </c>
      <c r="J140">
        <v>298.14999999999998</v>
      </c>
      <c r="K140">
        <v>7.64</v>
      </c>
      <c r="L140">
        <v>0.1</v>
      </c>
      <c r="M140" t="s">
        <v>100</v>
      </c>
      <c r="N140">
        <v>-31.589200000000002</v>
      </c>
      <c r="P140" t="s">
        <v>100</v>
      </c>
      <c r="R140" t="s">
        <v>6687</v>
      </c>
      <c r="S140" t="s">
        <v>6690</v>
      </c>
      <c r="T140" t="s">
        <v>105</v>
      </c>
    </row>
    <row r="141" spans="1:20">
      <c r="A141" t="s">
        <v>1438</v>
      </c>
      <c r="B141" t="s">
        <v>1439</v>
      </c>
      <c r="C141" t="s">
        <v>2596</v>
      </c>
      <c r="D141" t="s">
        <v>97</v>
      </c>
      <c r="E141" t="s">
        <v>1440</v>
      </c>
      <c r="F141" t="s">
        <v>14056</v>
      </c>
      <c r="G141">
        <v>140</v>
      </c>
      <c r="H141" t="s">
        <v>18942</v>
      </c>
      <c r="I141" t="s">
        <v>1441</v>
      </c>
      <c r="J141">
        <v>298.14999999999998</v>
      </c>
      <c r="K141">
        <v>7.64</v>
      </c>
      <c r="L141">
        <v>0.1</v>
      </c>
      <c r="M141" t="s">
        <v>100</v>
      </c>
      <c r="N141">
        <v>-30.459520000000001</v>
      </c>
      <c r="P141" t="s">
        <v>100</v>
      </c>
      <c r="R141" t="s">
        <v>6687</v>
      </c>
      <c r="S141" t="s">
        <v>6690</v>
      </c>
      <c r="T141" t="s">
        <v>105</v>
      </c>
    </row>
    <row r="142" spans="1:20">
      <c r="A142" t="s">
        <v>1438</v>
      </c>
      <c r="B142" t="s">
        <v>1439</v>
      </c>
      <c r="C142" t="s">
        <v>2596</v>
      </c>
      <c r="D142" t="s">
        <v>97</v>
      </c>
      <c r="E142" t="s">
        <v>1440</v>
      </c>
      <c r="F142" t="s">
        <v>14056</v>
      </c>
      <c r="G142">
        <v>141</v>
      </c>
      <c r="H142" t="s">
        <v>18792</v>
      </c>
      <c r="I142" t="s">
        <v>1441</v>
      </c>
      <c r="J142">
        <v>298.14999999999998</v>
      </c>
      <c r="K142">
        <v>7.45</v>
      </c>
      <c r="L142">
        <v>0.1</v>
      </c>
      <c r="M142" t="s">
        <v>100</v>
      </c>
      <c r="N142">
        <v>-32.091279999999998</v>
      </c>
      <c r="P142" t="s">
        <v>100</v>
      </c>
      <c r="R142" t="s">
        <v>6687</v>
      </c>
      <c r="S142" t="s">
        <v>6691</v>
      </c>
      <c r="T142" t="s">
        <v>105</v>
      </c>
    </row>
    <row r="143" spans="1:20">
      <c r="A143" t="s">
        <v>1438</v>
      </c>
      <c r="B143" t="s">
        <v>1439</v>
      </c>
      <c r="C143" t="s">
        <v>2596</v>
      </c>
      <c r="D143" t="s">
        <v>97</v>
      </c>
      <c r="E143" t="s">
        <v>1440</v>
      </c>
      <c r="F143" t="s">
        <v>14056</v>
      </c>
      <c r="G143">
        <v>142</v>
      </c>
      <c r="H143" t="s">
        <v>18943</v>
      </c>
      <c r="I143" t="s">
        <v>1441</v>
      </c>
      <c r="J143">
        <v>298.14999999999998</v>
      </c>
      <c r="K143">
        <v>7.48</v>
      </c>
      <c r="L143">
        <v>0.1</v>
      </c>
      <c r="M143" t="s">
        <v>100</v>
      </c>
      <c r="N143">
        <v>-30.710560000000001</v>
      </c>
      <c r="P143" t="s">
        <v>100</v>
      </c>
      <c r="R143" t="s">
        <v>6687</v>
      </c>
      <c r="S143" t="s">
        <v>6691</v>
      </c>
      <c r="T143" t="s">
        <v>105</v>
      </c>
    </row>
    <row r="144" spans="1:20">
      <c r="A144" t="s">
        <v>1438</v>
      </c>
      <c r="B144" t="s">
        <v>1439</v>
      </c>
      <c r="C144" t="s">
        <v>2596</v>
      </c>
      <c r="D144" t="s">
        <v>97</v>
      </c>
      <c r="E144" t="s">
        <v>1440</v>
      </c>
      <c r="F144" t="s">
        <v>14056</v>
      </c>
      <c r="G144">
        <v>143</v>
      </c>
      <c r="H144" t="s">
        <v>18793</v>
      </c>
      <c r="I144" t="s">
        <v>1441</v>
      </c>
      <c r="J144">
        <v>298.14999999999998</v>
      </c>
      <c r="K144">
        <v>6.98</v>
      </c>
      <c r="L144">
        <v>0.6</v>
      </c>
      <c r="M144" t="s">
        <v>100</v>
      </c>
      <c r="N144">
        <v>-28.618559999999999</v>
      </c>
      <c r="P144" t="s">
        <v>100</v>
      </c>
      <c r="R144" t="s">
        <v>6687</v>
      </c>
      <c r="S144" t="s">
        <v>6692</v>
      </c>
      <c r="T144" t="s">
        <v>105</v>
      </c>
    </row>
    <row r="145" spans="1:20">
      <c r="A145" t="s">
        <v>1438</v>
      </c>
      <c r="B145" t="s">
        <v>1439</v>
      </c>
      <c r="C145" t="s">
        <v>2596</v>
      </c>
      <c r="D145" t="s">
        <v>97</v>
      </c>
      <c r="E145" t="s">
        <v>1440</v>
      </c>
      <c r="F145" t="s">
        <v>14056</v>
      </c>
      <c r="G145">
        <v>144</v>
      </c>
      <c r="H145" t="s">
        <v>18794</v>
      </c>
      <c r="I145" t="s">
        <v>1441</v>
      </c>
      <c r="J145">
        <v>298.14999999999998</v>
      </c>
      <c r="K145">
        <v>7.15</v>
      </c>
      <c r="L145">
        <v>0.6</v>
      </c>
      <c r="M145" t="s">
        <v>100</v>
      </c>
      <c r="N145">
        <v>-25.940799999999999</v>
      </c>
      <c r="P145" t="s">
        <v>100</v>
      </c>
      <c r="R145" t="s">
        <v>6687</v>
      </c>
      <c r="S145" t="s">
        <v>6693</v>
      </c>
      <c r="T145" t="s">
        <v>105</v>
      </c>
    </row>
    <row r="146" spans="1:20">
      <c r="A146" t="s">
        <v>1438</v>
      </c>
      <c r="B146" t="s">
        <v>1439</v>
      </c>
      <c r="C146" t="s">
        <v>2596</v>
      </c>
      <c r="D146" t="s">
        <v>97</v>
      </c>
      <c r="E146" t="s">
        <v>1440</v>
      </c>
      <c r="F146" t="s">
        <v>14056</v>
      </c>
      <c r="G146">
        <v>145</v>
      </c>
      <c r="H146" t="s">
        <v>19061</v>
      </c>
      <c r="I146" t="s">
        <v>1441</v>
      </c>
      <c r="J146">
        <v>298.14999999999998</v>
      </c>
      <c r="K146">
        <v>7.27</v>
      </c>
      <c r="L146">
        <v>7.4999999999999997E-2</v>
      </c>
      <c r="M146" t="s">
        <v>100</v>
      </c>
      <c r="N146">
        <v>-29.497199999999999</v>
      </c>
      <c r="P146" t="s">
        <v>100</v>
      </c>
      <c r="R146" t="s">
        <v>6687</v>
      </c>
      <c r="S146" t="s">
        <v>6694</v>
      </c>
      <c r="T146" t="s">
        <v>105</v>
      </c>
    </row>
    <row r="147" spans="1:20">
      <c r="A147" t="s">
        <v>1438</v>
      </c>
      <c r="B147" t="s">
        <v>1439</v>
      </c>
      <c r="C147" t="s">
        <v>2596</v>
      </c>
      <c r="D147" t="s">
        <v>97</v>
      </c>
      <c r="E147" t="s">
        <v>1440</v>
      </c>
      <c r="F147" t="s">
        <v>14056</v>
      </c>
      <c r="G147">
        <v>146</v>
      </c>
      <c r="H147" t="s">
        <v>19063</v>
      </c>
      <c r="I147" t="s">
        <v>1441</v>
      </c>
      <c r="J147">
        <v>298.14999999999998</v>
      </c>
      <c r="K147">
        <v>7.27</v>
      </c>
      <c r="L147">
        <v>7.4999999999999997E-2</v>
      </c>
      <c r="M147" t="s">
        <v>100</v>
      </c>
      <c r="N147">
        <v>-28.74408</v>
      </c>
      <c r="P147" t="s">
        <v>100</v>
      </c>
      <c r="R147" t="s">
        <v>6687</v>
      </c>
      <c r="S147" t="s">
        <v>6694</v>
      </c>
      <c r="T147" t="s">
        <v>105</v>
      </c>
    </row>
    <row r="148" spans="1:20">
      <c r="A148" t="s">
        <v>1438</v>
      </c>
      <c r="B148" t="s">
        <v>1439</v>
      </c>
      <c r="C148" t="s">
        <v>2596</v>
      </c>
      <c r="D148" t="s">
        <v>97</v>
      </c>
      <c r="E148" t="s">
        <v>1440</v>
      </c>
      <c r="F148" t="s">
        <v>14056</v>
      </c>
      <c r="G148">
        <v>147</v>
      </c>
      <c r="H148" t="s">
        <v>18944</v>
      </c>
      <c r="I148" t="s">
        <v>1441</v>
      </c>
      <c r="J148">
        <v>298.14999999999998</v>
      </c>
      <c r="K148">
        <v>7.6</v>
      </c>
      <c r="L148">
        <v>7.4999999999999997E-2</v>
      </c>
      <c r="M148" t="s">
        <v>100</v>
      </c>
      <c r="N148">
        <v>-26.27552</v>
      </c>
      <c r="P148" t="s">
        <v>100</v>
      </c>
      <c r="R148" t="s">
        <v>6687</v>
      </c>
      <c r="S148" t="s">
        <v>6695</v>
      </c>
      <c r="T148" t="s">
        <v>105</v>
      </c>
    </row>
    <row r="149" spans="1:20">
      <c r="A149" t="s">
        <v>1438</v>
      </c>
      <c r="B149" t="s">
        <v>1439</v>
      </c>
      <c r="C149" t="s">
        <v>2596</v>
      </c>
      <c r="D149" t="s">
        <v>97</v>
      </c>
      <c r="E149" t="s">
        <v>1440</v>
      </c>
      <c r="F149" t="s">
        <v>14056</v>
      </c>
      <c r="G149">
        <v>148</v>
      </c>
      <c r="H149" t="s">
        <v>18945</v>
      </c>
      <c r="I149" t="s">
        <v>1441</v>
      </c>
      <c r="J149">
        <v>298.14999999999998</v>
      </c>
      <c r="K149">
        <v>7.61</v>
      </c>
      <c r="L149">
        <v>7.4999999999999997E-2</v>
      </c>
      <c r="M149" t="s">
        <v>100</v>
      </c>
      <c r="N149">
        <v>-25.898959999999999</v>
      </c>
      <c r="P149" t="s">
        <v>100</v>
      </c>
      <c r="R149" t="s">
        <v>6687</v>
      </c>
      <c r="S149" t="s">
        <v>6695</v>
      </c>
      <c r="T149" t="s">
        <v>105</v>
      </c>
    </row>
    <row r="150" spans="1:20">
      <c r="A150" t="s">
        <v>1438</v>
      </c>
      <c r="B150" t="s">
        <v>1439</v>
      </c>
      <c r="C150" t="s">
        <v>2596</v>
      </c>
      <c r="D150" t="s">
        <v>97</v>
      </c>
      <c r="E150" t="s">
        <v>1440</v>
      </c>
      <c r="F150" t="s">
        <v>14056</v>
      </c>
      <c r="G150">
        <v>149</v>
      </c>
      <c r="H150" t="s">
        <v>18946</v>
      </c>
      <c r="I150" t="s">
        <v>1441</v>
      </c>
      <c r="J150">
        <v>298.14999999999998</v>
      </c>
      <c r="K150">
        <v>7.16</v>
      </c>
      <c r="L150">
        <v>0.6</v>
      </c>
      <c r="M150" t="s">
        <v>100</v>
      </c>
      <c r="N150">
        <v>-25.271360000000001</v>
      </c>
      <c r="P150" t="s">
        <v>100</v>
      </c>
      <c r="R150" t="s">
        <v>6687</v>
      </c>
      <c r="S150" t="s">
        <v>6696</v>
      </c>
      <c r="T150" t="s">
        <v>105</v>
      </c>
    </row>
    <row r="151" spans="1:20">
      <c r="A151" t="s">
        <v>1438</v>
      </c>
      <c r="B151" t="s">
        <v>1439</v>
      </c>
      <c r="C151" t="s">
        <v>2596</v>
      </c>
      <c r="D151" t="s">
        <v>97</v>
      </c>
      <c r="E151" t="s">
        <v>1440</v>
      </c>
      <c r="F151" t="s">
        <v>14056</v>
      </c>
      <c r="G151">
        <v>150</v>
      </c>
      <c r="H151" t="s">
        <v>19000</v>
      </c>
      <c r="I151" t="s">
        <v>1441</v>
      </c>
      <c r="J151">
        <v>298.14999999999998</v>
      </c>
      <c r="K151">
        <v>6.87</v>
      </c>
      <c r="L151">
        <v>0.1</v>
      </c>
      <c r="M151" t="s">
        <v>100</v>
      </c>
      <c r="N151">
        <v>-26.693919999999999</v>
      </c>
      <c r="P151" t="s">
        <v>100</v>
      </c>
      <c r="R151" t="s">
        <v>6687</v>
      </c>
      <c r="S151" t="s">
        <v>6697</v>
      </c>
      <c r="T151" t="s">
        <v>105</v>
      </c>
    </row>
    <row r="152" spans="1:20">
      <c r="A152" t="s">
        <v>1438</v>
      </c>
      <c r="B152" t="s">
        <v>1439</v>
      </c>
      <c r="C152" t="s">
        <v>2596</v>
      </c>
      <c r="D152" t="s">
        <v>97</v>
      </c>
      <c r="E152" t="s">
        <v>1440</v>
      </c>
      <c r="F152" t="s">
        <v>14056</v>
      </c>
      <c r="G152">
        <v>151</v>
      </c>
      <c r="H152" t="s">
        <v>18999</v>
      </c>
      <c r="I152" t="s">
        <v>1441</v>
      </c>
      <c r="J152">
        <v>298.14999999999998</v>
      </c>
      <c r="K152">
        <v>6.87</v>
      </c>
      <c r="L152">
        <v>0.1</v>
      </c>
      <c r="M152" t="s">
        <v>100</v>
      </c>
      <c r="N152">
        <v>-29.162479999999999</v>
      </c>
      <c r="P152" t="s">
        <v>100</v>
      </c>
      <c r="R152" t="s">
        <v>6687</v>
      </c>
      <c r="S152" t="s">
        <v>6697</v>
      </c>
      <c r="T152" t="s">
        <v>105</v>
      </c>
    </row>
    <row r="153" spans="1:20">
      <c r="A153" t="s">
        <v>1438</v>
      </c>
      <c r="B153" t="s">
        <v>1439</v>
      </c>
      <c r="C153" t="s">
        <v>2596</v>
      </c>
      <c r="D153" t="s">
        <v>97</v>
      </c>
      <c r="E153" t="s">
        <v>1440</v>
      </c>
      <c r="F153" t="s">
        <v>14056</v>
      </c>
      <c r="G153">
        <v>152</v>
      </c>
      <c r="H153" t="s">
        <v>18998</v>
      </c>
      <c r="I153" t="s">
        <v>1441</v>
      </c>
      <c r="J153">
        <v>298.14999999999998</v>
      </c>
      <c r="K153">
        <v>6.87</v>
      </c>
      <c r="L153">
        <v>0.1</v>
      </c>
      <c r="M153" t="s">
        <v>100</v>
      </c>
      <c r="N153">
        <v>-26.317360000000001</v>
      </c>
      <c r="P153" t="s">
        <v>100</v>
      </c>
      <c r="R153" t="s">
        <v>6687</v>
      </c>
      <c r="S153" t="s">
        <v>6698</v>
      </c>
      <c r="T153" t="s">
        <v>105</v>
      </c>
    </row>
    <row r="154" spans="1:20">
      <c r="A154" t="s">
        <v>1438</v>
      </c>
      <c r="B154" t="s">
        <v>1439</v>
      </c>
      <c r="C154" t="s">
        <v>2596</v>
      </c>
      <c r="D154" t="s">
        <v>97</v>
      </c>
      <c r="E154" t="s">
        <v>1440</v>
      </c>
      <c r="F154" t="s">
        <v>14056</v>
      </c>
      <c r="G154">
        <v>153</v>
      </c>
      <c r="H154" t="s">
        <v>18997</v>
      </c>
      <c r="I154" t="s">
        <v>1441</v>
      </c>
      <c r="J154">
        <v>298.14999999999998</v>
      </c>
      <c r="K154">
        <v>6.87</v>
      </c>
      <c r="L154">
        <v>0.1</v>
      </c>
      <c r="M154" t="s">
        <v>100</v>
      </c>
      <c r="N154">
        <v>-25.940799999999999</v>
      </c>
      <c r="P154" t="s">
        <v>100</v>
      </c>
      <c r="R154" t="s">
        <v>6687</v>
      </c>
      <c r="S154" t="s">
        <v>6698</v>
      </c>
      <c r="T154" t="s">
        <v>105</v>
      </c>
    </row>
    <row r="155" spans="1:20">
      <c r="A155" t="s">
        <v>1438</v>
      </c>
      <c r="B155" t="s">
        <v>1439</v>
      </c>
      <c r="C155" t="s">
        <v>2596</v>
      </c>
      <c r="D155" t="s">
        <v>97</v>
      </c>
      <c r="E155" t="s">
        <v>1440</v>
      </c>
      <c r="F155" t="s">
        <v>14056</v>
      </c>
      <c r="G155">
        <v>154</v>
      </c>
      <c r="H155" t="s">
        <v>19105</v>
      </c>
      <c r="I155" t="s">
        <v>1441</v>
      </c>
      <c r="J155">
        <v>298.14999999999998</v>
      </c>
      <c r="K155">
        <v>7.36</v>
      </c>
      <c r="L155">
        <v>0.1</v>
      </c>
      <c r="M155" t="s">
        <v>100</v>
      </c>
      <c r="N155">
        <v>-28.618559999999999</v>
      </c>
      <c r="P155" t="s">
        <v>100</v>
      </c>
      <c r="R155" t="s">
        <v>6687</v>
      </c>
      <c r="S155" t="s">
        <v>6699</v>
      </c>
      <c r="T155" t="s">
        <v>105</v>
      </c>
    </row>
    <row r="156" spans="1:20">
      <c r="A156" t="s">
        <v>1438</v>
      </c>
      <c r="B156" t="s">
        <v>1439</v>
      </c>
      <c r="C156" t="s">
        <v>2596</v>
      </c>
      <c r="D156" t="s">
        <v>97</v>
      </c>
      <c r="E156" t="s">
        <v>1440</v>
      </c>
      <c r="F156" t="s">
        <v>14056</v>
      </c>
      <c r="G156">
        <v>155</v>
      </c>
      <c r="H156" t="s">
        <v>18996</v>
      </c>
      <c r="I156" t="s">
        <v>1441</v>
      </c>
      <c r="J156">
        <v>298.14999999999998</v>
      </c>
      <c r="K156">
        <v>7.47</v>
      </c>
      <c r="L156">
        <v>0.1</v>
      </c>
      <c r="M156" t="s">
        <v>100</v>
      </c>
      <c r="N156">
        <v>-27.6144</v>
      </c>
      <c r="P156" t="s">
        <v>100</v>
      </c>
      <c r="R156" t="s">
        <v>6687</v>
      </c>
      <c r="S156" t="s">
        <v>6700</v>
      </c>
      <c r="T156" t="s">
        <v>105</v>
      </c>
    </row>
    <row r="157" spans="1:20">
      <c r="A157" t="s">
        <v>1438</v>
      </c>
      <c r="B157" t="s">
        <v>1439</v>
      </c>
      <c r="C157" t="s">
        <v>2596</v>
      </c>
      <c r="D157" t="s">
        <v>97</v>
      </c>
      <c r="E157" t="s">
        <v>1440</v>
      </c>
      <c r="F157" t="s">
        <v>14056</v>
      </c>
      <c r="G157">
        <v>156</v>
      </c>
      <c r="H157" t="s">
        <v>18995</v>
      </c>
      <c r="I157" t="s">
        <v>1441</v>
      </c>
      <c r="J157">
        <v>298.14999999999998</v>
      </c>
      <c r="K157">
        <v>7.47</v>
      </c>
      <c r="L157">
        <v>0.1</v>
      </c>
      <c r="M157" t="s">
        <v>100</v>
      </c>
      <c r="N157">
        <v>-27.530719999999999</v>
      </c>
      <c r="P157" t="s">
        <v>100</v>
      </c>
      <c r="R157" t="s">
        <v>6687</v>
      </c>
      <c r="S157" t="s">
        <v>6700</v>
      </c>
      <c r="T157" t="s">
        <v>105</v>
      </c>
    </row>
    <row r="158" spans="1:20">
      <c r="A158" t="s">
        <v>1438</v>
      </c>
      <c r="B158" t="s">
        <v>1439</v>
      </c>
      <c r="C158" t="s">
        <v>2596</v>
      </c>
      <c r="D158" t="s">
        <v>97</v>
      </c>
      <c r="E158" t="s">
        <v>1440</v>
      </c>
      <c r="F158" t="s">
        <v>14056</v>
      </c>
      <c r="G158">
        <v>157</v>
      </c>
      <c r="H158" t="s">
        <v>18994</v>
      </c>
      <c r="I158" t="s">
        <v>1441</v>
      </c>
      <c r="J158">
        <v>298.14999999999998</v>
      </c>
      <c r="K158">
        <v>7.88</v>
      </c>
      <c r="L158">
        <v>0.1</v>
      </c>
      <c r="M158" t="s">
        <v>100</v>
      </c>
      <c r="N158">
        <v>-27.949120000000001</v>
      </c>
      <c r="P158" t="s">
        <v>100</v>
      </c>
      <c r="R158" t="s">
        <v>6687</v>
      </c>
      <c r="S158" t="s">
        <v>6701</v>
      </c>
      <c r="T158" t="s">
        <v>105</v>
      </c>
    </row>
    <row r="159" spans="1:20">
      <c r="A159" t="s">
        <v>1438</v>
      </c>
      <c r="B159" t="s">
        <v>1439</v>
      </c>
      <c r="C159" t="s">
        <v>2596</v>
      </c>
      <c r="D159" t="s">
        <v>97</v>
      </c>
      <c r="E159" t="s">
        <v>1440</v>
      </c>
      <c r="F159" t="s">
        <v>14056</v>
      </c>
      <c r="G159">
        <v>158</v>
      </c>
      <c r="H159" t="s">
        <v>19108</v>
      </c>
      <c r="I159" t="s">
        <v>1441</v>
      </c>
      <c r="J159">
        <v>298.14999999999998</v>
      </c>
      <c r="K159">
        <v>7.19</v>
      </c>
      <c r="L159">
        <v>0.6</v>
      </c>
      <c r="M159" t="s">
        <v>100</v>
      </c>
      <c r="N159">
        <v>-27.823599999999999</v>
      </c>
      <c r="P159" t="s">
        <v>100</v>
      </c>
      <c r="R159" t="s">
        <v>6687</v>
      </c>
      <c r="S159" t="s">
        <v>6702</v>
      </c>
      <c r="T159" t="s">
        <v>105</v>
      </c>
    </row>
    <row r="160" spans="1:20">
      <c r="A160" t="s">
        <v>1438</v>
      </c>
      <c r="B160" t="s">
        <v>1439</v>
      </c>
      <c r="C160" t="s">
        <v>2596</v>
      </c>
      <c r="D160" t="s">
        <v>97</v>
      </c>
      <c r="E160" t="s">
        <v>1440</v>
      </c>
      <c r="F160" t="s">
        <v>14056</v>
      </c>
      <c r="G160">
        <v>159</v>
      </c>
      <c r="H160" t="s">
        <v>19001</v>
      </c>
      <c r="I160" t="s">
        <v>1441</v>
      </c>
      <c r="J160">
        <v>298.14999999999998</v>
      </c>
      <c r="K160">
        <v>7.18</v>
      </c>
      <c r="L160">
        <v>0.6</v>
      </c>
      <c r="M160" t="s">
        <v>100</v>
      </c>
      <c r="N160">
        <v>-24.769279999999998</v>
      </c>
      <c r="P160" t="s">
        <v>100</v>
      </c>
      <c r="R160" t="s">
        <v>6687</v>
      </c>
      <c r="S160" t="s">
        <v>6703</v>
      </c>
      <c r="T160" t="s">
        <v>105</v>
      </c>
    </row>
    <row r="161" spans="1:20">
      <c r="A161" t="s">
        <v>1438</v>
      </c>
      <c r="B161" t="s">
        <v>1439</v>
      </c>
      <c r="C161" t="s">
        <v>2596</v>
      </c>
      <c r="D161" t="s">
        <v>97</v>
      </c>
      <c r="E161" t="s">
        <v>1440</v>
      </c>
      <c r="F161" t="s">
        <v>14056</v>
      </c>
      <c r="G161">
        <v>160</v>
      </c>
      <c r="H161" t="s">
        <v>18837</v>
      </c>
      <c r="I161" t="s">
        <v>1441</v>
      </c>
      <c r="J161">
        <v>298.14999999999998</v>
      </c>
      <c r="K161">
        <v>7.27</v>
      </c>
      <c r="L161">
        <v>0.6</v>
      </c>
      <c r="M161" t="s">
        <v>100</v>
      </c>
      <c r="N161">
        <v>-24.727440000000001</v>
      </c>
      <c r="P161" t="s">
        <v>100</v>
      </c>
      <c r="R161" t="s">
        <v>6687</v>
      </c>
      <c r="S161" t="s">
        <v>6704</v>
      </c>
      <c r="T161" t="s">
        <v>105</v>
      </c>
    </row>
    <row r="162" spans="1:20">
      <c r="A162" t="s">
        <v>1438</v>
      </c>
      <c r="B162" t="s">
        <v>1439</v>
      </c>
      <c r="C162" t="s">
        <v>2596</v>
      </c>
      <c r="D162" t="s">
        <v>97</v>
      </c>
      <c r="E162" t="s">
        <v>1440</v>
      </c>
      <c r="F162" t="s">
        <v>14056</v>
      </c>
      <c r="G162">
        <v>161</v>
      </c>
      <c r="H162" t="s">
        <v>18838</v>
      </c>
      <c r="I162" t="s">
        <v>1441</v>
      </c>
      <c r="J162">
        <v>298.14999999999998</v>
      </c>
      <c r="K162">
        <v>7.27</v>
      </c>
      <c r="L162">
        <v>0.6</v>
      </c>
      <c r="M162" t="s">
        <v>100</v>
      </c>
      <c r="N162">
        <v>-24.267199999999999</v>
      </c>
      <c r="P162" t="s">
        <v>100</v>
      </c>
      <c r="R162" t="s">
        <v>6687</v>
      </c>
      <c r="S162" t="s">
        <v>6705</v>
      </c>
      <c r="T162" t="s">
        <v>105</v>
      </c>
    </row>
    <row r="163" spans="1:20">
      <c r="A163" t="s">
        <v>1438</v>
      </c>
      <c r="B163" t="s">
        <v>1439</v>
      </c>
      <c r="C163" t="s">
        <v>2596</v>
      </c>
      <c r="D163" t="s">
        <v>97</v>
      </c>
      <c r="E163" t="s">
        <v>1440</v>
      </c>
      <c r="F163" t="s">
        <v>14056</v>
      </c>
      <c r="G163">
        <v>162</v>
      </c>
      <c r="H163" t="s">
        <v>18835</v>
      </c>
      <c r="I163" t="s">
        <v>1441</v>
      </c>
      <c r="J163">
        <v>298.14999999999998</v>
      </c>
      <c r="K163">
        <v>7.27</v>
      </c>
      <c r="L163">
        <v>0.6</v>
      </c>
      <c r="M163" t="s">
        <v>100</v>
      </c>
      <c r="N163">
        <v>-25.43872</v>
      </c>
      <c r="P163" t="s">
        <v>100</v>
      </c>
      <c r="R163" t="s">
        <v>6687</v>
      </c>
      <c r="S163" t="s">
        <v>6706</v>
      </c>
      <c r="T163" t="s">
        <v>105</v>
      </c>
    </row>
    <row r="164" spans="1:20">
      <c r="A164" t="s">
        <v>1438</v>
      </c>
      <c r="B164" t="s">
        <v>1439</v>
      </c>
      <c r="C164" t="s">
        <v>2596</v>
      </c>
      <c r="D164" t="s">
        <v>97</v>
      </c>
      <c r="E164" t="s">
        <v>1440</v>
      </c>
      <c r="F164" t="s">
        <v>14056</v>
      </c>
      <c r="G164">
        <v>163</v>
      </c>
      <c r="H164" t="s">
        <v>18836</v>
      </c>
      <c r="I164" t="s">
        <v>1441</v>
      </c>
      <c r="J164">
        <v>298.14999999999998</v>
      </c>
      <c r="K164">
        <v>7.22</v>
      </c>
      <c r="L164">
        <v>1</v>
      </c>
      <c r="N164">
        <v>-23.848800000000001</v>
      </c>
      <c r="R164" t="s">
        <v>6687</v>
      </c>
      <c r="S164" t="s">
        <v>6707</v>
      </c>
      <c r="T164" t="s">
        <v>105</v>
      </c>
    </row>
    <row r="165" spans="1:20">
      <c r="A165" t="s">
        <v>1438</v>
      </c>
      <c r="B165" t="s">
        <v>1439</v>
      </c>
      <c r="C165" t="s">
        <v>2596</v>
      </c>
      <c r="D165" t="s">
        <v>97</v>
      </c>
      <c r="E165" t="s">
        <v>1440</v>
      </c>
      <c r="F165" t="s">
        <v>14056</v>
      </c>
      <c r="G165">
        <v>164</v>
      </c>
      <c r="H165" t="s">
        <v>18833</v>
      </c>
      <c r="I165" t="s">
        <v>1441</v>
      </c>
      <c r="J165">
        <v>298.14999999999998</v>
      </c>
      <c r="K165">
        <v>7.3</v>
      </c>
      <c r="L165">
        <v>0.6</v>
      </c>
      <c r="N165">
        <v>-23.55592</v>
      </c>
      <c r="R165" t="s">
        <v>6687</v>
      </c>
      <c r="S165" t="s">
        <v>6708</v>
      </c>
      <c r="T165" t="s">
        <v>105</v>
      </c>
    </row>
    <row r="166" spans="1:20">
      <c r="A166" t="s">
        <v>1438</v>
      </c>
      <c r="B166" t="s">
        <v>1439</v>
      </c>
      <c r="C166" t="s">
        <v>2596</v>
      </c>
      <c r="D166" t="s">
        <v>97</v>
      </c>
      <c r="E166" t="s">
        <v>1440</v>
      </c>
      <c r="F166" t="s">
        <v>14056</v>
      </c>
      <c r="G166">
        <v>165</v>
      </c>
      <c r="H166" t="s">
        <v>18834</v>
      </c>
      <c r="I166" t="s">
        <v>1441</v>
      </c>
      <c r="J166">
        <v>298.14999999999998</v>
      </c>
      <c r="K166">
        <v>7.22</v>
      </c>
      <c r="L166">
        <v>1</v>
      </c>
      <c r="N166">
        <v>-24.685600000000001</v>
      </c>
      <c r="R166" t="s">
        <v>6687</v>
      </c>
      <c r="S166" t="s">
        <v>6709</v>
      </c>
      <c r="T166" t="s">
        <v>105</v>
      </c>
    </row>
    <row r="167" spans="1:20">
      <c r="A167" t="s">
        <v>1438</v>
      </c>
      <c r="B167" t="s">
        <v>1439</v>
      </c>
      <c r="C167" t="s">
        <v>2596</v>
      </c>
      <c r="D167" t="s">
        <v>97</v>
      </c>
      <c r="E167" t="s">
        <v>1440</v>
      </c>
      <c r="F167" t="s">
        <v>14056</v>
      </c>
      <c r="G167">
        <v>166</v>
      </c>
      <c r="H167" t="s">
        <v>18831</v>
      </c>
      <c r="I167" t="s">
        <v>1441</v>
      </c>
      <c r="J167">
        <v>298.14999999999998</v>
      </c>
      <c r="K167">
        <v>7.28</v>
      </c>
      <c r="L167">
        <v>1</v>
      </c>
      <c r="N167">
        <v>-24.141680000000001</v>
      </c>
      <c r="R167" t="s">
        <v>6687</v>
      </c>
      <c r="S167" t="s">
        <v>6710</v>
      </c>
      <c r="T167" t="s">
        <v>105</v>
      </c>
    </row>
    <row r="168" spans="1:20">
      <c r="A168" t="s">
        <v>1438</v>
      </c>
      <c r="B168" t="s">
        <v>1439</v>
      </c>
      <c r="C168" t="s">
        <v>2596</v>
      </c>
      <c r="D168" t="s">
        <v>97</v>
      </c>
      <c r="E168" t="s">
        <v>1440</v>
      </c>
      <c r="F168" t="s">
        <v>14056</v>
      </c>
      <c r="G168">
        <v>167</v>
      </c>
      <c r="H168" t="s">
        <v>18832</v>
      </c>
      <c r="I168" t="s">
        <v>1441</v>
      </c>
      <c r="J168">
        <v>298.14999999999998</v>
      </c>
      <c r="K168">
        <v>7.37</v>
      </c>
      <c r="L168">
        <v>0.6</v>
      </c>
      <c r="N168">
        <v>-23.848800000000001</v>
      </c>
      <c r="R168" t="s">
        <v>6687</v>
      </c>
      <c r="S168" t="s">
        <v>6711</v>
      </c>
      <c r="T168" t="s">
        <v>105</v>
      </c>
    </row>
    <row r="169" spans="1:20">
      <c r="A169" t="s">
        <v>3021</v>
      </c>
      <c r="B169" t="s">
        <v>3022</v>
      </c>
      <c r="C169" t="s">
        <v>2596</v>
      </c>
      <c r="D169" t="s">
        <v>129</v>
      </c>
      <c r="E169" t="s">
        <v>3023</v>
      </c>
      <c r="F169" t="s">
        <v>14215</v>
      </c>
      <c r="G169">
        <v>168</v>
      </c>
      <c r="H169" t="s">
        <v>18829</v>
      </c>
      <c r="I169" t="s">
        <v>3024</v>
      </c>
      <c r="J169">
        <v>298.14999999999998</v>
      </c>
      <c r="K169">
        <v>7.3</v>
      </c>
      <c r="N169">
        <v>44.4</v>
      </c>
      <c r="Q169" t="s">
        <v>6712</v>
      </c>
      <c r="R169" t="s">
        <v>6713</v>
      </c>
      <c r="S169" t="s">
        <v>6714</v>
      </c>
      <c r="T169" t="s">
        <v>105</v>
      </c>
    </row>
    <row r="170" spans="1:20">
      <c r="A170" t="s">
        <v>6715</v>
      </c>
      <c r="B170" t="s">
        <v>6716</v>
      </c>
      <c r="C170" t="s">
        <v>2596</v>
      </c>
      <c r="D170" t="s">
        <v>97</v>
      </c>
      <c r="E170" t="s">
        <v>2451</v>
      </c>
      <c r="F170" t="s">
        <v>14184</v>
      </c>
      <c r="G170">
        <v>169</v>
      </c>
      <c r="H170" t="s">
        <v>18830</v>
      </c>
      <c r="I170" t="s">
        <v>2452</v>
      </c>
      <c r="J170">
        <v>293.14999999999998</v>
      </c>
      <c r="K170">
        <v>8</v>
      </c>
      <c r="L170" t="s">
        <v>100</v>
      </c>
      <c r="M170" t="s">
        <v>100</v>
      </c>
      <c r="N170">
        <v>-66.5</v>
      </c>
      <c r="P170" t="s">
        <v>100</v>
      </c>
      <c r="Q170" t="s">
        <v>6717</v>
      </c>
      <c r="R170" t="s">
        <v>6718</v>
      </c>
      <c r="T170" t="s">
        <v>105</v>
      </c>
    </row>
    <row r="171" spans="1:20">
      <c r="A171" t="s">
        <v>6715</v>
      </c>
      <c r="B171" t="s">
        <v>6716</v>
      </c>
      <c r="C171" t="s">
        <v>2596</v>
      </c>
      <c r="D171" t="s">
        <v>97</v>
      </c>
      <c r="E171" t="s">
        <v>2451</v>
      </c>
      <c r="F171" t="s">
        <v>14184</v>
      </c>
      <c r="G171">
        <v>170</v>
      </c>
      <c r="H171" t="s">
        <v>18901</v>
      </c>
      <c r="I171" t="s">
        <v>2452</v>
      </c>
      <c r="J171">
        <v>293.14999999999998</v>
      </c>
      <c r="K171">
        <v>8</v>
      </c>
      <c r="L171" t="s">
        <v>100</v>
      </c>
      <c r="M171" t="s">
        <v>100</v>
      </c>
      <c r="N171">
        <v>-66.2</v>
      </c>
      <c r="P171" t="s">
        <v>100</v>
      </c>
      <c r="Q171" t="s">
        <v>6719</v>
      </c>
      <c r="R171" t="s">
        <v>6718</v>
      </c>
      <c r="T171" t="s">
        <v>105</v>
      </c>
    </row>
    <row r="172" spans="1:20">
      <c r="A172" t="s">
        <v>6715</v>
      </c>
      <c r="B172" t="s">
        <v>6716</v>
      </c>
      <c r="C172" t="s">
        <v>2596</v>
      </c>
      <c r="D172" t="s">
        <v>97</v>
      </c>
      <c r="E172" t="s">
        <v>2451</v>
      </c>
      <c r="F172" t="s">
        <v>14184</v>
      </c>
      <c r="G172">
        <v>171</v>
      </c>
      <c r="H172" t="s">
        <v>18900</v>
      </c>
      <c r="I172" t="s">
        <v>2452</v>
      </c>
      <c r="J172">
        <v>293.14999999999998</v>
      </c>
      <c r="K172">
        <v>8</v>
      </c>
      <c r="L172" t="s">
        <v>100</v>
      </c>
      <c r="M172" t="s">
        <v>100</v>
      </c>
      <c r="N172">
        <v>-68.5</v>
      </c>
      <c r="P172" t="s">
        <v>100</v>
      </c>
      <c r="Q172" t="s">
        <v>6720</v>
      </c>
      <c r="R172" t="s">
        <v>6718</v>
      </c>
      <c r="T172" t="s">
        <v>105</v>
      </c>
    </row>
    <row r="173" spans="1:20">
      <c r="A173" t="s">
        <v>6715</v>
      </c>
      <c r="B173" t="s">
        <v>6716</v>
      </c>
      <c r="C173" t="s">
        <v>2596</v>
      </c>
      <c r="D173" t="s">
        <v>97</v>
      </c>
      <c r="E173" t="s">
        <v>2451</v>
      </c>
      <c r="F173" t="s">
        <v>14184</v>
      </c>
      <c r="G173">
        <v>172</v>
      </c>
      <c r="H173" t="s">
        <v>18903</v>
      </c>
      <c r="I173" t="s">
        <v>2452</v>
      </c>
      <c r="J173">
        <v>292.39999999999998</v>
      </c>
      <c r="K173">
        <v>8</v>
      </c>
      <c r="L173" t="s">
        <v>100</v>
      </c>
      <c r="M173" t="s">
        <v>100</v>
      </c>
      <c r="N173">
        <v>-28.6</v>
      </c>
      <c r="P173" t="s">
        <v>100</v>
      </c>
      <c r="Q173" t="s">
        <v>6720</v>
      </c>
      <c r="R173" t="s">
        <v>6718</v>
      </c>
      <c r="T173" t="s">
        <v>105</v>
      </c>
    </row>
    <row r="174" spans="1:20">
      <c r="A174" t="s">
        <v>6715</v>
      </c>
      <c r="B174" t="s">
        <v>6716</v>
      </c>
      <c r="C174" t="s">
        <v>2596</v>
      </c>
      <c r="D174" t="s">
        <v>97</v>
      </c>
      <c r="E174" t="s">
        <v>2451</v>
      </c>
      <c r="F174" t="s">
        <v>14184</v>
      </c>
      <c r="G174">
        <v>173</v>
      </c>
      <c r="H174" t="s">
        <v>18902</v>
      </c>
      <c r="I174" t="s">
        <v>2452</v>
      </c>
      <c r="J174">
        <v>291.60000000000002</v>
      </c>
      <c r="K174">
        <v>8</v>
      </c>
      <c r="L174" t="s">
        <v>100</v>
      </c>
      <c r="M174" t="s">
        <v>100</v>
      </c>
      <c r="N174">
        <v>-28.3</v>
      </c>
      <c r="P174" t="s">
        <v>100</v>
      </c>
      <c r="Q174" t="s">
        <v>6720</v>
      </c>
      <c r="R174" t="s">
        <v>6718</v>
      </c>
      <c r="T174" t="s">
        <v>105</v>
      </c>
    </row>
    <row r="175" spans="1:20">
      <c r="A175" t="s">
        <v>6715</v>
      </c>
      <c r="B175" t="s">
        <v>6716</v>
      </c>
      <c r="C175" t="s">
        <v>2596</v>
      </c>
      <c r="D175" t="s">
        <v>97</v>
      </c>
      <c r="E175" t="s">
        <v>6721</v>
      </c>
      <c r="F175" t="s">
        <v>18534</v>
      </c>
      <c r="G175">
        <v>174</v>
      </c>
      <c r="H175" t="s">
        <v>18897</v>
      </c>
      <c r="I175" t="s">
        <v>6722</v>
      </c>
      <c r="J175">
        <v>293.14999999999998</v>
      </c>
      <c r="K175">
        <v>8</v>
      </c>
      <c r="L175" t="s">
        <v>100</v>
      </c>
      <c r="M175" t="s">
        <v>100</v>
      </c>
      <c r="N175">
        <v>-68.599999999999994</v>
      </c>
      <c r="P175" t="s">
        <v>100</v>
      </c>
      <c r="Q175" t="s">
        <v>981</v>
      </c>
      <c r="R175" t="s">
        <v>6718</v>
      </c>
      <c r="T175" t="s">
        <v>105</v>
      </c>
    </row>
    <row r="176" spans="1:20">
      <c r="A176" t="s">
        <v>6715</v>
      </c>
      <c r="B176" t="s">
        <v>6716</v>
      </c>
      <c r="C176" t="s">
        <v>2596</v>
      </c>
      <c r="D176" t="s">
        <v>97</v>
      </c>
      <c r="E176" t="s">
        <v>2451</v>
      </c>
      <c r="F176" t="s">
        <v>14184</v>
      </c>
      <c r="G176">
        <v>175</v>
      </c>
      <c r="H176" t="s">
        <v>18896</v>
      </c>
      <c r="I176" t="s">
        <v>2452</v>
      </c>
      <c r="J176">
        <v>298.14999999999998</v>
      </c>
      <c r="K176">
        <v>8</v>
      </c>
      <c r="L176" t="s">
        <v>100</v>
      </c>
      <c r="M176" t="s">
        <v>100</v>
      </c>
      <c r="N176">
        <v>-66.5</v>
      </c>
      <c r="P176" t="s">
        <v>100</v>
      </c>
      <c r="Q176" t="s">
        <v>6723</v>
      </c>
      <c r="R176" t="s">
        <v>6724</v>
      </c>
      <c r="S176" t="s">
        <v>6725</v>
      </c>
      <c r="T176" t="s">
        <v>105</v>
      </c>
    </row>
    <row r="177" spans="1:20">
      <c r="A177" t="s">
        <v>3310</v>
      </c>
      <c r="B177" t="s">
        <v>3311</v>
      </c>
      <c r="C177" t="s">
        <v>2596</v>
      </c>
      <c r="D177" t="s">
        <v>97</v>
      </c>
      <c r="E177" t="s">
        <v>6661</v>
      </c>
      <c r="F177" t="s">
        <v>18499</v>
      </c>
      <c r="G177">
        <v>176</v>
      </c>
      <c r="H177" t="s">
        <v>18899</v>
      </c>
      <c r="I177" t="s">
        <v>6662</v>
      </c>
      <c r="J177">
        <v>298.14999999999998</v>
      </c>
      <c r="K177">
        <v>3.62</v>
      </c>
      <c r="L177">
        <v>2.5000000000000001E-3</v>
      </c>
      <c r="M177" t="s">
        <v>100</v>
      </c>
      <c r="N177">
        <v>-26.4</v>
      </c>
      <c r="P177" t="s">
        <v>100</v>
      </c>
      <c r="Q177" t="s">
        <v>4466</v>
      </c>
      <c r="R177" t="s">
        <v>6726</v>
      </c>
      <c r="S177" t="s">
        <v>6727</v>
      </c>
      <c r="T177" t="s">
        <v>105</v>
      </c>
    </row>
    <row r="178" spans="1:20">
      <c r="A178" t="s">
        <v>3310</v>
      </c>
      <c r="B178" t="s">
        <v>3311</v>
      </c>
      <c r="C178" t="s">
        <v>2596</v>
      </c>
      <c r="D178" t="s">
        <v>97</v>
      </c>
      <c r="E178" t="s">
        <v>6661</v>
      </c>
      <c r="F178" t="s">
        <v>18499</v>
      </c>
      <c r="G178">
        <v>177</v>
      </c>
      <c r="H178" t="s">
        <v>18898</v>
      </c>
      <c r="I178" t="s">
        <v>6662</v>
      </c>
      <c r="J178">
        <v>298.14999999999998</v>
      </c>
      <c r="K178">
        <v>3.82</v>
      </c>
      <c r="L178">
        <v>5.0000000000000001E-3</v>
      </c>
      <c r="M178" t="s">
        <v>100</v>
      </c>
      <c r="N178">
        <v>-26.1</v>
      </c>
      <c r="P178" t="s">
        <v>100</v>
      </c>
      <c r="Q178" t="s">
        <v>4466</v>
      </c>
      <c r="R178" t="s">
        <v>6726</v>
      </c>
      <c r="S178" t="s">
        <v>6728</v>
      </c>
      <c r="T178" t="s">
        <v>105</v>
      </c>
    </row>
    <row r="179" spans="1:20">
      <c r="A179" t="s">
        <v>3310</v>
      </c>
      <c r="B179" t="s">
        <v>3311</v>
      </c>
      <c r="C179" t="s">
        <v>2596</v>
      </c>
      <c r="D179" t="s">
        <v>97</v>
      </c>
      <c r="E179" t="s">
        <v>6661</v>
      </c>
      <c r="F179" t="s">
        <v>18499</v>
      </c>
      <c r="G179">
        <v>178</v>
      </c>
      <c r="H179" t="s">
        <v>18895</v>
      </c>
      <c r="I179" t="s">
        <v>6662</v>
      </c>
      <c r="J179">
        <v>298.14999999999998</v>
      </c>
      <c r="K179">
        <v>4.32</v>
      </c>
      <c r="L179">
        <v>1.4E-2</v>
      </c>
      <c r="M179" t="s">
        <v>100</v>
      </c>
      <c r="N179">
        <v>-25.7</v>
      </c>
      <c r="P179" t="s">
        <v>100</v>
      </c>
      <c r="Q179" t="s">
        <v>4466</v>
      </c>
      <c r="R179" t="s">
        <v>6726</v>
      </c>
      <c r="S179" t="s">
        <v>6729</v>
      </c>
      <c r="T179" t="s">
        <v>105</v>
      </c>
    </row>
    <row r="180" spans="1:20">
      <c r="A180" t="s">
        <v>3310</v>
      </c>
      <c r="B180" t="s">
        <v>3311</v>
      </c>
      <c r="C180" t="s">
        <v>2596</v>
      </c>
      <c r="D180" t="s">
        <v>97</v>
      </c>
      <c r="E180" t="s">
        <v>6661</v>
      </c>
      <c r="F180" t="s">
        <v>18499</v>
      </c>
      <c r="G180">
        <v>179</v>
      </c>
      <c r="H180" t="s">
        <v>18894</v>
      </c>
      <c r="I180" t="s">
        <v>6662</v>
      </c>
      <c r="J180">
        <v>298.14999999999998</v>
      </c>
      <c r="K180">
        <v>4.76</v>
      </c>
      <c r="L180">
        <v>2.5000000000000001E-2</v>
      </c>
      <c r="M180" t="s">
        <v>100</v>
      </c>
      <c r="N180">
        <v>-24.2</v>
      </c>
      <c r="P180" t="s">
        <v>100</v>
      </c>
      <c r="Q180" t="s">
        <v>4466</v>
      </c>
      <c r="R180" t="s">
        <v>6726</v>
      </c>
      <c r="S180" t="s">
        <v>6730</v>
      </c>
      <c r="T180" t="s">
        <v>105</v>
      </c>
    </row>
    <row r="181" spans="1:20">
      <c r="A181" t="s">
        <v>3310</v>
      </c>
      <c r="B181" t="s">
        <v>3311</v>
      </c>
      <c r="C181" t="s">
        <v>2596</v>
      </c>
      <c r="D181" t="s">
        <v>97</v>
      </c>
      <c r="E181" t="s">
        <v>6661</v>
      </c>
      <c r="F181" t="s">
        <v>18499</v>
      </c>
      <c r="G181">
        <v>180</v>
      </c>
      <c r="H181" t="s">
        <v>19046</v>
      </c>
      <c r="I181" t="s">
        <v>6662</v>
      </c>
      <c r="J181">
        <v>298.14999999999998</v>
      </c>
      <c r="K181">
        <v>4.74</v>
      </c>
      <c r="L181">
        <v>2.5000000000000001E-2</v>
      </c>
      <c r="M181" t="s">
        <v>100</v>
      </c>
      <c r="N181">
        <v>-24.2</v>
      </c>
      <c r="P181" t="s">
        <v>100</v>
      </c>
      <c r="Q181" t="s">
        <v>4466</v>
      </c>
      <c r="R181" t="s">
        <v>6726</v>
      </c>
      <c r="S181" t="s">
        <v>6730</v>
      </c>
      <c r="T181" t="s">
        <v>105</v>
      </c>
    </row>
    <row r="182" spans="1:20">
      <c r="A182" t="s">
        <v>3310</v>
      </c>
      <c r="B182" t="s">
        <v>3311</v>
      </c>
      <c r="C182" t="s">
        <v>2596</v>
      </c>
      <c r="D182" t="s">
        <v>97</v>
      </c>
      <c r="E182" t="s">
        <v>6661</v>
      </c>
      <c r="F182" t="s">
        <v>18499</v>
      </c>
      <c r="G182">
        <v>181</v>
      </c>
      <c r="H182" t="s">
        <v>19047</v>
      </c>
      <c r="I182" t="s">
        <v>6662</v>
      </c>
      <c r="J182">
        <v>298.14999999999998</v>
      </c>
      <c r="K182">
        <v>5.27</v>
      </c>
      <c r="L182">
        <v>3.9E-2</v>
      </c>
      <c r="M182" t="s">
        <v>100</v>
      </c>
      <c r="N182">
        <v>-20.6</v>
      </c>
      <c r="P182" t="s">
        <v>100</v>
      </c>
      <c r="Q182" t="s">
        <v>4466</v>
      </c>
      <c r="R182" t="s">
        <v>6726</v>
      </c>
      <c r="S182" t="s">
        <v>6731</v>
      </c>
      <c r="T182" t="s">
        <v>105</v>
      </c>
    </row>
    <row r="183" spans="1:20">
      <c r="A183" t="s">
        <v>3310</v>
      </c>
      <c r="B183" t="s">
        <v>3311</v>
      </c>
      <c r="C183" t="s">
        <v>2596</v>
      </c>
      <c r="D183" t="s">
        <v>97</v>
      </c>
      <c r="E183" t="s">
        <v>6661</v>
      </c>
      <c r="F183" t="s">
        <v>18499</v>
      </c>
      <c r="G183">
        <v>182</v>
      </c>
      <c r="H183" t="s">
        <v>19048</v>
      </c>
      <c r="I183" t="s">
        <v>6662</v>
      </c>
      <c r="J183">
        <v>298.14999999999998</v>
      </c>
      <c r="K183">
        <v>5.37</v>
      </c>
      <c r="L183">
        <v>0.04</v>
      </c>
      <c r="M183" t="s">
        <v>100</v>
      </c>
      <c r="N183">
        <v>-20</v>
      </c>
      <c r="P183" t="s">
        <v>100</v>
      </c>
      <c r="Q183" t="s">
        <v>4466</v>
      </c>
      <c r="R183" t="s">
        <v>6726</v>
      </c>
      <c r="S183" t="s">
        <v>6732</v>
      </c>
      <c r="T183" t="s">
        <v>105</v>
      </c>
    </row>
    <row r="184" spans="1:20">
      <c r="A184" t="s">
        <v>3310</v>
      </c>
      <c r="B184" t="s">
        <v>3311</v>
      </c>
      <c r="C184" t="s">
        <v>2596</v>
      </c>
      <c r="D184" t="s">
        <v>97</v>
      </c>
      <c r="E184" t="s">
        <v>6661</v>
      </c>
      <c r="F184" t="s">
        <v>18499</v>
      </c>
      <c r="G184">
        <v>183</v>
      </c>
      <c r="H184" t="s">
        <v>18671</v>
      </c>
      <c r="I184" t="s">
        <v>6662</v>
      </c>
      <c r="J184">
        <v>298.14999999999998</v>
      </c>
      <c r="K184">
        <v>5.85</v>
      </c>
      <c r="L184">
        <v>4.5999999999999999E-2</v>
      </c>
      <c r="M184" t="s">
        <v>100</v>
      </c>
      <c r="N184">
        <v>-17</v>
      </c>
      <c r="P184" t="s">
        <v>100</v>
      </c>
      <c r="Q184" t="s">
        <v>4466</v>
      </c>
      <c r="R184" t="s">
        <v>6726</v>
      </c>
      <c r="S184" t="s">
        <v>6733</v>
      </c>
      <c r="T184" t="s">
        <v>105</v>
      </c>
    </row>
    <row r="185" spans="1:20">
      <c r="A185" t="s">
        <v>3310</v>
      </c>
      <c r="B185" t="s">
        <v>3311</v>
      </c>
      <c r="C185" t="s">
        <v>2596</v>
      </c>
      <c r="D185" t="s">
        <v>97</v>
      </c>
      <c r="E185" t="s">
        <v>6661</v>
      </c>
      <c r="F185" t="s">
        <v>18499</v>
      </c>
      <c r="G185">
        <v>184</v>
      </c>
      <c r="H185" t="s">
        <v>19042</v>
      </c>
      <c r="I185" t="s">
        <v>6662</v>
      </c>
      <c r="J185">
        <v>298.14999999999998</v>
      </c>
      <c r="K185">
        <v>3.72</v>
      </c>
      <c r="L185">
        <v>0.05</v>
      </c>
      <c r="M185" t="s">
        <v>100</v>
      </c>
      <c r="N185">
        <v>-26.1</v>
      </c>
      <c r="P185" t="s">
        <v>100</v>
      </c>
      <c r="Q185" t="s">
        <v>4466</v>
      </c>
      <c r="R185" t="s">
        <v>6726</v>
      </c>
      <c r="S185" t="s">
        <v>3475</v>
      </c>
      <c r="T185" t="s">
        <v>105</v>
      </c>
    </row>
    <row r="186" spans="1:20">
      <c r="A186" t="s">
        <v>6734</v>
      </c>
      <c r="B186" t="s">
        <v>6735</v>
      </c>
      <c r="C186" t="s">
        <v>2596</v>
      </c>
      <c r="D186" t="s">
        <v>97</v>
      </c>
      <c r="E186" t="s">
        <v>6736</v>
      </c>
      <c r="F186" t="s">
        <v>18492</v>
      </c>
      <c r="G186">
        <v>185</v>
      </c>
      <c r="H186" t="s">
        <v>19043</v>
      </c>
      <c r="I186" t="s">
        <v>6737</v>
      </c>
      <c r="J186">
        <v>298.14999999999998</v>
      </c>
      <c r="K186">
        <v>6.5</v>
      </c>
      <c r="L186">
        <v>5.6999999999999998E-4</v>
      </c>
      <c r="M186" t="s">
        <v>100</v>
      </c>
      <c r="N186">
        <v>-24.8</v>
      </c>
      <c r="P186" t="s">
        <v>100</v>
      </c>
      <c r="Q186" t="s">
        <v>6738</v>
      </c>
      <c r="R186" t="s">
        <v>6739</v>
      </c>
      <c r="S186" t="s">
        <v>6740</v>
      </c>
      <c r="T186" t="s">
        <v>105</v>
      </c>
    </row>
    <row r="187" spans="1:20">
      <c r="A187" t="s">
        <v>6734</v>
      </c>
      <c r="B187" t="s">
        <v>6735</v>
      </c>
      <c r="C187" t="s">
        <v>2596</v>
      </c>
      <c r="D187" t="s">
        <v>97</v>
      </c>
      <c r="E187" t="s">
        <v>6736</v>
      </c>
      <c r="F187" t="s">
        <v>18492</v>
      </c>
      <c r="G187">
        <v>186</v>
      </c>
      <c r="H187" t="s">
        <v>18670</v>
      </c>
      <c r="I187" t="s">
        <v>6737</v>
      </c>
      <c r="J187">
        <v>298.14999999999998</v>
      </c>
      <c r="K187">
        <v>6.6</v>
      </c>
      <c r="L187">
        <v>6.4999999999999997E-4</v>
      </c>
      <c r="M187" t="s">
        <v>100</v>
      </c>
      <c r="N187">
        <v>-25.1</v>
      </c>
      <c r="P187" t="s">
        <v>100</v>
      </c>
      <c r="Q187" t="s">
        <v>6738</v>
      </c>
      <c r="R187" t="s">
        <v>6739</v>
      </c>
      <c r="S187" t="s">
        <v>6741</v>
      </c>
      <c r="T187" t="s">
        <v>105</v>
      </c>
    </row>
    <row r="188" spans="1:20">
      <c r="A188" t="s">
        <v>6734</v>
      </c>
      <c r="B188" t="s">
        <v>6735</v>
      </c>
      <c r="C188" t="s">
        <v>2596</v>
      </c>
      <c r="D188" t="s">
        <v>97</v>
      </c>
      <c r="E188" t="s">
        <v>6736</v>
      </c>
      <c r="F188" t="s">
        <v>18492</v>
      </c>
      <c r="G188">
        <v>187</v>
      </c>
      <c r="H188" t="s">
        <v>19109</v>
      </c>
      <c r="I188" t="s">
        <v>6737</v>
      </c>
      <c r="J188">
        <v>298.14999999999998</v>
      </c>
      <c r="K188">
        <v>6.82</v>
      </c>
      <c r="L188">
        <v>8.0999999999999996E-4</v>
      </c>
      <c r="M188" t="s">
        <v>100</v>
      </c>
      <c r="N188">
        <v>-26</v>
      </c>
      <c r="P188" t="s">
        <v>100</v>
      </c>
      <c r="Q188" t="s">
        <v>6738</v>
      </c>
      <c r="R188" t="s">
        <v>6739</v>
      </c>
      <c r="S188" t="s">
        <v>6742</v>
      </c>
      <c r="T188" t="s">
        <v>105</v>
      </c>
    </row>
    <row r="189" spans="1:20">
      <c r="A189" t="s">
        <v>6734</v>
      </c>
      <c r="B189" t="s">
        <v>6735</v>
      </c>
      <c r="C189" t="s">
        <v>2596</v>
      </c>
      <c r="D189" t="s">
        <v>97</v>
      </c>
      <c r="E189" t="s">
        <v>6736</v>
      </c>
      <c r="F189" t="s">
        <v>18492</v>
      </c>
      <c r="G189">
        <v>188</v>
      </c>
      <c r="H189" t="s">
        <v>19103</v>
      </c>
      <c r="I189" t="s">
        <v>6737</v>
      </c>
      <c r="J189">
        <v>298.14999999999998</v>
      </c>
      <c r="K189">
        <v>6.62</v>
      </c>
      <c r="L189">
        <v>2.47E-3</v>
      </c>
      <c r="M189" t="s">
        <v>100</v>
      </c>
      <c r="N189">
        <v>-26.7</v>
      </c>
      <c r="P189" t="s">
        <v>100</v>
      </c>
      <c r="Q189" t="s">
        <v>6738</v>
      </c>
      <c r="R189" t="s">
        <v>6739</v>
      </c>
      <c r="S189" t="s">
        <v>6743</v>
      </c>
      <c r="T189" t="s">
        <v>105</v>
      </c>
    </row>
    <row r="190" spans="1:20">
      <c r="A190" t="s">
        <v>6734</v>
      </c>
      <c r="B190" t="s">
        <v>6735</v>
      </c>
      <c r="C190" t="s">
        <v>2596</v>
      </c>
      <c r="D190" t="s">
        <v>97</v>
      </c>
      <c r="E190" t="s">
        <v>6736</v>
      </c>
      <c r="F190" t="s">
        <v>18492</v>
      </c>
      <c r="G190">
        <v>189</v>
      </c>
      <c r="H190" t="s">
        <v>19104</v>
      </c>
      <c r="I190" t="s">
        <v>6737</v>
      </c>
      <c r="J190">
        <v>298.14999999999998</v>
      </c>
      <c r="K190">
        <v>6.78</v>
      </c>
      <c r="L190">
        <v>2.7100000000000002E-3</v>
      </c>
      <c r="M190" t="s">
        <v>100</v>
      </c>
      <c r="N190">
        <v>-25.5</v>
      </c>
      <c r="P190" t="s">
        <v>100</v>
      </c>
      <c r="Q190" t="s">
        <v>6738</v>
      </c>
      <c r="R190" t="s">
        <v>6739</v>
      </c>
      <c r="S190" t="s">
        <v>6744</v>
      </c>
      <c r="T190" t="s">
        <v>105</v>
      </c>
    </row>
    <row r="191" spans="1:20">
      <c r="A191" t="s">
        <v>6734</v>
      </c>
      <c r="B191" t="s">
        <v>6735</v>
      </c>
      <c r="C191" t="s">
        <v>2596</v>
      </c>
      <c r="D191" t="s">
        <v>97</v>
      </c>
      <c r="E191" t="s">
        <v>6736</v>
      </c>
      <c r="F191" t="s">
        <v>18492</v>
      </c>
      <c r="G191">
        <v>190</v>
      </c>
      <c r="H191" t="s">
        <v>19025</v>
      </c>
      <c r="I191" t="s">
        <v>6737</v>
      </c>
      <c r="J191">
        <v>298.14999999999998</v>
      </c>
      <c r="K191">
        <v>7.01</v>
      </c>
      <c r="L191">
        <v>2.82E-3</v>
      </c>
      <c r="M191" t="s">
        <v>100</v>
      </c>
      <c r="N191">
        <v>-28.1</v>
      </c>
      <c r="P191" t="s">
        <v>100</v>
      </c>
      <c r="Q191" t="s">
        <v>6738</v>
      </c>
      <c r="R191" t="s">
        <v>6739</v>
      </c>
      <c r="S191" t="s">
        <v>6745</v>
      </c>
      <c r="T191" t="s">
        <v>105</v>
      </c>
    </row>
    <row r="192" spans="1:20">
      <c r="A192" t="s">
        <v>6734</v>
      </c>
      <c r="B192" t="s">
        <v>6735</v>
      </c>
      <c r="C192" t="s">
        <v>2596</v>
      </c>
      <c r="D192" t="s">
        <v>97</v>
      </c>
      <c r="E192" t="s">
        <v>6736</v>
      </c>
      <c r="F192" t="s">
        <v>18492</v>
      </c>
      <c r="G192">
        <v>191</v>
      </c>
      <c r="H192" t="s">
        <v>19060</v>
      </c>
      <c r="I192" t="s">
        <v>6737</v>
      </c>
      <c r="J192">
        <v>298.14999999999998</v>
      </c>
      <c r="K192">
        <v>7.13</v>
      </c>
      <c r="L192">
        <v>4.0099999999999997E-3</v>
      </c>
      <c r="M192" t="s">
        <v>100</v>
      </c>
      <c r="N192">
        <v>-24.1</v>
      </c>
      <c r="P192" t="s">
        <v>100</v>
      </c>
      <c r="Q192" t="s">
        <v>6738</v>
      </c>
      <c r="R192" t="s">
        <v>6739</v>
      </c>
      <c r="S192" t="s">
        <v>6746</v>
      </c>
      <c r="T192" t="s">
        <v>105</v>
      </c>
    </row>
    <row r="193" spans="1:20">
      <c r="A193" t="s">
        <v>6734</v>
      </c>
      <c r="B193" t="s">
        <v>6735</v>
      </c>
      <c r="C193" t="s">
        <v>2596</v>
      </c>
      <c r="D193" t="s">
        <v>97</v>
      </c>
      <c r="E193" t="s">
        <v>6736</v>
      </c>
      <c r="F193" t="s">
        <v>18492</v>
      </c>
      <c r="G193">
        <v>192</v>
      </c>
      <c r="H193" t="s">
        <v>19024</v>
      </c>
      <c r="I193" t="s">
        <v>6737</v>
      </c>
      <c r="J193">
        <v>298.14999999999998</v>
      </c>
      <c r="K193">
        <v>7.15</v>
      </c>
      <c r="L193">
        <v>1.0410000000000001E-2</v>
      </c>
      <c r="M193" t="s">
        <v>100</v>
      </c>
      <c r="N193">
        <v>-26.7</v>
      </c>
      <c r="P193" t="s">
        <v>100</v>
      </c>
      <c r="Q193" t="s">
        <v>6738</v>
      </c>
      <c r="R193" t="s">
        <v>6739</v>
      </c>
      <c r="S193" t="s">
        <v>6747</v>
      </c>
      <c r="T193" t="s">
        <v>105</v>
      </c>
    </row>
    <row r="194" spans="1:20">
      <c r="A194" t="s">
        <v>6734</v>
      </c>
      <c r="B194" t="s">
        <v>6735</v>
      </c>
      <c r="C194" t="s">
        <v>2596</v>
      </c>
      <c r="D194" t="s">
        <v>97</v>
      </c>
      <c r="E194" t="s">
        <v>6736</v>
      </c>
      <c r="F194" t="s">
        <v>18492</v>
      </c>
      <c r="G194">
        <v>193</v>
      </c>
      <c r="H194" t="s">
        <v>19023</v>
      </c>
      <c r="I194" t="s">
        <v>6737</v>
      </c>
      <c r="J194">
        <v>298.14999999999998</v>
      </c>
      <c r="K194">
        <v>6.82</v>
      </c>
      <c r="L194">
        <v>1.06E-2</v>
      </c>
      <c r="M194" t="s">
        <v>100</v>
      </c>
      <c r="N194">
        <v>-27.2</v>
      </c>
      <c r="P194" t="s">
        <v>100</v>
      </c>
      <c r="Q194" t="s">
        <v>6748</v>
      </c>
      <c r="R194" t="s">
        <v>6739</v>
      </c>
      <c r="S194" t="s">
        <v>6749</v>
      </c>
      <c r="T194" t="s">
        <v>105</v>
      </c>
    </row>
    <row r="195" spans="1:20">
      <c r="A195" t="s">
        <v>6734</v>
      </c>
      <c r="B195" t="s">
        <v>6735</v>
      </c>
      <c r="C195" t="s">
        <v>2596</v>
      </c>
      <c r="D195" t="s">
        <v>97</v>
      </c>
      <c r="E195" t="s">
        <v>6736</v>
      </c>
      <c r="F195" t="s">
        <v>18492</v>
      </c>
      <c r="G195">
        <v>194</v>
      </c>
      <c r="H195" t="s">
        <v>19028</v>
      </c>
      <c r="I195" t="s">
        <v>6737</v>
      </c>
      <c r="J195">
        <v>298.14999999999998</v>
      </c>
      <c r="K195">
        <v>6.81</v>
      </c>
      <c r="L195">
        <v>1.06E-2</v>
      </c>
      <c r="M195" t="s">
        <v>100</v>
      </c>
      <c r="N195">
        <v>-26.7</v>
      </c>
      <c r="P195" t="s">
        <v>100</v>
      </c>
      <c r="Q195" t="s">
        <v>6748</v>
      </c>
      <c r="R195" t="s">
        <v>6739</v>
      </c>
      <c r="S195" t="s">
        <v>6749</v>
      </c>
      <c r="T195" t="s">
        <v>105</v>
      </c>
    </row>
    <row r="196" spans="1:20">
      <c r="A196" t="s">
        <v>6734</v>
      </c>
      <c r="B196" t="s">
        <v>6735</v>
      </c>
      <c r="C196" t="s">
        <v>2596</v>
      </c>
      <c r="D196" t="s">
        <v>97</v>
      </c>
      <c r="E196" t="s">
        <v>6736</v>
      </c>
      <c r="F196" t="s">
        <v>18492</v>
      </c>
      <c r="G196">
        <v>195</v>
      </c>
      <c r="H196" t="s">
        <v>19027</v>
      </c>
      <c r="I196" t="s">
        <v>6737</v>
      </c>
      <c r="J196">
        <v>298.14999999999998</v>
      </c>
      <c r="K196">
        <v>7.16</v>
      </c>
      <c r="L196">
        <v>1.081E-2</v>
      </c>
      <c r="M196" t="s">
        <v>100</v>
      </c>
      <c r="N196">
        <v>-28.2</v>
      </c>
      <c r="P196" t="s">
        <v>100</v>
      </c>
      <c r="Q196" t="s">
        <v>6738</v>
      </c>
      <c r="R196" t="s">
        <v>6739</v>
      </c>
      <c r="S196" t="s">
        <v>6750</v>
      </c>
      <c r="T196" t="s">
        <v>105</v>
      </c>
    </row>
    <row r="197" spans="1:20">
      <c r="A197" t="s">
        <v>6734</v>
      </c>
      <c r="B197" t="s">
        <v>6735</v>
      </c>
      <c r="C197" t="s">
        <v>2596</v>
      </c>
      <c r="D197" t="s">
        <v>97</v>
      </c>
      <c r="E197" t="s">
        <v>6736</v>
      </c>
      <c r="F197" t="s">
        <v>18492</v>
      </c>
      <c r="G197">
        <v>196</v>
      </c>
      <c r="H197" t="s">
        <v>19026</v>
      </c>
      <c r="I197" t="s">
        <v>6737</v>
      </c>
      <c r="J197">
        <v>298.14999999999998</v>
      </c>
      <c r="K197">
        <v>6.45</v>
      </c>
      <c r="L197">
        <v>1.256E-2</v>
      </c>
      <c r="M197" t="s">
        <v>100</v>
      </c>
      <c r="N197">
        <v>-25.9</v>
      </c>
      <c r="P197" t="s">
        <v>100</v>
      </c>
      <c r="Q197" t="s">
        <v>6738</v>
      </c>
      <c r="R197" t="s">
        <v>6739</v>
      </c>
      <c r="S197" t="s">
        <v>6751</v>
      </c>
      <c r="T197" t="s">
        <v>105</v>
      </c>
    </row>
    <row r="198" spans="1:20">
      <c r="A198" t="s">
        <v>6734</v>
      </c>
      <c r="B198" t="s">
        <v>6735</v>
      </c>
      <c r="C198" t="s">
        <v>2596</v>
      </c>
      <c r="D198" t="s">
        <v>97</v>
      </c>
      <c r="E198" t="s">
        <v>6736</v>
      </c>
      <c r="F198" t="s">
        <v>18492</v>
      </c>
      <c r="G198">
        <v>197</v>
      </c>
      <c r="H198" t="s">
        <v>19107</v>
      </c>
      <c r="I198" t="s">
        <v>6737</v>
      </c>
      <c r="J198">
        <v>298.14999999999998</v>
      </c>
      <c r="K198">
        <v>7.15</v>
      </c>
      <c r="L198">
        <v>4.0599999999999997E-2</v>
      </c>
      <c r="M198" t="s">
        <v>100</v>
      </c>
      <c r="N198">
        <v>-27.4</v>
      </c>
      <c r="P198" t="s">
        <v>100</v>
      </c>
      <c r="Q198" t="s">
        <v>6738</v>
      </c>
      <c r="R198" t="s">
        <v>6739</v>
      </c>
      <c r="S198" t="s">
        <v>6752</v>
      </c>
      <c r="T198" t="s">
        <v>105</v>
      </c>
    </row>
    <row r="199" spans="1:20">
      <c r="A199" t="s">
        <v>6734</v>
      </c>
      <c r="B199" t="s">
        <v>6735</v>
      </c>
      <c r="C199" t="s">
        <v>2596</v>
      </c>
      <c r="D199" t="s">
        <v>97</v>
      </c>
      <c r="E199" t="s">
        <v>6736</v>
      </c>
      <c r="F199" t="s">
        <v>18492</v>
      </c>
      <c r="G199">
        <v>198</v>
      </c>
      <c r="H199" t="s">
        <v>19065</v>
      </c>
      <c r="I199" t="s">
        <v>6737</v>
      </c>
      <c r="J199">
        <v>298.14999999999998</v>
      </c>
      <c r="K199">
        <v>7.3</v>
      </c>
      <c r="L199">
        <v>5.0599999999999999E-2</v>
      </c>
      <c r="M199" t="s">
        <v>100</v>
      </c>
      <c r="N199">
        <v>-28.7</v>
      </c>
      <c r="P199" t="s">
        <v>100</v>
      </c>
      <c r="Q199" t="s">
        <v>6738</v>
      </c>
      <c r="R199" t="s">
        <v>6739</v>
      </c>
      <c r="S199" t="s">
        <v>6753</v>
      </c>
      <c r="T199" t="s">
        <v>105</v>
      </c>
    </row>
    <row r="200" spans="1:20">
      <c r="A200" t="s">
        <v>6734</v>
      </c>
      <c r="B200" t="s">
        <v>6735</v>
      </c>
      <c r="C200" t="s">
        <v>2596</v>
      </c>
      <c r="D200" t="s">
        <v>97</v>
      </c>
      <c r="E200" t="s">
        <v>6736</v>
      </c>
      <c r="F200" t="s">
        <v>18492</v>
      </c>
      <c r="G200">
        <v>199</v>
      </c>
      <c r="H200" t="s">
        <v>19085</v>
      </c>
      <c r="I200" t="s">
        <v>6737</v>
      </c>
      <c r="J200">
        <v>298.14999999999998</v>
      </c>
      <c r="K200">
        <v>7.43</v>
      </c>
      <c r="L200">
        <v>6.4299999999999996E-2</v>
      </c>
      <c r="M200" t="s">
        <v>100</v>
      </c>
      <c r="N200">
        <v>-28.2</v>
      </c>
      <c r="P200" t="s">
        <v>100</v>
      </c>
      <c r="Q200" t="s">
        <v>6738</v>
      </c>
      <c r="R200" t="s">
        <v>6739</v>
      </c>
      <c r="S200" t="s">
        <v>6754</v>
      </c>
      <c r="T200" t="s">
        <v>105</v>
      </c>
    </row>
    <row r="201" spans="1:20">
      <c r="A201" t="s">
        <v>6734</v>
      </c>
      <c r="B201" t="s">
        <v>6735</v>
      </c>
      <c r="C201" t="s">
        <v>2596</v>
      </c>
      <c r="D201" t="s">
        <v>97</v>
      </c>
      <c r="E201" t="s">
        <v>6736</v>
      </c>
      <c r="F201" t="s">
        <v>18492</v>
      </c>
      <c r="G201">
        <v>200</v>
      </c>
      <c r="H201" t="s">
        <v>18789</v>
      </c>
      <c r="I201" t="s">
        <v>6737</v>
      </c>
      <c r="J201">
        <v>298.14999999999998</v>
      </c>
      <c r="K201">
        <v>7.41</v>
      </c>
      <c r="L201">
        <v>0.13800000000000001</v>
      </c>
      <c r="M201" t="s">
        <v>100</v>
      </c>
      <c r="N201">
        <v>-27.9</v>
      </c>
      <c r="P201" t="s">
        <v>100</v>
      </c>
      <c r="Q201" t="s">
        <v>6755</v>
      </c>
      <c r="R201" t="s">
        <v>6739</v>
      </c>
      <c r="S201" t="s">
        <v>4794</v>
      </c>
      <c r="T201" t="s">
        <v>105</v>
      </c>
    </row>
    <row r="202" spans="1:20">
      <c r="A202" t="s">
        <v>6734</v>
      </c>
      <c r="B202" t="s">
        <v>6735</v>
      </c>
      <c r="C202" t="s">
        <v>2596</v>
      </c>
      <c r="D202" t="s">
        <v>97</v>
      </c>
      <c r="E202" t="s">
        <v>6736</v>
      </c>
      <c r="F202" t="s">
        <v>18492</v>
      </c>
      <c r="G202">
        <v>201</v>
      </c>
      <c r="H202" t="s">
        <v>18788</v>
      </c>
      <c r="I202" t="s">
        <v>6737</v>
      </c>
      <c r="J202">
        <v>298.14999999999998</v>
      </c>
      <c r="K202">
        <v>6.5</v>
      </c>
      <c r="L202">
        <v>0.16500000000000001</v>
      </c>
      <c r="M202" t="s">
        <v>100</v>
      </c>
      <c r="N202">
        <v>-27.2</v>
      </c>
      <c r="P202" t="s">
        <v>100</v>
      </c>
      <c r="Q202" t="s">
        <v>6756</v>
      </c>
      <c r="R202" t="s">
        <v>6739</v>
      </c>
      <c r="S202" t="s">
        <v>6757</v>
      </c>
      <c r="T202" t="s">
        <v>105</v>
      </c>
    </row>
    <row r="203" spans="1:20">
      <c r="A203" t="s">
        <v>6734</v>
      </c>
      <c r="B203" t="s">
        <v>6735</v>
      </c>
      <c r="C203" t="s">
        <v>2596</v>
      </c>
      <c r="D203" t="s">
        <v>97</v>
      </c>
      <c r="E203" t="s">
        <v>6736</v>
      </c>
      <c r="F203" t="s">
        <v>18492</v>
      </c>
      <c r="G203">
        <v>202</v>
      </c>
      <c r="H203" t="s">
        <v>19284</v>
      </c>
      <c r="I203" t="s">
        <v>6737</v>
      </c>
      <c r="J203">
        <v>298.14999999999998</v>
      </c>
      <c r="K203">
        <v>7.43</v>
      </c>
      <c r="L203">
        <v>0.2</v>
      </c>
      <c r="M203" t="s">
        <v>100</v>
      </c>
      <c r="N203">
        <v>-27.1</v>
      </c>
      <c r="P203" t="s">
        <v>100</v>
      </c>
      <c r="Q203" t="s">
        <v>6738</v>
      </c>
      <c r="R203" t="s">
        <v>6739</v>
      </c>
      <c r="S203" t="s">
        <v>6758</v>
      </c>
      <c r="T203" t="s">
        <v>105</v>
      </c>
    </row>
    <row r="204" spans="1:20">
      <c r="A204" t="s">
        <v>6734</v>
      </c>
      <c r="B204" t="s">
        <v>6735</v>
      </c>
      <c r="C204" t="s">
        <v>2596</v>
      </c>
      <c r="D204" t="s">
        <v>97</v>
      </c>
      <c r="E204" t="s">
        <v>6736</v>
      </c>
      <c r="F204" t="s">
        <v>18492</v>
      </c>
      <c r="G204">
        <v>203</v>
      </c>
      <c r="H204" t="s">
        <v>19283</v>
      </c>
      <c r="I204" t="s">
        <v>6737</v>
      </c>
      <c r="J204">
        <v>298.14999999999998</v>
      </c>
      <c r="K204">
        <v>7.24</v>
      </c>
      <c r="L204">
        <v>0.25600000000000001</v>
      </c>
      <c r="M204" t="s">
        <v>100</v>
      </c>
      <c r="N204">
        <v>-25.5</v>
      </c>
      <c r="P204" t="s">
        <v>100</v>
      </c>
      <c r="Q204" t="s">
        <v>6756</v>
      </c>
      <c r="R204" t="s">
        <v>6739</v>
      </c>
      <c r="S204" t="s">
        <v>6759</v>
      </c>
      <c r="T204" t="s">
        <v>105</v>
      </c>
    </row>
    <row r="205" spans="1:20">
      <c r="A205" t="s">
        <v>6734</v>
      </c>
      <c r="B205" t="s">
        <v>6735</v>
      </c>
      <c r="C205" t="s">
        <v>2596</v>
      </c>
      <c r="D205" t="s">
        <v>97</v>
      </c>
      <c r="E205" t="s">
        <v>6736</v>
      </c>
      <c r="F205" t="s">
        <v>18492</v>
      </c>
      <c r="G205">
        <v>204</v>
      </c>
      <c r="H205" t="s">
        <v>19282</v>
      </c>
      <c r="I205" t="s">
        <v>6737</v>
      </c>
      <c r="J205">
        <v>298.14999999999998</v>
      </c>
      <c r="K205">
        <v>7.4</v>
      </c>
      <c r="L205">
        <v>0.4</v>
      </c>
      <c r="M205" t="s">
        <v>100</v>
      </c>
      <c r="N205">
        <v>-28.3</v>
      </c>
      <c r="P205" t="s">
        <v>100</v>
      </c>
      <c r="Q205" t="s">
        <v>6738</v>
      </c>
      <c r="R205" t="s">
        <v>6739</v>
      </c>
      <c r="S205" t="s">
        <v>6681</v>
      </c>
      <c r="T205" t="s">
        <v>105</v>
      </c>
    </row>
    <row r="206" spans="1:20">
      <c r="A206" t="s">
        <v>6734</v>
      </c>
      <c r="B206" t="s">
        <v>6735</v>
      </c>
      <c r="C206" t="s">
        <v>2596</v>
      </c>
      <c r="D206" t="s">
        <v>97</v>
      </c>
      <c r="E206" t="s">
        <v>6736</v>
      </c>
      <c r="F206" t="s">
        <v>18492</v>
      </c>
      <c r="G206">
        <v>205</v>
      </c>
      <c r="H206" t="s">
        <v>18635</v>
      </c>
      <c r="I206" t="s">
        <v>6737</v>
      </c>
      <c r="J206">
        <v>298.14999999999998</v>
      </c>
      <c r="K206">
        <v>7.4</v>
      </c>
      <c r="L206">
        <v>0.4</v>
      </c>
      <c r="M206" t="s">
        <v>100</v>
      </c>
      <c r="N206">
        <v>-27.8</v>
      </c>
      <c r="P206" t="s">
        <v>100</v>
      </c>
      <c r="Q206" t="s">
        <v>6738</v>
      </c>
      <c r="R206" t="s">
        <v>6739</v>
      </c>
      <c r="S206" t="s">
        <v>6681</v>
      </c>
      <c r="T206" t="s">
        <v>105</v>
      </c>
    </row>
    <row r="207" spans="1:20">
      <c r="A207" t="s">
        <v>6734</v>
      </c>
      <c r="B207" t="s">
        <v>6735</v>
      </c>
      <c r="C207" t="s">
        <v>2596</v>
      </c>
      <c r="D207" t="s">
        <v>97</v>
      </c>
      <c r="E207" t="s">
        <v>6736</v>
      </c>
      <c r="F207" t="s">
        <v>18492</v>
      </c>
      <c r="G207">
        <v>206</v>
      </c>
      <c r="H207" t="s">
        <v>19062</v>
      </c>
      <c r="I207" t="s">
        <v>6737</v>
      </c>
      <c r="J207">
        <v>298.14999999999998</v>
      </c>
      <c r="K207">
        <v>7.43</v>
      </c>
      <c r="L207">
        <v>0.4</v>
      </c>
      <c r="M207" t="s">
        <v>100</v>
      </c>
      <c r="N207">
        <v>-26.7</v>
      </c>
      <c r="P207" t="s">
        <v>100</v>
      </c>
      <c r="Q207" t="s">
        <v>6738</v>
      </c>
      <c r="R207" t="s">
        <v>6739</v>
      </c>
      <c r="S207" t="s">
        <v>6681</v>
      </c>
      <c r="T207" t="s">
        <v>105</v>
      </c>
    </row>
    <row r="208" spans="1:20">
      <c r="A208" t="s">
        <v>6734</v>
      </c>
      <c r="B208" t="s">
        <v>6735</v>
      </c>
      <c r="C208" t="s">
        <v>2596</v>
      </c>
      <c r="D208" t="s">
        <v>97</v>
      </c>
      <c r="E208" t="s">
        <v>6736</v>
      </c>
      <c r="F208" t="s">
        <v>18492</v>
      </c>
      <c r="G208">
        <v>207</v>
      </c>
      <c r="H208" t="s">
        <v>19235</v>
      </c>
      <c r="I208" t="s">
        <v>6737</v>
      </c>
      <c r="J208">
        <v>298.14999999999998</v>
      </c>
      <c r="K208">
        <v>7.38</v>
      </c>
      <c r="L208">
        <v>0.4</v>
      </c>
      <c r="M208" t="s">
        <v>100</v>
      </c>
      <c r="N208">
        <v>-26.6</v>
      </c>
      <c r="P208" t="s">
        <v>100</v>
      </c>
      <c r="Q208" t="s">
        <v>6738</v>
      </c>
      <c r="R208" t="s">
        <v>6739</v>
      </c>
      <c r="S208" t="s">
        <v>6681</v>
      </c>
      <c r="T208" t="s">
        <v>105</v>
      </c>
    </row>
    <row r="209" spans="1:20">
      <c r="A209" t="s">
        <v>6734</v>
      </c>
      <c r="B209" t="s">
        <v>6735</v>
      </c>
      <c r="C209" t="s">
        <v>2596</v>
      </c>
      <c r="D209" t="s">
        <v>97</v>
      </c>
      <c r="E209" t="s">
        <v>6736</v>
      </c>
      <c r="F209" t="s">
        <v>18492</v>
      </c>
      <c r="G209">
        <v>208</v>
      </c>
      <c r="H209" t="s">
        <v>18742</v>
      </c>
      <c r="I209" t="s">
        <v>6737</v>
      </c>
      <c r="J209">
        <v>298.14999999999998</v>
      </c>
      <c r="K209">
        <v>7.3</v>
      </c>
      <c r="L209">
        <v>0.55000000000000004</v>
      </c>
      <c r="M209" t="s">
        <v>100</v>
      </c>
      <c r="N209">
        <v>-29.6</v>
      </c>
      <c r="P209" t="s">
        <v>100</v>
      </c>
      <c r="Q209" t="s">
        <v>6755</v>
      </c>
      <c r="R209" t="s">
        <v>6739</v>
      </c>
      <c r="S209" t="s">
        <v>6760</v>
      </c>
      <c r="T209" t="s">
        <v>105</v>
      </c>
    </row>
    <row r="210" spans="1:20">
      <c r="A210" t="s">
        <v>6734</v>
      </c>
      <c r="B210" t="s">
        <v>6735</v>
      </c>
      <c r="C210" t="s">
        <v>2596</v>
      </c>
      <c r="D210" t="s">
        <v>97</v>
      </c>
      <c r="E210" t="s">
        <v>6736</v>
      </c>
      <c r="F210" t="s">
        <v>18492</v>
      </c>
      <c r="G210">
        <v>209</v>
      </c>
      <c r="H210" t="s">
        <v>18741</v>
      </c>
      <c r="I210" t="s">
        <v>6737</v>
      </c>
      <c r="J210">
        <v>298.14999999999998</v>
      </c>
      <c r="K210">
        <v>7.34</v>
      </c>
      <c r="L210">
        <v>0.65500000000000003</v>
      </c>
      <c r="M210" t="s">
        <v>100</v>
      </c>
      <c r="N210">
        <v>-27.6</v>
      </c>
      <c r="P210" t="s">
        <v>100</v>
      </c>
      <c r="Q210" t="s">
        <v>6756</v>
      </c>
      <c r="R210" t="s">
        <v>6739</v>
      </c>
      <c r="S210" t="s">
        <v>6761</v>
      </c>
      <c r="T210" t="s">
        <v>105</v>
      </c>
    </row>
    <row r="211" spans="1:20">
      <c r="A211" t="s">
        <v>6734</v>
      </c>
      <c r="B211" t="s">
        <v>6735</v>
      </c>
      <c r="C211" t="s">
        <v>2596</v>
      </c>
      <c r="D211" t="s">
        <v>97</v>
      </c>
      <c r="E211" t="s">
        <v>6736</v>
      </c>
      <c r="F211" t="s">
        <v>18492</v>
      </c>
      <c r="G211">
        <v>210</v>
      </c>
      <c r="H211" t="s">
        <v>18686</v>
      </c>
      <c r="I211" t="s">
        <v>6737</v>
      </c>
      <c r="J211">
        <v>298.14999999999998</v>
      </c>
      <c r="K211">
        <v>7.44</v>
      </c>
      <c r="L211">
        <v>0.8</v>
      </c>
      <c r="M211" t="s">
        <v>100</v>
      </c>
      <c r="N211">
        <v>-26.9</v>
      </c>
      <c r="P211" t="s">
        <v>100</v>
      </c>
      <c r="Q211" t="s">
        <v>6738</v>
      </c>
      <c r="R211" t="s">
        <v>6739</v>
      </c>
      <c r="S211" t="s">
        <v>6762</v>
      </c>
      <c r="T211" t="s">
        <v>105</v>
      </c>
    </row>
    <row r="212" spans="1:20">
      <c r="A212" t="s">
        <v>6734</v>
      </c>
      <c r="B212" t="s">
        <v>6735</v>
      </c>
      <c r="C212" t="s">
        <v>2596</v>
      </c>
      <c r="D212" t="s">
        <v>97</v>
      </c>
      <c r="E212" t="s">
        <v>6736</v>
      </c>
      <c r="F212" t="s">
        <v>18492</v>
      </c>
      <c r="G212">
        <v>211</v>
      </c>
      <c r="H212" t="s">
        <v>18687</v>
      </c>
      <c r="I212" t="s">
        <v>6737</v>
      </c>
      <c r="J212">
        <v>298.14999999999998</v>
      </c>
      <c r="K212">
        <v>7.44</v>
      </c>
      <c r="L212">
        <v>0.8</v>
      </c>
      <c r="M212" t="s">
        <v>100</v>
      </c>
      <c r="N212">
        <v>-26.9</v>
      </c>
      <c r="P212" t="s">
        <v>100</v>
      </c>
      <c r="Q212" t="s">
        <v>6738</v>
      </c>
      <c r="R212" t="s">
        <v>6739</v>
      </c>
      <c r="S212" t="s">
        <v>6762</v>
      </c>
      <c r="T212" t="s">
        <v>105</v>
      </c>
    </row>
    <row r="213" spans="1:20">
      <c r="A213" t="s">
        <v>6734</v>
      </c>
      <c r="B213" t="s">
        <v>6735</v>
      </c>
      <c r="C213" t="s">
        <v>2596</v>
      </c>
      <c r="D213" t="s">
        <v>97</v>
      </c>
      <c r="E213" t="s">
        <v>6736</v>
      </c>
      <c r="F213" t="s">
        <v>18492</v>
      </c>
      <c r="G213">
        <v>212</v>
      </c>
      <c r="H213" t="s">
        <v>18688</v>
      </c>
      <c r="I213" t="s">
        <v>6737</v>
      </c>
      <c r="J213">
        <v>298.14999999999998</v>
      </c>
      <c r="K213">
        <v>7.42</v>
      </c>
      <c r="L213">
        <v>0.8</v>
      </c>
      <c r="M213" t="s">
        <v>100</v>
      </c>
      <c r="N213">
        <v>-25.3</v>
      </c>
      <c r="P213" t="s">
        <v>100</v>
      </c>
      <c r="Q213" t="s">
        <v>6738</v>
      </c>
      <c r="R213" t="s">
        <v>6739</v>
      </c>
      <c r="S213" t="s">
        <v>6762</v>
      </c>
      <c r="T213" t="s">
        <v>105</v>
      </c>
    </row>
    <row r="214" spans="1:20">
      <c r="A214" t="s">
        <v>6734</v>
      </c>
      <c r="B214" t="s">
        <v>6735</v>
      </c>
      <c r="C214" t="s">
        <v>2596</v>
      </c>
      <c r="D214" t="s">
        <v>97</v>
      </c>
      <c r="E214" t="s">
        <v>6736</v>
      </c>
      <c r="F214" t="s">
        <v>18492</v>
      </c>
      <c r="G214">
        <v>213</v>
      </c>
      <c r="H214" t="s">
        <v>18689</v>
      </c>
      <c r="I214" t="s">
        <v>6737</v>
      </c>
      <c r="J214">
        <v>298.14999999999998</v>
      </c>
      <c r="K214">
        <v>7.42</v>
      </c>
      <c r="L214">
        <v>0.96</v>
      </c>
      <c r="M214" t="s">
        <v>100</v>
      </c>
      <c r="N214">
        <v>-27.8</v>
      </c>
      <c r="P214" t="s">
        <v>100</v>
      </c>
      <c r="Q214" t="s">
        <v>6738</v>
      </c>
      <c r="R214" t="s">
        <v>6739</v>
      </c>
      <c r="S214" t="s">
        <v>6763</v>
      </c>
      <c r="T214" t="s">
        <v>105</v>
      </c>
    </row>
    <row r="215" spans="1:20">
      <c r="A215" t="s">
        <v>6734</v>
      </c>
      <c r="B215" t="s">
        <v>6735</v>
      </c>
      <c r="C215" t="s">
        <v>2596</v>
      </c>
      <c r="D215" t="s">
        <v>97</v>
      </c>
      <c r="E215" t="s">
        <v>6736</v>
      </c>
      <c r="F215" t="s">
        <v>18492</v>
      </c>
      <c r="G215">
        <v>214</v>
      </c>
      <c r="H215" t="s">
        <v>18690</v>
      </c>
      <c r="I215" t="s">
        <v>6737</v>
      </c>
      <c r="J215">
        <v>298.14999999999998</v>
      </c>
      <c r="K215">
        <v>7.39</v>
      </c>
      <c r="L215">
        <v>0.96</v>
      </c>
      <c r="M215" t="s">
        <v>100</v>
      </c>
      <c r="N215">
        <v>-23.3</v>
      </c>
      <c r="P215" t="s">
        <v>100</v>
      </c>
      <c r="Q215" t="s">
        <v>6738</v>
      </c>
      <c r="R215" t="s">
        <v>6739</v>
      </c>
      <c r="S215" t="s">
        <v>6763</v>
      </c>
      <c r="T215" t="s">
        <v>105</v>
      </c>
    </row>
    <row r="216" spans="1:20">
      <c r="A216" t="s">
        <v>6734</v>
      </c>
      <c r="B216" t="s">
        <v>6735</v>
      </c>
      <c r="C216" t="s">
        <v>2596</v>
      </c>
      <c r="D216" t="s">
        <v>97</v>
      </c>
      <c r="E216" t="s">
        <v>6736</v>
      </c>
      <c r="F216" t="s">
        <v>18492</v>
      </c>
      <c r="G216">
        <v>215</v>
      </c>
      <c r="H216" t="s">
        <v>18691</v>
      </c>
      <c r="I216" t="s">
        <v>6737</v>
      </c>
      <c r="J216">
        <v>298.14999999999998</v>
      </c>
      <c r="K216">
        <v>7.33</v>
      </c>
      <c r="L216">
        <v>1.2949999999999999</v>
      </c>
      <c r="M216" t="s">
        <v>100</v>
      </c>
      <c r="N216">
        <v>-24.7</v>
      </c>
      <c r="P216" t="s">
        <v>100</v>
      </c>
      <c r="Q216" t="s">
        <v>6756</v>
      </c>
      <c r="R216" t="s">
        <v>6739</v>
      </c>
      <c r="S216" t="s">
        <v>6764</v>
      </c>
      <c r="T216" t="s">
        <v>105</v>
      </c>
    </row>
    <row r="217" spans="1:20">
      <c r="A217" t="s">
        <v>6734</v>
      </c>
      <c r="B217" t="s">
        <v>6735</v>
      </c>
      <c r="C217" t="s">
        <v>2596</v>
      </c>
      <c r="D217" t="s">
        <v>97</v>
      </c>
      <c r="E217" t="s">
        <v>6736</v>
      </c>
      <c r="F217" t="s">
        <v>18492</v>
      </c>
      <c r="G217">
        <v>216</v>
      </c>
      <c r="H217" t="s">
        <v>18692</v>
      </c>
      <c r="I217" t="s">
        <v>6737</v>
      </c>
      <c r="J217">
        <v>298.14999999999998</v>
      </c>
      <c r="K217">
        <v>7.3</v>
      </c>
      <c r="L217">
        <v>1.44</v>
      </c>
      <c r="M217" t="s">
        <v>100</v>
      </c>
      <c r="N217">
        <v>-24.5</v>
      </c>
      <c r="P217" t="s">
        <v>100</v>
      </c>
      <c r="Q217" t="s">
        <v>6738</v>
      </c>
      <c r="R217" t="s">
        <v>6739</v>
      </c>
      <c r="S217" t="s">
        <v>6765</v>
      </c>
      <c r="T217" t="s">
        <v>105</v>
      </c>
    </row>
    <row r="218" spans="1:20">
      <c r="A218" t="s">
        <v>6734</v>
      </c>
      <c r="B218" t="s">
        <v>6735</v>
      </c>
      <c r="C218" t="s">
        <v>2596</v>
      </c>
      <c r="D218" t="s">
        <v>97</v>
      </c>
      <c r="E218" t="s">
        <v>6736</v>
      </c>
      <c r="F218" t="s">
        <v>18492</v>
      </c>
      <c r="G218">
        <v>217</v>
      </c>
      <c r="H218" t="s">
        <v>18693</v>
      </c>
      <c r="I218" t="s">
        <v>6737</v>
      </c>
      <c r="J218">
        <v>298.14999999999998</v>
      </c>
      <c r="K218">
        <v>7.31</v>
      </c>
      <c r="L218">
        <v>1.6</v>
      </c>
      <c r="M218" t="s">
        <v>100</v>
      </c>
      <c r="N218">
        <v>-22.6</v>
      </c>
      <c r="P218" t="s">
        <v>100</v>
      </c>
      <c r="Q218" t="s">
        <v>6738</v>
      </c>
      <c r="R218" t="s">
        <v>6739</v>
      </c>
      <c r="S218" t="s">
        <v>6766</v>
      </c>
      <c r="T218" t="s">
        <v>105</v>
      </c>
    </row>
    <row r="219" spans="1:20">
      <c r="A219" t="s">
        <v>6734</v>
      </c>
      <c r="B219" t="s">
        <v>6735</v>
      </c>
      <c r="C219" t="s">
        <v>2596</v>
      </c>
      <c r="D219" t="s">
        <v>97</v>
      </c>
      <c r="E219" t="s">
        <v>6736</v>
      </c>
      <c r="F219" t="s">
        <v>18492</v>
      </c>
      <c r="G219">
        <v>218</v>
      </c>
      <c r="H219" t="s">
        <v>18684</v>
      </c>
      <c r="I219" t="s">
        <v>6737</v>
      </c>
      <c r="J219">
        <v>298.14999999999998</v>
      </c>
      <c r="K219">
        <v>7.35</v>
      </c>
      <c r="L219">
        <v>1.76</v>
      </c>
      <c r="M219" t="s">
        <v>100</v>
      </c>
      <c r="N219">
        <v>-23.6</v>
      </c>
      <c r="P219" t="s">
        <v>100</v>
      </c>
      <c r="Q219" t="s">
        <v>6738</v>
      </c>
      <c r="R219" t="s">
        <v>6739</v>
      </c>
      <c r="S219" t="s">
        <v>6767</v>
      </c>
      <c r="T219" t="s">
        <v>105</v>
      </c>
    </row>
    <row r="220" spans="1:20">
      <c r="A220" t="s">
        <v>6734</v>
      </c>
      <c r="B220" t="s">
        <v>6735</v>
      </c>
      <c r="C220" t="s">
        <v>2596</v>
      </c>
      <c r="D220" t="s">
        <v>97</v>
      </c>
      <c r="E220" t="s">
        <v>6736</v>
      </c>
      <c r="F220" t="s">
        <v>18492</v>
      </c>
      <c r="G220">
        <v>219</v>
      </c>
      <c r="H220" t="s">
        <v>18685</v>
      </c>
      <c r="I220" t="s">
        <v>6737</v>
      </c>
      <c r="J220">
        <v>298.14999999999998</v>
      </c>
      <c r="K220">
        <v>6.49</v>
      </c>
      <c r="L220">
        <v>2.0009999999999999</v>
      </c>
      <c r="M220" t="s">
        <v>100</v>
      </c>
      <c r="N220">
        <v>-26.9</v>
      </c>
      <c r="P220" t="s">
        <v>100</v>
      </c>
      <c r="Q220" t="s">
        <v>6748</v>
      </c>
      <c r="R220" t="s">
        <v>6739</v>
      </c>
      <c r="S220" t="s">
        <v>6768</v>
      </c>
      <c r="T220" t="s">
        <v>105</v>
      </c>
    </row>
    <row r="221" spans="1:20">
      <c r="A221" t="s">
        <v>6734</v>
      </c>
      <c r="B221" t="s">
        <v>6735</v>
      </c>
      <c r="C221" t="s">
        <v>2596</v>
      </c>
      <c r="D221" t="s">
        <v>97</v>
      </c>
      <c r="E221" t="s">
        <v>6736</v>
      </c>
      <c r="F221" t="s">
        <v>18492</v>
      </c>
      <c r="G221">
        <v>220</v>
      </c>
      <c r="H221" t="s">
        <v>18651</v>
      </c>
      <c r="I221" t="s">
        <v>6737</v>
      </c>
      <c r="J221">
        <v>298.14999999999998</v>
      </c>
      <c r="K221">
        <v>6.55</v>
      </c>
      <c r="L221">
        <v>2.0009999999999999</v>
      </c>
      <c r="M221" t="s">
        <v>100</v>
      </c>
      <c r="N221">
        <v>-26.5</v>
      </c>
      <c r="P221" t="s">
        <v>100</v>
      </c>
      <c r="Q221" t="s">
        <v>6748</v>
      </c>
      <c r="R221" t="s">
        <v>6739</v>
      </c>
      <c r="S221" t="s">
        <v>6768</v>
      </c>
      <c r="T221" t="s">
        <v>105</v>
      </c>
    </row>
    <row r="222" spans="1:20">
      <c r="A222" t="s">
        <v>6734</v>
      </c>
      <c r="B222" t="s">
        <v>6735</v>
      </c>
      <c r="C222" t="s">
        <v>2596</v>
      </c>
      <c r="D222" t="s">
        <v>97</v>
      </c>
      <c r="E222" t="s">
        <v>6736</v>
      </c>
      <c r="F222" t="s">
        <v>18492</v>
      </c>
      <c r="G222">
        <v>221</v>
      </c>
      <c r="H222" t="s">
        <v>18650</v>
      </c>
      <c r="I222" t="s">
        <v>6737</v>
      </c>
      <c r="J222">
        <v>298.14999999999998</v>
      </c>
      <c r="K222">
        <v>6.96</v>
      </c>
      <c r="L222">
        <v>2.0009999999999999</v>
      </c>
      <c r="M222" t="s">
        <v>100</v>
      </c>
      <c r="N222">
        <v>-28.7</v>
      </c>
      <c r="P222" t="s">
        <v>100</v>
      </c>
      <c r="Q222" t="s">
        <v>6755</v>
      </c>
      <c r="R222" t="s">
        <v>6739</v>
      </c>
      <c r="S222" t="s">
        <v>6768</v>
      </c>
      <c r="T222" t="s">
        <v>105</v>
      </c>
    </row>
    <row r="223" spans="1:20">
      <c r="A223" t="s">
        <v>6734</v>
      </c>
      <c r="B223" t="s">
        <v>6735</v>
      </c>
      <c r="C223" t="s">
        <v>2596</v>
      </c>
      <c r="D223" t="s">
        <v>97</v>
      </c>
      <c r="E223" t="s">
        <v>6736</v>
      </c>
      <c r="F223" t="s">
        <v>18492</v>
      </c>
      <c r="G223">
        <v>222</v>
      </c>
      <c r="H223" t="s">
        <v>18653</v>
      </c>
      <c r="I223" t="s">
        <v>6737</v>
      </c>
      <c r="J223">
        <v>298.14999999999998</v>
      </c>
      <c r="K223">
        <v>6.67</v>
      </c>
      <c r="L223">
        <v>2.0009999999999999</v>
      </c>
      <c r="M223" t="s">
        <v>100</v>
      </c>
      <c r="N223">
        <v>-27.4</v>
      </c>
      <c r="P223" t="s">
        <v>100</v>
      </c>
      <c r="Q223" t="s">
        <v>6755</v>
      </c>
      <c r="R223" t="s">
        <v>6739</v>
      </c>
      <c r="S223" t="s">
        <v>6768</v>
      </c>
      <c r="T223" t="s">
        <v>105</v>
      </c>
    </row>
    <row r="224" spans="1:20">
      <c r="A224" t="s">
        <v>6734</v>
      </c>
      <c r="B224" t="s">
        <v>6735</v>
      </c>
      <c r="C224" t="s">
        <v>2596</v>
      </c>
      <c r="D224" t="s">
        <v>97</v>
      </c>
      <c r="E224" t="s">
        <v>6736</v>
      </c>
      <c r="F224" t="s">
        <v>18492</v>
      </c>
      <c r="G224">
        <v>223</v>
      </c>
      <c r="H224" t="s">
        <v>18652</v>
      </c>
      <c r="I224" t="s">
        <v>6737</v>
      </c>
      <c r="J224">
        <v>298.14999999999998</v>
      </c>
      <c r="K224">
        <v>6.4</v>
      </c>
      <c r="L224">
        <v>2.0009999999999999</v>
      </c>
      <c r="M224" t="s">
        <v>100</v>
      </c>
      <c r="N224">
        <v>-26.7</v>
      </c>
      <c r="P224" t="s">
        <v>100</v>
      </c>
      <c r="Q224" t="s">
        <v>6755</v>
      </c>
      <c r="R224" t="s">
        <v>6739</v>
      </c>
      <c r="S224" t="s">
        <v>6768</v>
      </c>
      <c r="T224" t="s">
        <v>105</v>
      </c>
    </row>
    <row r="225" spans="1:20">
      <c r="A225" t="s">
        <v>6734</v>
      </c>
      <c r="B225" t="s">
        <v>6735</v>
      </c>
      <c r="C225" t="s">
        <v>2596</v>
      </c>
      <c r="D225" t="s">
        <v>97</v>
      </c>
      <c r="E225" t="s">
        <v>6736</v>
      </c>
      <c r="F225" t="s">
        <v>18492</v>
      </c>
      <c r="G225">
        <v>224</v>
      </c>
      <c r="H225" t="s">
        <v>18648</v>
      </c>
      <c r="I225" t="s">
        <v>6737</v>
      </c>
      <c r="J225">
        <v>298.14999999999998</v>
      </c>
      <c r="K225">
        <v>6.67</v>
      </c>
      <c r="L225">
        <v>2.0009999999999999</v>
      </c>
      <c r="M225" t="s">
        <v>100</v>
      </c>
      <c r="N225">
        <v>-26.2</v>
      </c>
      <c r="P225" t="s">
        <v>100</v>
      </c>
      <c r="Q225" t="s">
        <v>6755</v>
      </c>
      <c r="R225" t="s">
        <v>6739</v>
      </c>
      <c r="S225" t="s">
        <v>6768</v>
      </c>
      <c r="T225" t="s">
        <v>105</v>
      </c>
    </row>
    <row r="226" spans="1:20">
      <c r="A226" t="s">
        <v>6769</v>
      </c>
      <c r="B226" t="s">
        <v>6506</v>
      </c>
      <c r="C226" t="s">
        <v>6770</v>
      </c>
      <c r="D226" t="s">
        <v>176</v>
      </c>
      <c r="E226" t="s">
        <v>6771</v>
      </c>
      <c r="F226" t="s">
        <v>18605</v>
      </c>
      <c r="G226">
        <v>225</v>
      </c>
      <c r="H226" t="s">
        <v>19359</v>
      </c>
      <c r="I226" t="s">
        <v>6508</v>
      </c>
      <c r="J226">
        <v>298.14999999999998</v>
      </c>
      <c r="K226">
        <v>8</v>
      </c>
      <c r="L226" t="s">
        <v>100</v>
      </c>
      <c r="M226" t="s">
        <v>100</v>
      </c>
      <c r="N226">
        <v>-61.1</v>
      </c>
      <c r="P226" t="s">
        <v>100</v>
      </c>
      <c r="Q226" t="s">
        <v>6772</v>
      </c>
      <c r="R226" t="s">
        <v>6773</v>
      </c>
      <c r="S226" t="s">
        <v>3807</v>
      </c>
      <c r="T226" t="s">
        <v>1208</v>
      </c>
    </row>
    <row r="227" spans="1:20">
      <c r="A227" t="s">
        <v>6769</v>
      </c>
      <c r="B227" t="s">
        <v>6506</v>
      </c>
      <c r="C227" t="s">
        <v>6770</v>
      </c>
      <c r="D227" t="s">
        <v>176</v>
      </c>
      <c r="E227" t="s">
        <v>6771</v>
      </c>
      <c r="F227" t="s">
        <v>18605</v>
      </c>
      <c r="G227">
        <v>226</v>
      </c>
      <c r="H227" t="s">
        <v>19360</v>
      </c>
      <c r="I227" t="s">
        <v>6508</v>
      </c>
      <c r="J227">
        <v>298.14999999999998</v>
      </c>
      <c r="K227">
        <v>8</v>
      </c>
      <c r="L227" t="s">
        <v>100</v>
      </c>
      <c r="M227" t="s">
        <v>100</v>
      </c>
      <c r="N227">
        <v>-43.1</v>
      </c>
      <c r="P227" t="s">
        <v>100</v>
      </c>
      <c r="Q227" t="s">
        <v>6772</v>
      </c>
      <c r="R227" t="s">
        <v>6773</v>
      </c>
      <c r="S227" t="s">
        <v>3807</v>
      </c>
      <c r="T227" t="s">
        <v>1208</v>
      </c>
    </row>
    <row r="228" spans="1:20">
      <c r="A228" t="s">
        <v>6715</v>
      </c>
      <c r="B228" t="s">
        <v>6716</v>
      </c>
      <c r="C228" t="s">
        <v>2596</v>
      </c>
      <c r="D228" t="s">
        <v>97</v>
      </c>
      <c r="E228" t="s">
        <v>2451</v>
      </c>
      <c r="F228" t="s">
        <v>14184</v>
      </c>
      <c r="G228">
        <v>227</v>
      </c>
      <c r="H228" t="s">
        <v>18649</v>
      </c>
      <c r="I228" t="s">
        <v>2452</v>
      </c>
      <c r="J228">
        <v>293.14999999999998</v>
      </c>
      <c r="K228">
        <v>8</v>
      </c>
      <c r="L228" t="s">
        <v>100</v>
      </c>
      <c r="M228" t="s">
        <v>100</v>
      </c>
      <c r="N228">
        <v>-64.400000000000006</v>
      </c>
      <c r="P228" t="s">
        <v>100</v>
      </c>
      <c r="Q228" t="s">
        <v>6774</v>
      </c>
      <c r="R228" t="s">
        <v>6775</v>
      </c>
      <c r="S228" t="s">
        <v>6776</v>
      </c>
      <c r="T228" t="s">
        <v>105</v>
      </c>
    </row>
    <row r="229" spans="1:20">
      <c r="A229" t="s">
        <v>6715</v>
      </c>
      <c r="B229" t="s">
        <v>6716</v>
      </c>
      <c r="C229" t="s">
        <v>2596</v>
      </c>
      <c r="D229" t="s">
        <v>97</v>
      </c>
      <c r="E229" t="s">
        <v>2451</v>
      </c>
      <c r="F229" t="s">
        <v>14184</v>
      </c>
      <c r="G229">
        <v>228</v>
      </c>
      <c r="H229" t="s">
        <v>18656</v>
      </c>
      <c r="I229" t="s">
        <v>2452</v>
      </c>
      <c r="J229">
        <v>293.14999999999998</v>
      </c>
      <c r="K229">
        <v>8</v>
      </c>
      <c r="L229" t="s">
        <v>100</v>
      </c>
      <c r="M229" t="s">
        <v>100</v>
      </c>
      <c r="N229">
        <v>-68.599999999999994</v>
      </c>
      <c r="P229" t="s">
        <v>100</v>
      </c>
      <c r="Q229" t="s">
        <v>6777</v>
      </c>
      <c r="R229" t="s">
        <v>6775</v>
      </c>
      <c r="S229" t="s">
        <v>6778</v>
      </c>
      <c r="T229" t="s">
        <v>105</v>
      </c>
    </row>
    <row r="230" spans="1:20">
      <c r="A230" t="s">
        <v>6715</v>
      </c>
      <c r="B230" t="s">
        <v>6716</v>
      </c>
      <c r="C230" t="s">
        <v>2596</v>
      </c>
      <c r="D230" t="s">
        <v>97</v>
      </c>
      <c r="E230" t="s">
        <v>2451</v>
      </c>
      <c r="F230" t="s">
        <v>14184</v>
      </c>
      <c r="G230">
        <v>229</v>
      </c>
      <c r="H230" t="s">
        <v>18655</v>
      </c>
      <c r="I230" t="s">
        <v>2452</v>
      </c>
      <c r="J230">
        <v>293.14999999999998</v>
      </c>
      <c r="K230">
        <v>8</v>
      </c>
      <c r="L230" t="s">
        <v>100</v>
      </c>
      <c r="M230" t="s">
        <v>100</v>
      </c>
      <c r="N230">
        <v>-67.8</v>
      </c>
      <c r="P230" t="s">
        <v>100</v>
      </c>
      <c r="Q230" t="s">
        <v>6779</v>
      </c>
      <c r="R230" t="s">
        <v>6775</v>
      </c>
      <c r="S230" t="s">
        <v>6780</v>
      </c>
      <c r="T230" t="s">
        <v>105</v>
      </c>
    </row>
    <row r="231" spans="1:20">
      <c r="A231" t="s">
        <v>6715</v>
      </c>
      <c r="B231" t="s">
        <v>6716</v>
      </c>
      <c r="C231" t="s">
        <v>2596</v>
      </c>
      <c r="D231" t="s">
        <v>97</v>
      </c>
      <c r="E231" t="s">
        <v>2451</v>
      </c>
      <c r="F231" t="s">
        <v>14184</v>
      </c>
      <c r="G231">
        <v>230</v>
      </c>
      <c r="H231" t="s">
        <v>19301</v>
      </c>
      <c r="I231" t="s">
        <v>2452</v>
      </c>
      <c r="J231">
        <v>292.2</v>
      </c>
      <c r="K231">
        <v>8</v>
      </c>
      <c r="L231" t="s">
        <v>100</v>
      </c>
      <c r="M231" t="s">
        <v>100</v>
      </c>
      <c r="N231">
        <v>-27.8</v>
      </c>
      <c r="P231" t="s">
        <v>100</v>
      </c>
      <c r="Q231" t="s">
        <v>6781</v>
      </c>
      <c r="R231" t="s">
        <v>6775</v>
      </c>
      <c r="S231" t="s">
        <v>6782</v>
      </c>
      <c r="T231" t="s">
        <v>105</v>
      </c>
    </row>
    <row r="232" spans="1:20">
      <c r="A232" t="s">
        <v>6715</v>
      </c>
      <c r="B232" t="s">
        <v>6716</v>
      </c>
      <c r="C232" t="s">
        <v>2596</v>
      </c>
      <c r="D232" t="s">
        <v>97</v>
      </c>
      <c r="E232" t="s">
        <v>2451</v>
      </c>
      <c r="F232" t="s">
        <v>14184</v>
      </c>
      <c r="G232">
        <v>231</v>
      </c>
      <c r="H232" t="s">
        <v>19302</v>
      </c>
      <c r="I232" t="s">
        <v>2452</v>
      </c>
      <c r="J232">
        <v>293.14999999999998</v>
      </c>
      <c r="K232">
        <v>8</v>
      </c>
      <c r="L232" t="s">
        <v>100</v>
      </c>
      <c r="M232" t="s">
        <v>100</v>
      </c>
      <c r="N232">
        <v>-68.599999999999994</v>
      </c>
      <c r="P232" t="s">
        <v>100</v>
      </c>
      <c r="Q232" t="s">
        <v>6783</v>
      </c>
      <c r="R232" t="s">
        <v>6775</v>
      </c>
      <c r="S232" t="s">
        <v>6784</v>
      </c>
      <c r="T232" t="s">
        <v>105</v>
      </c>
    </row>
    <row r="233" spans="1:20">
      <c r="A233" t="s">
        <v>6715</v>
      </c>
      <c r="B233" t="s">
        <v>6716</v>
      </c>
      <c r="C233" t="s">
        <v>2596</v>
      </c>
      <c r="D233" t="s">
        <v>97</v>
      </c>
      <c r="E233" t="s">
        <v>2451</v>
      </c>
      <c r="F233" t="s">
        <v>14184</v>
      </c>
      <c r="G233">
        <v>232</v>
      </c>
      <c r="H233" t="s">
        <v>19115</v>
      </c>
      <c r="I233" t="s">
        <v>2452</v>
      </c>
      <c r="J233">
        <v>293.14999999999998</v>
      </c>
      <c r="K233">
        <v>8</v>
      </c>
      <c r="L233" t="s">
        <v>100</v>
      </c>
      <c r="M233" t="s">
        <v>100</v>
      </c>
      <c r="N233">
        <v>-67.400000000000006</v>
      </c>
      <c r="P233" t="s">
        <v>100</v>
      </c>
      <c r="Q233" t="s">
        <v>6785</v>
      </c>
      <c r="R233" t="s">
        <v>6775</v>
      </c>
      <c r="S233" t="s">
        <v>6784</v>
      </c>
      <c r="T233" t="s">
        <v>105</v>
      </c>
    </row>
    <row r="234" spans="1:20">
      <c r="A234" t="s">
        <v>6715</v>
      </c>
      <c r="B234" t="s">
        <v>6716</v>
      </c>
      <c r="C234" t="s">
        <v>2596</v>
      </c>
      <c r="D234" t="s">
        <v>129</v>
      </c>
      <c r="E234" t="s">
        <v>6721</v>
      </c>
      <c r="F234" t="s">
        <v>18534</v>
      </c>
      <c r="G234">
        <v>233</v>
      </c>
      <c r="H234" t="s">
        <v>19116</v>
      </c>
      <c r="I234" t="s">
        <v>6722</v>
      </c>
      <c r="J234">
        <v>293.14999999999998</v>
      </c>
      <c r="K234">
        <v>8</v>
      </c>
      <c r="L234" t="s">
        <v>100</v>
      </c>
      <c r="M234" t="s">
        <v>100</v>
      </c>
      <c r="N234">
        <v>-68.599999999999994</v>
      </c>
      <c r="P234" t="s">
        <v>100</v>
      </c>
      <c r="Q234" t="s">
        <v>791</v>
      </c>
      <c r="R234" t="s">
        <v>6775</v>
      </c>
      <c r="S234" t="s">
        <v>3807</v>
      </c>
      <c r="T234" t="s">
        <v>105</v>
      </c>
    </row>
    <row r="235" spans="1:20">
      <c r="A235" t="s">
        <v>6786</v>
      </c>
      <c r="B235" t="s">
        <v>6787</v>
      </c>
      <c r="C235" t="s">
        <v>2596</v>
      </c>
      <c r="D235" t="s">
        <v>129</v>
      </c>
      <c r="E235" t="s">
        <v>6788</v>
      </c>
      <c r="F235" t="s">
        <v>18583</v>
      </c>
      <c r="G235">
        <v>234</v>
      </c>
      <c r="H235" t="s">
        <v>19112</v>
      </c>
      <c r="I235" t="s">
        <v>6789</v>
      </c>
      <c r="J235">
        <v>298.14999999999998</v>
      </c>
      <c r="K235">
        <v>7.1</v>
      </c>
      <c r="L235" t="s">
        <v>100</v>
      </c>
      <c r="M235" t="s">
        <v>100</v>
      </c>
      <c r="N235">
        <v>-57.7</v>
      </c>
      <c r="P235" t="s">
        <v>100</v>
      </c>
      <c r="Q235" t="s">
        <v>6790</v>
      </c>
      <c r="R235" t="s">
        <v>6791</v>
      </c>
      <c r="S235" t="s">
        <v>6792</v>
      </c>
      <c r="T235" t="s">
        <v>105</v>
      </c>
    </row>
    <row r="236" spans="1:20">
      <c r="A236" t="s">
        <v>6515</v>
      </c>
      <c r="B236" t="s">
        <v>6516</v>
      </c>
      <c r="C236" t="s">
        <v>2596</v>
      </c>
      <c r="D236" t="s">
        <v>97</v>
      </c>
      <c r="E236" t="s">
        <v>6517</v>
      </c>
      <c r="F236" t="s">
        <v>18526</v>
      </c>
      <c r="G236">
        <v>235</v>
      </c>
      <c r="H236" t="s">
        <v>19300</v>
      </c>
      <c r="I236" t="s">
        <v>6518</v>
      </c>
      <c r="J236">
        <v>295</v>
      </c>
      <c r="K236">
        <v>8.5</v>
      </c>
      <c r="L236" t="s">
        <v>100</v>
      </c>
      <c r="M236" t="s">
        <v>100</v>
      </c>
      <c r="N236">
        <v>-21.5</v>
      </c>
      <c r="P236" t="s">
        <v>100</v>
      </c>
      <c r="Q236" t="s">
        <v>6793</v>
      </c>
      <c r="R236" t="s">
        <v>6794</v>
      </c>
      <c r="S236" t="s">
        <v>6795</v>
      </c>
      <c r="T236" t="s">
        <v>105</v>
      </c>
    </row>
    <row r="237" spans="1:20">
      <c r="A237" t="s">
        <v>3739</v>
      </c>
      <c r="B237" t="s">
        <v>3740</v>
      </c>
      <c r="C237" t="s">
        <v>2596</v>
      </c>
      <c r="D237" t="s">
        <v>97</v>
      </c>
      <c r="E237" t="s">
        <v>3741</v>
      </c>
      <c r="F237" t="s">
        <v>14060</v>
      </c>
      <c r="G237">
        <v>236</v>
      </c>
      <c r="H237" t="s">
        <v>19110</v>
      </c>
      <c r="I237" t="s">
        <v>3742</v>
      </c>
      <c r="J237">
        <v>295</v>
      </c>
      <c r="K237">
        <v>4.5</v>
      </c>
      <c r="L237" t="s">
        <v>100</v>
      </c>
      <c r="M237" t="s">
        <v>100</v>
      </c>
      <c r="N237">
        <v>-22</v>
      </c>
      <c r="P237" t="s">
        <v>100</v>
      </c>
      <c r="Q237" t="s">
        <v>5711</v>
      </c>
      <c r="R237" t="s">
        <v>6794</v>
      </c>
      <c r="S237" t="s">
        <v>5713</v>
      </c>
      <c r="T237" t="s">
        <v>105</v>
      </c>
    </row>
    <row r="238" spans="1:20">
      <c r="A238" t="s">
        <v>6796</v>
      </c>
      <c r="B238" t="s">
        <v>6797</v>
      </c>
      <c r="C238" t="s">
        <v>2596</v>
      </c>
      <c r="D238" t="s">
        <v>97</v>
      </c>
      <c r="E238" t="s">
        <v>6607</v>
      </c>
      <c r="F238" t="s">
        <v>18514</v>
      </c>
      <c r="G238">
        <v>237</v>
      </c>
      <c r="H238" t="s">
        <v>19111</v>
      </c>
      <c r="I238" t="s">
        <v>6608</v>
      </c>
      <c r="J238">
        <v>298.14999999999998</v>
      </c>
      <c r="K238">
        <v>8</v>
      </c>
      <c r="L238" t="s">
        <v>100</v>
      </c>
      <c r="M238" t="s">
        <v>100</v>
      </c>
      <c r="N238">
        <v>-37.4</v>
      </c>
      <c r="P238" t="s">
        <v>100</v>
      </c>
      <c r="Q238" t="s">
        <v>446</v>
      </c>
      <c r="R238" t="s">
        <v>6798</v>
      </c>
      <c r="S238" t="s">
        <v>3556</v>
      </c>
      <c r="T238" t="s">
        <v>105</v>
      </c>
    </row>
    <row r="239" spans="1:20">
      <c r="A239" t="s">
        <v>6796</v>
      </c>
      <c r="B239" t="s">
        <v>6797</v>
      </c>
      <c r="C239" t="s">
        <v>2596</v>
      </c>
      <c r="D239" t="s">
        <v>97</v>
      </c>
      <c r="E239" t="s">
        <v>6607</v>
      </c>
      <c r="F239" t="s">
        <v>18514</v>
      </c>
      <c r="G239">
        <v>238</v>
      </c>
      <c r="H239" t="s">
        <v>19305</v>
      </c>
      <c r="I239" t="s">
        <v>6608</v>
      </c>
      <c r="J239">
        <v>298.14999999999998</v>
      </c>
      <c r="K239">
        <v>8</v>
      </c>
      <c r="L239" t="s">
        <v>100</v>
      </c>
      <c r="M239" t="s">
        <v>100</v>
      </c>
      <c r="N239">
        <v>-37.4</v>
      </c>
      <c r="P239" t="s">
        <v>100</v>
      </c>
      <c r="Q239" t="s">
        <v>446</v>
      </c>
      <c r="R239" t="s">
        <v>6798</v>
      </c>
      <c r="S239" t="s">
        <v>3556</v>
      </c>
      <c r="T239" t="s">
        <v>105</v>
      </c>
    </row>
    <row r="240" spans="1:20">
      <c r="A240" t="s">
        <v>6439</v>
      </c>
      <c r="B240" t="s">
        <v>6440</v>
      </c>
      <c r="C240" t="s">
        <v>2596</v>
      </c>
      <c r="D240" t="s">
        <v>129</v>
      </c>
      <c r="E240" t="s">
        <v>6624</v>
      </c>
      <c r="F240" t="s">
        <v>19399</v>
      </c>
      <c r="G240">
        <v>239</v>
      </c>
      <c r="H240" t="s">
        <v>19361</v>
      </c>
      <c r="I240" t="s">
        <v>6625</v>
      </c>
      <c r="J240">
        <v>313.14999999999998</v>
      </c>
      <c r="K240">
        <v>6.7</v>
      </c>
      <c r="L240" t="s">
        <v>100</v>
      </c>
      <c r="M240" t="s">
        <v>100</v>
      </c>
      <c r="N240">
        <v>-58.7</v>
      </c>
      <c r="P240" t="s">
        <v>100</v>
      </c>
      <c r="Q240" t="s">
        <v>123</v>
      </c>
      <c r="R240" t="s">
        <v>6799</v>
      </c>
      <c r="T240" t="s">
        <v>1208</v>
      </c>
    </row>
    <row r="241" spans="1:20">
      <c r="A241" t="s">
        <v>6439</v>
      </c>
      <c r="B241" t="s">
        <v>6440</v>
      </c>
      <c r="C241" t="s">
        <v>2596</v>
      </c>
      <c r="D241" t="s">
        <v>129</v>
      </c>
      <c r="E241" t="s">
        <v>6624</v>
      </c>
      <c r="F241" t="s">
        <v>19399</v>
      </c>
      <c r="G241">
        <v>240</v>
      </c>
      <c r="H241" t="s">
        <v>19362</v>
      </c>
      <c r="I241" t="s">
        <v>6625</v>
      </c>
      <c r="J241">
        <v>313.14999999999998</v>
      </c>
      <c r="K241">
        <v>6.7</v>
      </c>
      <c r="L241" t="s">
        <v>100</v>
      </c>
      <c r="N241">
        <v>-17.82</v>
      </c>
      <c r="O241" t="s">
        <v>100</v>
      </c>
      <c r="P241" t="s">
        <v>100</v>
      </c>
      <c r="Q241" t="s">
        <v>123</v>
      </c>
      <c r="R241" t="s">
        <v>6799</v>
      </c>
      <c r="T241" t="s">
        <v>1208</v>
      </c>
    </row>
    <row r="242" spans="1:20">
      <c r="A242" t="s">
        <v>6800</v>
      </c>
      <c r="B242" t="s">
        <v>6801</v>
      </c>
      <c r="C242" t="s">
        <v>2596</v>
      </c>
      <c r="D242" t="s">
        <v>97</v>
      </c>
      <c r="E242" t="s">
        <v>6802</v>
      </c>
      <c r="F242" t="s">
        <v>18511</v>
      </c>
      <c r="G242">
        <v>241</v>
      </c>
      <c r="H242" t="s">
        <v>18797</v>
      </c>
      <c r="I242" t="s">
        <v>6803</v>
      </c>
      <c r="J242">
        <v>298.14999999999998</v>
      </c>
      <c r="K242">
        <v>7.05</v>
      </c>
      <c r="L242" t="s">
        <v>100</v>
      </c>
      <c r="M242" t="s">
        <v>100</v>
      </c>
      <c r="N242">
        <v>-8.85</v>
      </c>
      <c r="P242" t="s">
        <v>100</v>
      </c>
      <c r="Q242" t="s">
        <v>6804</v>
      </c>
      <c r="R242" t="s">
        <v>6805</v>
      </c>
      <c r="S242" t="s">
        <v>6806</v>
      </c>
      <c r="T242" t="s">
        <v>105</v>
      </c>
    </row>
    <row r="243" spans="1:20">
      <c r="A243" t="s">
        <v>6800</v>
      </c>
      <c r="B243" t="s">
        <v>6801</v>
      </c>
      <c r="C243" t="s">
        <v>2596</v>
      </c>
      <c r="D243" t="s">
        <v>97</v>
      </c>
      <c r="E243" t="s">
        <v>6802</v>
      </c>
      <c r="F243" t="s">
        <v>18511</v>
      </c>
      <c r="G243">
        <v>242</v>
      </c>
      <c r="H243" t="s">
        <v>19299</v>
      </c>
      <c r="I243" t="s">
        <v>6803</v>
      </c>
      <c r="J243">
        <v>298.14999999999998</v>
      </c>
      <c r="K243">
        <v>7.15</v>
      </c>
      <c r="L243" t="s">
        <v>100</v>
      </c>
      <c r="M243" t="s">
        <v>100</v>
      </c>
      <c r="N243">
        <v>-7.95</v>
      </c>
      <c r="P243" t="s">
        <v>100</v>
      </c>
      <c r="Q243" t="s">
        <v>6804</v>
      </c>
      <c r="R243" t="s">
        <v>6805</v>
      </c>
      <c r="S243" t="s">
        <v>6807</v>
      </c>
      <c r="T243" t="s">
        <v>105</v>
      </c>
    </row>
    <row r="244" spans="1:20">
      <c r="A244" t="s">
        <v>6800</v>
      </c>
      <c r="B244" t="s">
        <v>6801</v>
      </c>
      <c r="C244" t="s">
        <v>2596</v>
      </c>
      <c r="D244" t="s">
        <v>97</v>
      </c>
      <c r="E244" t="s">
        <v>6802</v>
      </c>
      <c r="F244" t="s">
        <v>18511</v>
      </c>
      <c r="G244">
        <v>243</v>
      </c>
      <c r="H244" t="s">
        <v>19020</v>
      </c>
      <c r="I244" t="s">
        <v>6803</v>
      </c>
      <c r="J244">
        <v>298.14999999999998</v>
      </c>
      <c r="K244">
        <v>7.5</v>
      </c>
      <c r="L244" t="s">
        <v>100</v>
      </c>
      <c r="M244" t="s">
        <v>100</v>
      </c>
      <c r="N244">
        <v>-8.1199999999999992</v>
      </c>
      <c r="P244" t="s">
        <v>100</v>
      </c>
      <c r="Q244" t="s">
        <v>6804</v>
      </c>
      <c r="R244" t="s">
        <v>6805</v>
      </c>
      <c r="S244" t="s">
        <v>6808</v>
      </c>
      <c r="T244" t="s">
        <v>105</v>
      </c>
    </row>
    <row r="245" spans="1:20">
      <c r="A245" t="s">
        <v>6800</v>
      </c>
      <c r="B245" t="s">
        <v>6801</v>
      </c>
      <c r="C245" t="s">
        <v>2596</v>
      </c>
      <c r="D245" t="s">
        <v>97</v>
      </c>
      <c r="E245" t="s">
        <v>6802</v>
      </c>
      <c r="F245" t="s">
        <v>18511</v>
      </c>
      <c r="G245">
        <v>244</v>
      </c>
      <c r="H245" t="s">
        <v>19236</v>
      </c>
      <c r="I245" t="s">
        <v>6803</v>
      </c>
      <c r="J245">
        <v>298.14999999999998</v>
      </c>
      <c r="K245">
        <v>7.95</v>
      </c>
      <c r="L245" t="s">
        <v>100</v>
      </c>
      <c r="M245" t="s">
        <v>100</v>
      </c>
      <c r="N245">
        <v>-9.0399999999999991</v>
      </c>
      <c r="P245" t="s">
        <v>100</v>
      </c>
      <c r="Q245" t="s">
        <v>6804</v>
      </c>
      <c r="R245" t="s">
        <v>6805</v>
      </c>
      <c r="S245" t="s">
        <v>6809</v>
      </c>
      <c r="T245" t="s">
        <v>105</v>
      </c>
    </row>
    <row r="246" spans="1:20">
      <c r="A246" t="s">
        <v>6800</v>
      </c>
      <c r="B246" t="s">
        <v>6801</v>
      </c>
      <c r="C246" t="s">
        <v>2596</v>
      </c>
      <c r="D246" t="s">
        <v>97</v>
      </c>
      <c r="E246" t="s">
        <v>6802</v>
      </c>
      <c r="F246" t="s">
        <v>18511</v>
      </c>
      <c r="G246">
        <v>245</v>
      </c>
      <c r="H246" t="s">
        <v>19030</v>
      </c>
      <c r="I246" t="s">
        <v>6803</v>
      </c>
      <c r="J246">
        <v>298.14999999999998</v>
      </c>
      <c r="K246">
        <v>8.0500000000000007</v>
      </c>
      <c r="L246" t="s">
        <v>100</v>
      </c>
      <c r="M246" t="s">
        <v>100</v>
      </c>
      <c r="N246">
        <v>-9.08</v>
      </c>
      <c r="P246" t="s">
        <v>100</v>
      </c>
      <c r="Q246" t="s">
        <v>6804</v>
      </c>
      <c r="R246" t="s">
        <v>6805</v>
      </c>
      <c r="S246" t="s">
        <v>6810</v>
      </c>
      <c r="T246" t="s">
        <v>105</v>
      </c>
    </row>
    <row r="247" spans="1:20">
      <c r="A247" t="s">
        <v>6800</v>
      </c>
      <c r="B247" t="s">
        <v>6801</v>
      </c>
      <c r="C247" t="s">
        <v>2596</v>
      </c>
      <c r="D247" t="s">
        <v>97</v>
      </c>
      <c r="E247" t="s">
        <v>6811</v>
      </c>
      <c r="F247" t="s">
        <v>18564</v>
      </c>
      <c r="G247">
        <v>246</v>
      </c>
      <c r="H247" t="s">
        <v>19270</v>
      </c>
      <c r="I247" t="s">
        <v>6812</v>
      </c>
      <c r="J247">
        <v>298.14999999999998</v>
      </c>
      <c r="K247">
        <v>7</v>
      </c>
      <c r="L247" t="s">
        <v>100</v>
      </c>
      <c r="M247" t="s">
        <v>100</v>
      </c>
      <c r="N247">
        <v>-5</v>
      </c>
      <c r="P247" t="s">
        <v>100</v>
      </c>
      <c r="Q247" t="s">
        <v>6804</v>
      </c>
      <c r="R247" t="s">
        <v>6805</v>
      </c>
      <c r="S247" t="s">
        <v>6813</v>
      </c>
      <c r="T247" t="s">
        <v>105</v>
      </c>
    </row>
    <row r="248" spans="1:20">
      <c r="A248" t="s">
        <v>6800</v>
      </c>
      <c r="B248" t="s">
        <v>6801</v>
      </c>
      <c r="C248" t="s">
        <v>2596</v>
      </c>
      <c r="D248" t="s">
        <v>97</v>
      </c>
      <c r="E248" t="s">
        <v>6811</v>
      </c>
      <c r="F248" t="s">
        <v>18564</v>
      </c>
      <c r="G248">
        <v>247</v>
      </c>
      <c r="H248" t="s">
        <v>19029</v>
      </c>
      <c r="I248" t="s">
        <v>6812</v>
      </c>
      <c r="J248">
        <v>298.14999999999998</v>
      </c>
      <c r="K248">
        <v>7.5</v>
      </c>
      <c r="L248" t="s">
        <v>100</v>
      </c>
      <c r="M248" t="s">
        <v>100</v>
      </c>
      <c r="N248">
        <v>-5.9</v>
      </c>
      <c r="P248" t="s">
        <v>100</v>
      </c>
      <c r="Q248" t="s">
        <v>6804</v>
      </c>
      <c r="R248" t="s">
        <v>6805</v>
      </c>
      <c r="S248" t="s">
        <v>6813</v>
      </c>
      <c r="T248" t="s">
        <v>105</v>
      </c>
    </row>
    <row r="249" spans="1:20">
      <c r="A249" t="s">
        <v>6800</v>
      </c>
      <c r="B249" t="s">
        <v>6801</v>
      </c>
      <c r="C249" t="s">
        <v>2596</v>
      </c>
      <c r="D249" t="s">
        <v>97</v>
      </c>
      <c r="E249" t="s">
        <v>6811</v>
      </c>
      <c r="F249" t="s">
        <v>18564</v>
      </c>
      <c r="G249">
        <v>248</v>
      </c>
      <c r="H249" t="s">
        <v>19049</v>
      </c>
      <c r="I249" t="s">
        <v>6812</v>
      </c>
      <c r="J249">
        <v>298.14999999999998</v>
      </c>
      <c r="K249">
        <v>8</v>
      </c>
      <c r="L249" t="s">
        <v>100</v>
      </c>
      <c r="M249" t="s">
        <v>100</v>
      </c>
      <c r="N249">
        <v>-6.2</v>
      </c>
      <c r="P249" t="s">
        <v>100</v>
      </c>
      <c r="Q249" t="s">
        <v>6804</v>
      </c>
      <c r="R249" t="s">
        <v>6805</v>
      </c>
      <c r="S249" t="s">
        <v>6813</v>
      </c>
      <c r="T249" t="s">
        <v>105</v>
      </c>
    </row>
    <row r="250" spans="1:20">
      <c r="A250" t="s">
        <v>6814</v>
      </c>
      <c r="B250" t="s">
        <v>6815</v>
      </c>
      <c r="C250" t="s">
        <v>2596</v>
      </c>
      <c r="D250" t="s">
        <v>97</v>
      </c>
      <c r="E250" t="s">
        <v>6816</v>
      </c>
      <c r="F250" t="s">
        <v>18523</v>
      </c>
      <c r="G250">
        <v>249</v>
      </c>
      <c r="H250" t="s">
        <v>18828</v>
      </c>
      <c r="I250" t="s">
        <v>6817</v>
      </c>
      <c r="J250">
        <v>298.14999999999998</v>
      </c>
      <c r="K250">
        <v>8</v>
      </c>
      <c r="L250" t="s">
        <v>100</v>
      </c>
      <c r="M250" t="s">
        <v>100</v>
      </c>
      <c r="N250">
        <v>-5.4</v>
      </c>
      <c r="P250" t="s">
        <v>100</v>
      </c>
      <c r="Q250" t="s">
        <v>6804</v>
      </c>
      <c r="R250" t="s">
        <v>6805</v>
      </c>
      <c r="S250" t="s">
        <v>6818</v>
      </c>
      <c r="T250" t="s">
        <v>105</v>
      </c>
    </row>
    <row r="251" spans="1:20">
      <c r="A251" t="s">
        <v>6814</v>
      </c>
      <c r="B251" t="s">
        <v>6815</v>
      </c>
      <c r="C251" t="s">
        <v>2596</v>
      </c>
      <c r="D251" t="s">
        <v>97</v>
      </c>
      <c r="E251" t="s">
        <v>6816</v>
      </c>
      <c r="F251" t="s">
        <v>18523</v>
      </c>
      <c r="G251">
        <v>250</v>
      </c>
      <c r="H251" t="s">
        <v>19091</v>
      </c>
      <c r="I251" t="s">
        <v>6817</v>
      </c>
      <c r="J251">
        <v>298.14999999999998</v>
      </c>
      <c r="K251">
        <v>8.1999999999999993</v>
      </c>
      <c r="L251" t="s">
        <v>100</v>
      </c>
      <c r="M251" t="s">
        <v>100</v>
      </c>
      <c r="N251">
        <v>-5.3</v>
      </c>
      <c r="P251" t="s">
        <v>100</v>
      </c>
      <c r="Q251" t="s">
        <v>6804</v>
      </c>
      <c r="R251" t="s">
        <v>6805</v>
      </c>
      <c r="S251" t="s">
        <v>6819</v>
      </c>
      <c r="T251" t="s">
        <v>105</v>
      </c>
    </row>
    <row r="252" spans="1:20">
      <c r="A252" t="s">
        <v>6814</v>
      </c>
      <c r="B252" t="s">
        <v>6815</v>
      </c>
      <c r="C252" t="s">
        <v>2596</v>
      </c>
      <c r="D252" t="s">
        <v>97</v>
      </c>
      <c r="E252" t="s">
        <v>6816</v>
      </c>
      <c r="F252" t="s">
        <v>18523</v>
      </c>
      <c r="G252">
        <v>251</v>
      </c>
      <c r="H252" t="s">
        <v>19222</v>
      </c>
      <c r="I252" t="s">
        <v>6817</v>
      </c>
      <c r="J252">
        <v>298.14999999999998</v>
      </c>
      <c r="K252">
        <v>8.6</v>
      </c>
      <c r="L252" t="s">
        <v>100</v>
      </c>
      <c r="M252" t="s">
        <v>100</v>
      </c>
      <c r="N252">
        <v>-5.5</v>
      </c>
      <c r="P252" t="s">
        <v>100</v>
      </c>
      <c r="Q252" t="s">
        <v>6804</v>
      </c>
      <c r="R252" t="s">
        <v>6805</v>
      </c>
      <c r="S252" t="s">
        <v>6820</v>
      </c>
      <c r="T252" t="s">
        <v>105</v>
      </c>
    </row>
    <row r="253" spans="1:20">
      <c r="A253" t="s">
        <v>6786</v>
      </c>
      <c r="B253" t="s">
        <v>6787</v>
      </c>
      <c r="C253" t="s">
        <v>2596</v>
      </c>
      <c r="D253" t="s">
        <v>97</v>
      </c>
      <c r="E253" t="s">
        <v>6788</v>
      </c>
      <c r="F253" t="s">
        <v>18583</v>
      </c>
      <c r="G253">
        <v>252</v>
      </c>
      <c r="H253" t="s">
        <v>19218</v>
      </c>
      <c r="I253" t="s">
        <v>6789</v>
      </c>
      <c r="J253">
        <v>298.14999999999998</v>
      </c>
      <c r="K253">
        <v>7.1</v>
      </c>
      <c r="L253" t="s">
        <v>100</v>
      </c>
      <c r="M253" t="s">
        <v>100</v>
      </c>
      <c r="N253">
        <v>-47.279200000000003</v>
      </c>
      <c r="P253" t="s">
        <v>100</v>
      </c>
      <c r="Q253" t="s">
        <v>123</v>
      </c>
      <c r="R253" t="s">
        <v>6821</v>
      </c>
      <c r="S253" t="s">
        <v>6822</v>
      </c>
      <c r="T253" t="s">
        <v>105</v>
      </c>
    </row>
    <row r="254" spans="1:20">
      <c r="A254" t="s">
        <v>6786</v>
      </c>
      <c r="B254" t="s">
        <v>6787</v>
      </c>
      <c r="C254" t="s">
        <v>2596</v>
      </c>
      <c r="D254" t="s">
        <v>97</v>
      </c>
      <c r="E254" t="s">
        <v>6823</v>
      </c>
      <c r="F254" t="s">
        <v>18602</v>
      </c>
      <c r="G254">
        <v>253</v>
      </c>
      <c r="H254" t="s">
        <v>19219</v>
      </c>
      <c r="I254" t="s">
        <v>6824</v>
      </c>
      <c r="J254">
        <v>298.14999999999998</v>
      </c>
      <c r="K254">
        <v>7.1</v>
      </c>
      <c r="L254" t="s">
        <v>100</v>
      </c>
      <c r="M254" t="s">
        <v>100</v>
      </c>
      <c r="N254">
        <v>-36.799999999999997</v>
      </c>
      <c r="P254" t="s">
        <v>100</v>
      </c>
      <c r="Q254" t="s">
        <v>123</v>
      </c>
      <c r="R254" t="s">
        <v>6821</v>
      </c>
      <c r="S254" t="s">
        <v>6822</v>
      </c>
      <c r="T254" t="s">
        <v>105</v>
      </c>
    </row>
    <row r="255" spans="1:20">
      <c r="A255" t="s">
        <v>6786</v>
      </c>
      <c r="B255" t="s">
        <v>6787</v>
      </c>
      <c r="C255" t="s">
        <v>2596</v>
      </c>
      <c r="D255" t="s">
        <v>97</v>
      </c>
      <c r="E255" t="s">
        <v>6825</v>
      </c>
      <c r="F255" t="s">
        <v>18601</v>
      </c>
      <c r="G255">
        <v>254</v>
      </c>
      <c r="H255" t="s">
        <v>19217</v>
      </c>
      <c r="I255" t="s">
        <v>6826</v>
      </c>
      <c r="J255">
        <v>298.14999999999998</v>
      </c>
      <c r="K255">
        <v>7.1</v>
      </c>
      <c r="L255" t="s">
        <v>100</v>
      </c>
      <c r="M255" t="s">
        <v>100</v>
      </c>
      <c r="N255">
        <v>-37.200000000000003</v>
      </c>
      <c r="P255" t="s">
        <v>100</v>
      </c>
      <c r="Q255" t="s">
        <v>123</v>
      </c>
      <c r="R255" t="s">
        <v>6821</v>
      </c>
      <c r="S255" t="s">
        <v>6822</v>
      </c>
      <c r="T255" t="s">
        <v>105</v>
      </c>
    </row>
    <row r="256" spans="1:20">
      <c r="A256" t="s">
        <v>4462</v>
      </c>
      <c r="B256" t="s">
        <v>4463</v>
      </c>
      <c r="C256" t="s">
        <v>2596</v>
      </c>
      <c r="D256" t="s">
        <v>97</v>
      </c>
      <c r="E256" t="s">
        <v>4464</v>
      </c>
      <c r="F256" t="s">
        <v>14557</v>
      </c>
      <c r="G256">
        <v>255</v>
      </c>
      <c r="H256" t="s">
        <v>19088</v>
      </c>
      <c r="I256" t="s">
        <v>4465</v>
      </c>
      <c r="J256">
        <v>298.14999999999998</v>
      </c>
      <c r="K256">
        <v>8.4</v>
      </c>
      <c r="L256" t="s">
        <v>100</v>
      </c>
      <c r="N256">
        <v>-2.0920000000000001</v>
      </c>
      <c r="O256" t="s">
        <v>100</v>
      </c>
      <c r="P256" t="s">
        <v>100</v>
      </c>
      <c r="Q256" t="s">
        <v>6827</v>
      </c>
      <c r="R256" t="s">
        <v>4467</v>
      </c>
      <c r="S256" t="s">
        <v>6828</v>
      </c>
      <c r="T256" t="s">
        <v>105</v>
      </c>
    </row>
    <row r="257" spans="1:20">
      <c r="A257" t="s">
        <v>5402</v>
      </c>
      <c r="B257" t="s">
        <v>5403</v>
      </c>
      <c r="C257" t="s">
        <v>2596</v>
      </c>
      <c r="D257" t="s">
        <v>97</v>
      </c>
      <c r="E257" t="s">
        <v>5404</v>
      </c>
      <c r="F257" t="s">
        <v>14282</v>
      </c>
      <c r="G257">
        <v>256</v>
      </c>
      <c r="H257" t="s">
        <v>19102</v>
      </c>
      <c r="I257" t="s">
        <v>5405</v>
      </c>
      <c r="J257">
        <v>298.14999999999998</v>
      </c>
      <c r="K257">
        <v>4.5</v>
      </c>
      <c r="L257" t="s">
        <v>100</v>
      </c>
      <c r="M257" t="s">
        <v>100</v>
      </c>
      <c r="N257">
        <v>-4.59</v>
      </c>
      <c r="P257" t="s">
        <v>100</v>
      </c>
      <c r="Q257" t="s">
        <v>6829</v>
      </c>
      <c r="R257" t="s">
        <v>6830</v>
      </c>
      <c r="S257" t="s">
        <v>6831</v>
      </c>
      <c r="T257" t="s">
        <v>105</v>
      </c>
    </row>
    <row r="258" spans="1:20">
      <c r="A258" t="s">
        <v>5402</v>
      </c>
      <c r="B258" t="s">
        <v>5403</v>
      </c>
      <c r="C258" t="s">
        <v>2596</v>
      </c>
      <c r="D258" t="s">
        <v>97</v>
      </c>
      <c r="E258" t="s">
        <v>5404</v>
      </c>
      <c r="F258" t="s">
        <v>14282</v>
      </c>
      <c r="G258">
        <v>257</v>
      </c>
      <c r="H258" t="s">
        <v>19220</v>
      </c>
      <c r="I258" t="s">
        <v>5405</v>
      </c>
      <c r="J258">
        <v>308.14999999999998</v>
      </c>
      <c r="K258">
        <v>4.5</v>
      </c>
      <c r="L258" t="s">
        <v>100</v>
      </c>
      <c r="M258" t="s">
        <v>100</v>
      </c>
      <c r="N258">
        <v>-4.75</v>
      </c>
      <c r="P258" t="s">
        <v>100</v>
      </c>
      <c r="Q258" t="s">
        <v>6829</v>
      </c>
      <c r="R258" t="s">
        <v>6830</v>
      </c>
      <c r="S258" t="s">
        <v>6831</v>
      </c>
      <c r="T258" t="s">
        <v>105</v>
      </c>
    </row>
    <row r="259" spans="1:20">
      <c r="A259" t="s">
        <v>5402</v>
      </c>
      <c r="B259" t="s">
        <v>5403</v>
      </c>
      <c r="C259" t="s">
        <v>2596</v>
      </c>
      <c r="D259" t="s">
        <v>97</v>
      </c>
      <c r="E259" t="s">
        <v>6832</v>
      </c>
      <c r="F259" t="s">
        <v>18498</v>
      </c>
      <c r="G259">
        <v>258</v>
      </c>
      <c r="H259" t="s">
        <v>18669</v>
      </c>
      <c r="I259" t="s">
        <v>6833</v>
      </c>
      <c r="J259">
        <v>298.14999999999998</v>
      </c>
      <c r="K259">
        <v>4.5</v>
      </c>
      <c r="L259" t="s">
        <v>100</v>
      </c>
      <c r="M259" t="s">
        <v>100</v>
      </c>
      <c r="N259">
        <v>-4.47</v>
      </c>
      <c r="P259" t="s">
        <v>100</v>
      </c>
      <c r="Q259" t="s">
        <v>6829</v>
      </c>
      <c r="R259" t="s">
        <v>6830</v>
      </c>
      <c r="S259" t="s">
        <v>6831</v>
      </c>
      <c r="T259" t="s">
        <v>105</v>
      </c>
    </row>
    <row r="260" spans="1:20">
      <c r="A260" t="s">
        <v>5402</v>
      </c>
      <c r="B260" t="s">
        <v>5403</v>
      </c>
      <c r="C260" t="s">
        <v>2596</v>
      </c>
      <c r="D260" t="s">
        <v>97</v>
      </c>
      <c r="E260" t="s">
        <v>6832</v>
      </c>
      <c r="F260" t="s">
        <v>18498</v>
      </c>
      <c r="G260">
        <v>259</v>
      </c>
      <c r="H260" t="s">
        <v>19033</v>
      </c>
      <c r="I260" t="s">
        <v>6833</v>
      </c>
      <c r="J260">
        <v>308.14999999999998</v>
      </c>
      <c r="K260">
        <v>4.5</v>
      </c>
      <c r="L260" t="s">
        <v>100</v>
      </c>
      <c r="M260" t="s">
        <v>100</v>
      </c>
      <c r="N260">
        <v>-4.74</v>
      </c>
      <c r="P260" t="s">
        <v>100</v>
      </c>
      <c r="Q260" t="s">
        <v>6829</v>
      </c>
      <c r="R260" t="s">
        <v>6830</v>
      </c>
      <c r="S260" t="s">
        <v>6831</v>
      </c>
      <c r="T260" t="s">
        <v>105</v>
      </c>
    </row>
    <row r="261" spans="1:20">
      <c r="A261" t="s">
        <v>704</v>
      </c>
      <c r="B261" t="s">
        <v>705</v>
      </c>
      <c r="C261" t="s">
        <v>2596</v>
      </c>
      <c r="D261" t="s">
        <v>97</v>
      </c>
      <c r="E261" t="s">
        <v>6607</v>
      </c>
      <c r="F261" t="s">
        <v>18514</v>
      </c>
      <c r="G261">
        <v>260</v>
      </c>
      <c r="H261" t="s">
        <v>18971</v>
      </c>
      <c r="I261" t="s">
        <v>6608</v>
      </c>
      <c r="J261">
        <v>298.14999999999998</v>
      </c>
      <c r="K261">
        <v>9</v>
      </c>
      <c r="L261" t="s">
        <v>100</v>
      </c>
      <c r="M261" t="s">
        <v>100</v>
      </c>
      <c r="N261">
        <v>-35.6</v>
      </c>
      <c r="P261" t="s">
        <v>100</v>
      </c>
      <c r="Q261" t="s">
        <v>350</v>
      </c>
      <c r="R261" t="s">
        <v>6834</v>
      </c>
      <c r="S261" t="s">
        <v>3866</v>
      </c>
      <c r="T261" t="s">
        <v>105</v>
      </c>
    </row>
    <row r="262" spans="1:20">
      <c r="A262" t="s">
        <v>704</v>
      </c>
      <c r="B262" t="s">
        <v>705</v>
      </c>
      <c r="C262" t="s">
        <v>2596</v>
      </c>
      <c r="D262" t="s">
        <v>97</v>
      </c>
      <c r="E262" t="s">
        <v>6835</v>
      </c>
      <c r="F262" t="s">
        <v>18592</v>
      </c>
      <c r="G262">
        <v>261</v>
      </c>
      <c r="H262" t="s">
        <v>19143</v>
      </c>
      <c r="I262" t="s">
        <v>6836</v>
      </c>
      <c r="J262">
        <v>298.14999999999998</v>
      </c>
      <c r="K262">
        <v>9</v>
      </c>
      <c r="L262" t="s">
        <v>100</v>
      </c>
      <c r="M262" t="s">
        <v>100</v>
      </c>
      <c r="N262">
        <v>-30.1</v>
      </c>
      <c r="P262" t="s">
        <v>100</v>
      </c>
      <c r="Q262" t="s">
        <v>350</v>
      </c>
      <c r="R262" t="s">
        <v>6834</v>
      </c>
      <c r="S262" t="s">
        <v>3866</v>
      </c>
      <c r="T262" t="s">
        <v>105</v>
      </c>
    </row>
    <row r="263" spans="1:20">
      <c r="A263" t="s">
        <v>704</v>
      </c>
      <c r="B263" t="s">
        <v>705</v>
      </c>
      <c r="C263" t="s">
        <v>2596</v>
      </c>
      <c r="D263" t="s">
        <v>97</v>
      </c>
      <c r="E263" t="s">
        <v>6837</v>
      </c>
      <c r="F263" t="s">
        <v>18556</v>
      </c>
      <c r="G263">
        <v>262</v>
      </c>
      <c r="H263" t="s">
        <v>18968</v>
      </c>
      <c r="I263" t="s">
        <v>6838</v>
      </c>
      <c r="J263">
        <v>298.14999999999998</v>
      </c>
      <c r="K263">
        <v>9</v>
      </c>
      <c r="L263" t="s">
        <v>100</v>
      </c>
      <c r="M263" t="s">
        <v>100</v>
      </c>
      <c r="N263">
        <v>-31</v>
      </c>
      <c r="P263" t="s">
        <v>100</v>
      </c>
      <c r="Q263" t="s">
        <v>350</v>
      </c>
      <c r="R263" t="s">
        <v>6834</v>
      </c>
      <c r="S263" t="s">
        <v>3866</v>
      </c>
      <c r="T263" t="s">
        <v>105</v>
      </c>
    </row>
    <row r="264" spans="1:20">
      <c r="A264" t="s">
        <v>5402</v>
      </c>
      <c r="B264" t="s">
        <v>5403</v>
      </c>
      <c r="C264" t="s">
        <v>2596</v>
      </c>
      <c r="D264" t="s">
        <v>97</v>
      </c>
      <c r="E264" t="s">
        <v>6839</v>
      </c>
      <c r="F264" t="s">
        <v>18565</v>
      </c>
      <c r="G264">
        <v>263</v>
      </c>
      <c r="H264" t="s">
        <v>19322</v>
      </c>
      <c r="I264" t="s">
        <v>6840</v>
      </c>
      <c r="J264">
        <v>298.14999999999998</v>
      </c>
      <c r="K264">
        <v>4.5</v>
      </c>
      <c r="L264" t="s">
        <v>100</v>
      </c>
      <c r="M264" t="s">
        <v>100</v>
      </c>
      <c r="N264">
        <v>-8.83</v>
      </c>
      <c r="P264" t="s">
        <v>100</v>
      </c>
      <c r="Q264" t="s">
        <v>6829</v>
      </c>
      <c r="R264" t="s">
        <v>6841</v>
      </c>
      <c r="S264" t="s">
        <v>6831</v>
      </c>
      <c r="T264" t="s">
        <v>105</v>
      </c>
    </row>
    <row r="265" spans="1:20">
      <c r="A265" t="s">
        <v>5402</v>
      </c>
      <c r="B265" t="s">
        <v>5403</v>
      </c>
      <c r="C265" t="s">
        <v>2596</v>
      </c>
      <c r="D265" t="s">
        <v>97</v>
      </c>
      <c r="E265" t="s">
        <v>6842</v>
      </c>
      <c r="F265" t="s">
        <v>18489</v>
      </c>
      <c r="G265">
        <v>264</v>
      </c>
      <c r="H265" t="s">
        <v>19151</v>
      </c>
      <c r="I265" t="s">
        <v>6843</v>
      </c>
      <c r="J265">
        <v>298.14999999999998</v>
      </c>
      <c r="K265">
        <v>4.5</v>
      </c>
      <c r="L265" t="s">
        <v>100</v>
      </c>
      <c r="M265" t="s">
        <v>100</v>
      </c>
      <c r="N265">
        <v>-0.59</v>
      </c>
      <c r="P265" t="s">
        <v>100</v>
      </c>
      <c r="Q265" t="s">
        <v>6829</v>
      </c>
      <c r="R265" t="s">
        <v>6844</v>
      </c>
      <c r="S265" t="s">
        <v>6831</v>
      </c>
      <c r="T265" t="s">
        <v>105</v>
      </c>
    </row>
    <row r="266" spans="1:20">
      <c r="A266" t="s">
        <v>5402</v>
      </c>
      <c r="B266" t="s">
        <v>5403</v>
      </c>
      <c r="C266" t="s">
        <v>2596</v>
      </c>
      <c r="D266" t="s">
        <v>97</v>
      </c>
      <c r="E266" t="s">
        <v>5459</v>
      </c>
      <c r="F266" t="s">
        <v>14084</v>
      </c>
      <c r="G266">
        <v>265</v>
      </c>
      <c r="H266" t="s">
        <v>19240</v>
      </c>
      <c r="I266" t="s">
        <v>5460</v>
      </c>
      <c r="J266">
        <v>298.14999999999998</v>
      </c>
      <c r="K266">
        <v>4.5</v>
      </c>
      <c r="L266" t="s">
        <v>100</v>
      </c>
      <c r="M266" t="s">
        <v>100</v>
      </c>
      <c r="N266">
        <v>-5.44</v>
      </c>
      <c r="P266" t="s">
        <v>100</v>
      </c>
      <c r="Q266" t="s">
        <v>6829</v>
      </c>
      <c r="R266" t="s">
        <v>6844</v>
      </c>
      <c r="S266" t="s">
        <v>6831</v>
      </c>
      <c r="T266" t="s">
        <v>105</v>
      </c>
    </row>
    <row r="267" spans="1:20">
      <c r="A267" t="s">
        <v>6786</v>
      </c>
      <c r="B267" t="s">
        <v>6787</v>
      </c>
      <c r="C267" t="s">
        <v>2596</v>
      </c>
      <c r="D267" t="s">
        <v>97</v>
      </c>
      <c r="E267" t="s">
        <v>6788</v>
      </c>
      <c r="F267" t="s">
        <v>18583</v>
      </c>
      <c r="G267">
        <v>266</v>
      </c>
      <c r="H267" t="s">
        <v>19153</v>
      </c>
      <c r="I267" t="s">
        <v>6789</v>
      </c>
      <c r="J267">
        <v>297.14999999999998</v>
      </c>
      <c r="K267">
        <v>7.07</v>
      </c>
      <c r="L267" t="s">
        <v>100</v>
      </c>
      <c r="M267" t="s">
        <v>100</v>
      </c>
      <c r="N267">
        <v>-44.3504</v>
      </c>
      <c r="P267" t="s">
        <v>100</v>
      </c>
      <c r="Q267" t="s">
        <v>6790</v>
      </c>
      <c r="R267" t="s">
        <v>6845</v>
      </c>
      <c r="S267" t="s">
        <v>6846</v>
      </c>
      <c r="T267" t="s">
        <v>105</v>
      </c>
    </row>
    <row r="268" spans="1:20">
      <c r="A268" t="s">
        <v>6786</v>
      </c>
      <c r="B268" t="s">
        <v>6787</v>
      </c>
      <c r="C268" t="s">
        <v>2596</v>
      </c>
      <c r="D268" t="s">
        <v>97</v>
      </c>
      <c r="E268" t="s">
        <v>6847</v>
      </c>
      <c r="F268" t="s">
        <v>18557</v>
      </c>
      <c r="G268">
        <v>267</v>
      </c>
      <c r="H268" t="s">
        <v>18970</v>
      </c>
      <c r="I268" t="s">
        <v>6848</v>
      </c>
      <c r="J268">
        <v>297.14999999999998</v>
      </c>
      <c r="K268">
        <v>7.07</v>
      </c>
      <c r="L268" t="s">
        <v>100</v>
      </c>
      <c r="M268" t="s">
        <v>100</v>
      </c>
      <c r="N268">
        <v>-36.400799999999997</v>
      </c>
      <c r="P268" t="s">
        <v>100</v>
      </c>
      <c r="Q268" t="s">
        <v>6790</v>
      </c>
      <c r="R268" t="s">
        <v>6845</v>
      </c>
      <c r="S268" t="s">
        <v>6849</v>
      </c>
      <c r="T268" t="s">
        <v>105</v>
      </c>
    </row>
    <row r="269" spans="1:20">
      <c r="A269" t="s">
        <v>6786</v>
      </c>
      <c r="B269" t="s">
        <v>6787</v>
      </c>
      <c r="C269" t="s">
        <v>2596</v>
      </c>
      <c r="D269" t="s">
        <v>97</v>
      </c>
      <c r="E269" t="s">
        <v>6850</v>
      </c>
      <c r="F269" t="s">
        <v>18529</v>
      </c>
      <c r="G269">
        <v>268</v>
      </c>
      <c r="H269" t="s">
        <v>18865</v>
      </c>
      <c r="I269" t="s">
        <v>6851</v>
      </c>
      <c r="J269">
        <v>297.14999999999998</v>
      </c>
      <c r="K269">
        <v>7.07</v>
      </c>
      <c r="L269" t="s">
        <v>100</v>
      </c>
      <c r="M269" t="s">
        <v>100</v>
      </c>
      <c r="N269">
        <v>-28.4512</v>
      </c>
      <c r="P269" t="s">
        <v>100</v>
      </c>
      <c r="Q269" t="s">
        <v>6790</v>
      </c>
      <c r="R269" t="s">
        <v>6845</v>
      </c>
      <c r="S269" t="s">
        <v>6852</v>
      </c>
      <c r="T269" t="s">
        <v>105</v>
      </c>
    </row>
    <row r="270" spans="1:20">
      <c r="A270" t="s">
        <v>6853</v>
      </c>
      <c r="B270" t="s">
        <v>6854</v>
      </c>
      <c r="C270" t="s">
        <v>2596</v>
      </c>
      <c r="D270" t="s">
        <v>97</v>
      </c>
      <c r="E270" t="s">
        <v>6855</v>
      </c>
      <c r="F270" t="s">
        <v>18546</v>
      </c>
      <c r="G270">
        <v>269</v>
      </c>
      <c r="H270" t="s">
        <v>18939</v>
      </c>
      <c r="I270" t="s">
        <v>6856</v>
      </c>
      <c r="J270">
        <v>297.14999999999998</v>
      </c>
      <c r="K270">
        <v>7.07</v>
      </c>
      <c r="L270" t="s">
        <v>100</v>
      </c>
      <c r="M270" t="s">
        <v>100</v>
      </c>
      <c r="N270">
        <v>-60.249600000000001</v>
      </c>
      <c r="P270" t="s">
        <v>100</v>
      </c>
      <c r="Q270" t="s">
        <v>6790</v>
      </c>
      <c r="R270" t="s">
        <v>6845</v>
      </c>
      <c r="S270" t="s">
        <v>6857</v>
      </c>
      <c r="T270" t="s">
        <v>105</v>
      </c>
    </row>
    <row r="271" spans="1:20">
      <c r="A271" t="s">
        <v>6858</v>
      </c>
      <c r="B271" t="s">
        <v>6859</v>
      </c>
      <c r="C271" t="s">
        <v>2596</v>
      </c>
      <c r="D271" t="s">
        <v>129</v>
      </c>
      <c r="E271" t="s">
        <v>6860</v>
      </c>
      <c r="F271" t="s">
        <v>18594</v>
      </c>
      <c r="G271">
        <v>270</v>
      </c>
      <c r="H271" t="s">
        <v>19146</v>
      </c>
      <c r="I271" t="s">
        <v>6861</v>
      </c>
      <c r="J271">
        <v>298.14999999999998</v>
      </c>
      <c r="K271">
        <v>7</v>
      </c>
      <c r="N271">
        <v>-516</v>
      </c>
      <c r="Q271" t="s">
        <v>6862</v>
      </c>
      <c r="R271" t="s">
        <v>6863</v>
      </c>
      <c r="S271" t="s">
        <v>3807</v>
      </c>
      <c r="T271" t="s">
        <v>105</v>
      </c>
    </row>
    <row r="272" spans="1:20">
      <c r="A272" t="s">
        <v>6864</v>
      </c>
      <c r="B272" t="s">
        <v>6865</v>
      </c>
      <c r="C272" t="s">
        <v>2596</v>
      </c>
      <c r="D272" t="s">
        <v>129</v>
      </c>
      <c r="E272" t="s">
        <v>6866</v>
      </c>
      <c r="F272" t="s">
        <v>18593</v>
      </c>
      <c r="G272">
        <v>271</v>
      </c>
      <c r="H272" t="s">
        <v>19190</v>
      </c>
      <c r="I272" t="s">
        <v>6867</v>
      </c>
      <c r="J272">
        <v>298.14999999999998</v>
      </c>
      <c r="K272">
        <v>7.4</v>
      </c>
      <c r="N272">
        <v>-153.971</v>
      </c>
      <c r="Q272" t="s">
        <v>6868</v>
      </c>
      <c r="R272" t="s">
        <v>6863</v>
      </c>
      <c r="S272" t="s">
        <v>3278</v>
      </c>
      <c r="T272" t="s">
        <v>105</v>
      </c>
    </row>
    <row r="273" spans="1:20">
      <c r="A273" t="s">
        <v>6864</v>
      </c>
      <c r="B273" t="s">
        <v>6865</v>
      </c>
      <c r="C273" t="s">
        <v>2596</v>
      </c>
      <c r="D273" t="s">
        <v>129</v>
      </c>
      <c r="E273" t="s">
        <v>6866</v>
      </c>
      <c r="F273" t="s">
        <v>18593</v>
      </c>
      <c r="G273">
        <v>272</v>
      </c>
      <c r="H273" t="s">
        <v>19144</v>
      </c>
      <c r="I273" t="s">
        <v>6867</v>
      </c>
      <c r="J273">
        <v>298.14999999999998</v>
      </c>
      <c r="K273">
        <v>7.4</v>
      </c>
      <c r="N273">
        <v>-149.369</v>
      </c>
      <c r="Q273" t="s">
        <v>6868</v>
      </c>
      <c r="R273" t="s">
        <v>6863</v>
      </c>
      <c r="S273" t="s">
        <v>3866</v>
      </c>
      <c r="T273" t="s">
        <v>105</v>
      </c>
    </row>
    <row r="274" spans="1:20">
      <c r="A274" t="s">
        <v>704</v>
      </c>
      <c r="B274" t="s">
        <v>705</v>
      </c>
      <c r="C274" t="s">
        <v>2596</v>
      </c>
      <c r="D274" t="s">
        <v>97</v>
      </c>
      <c r="E274" t="s">
        <v>1440</v>
      </c>
      <c r="F274" t="s">
        <v>14056</v>
      </c>
      <c r="G274">
        <v>273</v>
      </c>
      <c r="H274" t="s">
        <v>19145</v>
      </c>
      <c r="I274" t="s">
        <v>1441</v>
      </c>
      <c r="J274">
        <v>298.14999999999998</v>
      </c>
      <c r="K274">
        <v>6.76</v>
      </c>
      <c r="L274" t="s">
        <v>100</v>
      </c>
      <c r="M274" t="s">
        <v>100</v>
      </c>
      <c r="N274">
        <v>-15.5</v>
      </c>
      <c r="P274" t="s">
        <v>100</v>
      </c>
      <c r="Q274" t="s">
        <v>104</v>
      </c>
      <c r="R274" t="s">
        <v>6869</v>
      </c>
      <c r="S274" t="s">
        <v>6870</v>
      </c>
      <c r="T274" t="s">
        <v>105</v>
      </c>
    </row>
    <row r="275" spans="1:20">
      <c r="A275" t="s">
        <v>704</v>
      </c>
      <c r="B275" t="s">
        <v>705</v>
      </c>
      <c r="C275" t="s">
        <v>2596</v>
      </c>
      <c r="D275" t="s">
        <v>97</v>
      </c>
      <c r="E275" t="s">
        <v>1440</v>
      </c>
      <c r="F275" t="s">
        <v>14056</v>
      </c>
      <c r="G275">
        <v>274</v>
      </c>
      <c r="H275" t="s">
        <v>19149</v>
      </c>
      <c r="I275" t="s">
        <v>1441</v>
      </c>
      <c r="J275">
        <v>298.14999999999998</v>
      </c>
      <c r="K275">
        <v>6.93</v>
      </c>
      <c r="L275" t="s">
        <v>100</v>
      </c>
      <c r="M275" t="s">
        <v>100</v>
      </c>
      <c r="N275">
        <v>-14.6</v>
      </c>
      <c r="P275" t="s">
        <v>100</v>
      </c>
      <c r="Q275" t="s">
        <v>104</v>
      </c>
      <c r="R275" t="s">
        <v>6869</v>
      </c>
      <c r="S275" t="s">
        <v>6870</v>
      </c>
      <c r="T275" t="s">
        <v>105</v>
      </c>
    </row>
    <row r="276" spans="1:20">
      <c r="A276" t="s">
        <v>704</v>
      </c>
      <c r="B276" t="s">
        <v>705</v>
      </c>
      <c r="C276" t="s">
        <v>2596</v>
      </c>
      <c r="D276" t="s">
        <v>97</v>
      </c>
      <c r="E276" t="s">
        <v>1440</v>
      </c>
      <c r="F276" t="s">
        <v>14056</v>
      </c>
      <c r="G276">
        <v>275</v>
      </c>
      <c r="H276" t="s">
        <v>19150</v>
      </c>
      <c r="I276" t="s">
        <v>1441</v>
      </c>
      <c r="J276">
        <v>298.14999999999998</v>
      </c>
      <c r="K276">
        <v>6.88</v>
      </c>
      <c r="L276" t="s">
        <v>100</v>
      </c>
      <c r="M276" t="s">
        <v>100</v>
      </c>
      <c r="N276">
        <v>-14.6</v>
      </c>
      <c r="P276" t="s">
        <v>100</v>
      </c>
      <c r="Q276" t="s">
        <v>104</v>
      </c>
      <c r="R276" t="s">
        <v>6869</v>
      </c>
      <c r="S276" t="s">
        <v>6870</v>
      </c>
      <c r="T276" t="s">
        <v>105</v>
      </c>
    </row>
    <row r="277" spans="1:20">
      <c r="A277" t="s">
        <v>704</v>
      </c>
      <c r="B277" t="s">
        <v>705</v>
      </c>
      <c r="C277" t="s">
        <v>2596</v>
      </c>
      <c r="D277" t="s">
        <v>97</v>
      </c>
      <c r="E277" t="s">
        <v>1440</v>
      </c>
      <c r="F277" t="s">
        <v>14056</v>
      </c>
      <c r="G277">
        <v>276</v>
      </c>
      <c r="H277" t="s">
        <v>19147</v>
      </c>
      <c r="I277" t="s">
        <v>1441</v>
      </c>
      <c r="J277">
        <v>298.14999999999998</v>
      </c>
      <c r="K277">
        <v>6.89</v>
      </c>
      <c r="L277" t="s">
        <v>100</v>
      </c>
      <c r="M277" t="s">
        <v>100</v>
      </c>
      <c r="N277">
        <v>-16.3</v>
      </c>
      <c r="P277" t="s">
        <v>100</v>
      </c>
      <c r="Q277" t="s">
        <v>104</v>
      </c>
      <c r="R277" t="s">
        <v>6869</v>
      </c>
      <c r="S277" t="s">
        <v>6870</v>
      </c>
      <c r="T277" t="s">
        <v>105</v>
      </c>
    </row>
    <row r="278" spans="1:20">
      <c r="A278" t="s">
        <v>3163</v>
      </c>
      <c r="B278" t="s">
        <v>3164</v>
      </c>
      <c r="C278" t="s">
        <v>2596</v>
      </c>
      <c r="D278" t="s">
        <v>176</v>
      </c>
      <c r="E278" t="s">
        <v>3166</v>
      </c>
      <c r="F278" t="s">
        <v>14003</v>
      </c>
      <c r="G278">
        <v>277</v>
      </c>
      <c r="H278" t="s">
        <v>19148</v>
      </c>
      <c r="I278" t="s">
        <v>3167</v>
      </c>
      <c r="J278">
        <v>298.14999999999998</v>
      </c>
      <c r="L278" t="s">
        <v>100</v>
      </c>
      <c r="M278" t="s">
        <v>100</v>
      </c>
      <c r="N278">
        <v>-15.5</v>
      </c>
      <c r="P278" t="s">
        <v>100</v>
      </c>
      <c r="R278" t="s">
        <v>4942</v>
      </c>
      <c r="T278" t="s">
        <v>239</v>
      </c>
    </row>
    <row r="279" spans="1:20">
      <c r="A279" t="s">
        <v>704</v>
      </c>
      <c r="B279" t="s">
        <v>705</v>
      </c>
      <c r="C279" t="s">
        <v>2596</v>
      </c>
      <c r="D279" t="s">
        <v>176</v>
      </c>
      <c r="E279" t="s">
        <v>6871</v>
      </c>
      <c r="G279">
        <v>278</v>
      </c>
      <c r="H279" t="s">
        <v>19363</v>
      </c>
      <c r="J279">
        <v>298.14999999999998</v>
      </c>
      <c r="O279">
        <v>-24.3</v>
      </c>
      <c r="R279" t="s">
        <v>6872</v>
      </c>
      <c r="T279" t="s">
        <v>105</v>
      </c>
    </row>
    <row r="280" spans="1:20">
      <c r="A280" t="s">
        <v>704</v>
      </c>
      <c r="B280" t="s">
        <v>705</v>
      </c>
      <c r="C280" t="s">
        <v>2596</v>
      </c>
      <c r="D280" t="s">
        <v>176</v>
      </c>
      <c r="E280" t="s">
        <v>5040</v>
      </c>
      <c r="G280">
        <v>279</v>
      </c>
      <c r="H280" t="s">
        <v>19364</v>
      </c>
      <c r="J280">
        <v>298.14999999999998</v>
      </c>
      <c r="O280">
        <v>0.4</v>
      </c>
      <c r="R280" t="s">
        <v>6872</v>
      </c>
      <c r="T280" t="s">
        <v>105</v>
      </c>
    </row>
    <row r="281" spans="1:20">
      <c r="A281" t="s">
        <v>6715</v>
      </c>
      <c r="B281" t="s">
        <v>6716</v>
      </c>
      <c r="C281" t="s">
        <v>2596</v>
      </c>
      <c r="D281" t="s">
        <v>176</v>
      </c>
      <c r="E281" t="s">
        <v>6873</v>
      </c>
      <c r="G281">
        <v>280</v>
      </c>
      <c r="H281" t="s">
        <v>19365</v>
      </c>
      <c r="J281">
        <v>298.14999999999998</v>
      </c>
      <c r="O281">
        <v>-24.3</v>
      </c>
      <c r="R281" t="s">
        <v>6872</v>
      </c>
      <c r="T281" t="s">
        <v>105</v>
      </c>
    </row>
    <row r="282" spans="1:20">
      <c r="A282" t="s">
        <v>6874</v>
      </c>
      <c r="B282" t="s">
        <v>6875</v>
      </c>
      <c r="C282" t="s">
        <v>2596</v>
      </c>
      <c r="D282" t="s">
        <v>97</v>
      </c>
      <c r="E282" t="s">
        <v>6876</v>
      </c>
      <c r="F282" t="s">
        <v>18553</v>
      </c>
      <c r="G282">
        <v>281</v>
      </c>
      <c r="H282" t="s">
        <v>19184</v>
      </c>
      <c r="I282" t="s">
        <v>6877</v>
      </c>
      <c r="J282">
        <v>298.14999999999998</v>
      </c>
      <c r="K282">
        <v>7.3</v>
      </c>
      <c r="N282">
        <v>-58.994399999999999</v>
      </c>
      <c r="Q282" t="s">
        <v>6878</v>
      </c>
      <c r="R282" t="s">
        <v>6879</v>
      </c>
      <c r="S282" t="s">
        <v>6880</v>
      </c>
      <c r="T282" t="s">
        <v>105</v>
      </c>
    </row>
    <row r="283" spans="1:20">
      <c r="A283" t="s">
        <v>6874</v>
      </c>
      <c r="B283" t="s">
        <v>6875</v>
      </c>
      <c r="C283" t="s">
        <v>2596</v>
      </c>
      <c r="D283" t="s">
        <v>97</v>
      </c>
      <c r="E283" t="s">
        <v>6881</v>
      </c>
      <c r="F283" t="s">
        <v>18575</v>
      </c>
      <c r="G283">
        <v>282</v>
      </c>
      <c r="H283" t="s">
        <v>19183</v>
      </c>
      <c r="I283" t="s">
        <v>6882</v>
      </c>
      <c r="J283">
        <v>298.14999999999998</v>
      </c>
      <c r="K283">
        <v>7.3</v>
      </c>
      <c r="N283">
        <v>-43.932000000000002</v>
      </c>
      <c r="Q283" t="s">
        <v>6878</v>
      </c>
      <c r="R283" t="s">
        <v>6879</v>
      </c>
      <c r="S283" t="s">
        <v>6883</v>
      </c>
      <c r="T283" t="s">
        <v>105</v>
      </c>
    </row>
    <row r="284" spans="1:20">
      <c r="A284" t="s">
        <v>6884</v>
      </c>
      <c r="B284" t="s">
        <v>6885</v>
      </c>
      <c r="C284" t="s">
        <v>2596</v>
      </c>
      <c r="D284" t="s">
        <v>129</v>
      </c>
      <c r="E284" t="s">
        <v>6886</v>
      </c>
      <c r="F284" t="s">
        <v>18596</v>
      </c>
      <c r="G284">
        <v>283</v>
      </c>
      <c r="H284" t="s">
        <v>19182</v>
      </c>
      <c r="I284" t="s">
        <v>6887</v>
      </c>
      <c r="J284">
        <v>298.14999999999998</v>
      </c>
      <c r="K284">
        <v>7.4</v>
      </c>
      <c r="L284" t="s">
        <v>100</v>
      </c>
      <c r="M284" t="s">
        <v>100</v>
      </c>
      <c r="N284">
        <v>-405.8</v>
      </c>
      <c r="P284" t="s">
        <v>100</v>
      </c>
      <c r="Q284" t="s">
        <v>981</v>
      </c>
      <c r="R284" t="s">
        <v>6888</v>
      </c>
      <c r="S284" t="s">
        <v>4956</v>
      </c>
      <c r="T284" t="s">
        <v>105</v>
      </c>
    </row>
    <row r="285" spans="1:20">
      <c r="A285" t="s">
        <v>704</v>
      </c>
      <c r="B285" t="s">
        <v>705</v>
      </c>
      <c r="C285" t="s">
        <v>2596</v>
      </c>
      <c r="D285" t="s">
        <v>176</v>
      </c>
      <c r="E285" t="s">
        <v>5030</v>
      </c>
      <c r="G285">
        <v>284</v>
      </c>
      <c r="H285" t="s">
        <v>19366</v>
      </c>
      <c r="J285">
        <v>298.14999999999998</v>
      </c>
      <c r="O285">
        <v>-18.409600000000001</v>
      </c>
      <c r="R285" t="s">
        <v>5031</v>
      </c>
      <c r="T285" t="s">
        <v>105</v>
      </c>
    </row>
    <row r="286" spans="1:20">
      <c r="A286" t="s">
        <v>704</v>
      </c>
      <c r="B286" t="s">
        <v>705</v>
      </c>
      <c r="C286" t="s">
        <v>2596</v>
      </c>
      <c r="D286" t="s">
        <v>176</v>
      </c>
      <c r="E286" t="s">
        <v>5032</v>
      </c>
      <c r="G286">
        <v>285</v>
      </c>
      <c r="H286" t="s">
        <v>19367</v>
      </c>
      <c r="J286">
        <v>298.14999999999998</v>
      </c>
      <c r="O286">
        <v>-10.46</v>
      </c>
      <c r="R286" t="s">
        <v>5031</v>
      </c>
      <c r="T286" t="s">
        <v>105</v>
      </c>
    </row>
    <row r="287" spans="1:20">
      <c r="A287" t="s">
        <v>704</v>
      </c>
      <c r="B287" t="s">
        <v>705</v>
      </c>
      <c r="C287" t="s">
        <v>2596</v>
      </c>
      <c r="D287" t="s">
        <v>176</v>
      </c>
      <c r="E287" t="s">
        <v>5033</v>
      </c>
      <c r="G287">
        <v>286</v>
      </c>
      <c r="H287" t="s">
        <v>19368</v>
      </c>
      <c r="J287">
        <v>298.14999999999998</v>
      </c>
      <c r="O287">
        <v>-2.5</v>
      </c>
      <c r="R287" t="s">
        <v>5031</v>
      </c>
      <c r="T287" t="s">
        <v>105</v>
      </c>
    </row>
    <row r="288" spans="1:20">
      <c r="A288" t="s">
        <v>704</v>
      </c>
      <c r="B288" t="s">
        <v>705</v>
      </c>
      <c r="C288" t="s">
        <v>2596</v>
      </c>
      <c r="D288" t="s">
        <v>176</v>
      </c>
      <c r="E288" t="s">
        <v>5034</v>
      </c>
      <c r="G288">
        <v>287</v>
      </c>
      <c r="H288" t="s">
        <v>19369</v>
      </c>
      <c r="J288">
        <v>298.14999999999998</v>
      </c>
      <c r="O288">
        <v>-59.831200000000003</v>
      </c>
      <c r="R288" t="s">
        <v>5031</v>
      </c>
      <c r="T288" t="s">
        <v>105</v>
      </c>
    </row>
    <row r="289" spans="1:20">
      <c r="A289" t="s">
        <v>704</v>
      </c>
      <c r="B289" t="s">
        <v>705</v>
      </c>
      <c r="C289" t="s">
        <v>2596</v>
      </c>
      <c r="D289" t="s">
        <v>176</v>
      </c>
      <c r="E289" t="s">
        <v>5035</v>
      </c>
      <c r="G289">
        <v>288</v>
      </c>
      <c r="H289" t="s">
        <v>19370</v>
      </c>
      <c r="J289">
        <v>298.14999999999998</v>
      </c>
      <c r="O289">
        <v>-51.044800000000002</v>
      </c>
      <c r="R289" t="s">
        <v>5031</v>
      </c>
      <c r="T289" t="s">
        <v>105</v>
      </c>
    </row>
    <row r="290" spans="1:20">
      <c r="A290" t="s">
        <v>704</v>
      </c>
      <c r="B290" t="s">
        <v>705</v>
      </c>
      <c r="C290" t="s">
        <v>2596</v>
      </c>
      <c r="D290" t="s">
        <v>176</v>
      </c>
      <c r="E290" t="s">
        <v>5036</v>
      </c>
      <c r="G290">
        <v>289</v>
      </c>
      <c r="H290" t="s">
        <v>19371</v>
      </c>
      <c r="J290">
        <v>298.14999999999998</v>
      </c>
      <c r="O290">
        <v>-36.819200000000002</v>
      </c>
      <c r="R290" t="s">
        <v>5031</v>
      </c>
      <c r="T290" t="s">
        <v>105</v>
      </c>
    </row>
    <row r="291" spans="1:20">
      <c r="A291" t="s">
        <v>704</v>
      </c>
      <c r="B291" t="s">
        <v>705</v>
      </c>
      <c r="C291" t="s">
        <v>2596</v>
      </c>
      <c r="D291" t="s">
        <v>176</v>
      </c>
      <c r="E291" t="s">
        <v>5037</v>
      </c>
      <c r="G291">
        <v>290</v>
      </c>
      <c r="H291" t="s">
        <v>19372</v>
      </c>
      <c r="J291">
        <v>298.14999999999998</v>
      </c>
      <c r="O291">
        <v>-25.1</v>
      </c>
      <c r="R291" t="s">
        <v>5031</v>
      </c>
      <c r="T291" t="s">
        <v>105</v>
      </c>
    </row>
    <row r="292" spans="1:20">
      <c r="A292" t="s">
        <v>704</v>
      </c>
      <c r="B292" t="s">
        <v>705</v>
      </c>
      <c r="C292" t="s">
        <v>2596</v>
      </c>
      <c r="D292" t="s">
        <v>176</v>
      </c>
      <c r="E292" t="s">
        <v>5038</v>
      </c>
      <c r="G292">
        <v>291</v>
      </c>
      <c r="H292" t="s">
        <v>19373</v>
      </c>
      <c r="J292">
        <v>298.14999999999998</v>
      </c>
      <c r="O292">
        <v>-35.982399999999998</v>
      </c>
      <c r="R292" t="s">
        <v>5031</v>
      </c>
      <c r="T292" t="s">
        <v>105</v>
      </c>
    </row>
    <row r="293" spans="1:20">
      <c r="A293" t="s">
        <v>704</v>
      </c>
      <c r="B293" t="s">
        <v>705</v>
      </c>
      <c r="C293" t="s">
        <v>2596</v>
      </c>
      <c r="D293" t="s">
        <v>176</v>
      </c>
      <c r="E293" t="s">
        <v>5039</v>
      </c>
      <c r="G293">
        <v>292</v>
      </c>
      <c r="H293" t="s">
        <v>19374</v>
      </c>
      <c r="J293">
        <v>298.14999999999998</v>
      </c>
      <c r="O293">
        <v>-26.8</v>
      </c>
      <c r="R293" t="s">
        <v>5031</v>
      </c>
      <c r="T293" t="s">
        <v>105</v>
      </c>
    </row>
    <row r="294" spans="1:20">
      <c r="A294" t="s">
        <v>704</v>
      </c>
      <c r="E294" t="s">
        <v>5040</v>
      </c>
      <c r="G294">
        <v>293</v>
      </c>
      <c r="H294" t="s">
        <v>19375</v>
      </c>
      <c r="J294">
        <v>298.14999999999998</v>
      </c>
      <c r="O294">
        <v>0</v>
      </c>
      <c r="R294" t="s">
        <v>5031</v>
      </c>
      <c r="T294" t="s">
        <v>105</v>
      </c>
    </row>
    <row r="295" spans="1:20">
      <c r="A295" t="s">
        <v>704</v>
      </c>
      <c r="E295" t="s">
        <v>5041</v>
      </c>
      <c r="G295">
        <v>294</v>
      </c>
      <c r="H295" t="s">
        <v>19376</v>
      </c>
      <c r="J295">
        <v>298.14999999999998</v>
      </c>
      <c r="O295">
        <v>-3.7656000000000001</v>
      </c>
      <c r="R295" t="s">
        <v>5031</v>
      </c>
      <c r="T295" t="s">
        <v>105</v>
      </c>
    </row>
    <row r="296" spans="1:20">
      <c r="A296" t="s">
        <v>704</v>
      </c>
      <c r="E296" t="s">
        <v>5042</v>
      </c>
      <c r="G296">
        <v>295</v>
      </c>
      <c r="H296" t="s">
        <v>19377</v>
      </c>
      <c r="J296">
        <v>298.14999999999998</v>
      </c>
      <c r="O296">
        <v>-7.9496000000000002</v>
      </c>
      <c r="R296" t="s">
        <v>5031</v>
      </c>
      <c r="T296" t="s">
        <v>105</v>
      </c>
    </row>
    <row r="297" spans="1:20">
      <c r="A297" t="s">
        <v>3401</v>
      </c>
      <c r="B297" t="s">
        <v>3402</v>
      </c>
      <c r="C297" t="s">
        <v>2596</v>
      </c>
      <c r="D297" t="s">
        <v>129</v>
      </c>
      <c r="E297" t="s">
        <v>6889</v>
      </c>
      <c r="F297" t="s">
        <v>18495</v>
      </c>
      <c r="G297">
        <v>296</v>
      </c>
      <c r="H297" t="s">
        <v>18657</v>
      </c>
      <c r="I297" t="s">
        <v>6890</v>
      </c>
      <c r="J297">
        <v>298.14999999999998</v>
      </c>
      <c r="K297">
        <v>7.5</v>
      </c>
      <c r="L297">
        <v>0.1</v>
      </c>
      <c r="N297">
        <v>-0.83679999999999999</v>
      </c>
      <c r="Q297" t="s">
        <v>441</v>
      </c>
      <c r="R297" t="s">
        <v>6891</v>
      </c>
      <c r="S297" t="s">
        <v>6892</v>
      </c>
      <c r="T297" t="s">
        <v>105</v>
      </c>
    </row>
    <row r="298" spans="1:20">
      <c r="A298" t="s">
        <v>6874</v>
      </c>
      <c r="B298" t="s">
        <v>6893</v>
      </c>
      <c r="C298" t="s">
        <v>2596</v>
      </c>
      <c r="D298" t="s">
        <v>129</v>
      </c>
      <c r="E298" t="s">
        <v>6894</v>
      </c>
      <c r="F298" t="s">
        <v>18611</v>
      </c>
      <c r="G298">
        <v>297</v>
      </c>
      <c r="H298" t="s">
        <v>19298</v>
      </c>
      <c r="I298" t="s">
        <v>6895</v>
      </c>
      <c r="J298">
        <v>298.14999999999998</v>
      </c>
      <c r="K298">
        <v>7.3</v>
      </c>
      <c r="N298">
        <v>-56.1</v>
      </c>
      <c r="Q298" t="s">
        <v>6896</v>
      </c>
      <c r="R298" t="s">
        <v>6897</v>
      </c>
      <c r="S298" t="s">
        <v>6898</v>
      </c>
      <c r="T298" t="s">
        <v>105</v>
      </c>
    </row>
    <row r="299" spans="1:20">
      <c r="A299" t="s">
        <v>6874</v>
      </c>
      <c r="B299" t="s">
        <v>6893</v>
      </c>
      <c r="C299" t="s">
        <v>2596</v>
      </c>
      <c r="D299" t="s">
        <v>129</v>
      </c>
      <c r="E299" t="s">
        <v>6899</v>
      </c>
      <c r="F299" t="s">
        <v>18588</v>
      </c>
      <c r="G299">
        <v>298</v>
      </c>
      <c r="H299" t="s">
        <v>19134</v>
      </c>
      <c r="I299" t="s">
        <v>6900</v>
      </c>
      <c r="J299">
        <v>298.14999999999998</v>
      </c>
      <c r="K299">
        <v>7.3</v>
      </c>
      <c r="N299">
        <v>-54.4</v>
      </c>
      <c r="Q299" t="s">
        <v>6896</v>
      </c>
      <c r="R299" t="s">
        <v>6897</v>
      </c>
      <c r="S299" t="s">
        <v>6898</v>
      </c>
      <c r="T299" t="s">
        <v>105</v>
      </c>
    </row>
    <row r="300" spans="1:20">
      <c r="A300" t="s">
        <v>6874</v>
      </c>
      <c r="B300" t="s">
        <v>6893</v>
      </c>
      <c r="C300" t="s">
        <v>2596</v>
      </c>
      <c r="D300" t="s">
        <v>129</v>
      </c>
      <c r="E300" t="s">
        <v>6901</v>
      </c>
      <c r="F300" t="s">
        <v>18589</v>
      </c>
      <c r="G300">
        <v>299</v>
      </c>
      <c r="H300" t="s">
        <v>19135</v>
      </c>
      <c r="I300" t="s">
        <v>6902</v>
      </c>
      <c r="J300">
        <v>298.14999999999998</v>
      </c>
      <c r="K300">
        <v>7.3</v>
      </c>
      <c r="N300">
        <v>-50.2</v>
      </c>
      <c r="Q300" t="s">
        <v>6896</v>
      </c>
      <c r="R300" t="s">
        <v>6897</v>
      </c>
      <c r="S300" t="s">
        <v>6898</v>
      </c>
      <c r="T300" t="s">
        <v>105</v>
      </c>
    </row>
    <row r="301" spans="1:20">
      <c r="A301" t="s">
        <v>6903</v>
      </c>
      <c r="B301" t="s">
        <v>6904</v>
      </c>
      <c r="C301" t="s">
        <v>2596</v>
      </c>
      <c r="D301" t="s">
        <v>129</v>
      </c>
      <c r="E301" t="s">
        <v>6905</v>
      </c>
      <c r="F301" t="s">
        <v>18524</v>
      </c>
      <c r="G301">
        <v>300</v>
      </c>
      <c r="H301" t="s">
        <v>18845</v>
      </c>
      <c r="I301" t="s">
        <v>6906</v>
      </c>
      <c r="J301">
        <v>298.14999999999998</v>
      </c>
      <c r="K301">
        <v>6.5</v>
      </c>
      <c r="L301" t="s">
        <v>100</v>
      </c>
      <c r="N301">
        <v>-39.329599999999999</v>
      </c>
      <c r="O301" t="s">
        <v>100</v>
      </c>
      <c r="Q301" t="s">
        <v>6907</v>
      </c>
      <c r="R301" t="s">
        <v>6897</v>
      </c>
      <c r="S301" t="s">
        <v>6908</v>
      </c>
      <c r="T301" t="s">
        <v>105</v>
      </c>
    </row>
    <row r="302" spans="1:20">
      <c r="A302" t="s">
        <v>6903</v>
      </c>
      <c r="B302" t="s">
        <v>6904</v>
      </c>
      <c r="C302" t="s">
        <v>2596</v>
      </c>
      <c r="D302" t="s">
        <v>129</v>
      </c>
      <c r="E302" t="s">
        <v>6909</v>
      </c>
      <c r="F302" t="s">
        <v>18525</v>
      </c>
      <c r="G302">
        <v>301</v>
      </c>
      <c r="H302" t="s">
        <v>18846</v>
      </c>
      <c r="I302" t="s">
        <v>6910</v>
      </c>
      <c r="J302">
        <v>298.14999999999998</v>
      </c>
      <c r="K302">
        <v>6.5</v>
      </c>
      <c r="L302" t="s">
        <v>100</v>
      </c>
      <c r="N302">
        <v>-39.747999999999998</v>
      </c>
      <c r="O302" t="s">
        <v>100</v>
      </c>
      <c r="Q302" t="s">
        <v>6911</v>
      </c>
      <c r="R302" t="s">
        <v>6897</v>
      </c>
      <c r="S302" t="s">
        <v>6908</v>
      </c>
      <c r="T302" t="s">
        <v>105</v>
      </c>
    </row>
    <row r="303" spans="1:20">
      <c r="A303" t="s">
        <v>4462</v>
      </c>
      <c r="B303" t="s">
        <v>4463</v>
      </c>
      <c r="C303" t="s">
        <v>2596</v>
      </c>
      <c r="D303" t="s">
        <v>129</v>
      </c>
      <c r="E303" t="s">
        <v>4464</v>
      </c>
      <c r="F303" t="s">
        <v>14557</v>
      </c>
      <c r="G303">
        <v>302</v>
      </c>
      <c r="H303" t="s">
        <v>18843</v>
      </c>
      <c r="I303" t="s">
        <v>4465</v>
      </c>
      <c r="J303">
        <v>298.14999999999998</v>
      </c>
      <c r="K303">
        <v>7.3</v>
      </c>
      <c r="L303" t="s">
        <v>100</v>
      </c>
      <c r="N303">
        <v>-33.8904</v>
      </c>
      <c r="O303" t="s">
        <v>100</v>
      </c>
      <c r="Q303" t="s">
        <v>6912</v>
      </c>
      <c r="R303" t="s">
        <v>6897</v>
      </c>
      <c r="S303" t="s">
        <v>6908</v>
      </c>
      <c r="T303" t="s">
        <v>105</v>
      </c>
    </row>
    <row r="304" spans="1:20">
      <c r="A304" t="s">
        <v>4462</v>
      </c>
      <c r="B304" t="s">
        <v>4463</v>
      </c>
      <c r="C304" t="s">
        <v>2596</v>
      </c>
      <c r="D304" t="s">
        <v>129</v>
      </c>
      <c r="E304" t="s">
        <v>4985</v>
      </c>
      <c r="F304" t="s">
        <v>14494</v>
      </c>
      <c r="G304">
        <v>303</v>
      </c>
      <c r="H304" t="s">
        <v>18844</v>
      </c>
      <c r="I304" t="s">
        <v>4986</v>
      </c>
      <c r="J304">
        <v>298.14999999999998</v>
      </c>
      <c r="K304">
        <v>7.3</v>
      </c>
      <c r="N304">
        <v>-32.635199999999998</v>
      </c>
      <c r="Q304" t="s">
        <v>6912</v>
      </c>
      <c r="R304" t="s">
        <v>6897</v>
      </c>
      <c r="S304" t="s">
        <v>6908</v>
      </c>
      <c r="T304" t="s">
        <v>105</v>
      </c>
    </row>
    <row r="305" spans="1:20">
      <c r="A305" t="s">
        <v>6913</v>
      </c>
      <c r="B305" t="s">
        <v>6914</v>
      </c>
      <c r="C305" t="s">
        <v>2596</v>
      </c>
      <c r="D305" t="s">
        <v>97</v>
      </c>
      <c r="E305" t="s">
        <v>6915</v>
      </c>
      <c r="F305" t="s">
        <v>18506</v>
      </c>
      <c r="G305">
        <v>304</v>
      </c>
      <c r="H305" t="s">
        <v>18841</v>
      </c>
      <c r="I305" t="s">
        <v>6916</v>
      </c>
      <c r="J305">
        <v>298.14999999999998</v>
      </c>
      <c r="K305">
        <v>7</v>
      </c>
      <c r="L305" t="s">
        <v>100</v>
      </c>
      <c r="M305" t="s">
        <v>100</v>
      </c>
      <c r="N305">
        <v>-100.4</v>
      </c>
      <c r="P305" t="s">
        <v>100</v>
      </c>
      <c r="Q305" t="s">
        <v>104</v>
      </c>
      <c r="R305" t="s">
        <v>6917</v>
      </c>
      <c r="S305" t="s">
        <v>6918</v>
      </c>
      <c r="T305" t="s">
        <v>105</v>
      </c>
    </row>
    <row r="306" spans="1:20">
      <c r="A306" t="s">
        <v>249</v>
      </c>
      <c r="B306" t="s">
        <v>250</v>
      </c>
      <c r="C306" t="s">
        <v>2596</v>
      </c>
      <c r="D306" t="s">
        <v>97</v>
      </c>
      <c r="E306" t="s">
        <v>251</v>
      </c>
      <c r="F306" t="s">
        <v>14374</v>
      </c>
      <c r="G306">
        <v>305</v>
      </c>
      <c r="H306" t="s">
        <v>18842</v>
      </c>
      <c r="I306" t="s">
        <v>252</v>
      </c>
      <c r="J306">
        <v>298.14999999999998</v>
      </c>
      <c r="K306">
        <v>7.1</v>
      </c>
      <c r="L306" t="s">
        <v>100</v>
      </c>
      <c r="M306" t="s">
        <v>100</v>
      </c>
      <c r="N306">
        <v>1.1715199999999999</v>
      </c>
      <c r="P306" t="s">
        <v>100</v>
      </c>
      <c r="Q306" t="s">
        <v>123</v>
      </c>
      <c r="R306" t="s">
        <v>6919</v>
      </c>
      <c r="S306" t="s">
        <v>3278</v>
      </c>
      <c r="T306" t="s">
        <v>105</v>
      </c>
    </row>
    <row r="307" spans="1:20">
      <c r="A307" t="s">
        <v>6920</v>
      </c>
      <c r="B307" t="s">
        <v>6921</v>
      </c>
      <c r="C307" t="s">
        <v>2596</v>
      </c>
      <c r="D307" t="s">
        <v>97</v>
      </c>
      <c r="E307" t="s">
        <v>6922</v>
      </c>
      <c r="F307" t="s">
        <v>18518</v>
      </c>
      <c r="G307">
        <v>306</v>
      </c>
      <c r="H307" t="s">
        <v>18839</v>
      </c>
      <c r="I307" t="s">
        <v>6923</v>
      </c>
      <c r="J307">
        <v>298.14999999999998</v>
      </c>
      <c r="K307">
        <v>5</v>
      </c>
      <c r="L307" t="s">
        <v>100</v>
      </c>
      <c r="M307" t="s">
        <v>100</v>
      </c>
      <c r="N307">
        <v>-53.5</v>
      </c>
      <c r="P307" t="s">
        <v>100</v>
      </c>
      <c r="Q307" t="s">
        <v>6829</v>
      </c>
      <c r="R307" t="s">
        <v>6924</v>
      </c>
      <c r="S307" t="s">
        <v>6925</v>
      </c>
      <c r="T307" t="s">
        <v>105</v>
      </c>
    </row>
    <row r="308" spans="1:20">
      <c r="A308" t="s">
        <v>6920</v>
      </c>
      <c r="B308" t="s">
        <v>6921</v>
      </c>
      <c r="C308" t="s">
        <v>2596</v>
      </c>
      <c r="D308" t="s">
        <v>97</v>
      </c>
      <c r="E308" t="s">
        <v>6926</v>
      </c>
      <c r="F308" t="s">
        <v>18519</v>
      </c>
      <c r="G308">
        <v>307</v>
      </c>
      <c r="H308" t="s">
        <v>18840</v>
      </c>
      <c r="I308" t="s">
        <v>6927</v>
      </c>
      <c r="J308">
        <v>298.14999999999998</v>
      </c>
      <c r="K308">
        <v>5</v>
      </c>
      <c r="L308" t="s">
        <v>100</v>
      </c>
      <c r="M308" t="s">
        <v>100</v>
      </c>
      <c r="N308">
        <v>-48.7</v>
      </c>
      <c r="P308" t="s">
        <v>100</v>
      </c>
      <c r="Q308" t="s">
        <v>6829</v>
      </c>
      <c r="R308" t="s">
        <v>6924</v>
      </c>
      <c r="S308" t="s">
        <v>6925</v>
      </c>
      <c r="T308" t="s">
        <v>105</v>
      </c>
    </row>
    <row r="309" spans="1:20">
      <c r="A309" t="s">
        <v>6920</v>
      </c>
      <c r="B309" t="s">
        <v>6921</v>
      </c>
      <c r="C309" t="s">
        <v>2596</v>
      </c>
      <c r="D309" t="s">
        <v>97</v>
      </c>
      <c r="E309" t="s">
        <v>6928</v>
      </c>
      <c r="F309" t="s">
        <v>18520</v>
      </c>
      <c r="G309">
        <v>308</v>
      </c>
      <c r="H309" t="s">
        <v>18847</v>
      </c>
      <c r="I309" t="s">
        <v>6929</v>
      </c>
      <c r="J309">
        <v>298.14999999999998</v>
      </c>
      <c r="K309">
        <v>5</v>
      </c>
      <c r="L309" t="s">
        <v>100</v>
      </c>
      <c r="M309" t="s">
        <v>100</v>
      </c>
      <c r="N309">
        <v>-53</v>
      </c>
      <c r="P309" t="s">
        <v>100</v>
      </c>
      <c r="Q309" t="s">
        <v>6829</v>
      </c>
      <c r="R309" t="s">
        <v>6924</v>
      </c>
      <c r="S309" t="s">
        <v>6925</v>
      </c>
      <c r="T309" t="s">
        <v>105</v>
      </c>
    </row>
    <row r="310" spans="1:20">
      <c r="A310" t="s">
        <v>704</v>
      </c>
      <c r="B310" t="s">
        <v>705</v>
      </c>
      <c r="C310" t="s">
        <v>2596</v>
      </c>
      <c r="D310" t="s">
        <v>176</v>
      </c>
      <c r="E310" t="s">
        <v>6607</v>
      </c>
      <c r="F310" t="s">
        <v>18514</v>
      </c>
      <c r="G310">
        <v>309</v>
      </c>
      <c r="H310" t="s">
        <v>18848</v>
      </c>
      <c r="I310" t="s">
        <v>6608</v>
      </c>
      <c r="J310">
        <v>298.14999999999998</v>
      </c>
      <c r="K310">
        <v>6.1</v>
      </c>
      <c r="L310" t="s">
        <v>100</v>
      </c>
      <c r="M310" t="s">
        <v>100</v>
      </c>
      <c r="N310">
        <v>-20</v>
      </c>
      <c r="P310" t="s">
        <v>100</v>
      </c>
      <c r="Q310" t="s">
        <v>6930</v>
      </c>
      <c r="R310" t="s">
        <v>6931</v>
      </c>
      <c r="T310" t="s">
        <v>105</v>
      </c>
    </row>
    <row r="311" spans="1:20">
      <c r="A311" t="s">
        <v>704</v>
      </c>
      <c r="B311" t="s">
        <v>705</v>
      </c>
      <c r="C311" t="s">
        <v>2596</v>
      </c>
      <c r="D311" t="s">
        <v>176</v>
      </c>
      <c r="E311" t="s">
        <v>6607</v>
      </c>
      <c r="F311" t="s">
        <v>18514</v>
      </c>
      <c r="G311">
        <v>310</v>
      </c>
      <c r="H311" t="s">
        <v>18908</v>
      </c>
      <c r="I311" t="s">
        <v>6608</v>
      </c>
      <c r="J311">
        <v>298.14999999999998</v>
      </c>
      <c r="K311">
        <v>7.78</v>
      </c>
      <c r="L311" t="s">
        <v>100</v>
      </c>
      <c r="M311" t="s">
        <v>100</v>
      </c>
      <c r="N311">
        <v>-34</v>
      </c>
      <c r="P311" t="s">
        <v>100</v>
      </c>
      <c r="Q311" t="s">
        <v>6930</v>
      </c>
      <c r="R311" t="s">
        <v>6931</v>
      </c>
      <c r="T311" t="s">
        <v>105</v>
      </c>
    </row>
    <row r="312" spans="1:20">
      <c r="A312" t="s">
        <v>704</v>
      </c>
      <c r="B312" t="s">
        <v>705</v>
      </c>
      <c r="C312" t="s">
        <v>2596</v>
      </c>
      <c r="D312" t="s">
        <v>176</v>
      </c>
      <c r="E312" t="s">
        <v>6607</v>
      </c>
      <c r="F312" t="s">
        <v>18514</v>
      </c>
      <c r="G312">
        <v>311</v>
      </c>
      <c r="H312" t="s">
        <v>18907</v>
      </c>
      <c r="I312" t="s">
        <v>6608</v>
      </c>
      <c r="J312">
        <v>298.14999999999998</v>
      </c>
      <c r="K312">
        <v>8.33</v>
      </c>
      <c r="L312" t="s">
        <v>100</v>
      </c>
      <c r="M312" t="s">
        <v>100</v>
      </c>
      <c r="N312">
        <v>-37.5</v>
      </c>
      <c r="P312" t="s">
        <v>100</v>
      </c>
      <c r="Q312" t="s">
        <v>6930</v>
      </c>
      <c r="R312" t="s">
        <v>6931</v>
      </c>
      <c r="T312" t="s">
        <v>105</v>
      </c>
    </row>
    <row r="313" spans="1:20">
      <c r="A313" t="s">
        <v>704</v>
      </c>
      <c r="B313" t="s">
        <v>705</v>
      </c>
      <c r="C313" t="s">
        <v>2596</v>
      </c>
      <c r="D313" t="s">
        <v>176</v>
      </c>
      <c r="E313" t="s">
        <v>6607</v>
      </c>
      <c r="F313" t="s">
        <v>18514</v>
      </c>
      <c r="G313">
        <v>312</v>
      </c>
      <c r="H313" t="s">
        <v>18910</v>
      </c>
      <c r="I313" t="s">
        <v>6608</v>
      </c>
      <c r="J313">
        <v>298.14999999999998</v>
      </c>
      <c r="K313">
        <v>8.73</v>
      </c>
      <c r="L313" t="s">
        <v>100</v>
      </c>
      <c r="M313" t="s">
        <v>100</v>
      </c>
      <c r="N313">
        <v>-40</v>
      </c>
      <c r="P313" t="s">
        <v>100</v>
      </c>
      <c r="Q313" t="s">
        <v>6930</v>
      </c>
      <c r="R313" t="s">
        <v>6931</v>
      </c>
      <c r="T313" t="s">
        <v>105</v>
      </c>
    </row>
    <row r="314" spans="1:20">
      <c r="A314" t="s">
        <v>704</v>
      </c>
      <c r="B314" t="s">
        <v>705</v>
      </c>
      <c r="C314" t="s">
        <v>2596</v>
      </c>
      <c r="D314" t="s">
        <v>176</v>
      </c>
      <c r="E314" t="s">
        <v>6607</v>
      </c>
      <c r="F314" t="s">
        <v>18514</v>
      </c>
      <c r="G314">
        <v>313</v>
      </c>
      <c r="H314" t="s">
        <v>18909</v>
      </c>
      <c r="I314" t="s">
        <v>6608</v>
      </c>
      <c r="J314">
        <v>298.14999999999998</v>
      </c>
      <c r="K314">
        <v>7.1</v>
      </c>
      <c r="L314" t="s">
        <v>100</v>
      </c>
      <c r="M314" t="s">
        <v>100</v>
      </c>
      <c r="N314">
        <v>-28</v>
      </c>
      <c r="P314" t="s">
        <v>100</v>
      </c>
      <c r="Q314" t="s">
        <v>6930</v>
      </c>
      <c r="R314" t="s">
        <v>6931</v>
      </c>
      <c r="T314" t="s">
        <v>105</v>
      </c>
    </row>
    <row r="315" spans="1:20">
      <c r="A315" t="s">
        <v>6439</v>
      </c>
      <c r="B315" t="s">
        <v>6440</v>
      </c>
      <c r="C315" t="s">
        <v>2596</v>
      </c>
      <c r="D315" t="s">
        <v>129</v>
      </c>
      <c r="E315" t="s">
        <v>6624</v>
      </c>
      <c r="F315" t="s">
        <v>19399</v>
      </c>
      <c r="G315">
        <v>314</v>
      </c>
      <c r="H315" t="s">
        <v>19378</v>
      </c>
      <c r="I315" t="s">
        <v>6625</v>
      </c>
      <c r="J315">
        <v>298.14999999999998</v>
      </c>
      <c r="K315">
        <v>6.95</v>
      </c>
      <c r="L315" t="s">
        <v>100</v>
      </c>
      <c r="M315" t="s">
        <v>100</v>
      </c>
      <c r="N315">
        <v>-33.1</v>
      </c>
      <c r="P315" t="s">
        <v>100</v>
      </c>
      <c r="Q315" t="s">
        <v>6932</v>
      </c>
      <c r="R315" t="s">
        <v>6933</v>
      </c>
      <c r="T315" t="s">
        <v>1208</v>
      </c>
    </row>
    <row r="316" spans="1:20">
      <c r="A316" t="s">
        <v>6934</v>
      </c>
      <c r="B316" t="s">
        <v>6935</v>
      </c>
      <c r="C316" t="s">
        <v>2596</v>
      </c>
      <c r="D316" t="s">
        <v>97</v>
      </c>
      <c r="E316" t="s">
        <v>6936</v>
      </c>
      <c r="F316" t="s">
        <v>18535</v>
      </c>
      <c r="G316">
        <v>315</v>
      </c>
      <c r="H316" t="s">
        <v>18904</v>
      </c>
      <c r="I316" t="s">
        <v>6937</v>
      </c>
      <c r="J316">
        <v>298.14999999999998</v>
      </c>
      <c r="K316">
        <v>7.4</v>
      </c>
      <c r="L316" t="s">
        <v>100</v>
      </c>
      <c r="M316" t="s">
        <v>100</v>
      </c>
      <c r="N316">
        <v>-40.6</v>
      </c>
      <c r="P316" t="s">
        <v>100</v>
      </c>
      <c r="Q316" t="s">
        <v>1367</v>
      </c>
      <c r="R316" t="s">
        <v>6938</v>
      </c>
      <c r="S316" t="s">
        <v>6939</v>
      </c>
      <c r="T316" t="s">
        <v>105</v>
      </c>
    </row>
    <row r="317" spans="1:20">
      <c r="A317" t="s">
        <v>4334</v>
      </c>
      <c r="B317" t="s">
        <v>4335</v>
      </c>
      <c r="C317" t="s">
        <v>2596</v>
      </c>
      <c r="D317" t="s">
        <v>97</v>
      </c>
      <c r="E317" t="s">
        <v>4336</v>
      </c>
      <c r="F317" t="s">
        <v>13992</v>
      </c>
      <c r="G317">
        <v>316</v>
      </c>
      <c r="H317" t="s">
        <v>18906</v>
      </c>
      <c r="I317" t="s">
        <v>4337</v>
      </c>
      <c r="J317">
        <v>298.14999999999998</v>
      </c>
      <c r="K317">
        <v>7.4</v>
      </c>
      <c r="N317">
        <v>52.7</v>
      </c>
      <c r="Q317" t="s">
        <v>6827</v>
      </c>
      <c r="R317" t="s">
        <v>6938</v>
      </c>
      <c r="S317" t="s">
        <v>6940</v>
      </c>
      <c r="T317" t="s">
        <v>105</v>
      </c>
    </row>
    <row r="318" spans="1:20">
      <c r="A318" t="s">
        <v>6469</v>
      </c>
      <c r="E318" t="s">
        <v>6470</v>
      </c>
      <c r="F318" t="s">
        <v>14244</v>
      </c>
      <c r="G318">
        <v>317</v>
      </c>
      <c r="H318" t="s">
        <v>18905</v>
      </c>
      <c r="I318" t="s">
        <v>6471</v>
      </c>
      <c r="J318">
        <v>298.14999999999998</v>
      </c>
      <c r="K318">
        <v>7.4</v>
      </c>
      <c r="N318">
        <v>-40.166400000000003</v>
      </c>
      <c r="R318" t="s">
        <v>6938</v>
      </c>
      <c r="S318" t="s">
        <v>6941</v>
      </c>
      <c r="T318" t="s">
        <v>105</v>
      </c>
    </row>
    <row r="319" spans="1:20">
      <c r="A319" t="s">
        <v>6462</v>
      </c>
      <c r="E319" t="s">
        <v>6464</v>
      </c>
      <c r="F319" t="s">
        <v>14245</v>
      </c>
      <c r="G319">
        <v>318</v>
      </c>
      <c r="H319" t="s">
        <v>18911</v>
      </c>
      <c r="I319" t="s">
        <v>6465</v>
      </c>
      <c r="J319">
        <v>298.14999999999998</v>
      </c>
      <c r="K319">
        <v>7.4</v>
      </c>
      <c r="N319">
        <v>-66.944000000000003</v>
      </c>
      <c r="R319" t="s">
        <v>6938</v>
      </c>
      <c r="S319" t="s">
        <v>6942</v>
      </c>
      <c r="T319" t="s">
        <v>105</v>
      </c>
    </row>
    <row r="320" spans="1:20">
      <c r="A320" t="s">
        <v>6943</v>
      </c>
      <c r="B320" t="s">
        <v>6944</v>
      </c>
      <c r="C320" t="s">
        <v>2596</v>
      </c>
      <c r="D320" t="s">
        <v>129</v>
      </c>
      <c r="E320" t="s">
        <v>6945</v>
      </c>
      <c r="F320" t="s">
        <v>18549</v>
      </c>
      <c r="G320">
        <v>319</v>
      </c>
      <c r="H320" t="s">
        <v>19221</v>
      </c>
      <c r="I320" t="s">
        <v>6946</v>
      </c>
      <c r="J320">
        <v>298.14999999999998</v>
      </c>
      <c r="K320">
        <v>7.32</v>
      </c>
      <c r="L320" t="s">
        <v>100</v>
      </c>
      <c r="N320">
        <v>-29.748240000000003</v>
      </c>
      <c r="P320" t="s">
        <v>100</v>
      </c>
      <c r="Q320" t="s">
        <v>6947</v>
      </c>
      <c r="R320" t="s">
        <v>6948</v>
      </c>
      <c r="S320" t="s">
        <v>6949</v>
      </c>
      <c r="T320" t="s">
        <v>105</v>
      </c>
    </row>
    <row r="321" spans="1:20">
      <c r="A321" t="s">
        <v>6943</v>
      </c>
      <c r="B321" t="s">
        <v>6944</v>
      </c>
      <c r="C321" t="s">
        <v>2596</v>
      </c>
      <c r="D321" t="s">
        <v>129</v>
      </c>
      <c r="E321" t="s">
        <v>6945</v>
      </c>
      <c r="F321" t="s">
        <v>18549</v>
      </c>
      <c r="G321">
        <v>320</v>
      </c>
      <c r="H321" t="s">
        <v>18951</v>
      </c>
      <c r="I321" t="s">
        <v>6946</v>
      </c>
      <c r="J321">
        <v>298.14999999999998</v>
      </c>
      <c r="K321">
        <v>7.3</v>
      </c>
      <c r="L321" t="s">
        <v>100</v>
      </c>
      <c r="N321">
        <v>-27.196000000000002</v>
      </c>
      <c r="P321" t="s">
        <v>100</v>
      </c>
      <c r="Q321" t="s">
        <v>6947</v>
      </c>
      <c r="R321" t="s">
        <v>6948</v>
      </c>
      <c r="S321" t="s">
        <v>3623</v>
      </c>
      <c r="T321" t="s">
        <v>105</v>
      </c>
    </row>
    <row r="322" spans="1:20">
      <c r="A322" t="s">
        <v>6943</v>
      </c>
      <c r="B322" t="s">
        <v>6944</v>
      </c>
      <c r="C322" t="s">
        <v>2596</v>
      </c>
      <c r="D322" t="s">
        <v>129</v>
      </c>
      <c r="E322" t="s">
        <v>6950</v>
      </c>
      <c r="F322" t="s">
        <v>18550</v>
      </c>
      <c r="G322">
        <v>321</v>
      </c>
      <c r="H322" t="s">
        <v>18952</v>
      </c>
      <c r="I322" t="s">
        <v>6951</v>
      </c>
      <c r="J322">
        <v>298.14999999999998</v>
      </c>
      <c r="K322">
        <v>7.32</v>
      </c>
      <c r="L322" t="s">
        <v>100</v>
      </c>
      <c r="N322">
        <v>-15.480800000000002</v>
      </c>
      <c r="P322" t="s">
        <v>100</v>
      </c>
      <c r="Q322" t="s">
        <v>6947</v>
      </c>
      <c r="R322" t="s">
        <v>6948</v>
      </c>
      <c r="S322" t="s">
        <v>6949</v>
      </c>
      <c r="T322" t="s">
        <v>105</v>
      </c>
    </row>
    <row r="323" spans="1:20">
      <c r="A323" t="s">
        <v>6943</v>
      </c>
      <c r="B323" t="s">
        <v>6944</v>
      </c>
      <c r="C323" t="s">
        <v>2596</v>
      </c>
      <c r="D323" t="s">
        <v>129</v>
      </c>
      <c r="E323" t="s">
        <v>6950</v>
      </c>
      <c r="F323" t="s">
        <v>18550</v>
      </c>
      <c r="G323">
        <v>322</v>
      </c>
      <c r="H323" t="s">
        <v>18953</v>
      </c>
      <c r="I323" t="s">
        <v>6951</v>
      </c>
      <c r="J323">
        <v>298.14999999999998</v>
      </c>
      <c r="K323">
        <v>7.3</v>
      </c>
      <c r="L323" t="s">
        <v>100</v>
      </c>
      <c r="N323">
        <v>-14.2256</v>
      </c>
      <c r="P323" t="s">
        <v>100</v>
      </c>
      <c r="Q323" t="s">
        <v>6947</v>
      </c>
      <c r="R323" t="s">
        <v>6948</v>
      </c>
      <c r="S323" t="s">
        <v>3623</v>
      </c>
      <c r="T323" t="s">
        <v>105</v>
      </c>
    </row>
    <row r="324" spans="1:20">
      <c r="A324" t="s">
        <v>6943</v>
      </c>
      <c r="B324" t="s">
        <v>6944</v>
      </c>
      <c r="C324" t="s">
        <v>2596</v>
      </c>
      <c r="D324" t="s">
        <v>129</v>
      </c>
      <c r="E324" t="s">
        <v>6952</v>
      </c>
      <c r="F324" t="s">
        <v>18551</v>
      </c>
      <c r="G324">
        <v>323</v>
      </c>
      <c r="H324" t="s">
        <v>18954</v>
      </c>
      <c r="I324" t="s">
        <v>6953</v>
      </c>
      <c r="J324">
        <v>298.14999999999998</v>
      </c>
      <c r="K324">
        <v>7.32</v>
      </c>
      <c r="L324" t="s">
        <v>100</v>
      </c>
      <c r="N324">
        <v>-10.96208</v>
      </c>
      <c r="P324" t="s">
        <v>100</v>
      </c>
      <c r="Q324" t="s">
        <v>6954</v>
      </c>
      <c r="R324" t="s">
        <v>6948</v>
      </c>
      <c r="S324" t="s">
        <v>6949</v>
      </c>
      <c r="T324" t="s">
        <v>105</v>
      </c>
    </row>
    <row r="325" spans="1:20">
      <c r="A325" t="s">
        <v>6943</v>
      </c>
      <c r="B325" t="s">
        <v>6944</v>
      </c>
      <c r="C325" t="s">
        <v>2596</v>
      </c>
      <c r="D325" t="s">
        <v>129</v>
      </c>
      <c r="E325" t="s">
        <v>6955</v>
      </c>
      <c r="F325" t="s">
        <v>18552</v>
      </c>
      <c r="G325">
        <v>324</v>
      </c>
      <c r="H325" t="s">
        <v>18955</v>
      </c>
      <c r="I325" t="s">
        <v>6956</v>
      </c>
      <c r="J325">
        <v>298.14999999999998</v>
      </c>
      <c r="K325">
        <v>7.32</v>
      </c>
      <c r="L325" t="s">
        <v>100</v>
      </c>
      <c r="N325">
        <v>-11.129440000000001</v>
      </c>
      <c r="P325" t="s">
        <v>100</v>
      </c>
      <c r="Q325" t="s">
        <v>6954</v>
      </c>
      <c r="R325" t="s">
        <v>6948</v>
      </c>
      <c r="S325" t="s">
        <v>6949</v>
      </c>
      <c r="T325" t="s">
        <v>105</v>
      </c>
    </row>
    <row r="326" spans="1:20">
      <c r="A326" t="s">
        <v>6957</v>
      </c>
      <c r="B326" t="s">
        <v>6875</v>
      </c>
      <c r="C326" t="s">
        <v>2596</v>
      </c>
      <c r="D326" t="s">
        <v>129</v>
      </c>
      <c r="E326" t="s">
        <v>6876</v>
      </c>
      <c r="F326" t="s">
        <v>18553</v>
      </c>
      <c r="G326">
        <v>325</v>
      </c>
      <c r="H326" t="s">
        <v>18956</v>
      </c>
      <c r="I326" t="s">
        <v>6877</v>
      </c>
      <c r="J326">
        <v>298.14999999999998</v>
      </c>
      <c r="K326">
        <v>7.8</v>
      </c>
      <c r="L326" t="s">
        <v>100</v>
      </c>
      <c r="M326" t="s">
        <v>100</v>
      </c>
      <c r="N326">
        <v>-55.647199999999998</v>
      </c>
      <c r="P326" t="s">
        <v>100</v>
      </c>
      <c r="Q326" t="s">
        <v>5223</v>
      </c>
      <c r="R326" t="s">
        <v>6958</v>
      </c>
      <c r="S326" t="s">
        <v>6959</v>
      </c>
      <c r="T326" t="s">
        <v>105</v>
      </c>
    </row>
    <row r="327" spans="1:20">
      <c r="A327" t="s">
        <v>3513</v>
      </c>
      <c r="B327" t="s">
        <v>3514</v>
      </c>
      <c r="C327" t="s">
        <v>2596</v>
      </c>
      <c r="D327" t="s">
        <v>176</v>
      </c>
      <c r="E327" t="s">
        <v>3515</v>
      </c>
      <c r="F327" t="s">
        <v>14313</v>
      </c>
      <c r="G327">
        <v>326</v>
      </c>
      <c r="H327" t="s">
        <v>19379</v>
      </c>
      <c r="I327" t="s">
        <v>3516</v>
      </c>
      <c r="J327">
        <v>298.14999999999998</v>
      </c>
      <c r="K327">
        <v>7</v>
      </c>
      <c r="O327">
        <v>-4.0584800000000003</v>
      </c>
      <c r="R327" t="s">
        <v>6960</v>
      </c>
      <c r="T327" t="s">
        <v>105</v>
      </c>
    </row>
    <row r="328" spans="1:20">
      <c r="A328" t="s">
        <v>1356</v>
      </c>
      <c r="B328" t="s">
        <v>1357</v>
      </c>
      <c r="C328" t="s">
        <v>2596</v>
      </c>
      <c r="D328" t="s">
        <v>129</v>
      </c>
      <c r="E328" t="s">
        <v>1359</v>
      </c>
      <c r="F328" t="s">
        <v>14292</v>
      </c>
      <c r="G328">
        <v>327</v>
      </c>
      <c r="H328" t="s">
        <v>18795</v>
      </c>
      <c r="I328" t="s">
        <v>1360</v>
      </c>
      <c r="J328">
        <v>298.14999999999998</v>
      </c>
      <c r="K328">
        <v>7</v>
      </c>
      <c r="L328" t="s">
        <v>100</v>
      </c>
      <c r="M328" t="s">
        <v>100</v>
      </c>
      <c r="N328">
        <v>-84.2</v>
      </c>
      <c r="P328" t="s">
        <v>100</v>
      </c>
      <c r="Q328" t="s">
        <v>501</v>
      </c>
      <c r="R328" t="s">
        <v>5291</v>
      </c>
      <c r="S328" t="s">
        <v>3807</v>
      </c>
      <c r="T328" t="s">
        <v>105</v>
      </c>
    </row>
    <row r="329" spans="1:20">
      <c r="A329" t="s">
        <v>1356</v>
      </c>
      <c r="B329" t="s">
        <v>1357</v>
      </c>
      <c r="C329" t="s">
        <v>2596</v>
      </c>
      <c r="D329" t="s">
        <v>129</v>
      </c>
      <c r="E329" t="s">
        <v>1359</v>
      </c>
      <c r="F329" t="s">
        <v>14292</v>
      </c>
      <c r="G329">
        <v>328</v>
      </c>
      <c r="H329" t="s">
        <v>18948</v>
      </c>
      <c r="I329" t="s">
        <v>1360</v>
      </c>
      <c r="J329">
        <v>310.14999999999998</v>
      </c>
      <c r="K329">
        <v>7</v>
      </c>
      <c r="L329" t="s">
        <v>100</v>
      </c>
      <c r="M329" t="s">
        <v>100</v>
      </c>
      <c r="N329">
        <v>-72.900000000000006</v>
      </c>
      <c r="P329" t="s">
        <v>100</v>
      </c>
      <c r="Q329" t="s">
        <v>501</v>
      </c>
      <c r="R329" t="s">
        <v>5291</v>
      </c>
      <c r="S329" t="s">
        <v>3807</v>
      </c>
      <c r="T329" t="s">
        <v>105</v>
      </c>
    </row>
    <row r="330" spans="1:20">
      <c r="A330" t="s">
        <v>1356</v>
      </c>
      <c r="B330" t="s">
        <v>1357</v>
      </c>
      <c r="C330" t="s">
        <v>2596</v>
      </c>
      <c r="D330" t="s">
        <v>129</v>
      </c>
      <c r="E330" t="s">
        <v>1359</v>
      </c>
      <c r="F330" t="s">
        <v>14292</v>
      </c>
      <c r="G330">
        <v>329</v>
      </c>
      <c r="H330" t="s">
        <v>18949</v>
      </c>
      <c r="I330" t="s">
        <v>1360</v>
      </c>
      <c r="J330">
        <v>303.14999999999998</v>
      </c>
      <c r="K330">
        <v>8</v>
      </c>
      <c r="L330" t="s">
        <v>100</v>
      </c>
      <c r="M330" t="s">
        <v>100</v>
      </c>
      <c r="N330">
        <v>-67.3</v>
      </c>
      <c r="P330" t="s">
        <v>100</v>
      </c>
      <c r="Q330" t="s">
        <v>501</v>
      </c>
      <c r="R330" t="s">
        <v>5291</v>
      </c>
      <c r="S330" t="s">
        <v>3807</v>
      </c>
      <c r="T330" t="s">
        <v>105</v>
      </c>
    </row>
    <row r="331" spans="1:20">
      <c r="A331" t="s">
        <v>1356</v>
      </c>
      <c r="B331" t="s">
        <v>1357</v>
      </c>
      <c r="C331" t="s">
        <v>2596</v>
      </c>
      <c r="D331" t="s">
        <v>129</v>
      </c>
      <c r="E331" t="s">
        <v>1359</v>
      </c>
      <c r="F331" t="s">
        <v>14292</v>
      </c>
      <c r="G331">
        <v>330</v>
      </c>
      <c r="H331" t="s">
        <v>19011</v>
      </c>
      <c r="I331" t="s">
        <v>1360</v>
      </c>
      <c r="J331">
        <v>303.14999999999998</v>
      </c>
      <c r="K331">
        <v>7</v>
      </c>
      <c r="L331" t="s">
        <v>100</v>
      </c>
      <c r="M331" t="s">
        <v>100</v>
      </c>
      <c r="N331">
        <v>-77.400000000000006</v>
      </c>
      <c r="P331" t="s">
        <v>100</v>
      </c>
      <c r="Q331" t="s">
        <v>501</v>
      </c>
      <c r="R331" t="s">
        <v>5291</v>
      </c>
      <c r="S331" t="s">
        <v>3807</v>
      </c>
      <c r="T331" t="s">
        <v>105</v>
      </c>
    </row>
    <row r="332" spans="1:20">
      <c r="A332" t="s">
        <v>1356</v>
      </c>
      <c r="B332" t="s">
        <v>1357</v>
      </c>
      <c r="C332" t="s">
        <v>2596</v>
      </c>
      <c r="D332" t="s">
        <v>129</v>
      </c>
      <c r="E332" t="s">
        <v>1359</v>
      </c>
      <c r="F332" t="s">
        <v>14292</v>
      </c>
      <c r="G332">
        <v>331</v>
      </c>
      <c r="H332" t="s">
        <v>19010</v>
      </c>
      <c r="I332" t="s">
        <v>1360</v>
      </c>
      <c r="J332">
        <v>310.14999999999998</v>
      </c>
      <c r="K332">
        <v>8</v>
      </c>
      <c r="L332" t="s">
        <v>100</v>
      </c>
      <c r="M332" t="s">
        <v>100</v>
      </c>
      <c r="N332">
        <v>-60.4</v>
      </c>
      <c r="P332" t="s">
        <v>100</v>
      </c>
      <c r="Q332" t="s">
        <v>501</v>
      </c>
      <c r="R332" t="s">
        <v>5291</v>
      </c>
      <c r="S332" t="s">
        <v>3807</v>
      </c>
      <c r="T332" t="s">
        <v>105</v>
      </c>
    </row>
    <row r="333" spans="1:20">
      <c r="A333" t="s">
        <v>1356</v>
      </c>
      <c r="B333" t="s">
        <v>1357</v>
      </c>
      <c r="C333" t="s">
        <v>2596</v>
      </c>
      <c r="D333" t="s">
        <v>129</v>
      </c>
      <c r="E333" t="s">
        <v>1359</v>
      </c>
      <c r="F333" t="s">
        <v>14292</v>
      </c>
      <c r="G333">
        <v>332</v>
      </c>
      <c r="H333" t="s">
        <v>19009</v>
      </c>
      <c r="I333" t="s">
        <v>1360</v>
      </c>
      <c r="J333">
        <v>298.14999999999998</v>
      </c>
      <c r="K333">
        <v>8</v>
      </c>
      <c r="L333" t="s">
        <v>100</v>
      </c>
      <c r="M333" t="s">
        <v>100</v>
      </c>
      <c r="N333">
        <v>-70.400000000000006</v>
      </c>
      <c r="P333" t="s">
        <v>100</v>
      </c>
      <c r="Q333" t="s">
        <v>501</v>
      </c>
      <c r="R333" t="s">
        <v>5291</v>
      </c>
      <c r="S333" t="s">
        <v>3807</v>
      </c>
      <c r="T333" t="s">
        <v>105</v>
      </c>
    </row>
    <row r="334" spans="1:20">
      <c r="A334" t="s">
        <v>3218</v>
      </c>
      <c r="B334" t="s">
        <v>3219</v>
      </c>
      <c r="C334" t="s">
        <v>2596</v>
      </c>
      <c r="D334" t="s">
        <v>129</v>
      </c>
      <c r="E334" t="s">
        <v>3220</v>
      </c>
      <c r="F334" t="s">
        <v>14059</v>
      </c>
      <c r="G334">
        <v>333</v>
      </c>
      <c r="H334" t="s">
        <v>19008</v>
      </c>
      <c r="I334" t="s">
        <v>3221</v>
      </c>
      <c r="J334">
        <v>298.14999999999998</v>
      </c>
      <c r="K334">
        <v>7.5</v>
      </c>
      <c r="N334">
        <v>61.9</v>
      </c>
      <c r="Q334" t="s">
        <v>3429</v>
      </c>
      <c r="R334" t="s">
        <v>6961</v>
      </c>
      <c r="S334" t="s">
        <v>6962</v>
      </c>
      <c r="T334" t="s">
        <v>105</v>
      </c>
    </row>
    <row r="335" spans="1:20">
      <c r="A335" t="s">
        <v>704</v>
      </c>
      <c r="B335" t="s">
        <v>705</v>
      </c>
      <c r="C335" t="s">
        <v>2596</v>
      </c>
      <c r="D335" t="s">
        <v>97</v>
      </c>
      <c r="E335" t="s">
        <v>6963</v>
      </c>
      <c r="F335" t="s">
        <v>18562</v>
      </c>
      <c r="G335">
        <v>334</v>
      </c>
      <c r="H335" t="s">
        <v>19007</v>
      </c>
      <c r="I335" t="s">
        <v>6964</v>
      </c>
      <c r="J335">
        <v>298.14999999999998</v>
      </c>
      <c r="K335">
        <v>7.3</v>
      </c>
      <c r="N335">
        <v>-0.41839999999999999</v>
      </c>
      <c r="Q335" t="s">
        <v>6954</v>
      </c>
      <c r="R335" t="s">
        <v>6965</v>
      </c>
      <c r="S335" t="s">
        <v>6966</v>
      </c>
      <c r="T335" t="s">
        <v>105</v>
      </c>
    </row>
    <row r="336" spans="1:20">
      <c r="A336" t="s">
        <v>704</v>
      </c>
      <c r="B336" t="s">
        <v>705</v>
      </c>
      <c r="C336" t="s">
        <v>2596</v>
      </c>
      <c r="D336" t="s">
        <v>97</v>
      </c>
      <c r="E336" t="s">
        <v>6967</v>
      </c>
      <c r="F336" t="s">
        <v>18561</v>
      </c>
      <c r="G336">
        <v>335</v>
      </c>
      <c r="H336" t="s">
        <v>19006</v>
      </c>
      <c r="I336" t="s">
        <v>6968</v>
      </c>
      <c r="J336">
        <v>298.14999999999998</v>
      </c>
      <c r="K336">
        <v>7.3</v>
      </c>
      <c r="N336">
        <v>1.50624</v>
      </c>
      <c r="Q336" t="s">
        <v>6954</v>
      </c>
      <c r="R336" t="s">
        <v>6965</v>
      </c>
      <c r="S336" t="s">
        <v>6966</v>
      </c>
      <c r="T336" t="s">
        <v>105</v>
      </c>
    </row>
    <row r="337" spans="1:20">
      <c r="A337" t="s">
        <v>704</v>
      </c>
      <c r="B337" t="s">
        <v>705</v>
      </c>
      <c r="C337" t="s">
        <v>2596</v>
      </c>
      <c r="D337" t="s">
        <v>97</v>
      </c>
      <c r="E337" t="s">
        <v>6969</v>
      </c>
      <c r="F337" t="s">
        <v>18560</v>
      </c>
      <c r="G337">
        <v>336</v>
      </c>
      <c r="H337" t="s">
        <v>19005</v>
      </c>
      <c r="I337" t="s">
        <v>6970</v>
      </c>
      <c r="J337">
        <v>298.14999999999998</v>
      </c>
      <c r="K337">
        <v>7.3</v>
      </c>
      <c r="N337">
        <v>-1.29704</v>
      </c>
      <c r="Q337" t="s">
        <v>6954</v>
      </c>
      <c r="R337" t="s">
        <v>6965</v>
      </c>
      <c r="S337" t="s">
        <v>6966</v>
      </c>
      <c r="T337" t="s">
        <v>105</v>
      </c>
    </row>
    <row r="338" spans="1:20">
      <c r="A338" t="s">
        <v>704</v>
      </c>
      <c r="B338" t="s">
        <v>705</v>
      </c>
      <c r="C338" t="s">
        <v>2596</v>
      </c>
      <c r="D338" t="s">
        <v>97</v>
      </c>
      <c r="E338" t="s">
        <v>6971</v>
      </c>
      <c r="F338" t="s">
        <v>18559</v>
      </c>
      <c r="G338">
        <v>337</v>
      </c>
      <c r="H338" t="s">
        <v>19004</v>
      </c>
      <c r="I338" t="s">
        <v>6972</v>
      </c>
      <c r="J338">
        <v>298.14999999999998</v>
      </c>
      <c r="K338">
        <v>7.3</v>
      </c>
      <c r="N338">
        <v>0</v>
      </c>
      <c r="Q338" t="s">
        <v>6954</v>
      </c>
      <c r="R338" t="s">
        <v>6965</v>
      </c>
      <c r="S338" t="s">
        <v>6966</v>
      </c>
      <c r="T338" t="s">
        <v>105</v>
      </c>
    </row>
    <row r="339" spans="1:20">
      <c r="A339" t="s">
        <v>6943</v>
      </c>
      <c r="B339" t="s">
        <v>6944</v>
      </c>
      <c r="C339" t="s">
        <v>2596</v>
      </c>
      <c r="D339" t="s">
        <v>97</v>
      </c>
      <c r="E339" t="s">
        <v>6955</v>
      </c>
      <c r="F339" t="s">
        <v>18552</v>
      </c>
      <c r="G339">
        <v>338</v>
      </c>
      <c r="H339" t="s">
        <v>19003</v>
      </c>
      <c r="I339" t="s">
        <v>6956</v>
      </c>
      <c r="J339">
        <v>298.14999999999998</v>
      </c>
      <c r="K339">
        <v>7.3</v>
      </c>
      <c r="N339">
        <v>-10.5</v>
      </c>
      <c r="Q339" t="s">
        <v>6954</v>
      </c>
      <c r="R339" t="s">
        <v>6965</v>
      </c>
      <c r="S339" t="s">
        <v>6966</v>
      </c>
      <c r="T339" t="s">
        <v>105</v>
      </c>
    </row>
    <row r="340" spans="1:20">
      <c r="A340" t="s">
        <v>6943</v>
      </c>
      <c r="B340" t="s">
        <v>6944</v>
      </c>
      <c r="C340" t="s">
        <v>2596</v>
      </c>
      <c r="D340" t="s">
        <v>97</v>
      </c>
      <c r="E340" t="s">
        <v>6945</v>
      </c>
      <c r="F340" t="s">
        <v>18549</v>
      </c>
      <c r="G340">
        <v>339</v>
      </c>
      <c r="H340" t="s">
        <v>19002</v>
      </c>
      <c r="I340" t="s">
        <v>6946</v>
      </c>
      <c r="J340">
        <v>298.14999999999998</v>
      </c>
      <c r="K340">
        <v>7.3</v>
      </c>
      <c r="N340">
        <v>-28.9</v>
      </c>
      <c r="Q340" t="s">
        <v>6954</v>
      </c>
      <c r="R340" t="s">
        <v>6965</v>
      </c>
      <c r="S340" t="s">
        <v>6966</v>
      </c>
      <c r="T340" t="s">
        <v>105</v>
      </c>
    </row>
    <row r="341" spans="1:20">
      <c r="A341" t="s">
        <v>6943</v>
      </c>
      <c r="B341" t="s">
        <v>6944</v>
      </c>
      <c r="C341" t="s">
        <v>2596</v>
      </c>
      <c r="D341" t="s">
        <v>97</v>
      </c>
      <c r="E341" t="s">
        <v>6945</v>
      </c>
      <c r="F341" t="s">
        <v>18549</v>
      </c>
      <c r="G341">
        <v>340</v>
      </c>
      <c r="H341" t="s">
        <v>19312</v>
      </c>
      <c r="I341" t="s">
        <v>6946</v>
      </c>
      <c r="J341">
        <v>310.14999999999998</v>
      </c>
      <c r="K341">
        <v>7.2</v>
      </c>
      <c r="N341">
        <v>-32.299999999999997</v>
      </c>
      <c r="Q341" t="s">
        <v>6954</v>
      </c>
      <c r="R341" t="s">
        <v>6965</v>
      </c>
      <c r="S341" t="s">
        <v>6966</v>
      </c>
      <c r="T341" t="s">
        <v>105</v>
      </c>
    </row>
    <row r="342" spans="1:20">
      <c r="A342" t="s">
        <v>6943</v>
      </c>
      <c r="B342" t="s">
        <v>6944</v>
      </c>
      <c r="C342" t="s">
        <v>2596</v>
      </c>
      <c r="D342" t="s">
        <v>97</v>
      </c>
      <c r="E342" t="s">
        <v>6950</v>
      </c>
      <c r="F342" t="s">
        <v>18550</v>
      </c>
      <c r="G342">
        <v>341</v>
      </c>
      <c r="H342" t="s">
        <v>19242</v>
      </c>
      <c r="I342" t="s">
        <v>6951</v>
      </c>
      <c r="J342">
        <v>298.14999999999998</v>
      </c>
      <c r="K342">
        <v>7.3</v>
      </c>
      <c r="N342">
        <v>-16</v>
      </c>
      <c r="Q342" t="s">
        <v>6954</v>
      </c>
      <c r="R342" t="s">
        <v>6965</v>
      </c>
      <c r="S342" t="s">
        <v>6966</v>
      </c>
      <c r="T342" t="s">
        <v>105</v>
      </c>
    </row>
    <row r="343" spans="1:20">
      <c r="A343" t="s">
        <v>6943</v>
      </c>
      <c r="B343" t="s">
        <v>6944</v>
      </c>
      <c r="C343" t="s">
        <v>2596</v>
      </c>
      <c r="D343" t="s">
        <v>97</v>
      </c>
      <c r="E343" t="s">
        <v>6952</v>
      </c>
      <c r="F343" t="s">
        <v>18551</v>
      </c>
      <c r="G343">
        <v>342</v>
      </c>
      <c r="H343" t="s">
        <v>19156</v>
      </c>
      <c r="I343" t="s">
        <v>6953</v>
      </c>
      <c r="J343">
        <v>298.14999999999998</v>
      </c>
      <c r="K343">
        <v>7.3</v>
      </c>
      <c r="N343">
        <v>-11</v>
      </c>
      <c r="Q343" t="s">
        <v>6954</v>
      </c>
      <c r="R343" t="s">
        <v>6965</v>
      </c>
      <c r="S343" t="s">
        <v>6966</v>
      </c>
      <c r="T343" t="s">
        <v>105</v>
      </c>
    </row>
    <row r="344" spans="1:20">
      <c r="A344" t="s">
        <v>6943</v>
      </c>
      <c r="B344" t="s">
        <v>6944</v>
      </c>
      <c r="C344" t="s">
        <v>2596</v>
      </c>
      <c r="D344" t="s">
        <v>97</v>
      </c>
      <c r="E344" t="s">
        <v>6973</v>
      </c>
      <c r="F344" t="s">
        <v>18612</v>
      </c>
      <c r="G344">
        <v>343</v>
      </c>
      <c r="H344" t="s">
        <v>19311</v>
      </c>
      <c r="I344" t="s">
        <v>6974</v>
      </c>
      <c r="J344">
        <v>298.14999999999998</v>
      </c>
      <c r="K344">
        <v>7.3</v>
      </c>
      <c r="N344">
        <v>-49.1</v>
      </c>
      <c r="Q344" t="s">
        <v>6954</v>
      </c>
      <c r="R344" t="s">
        <v>6965</v>
      </c>
      <c r="S344" t="s">
        <v>6966</v>
      </c>
      <c r="T344" t="s">
        <v>105</v>
      </c>
    </row>
    <row r="345" spans="1:20">
      <c r="A345" t="s">
        <v>6943</v>
      </c>
      <c r="B345" t="s">
        <v>6944</v>
      </c>
      <c r="C345" t="s">
        <v>2596</v>
      </c>
      <c r="D345" t="s">
        <v>97</v>
      </c>
      <c r="E345" t="s">
        <v>6973</v>
      </c>
      <c r="F345" t="s">
        <v>18612</v>
      </c>
      <c r="G345">
        <v>344</v>
      </c>
      <c r="H345" t="s">
        <v>19316</v>
      </c>
      <c r="I345" t="s">
        <v>6974</v>
      </c>
      <c r="J345">
        <v>310.14999999999998</v>
      </c>
      <c r="K345">
        <v>7.2</v>
      </c>
      <c r="N345">
        <v>-50.3</v>
      </c>
      <c r="Q345" t="s">
        <v>6954</v>
      </c>
      <c r="R345" t="s">
        <v>6965</v>
      </c>
      <c r="S345" t="s">
        <v>6966</v>
      </c>
      <c r="T345" t="s">
        <v>105</v>
      </c>
    </row>
    <row r="346" spans="1:20">
      <c r="A346" t="s">
        <v>6943</v>
      </c>
      <c r="B346" t="s">
        <v>6944</v>
      </c>
      <c r="C346" t="s">
        <v>2596</v>
      </c>
      <c r="D346" t="s">
        <v>97</v>
      </c>
      <c r="E346" t="s">
        <v>6975</v>
      </c>
      <c r="F346" t="s">
        <v>18614</v>
      </c>
      <c r="G346">
        <v>345</v>
      </c>
      <c r="H346" t="s">
        <v>19317</v>
      </c>
      <c r="I346" t="s">
        <v>6976</v>
      </c>
      <c r="J346">
        <v>298.14999999999998</v>
      </c>
      <c r="K346">
        <v>7.3</v>
      </c>
      <c r="N346">
        <v>-28.7</v>
      </c>
      <c r="Q346" t="s">
        <v>6954</v>
      </c>
      <c r="R346" t="s">
        <v>6965</v>
      </c>
      <c r="S346" t="s">
        <v>6966</v>
      </c>
      <c r="T346" t="s">
        <v>105</v>
      </c>
    </row>
    <row r="347" spans="1:20">
      <c r="A347" t="s">
        <v>6943</v>
      </c>
      <c r="B347" t="s">
        <v>6944</v>
      </c>
      <c r="C347" t="s">
        <v>2596</v>
      </c>
      <c r="D347" t="s">
        <v>97</v>
      </c>
      <c r="E347" t="s">
        <v>6977</v>
      </c>
      <c r="F347" t="s">
        <v>18613</v>
      </c>
      <c r="G347">
        <v>346</v>
      </c>
      <c r="H347" t="s">
        <v>19314</v>
      </c>
      <c r="I347" t="s">
        <v>6978</v>
      </c>
      <c r="J347">
        <v>298.14999999999998</v>
      </c>
      <c r="K347">
        <v>7.3</v>
      </c>
      <c r="N347">
        <v>-48.1</v>
      </c>
      <c r="Q347" t="s">
        <v>6979</v>
      </c>
      <c r="R347" t="s">
        <v>6965</v>
      </c>
      <c r="S347" t="s">
        <v>6980</v>
      </c>
      <c r="T347" t="s">
        <v>105</v>
      </c>
    </row>
    <row r="348" spans="1:20" ht="14.25" customHeight="1">
      <c r="A348" t="s">
        <v>6943</v>
      </c>
      <c r="B348" t="s">
        <v>6944</v>
      </c>
      <c r="C348" t="s">
        <v>2596</v>
      </c>
      <c r="D348" t="s">
        <v>97</v>
      </c>
      <c r="E348" t="s">
        <v>6977</v>
      </c>
      <c r="F348" t="s">
        <v>18613</v>
      </c>
      <c r="G348">
        <v>347</v>
      </c>
      <c r="H348" t="s">
        <v>19315</v>
      </c>
      <c r="I348" t="s">
        <v>6978</v>
      </c>
      <c r="J348">
        <v>310.14999999999998</v>
      </c>
      <c r="K348">
        <v>7.2</v>
      </c>
      <c r="N348">
        <v>-46.4</v>
      </c>
      <c r="Q348" t="s">
        <v>6979</v>
      </c>
      <c r="R348" t="s">
        <v>6965</v>
      </c>
      <c r="S348" t="s">
        <v>6980</v>
      </c>
      <c r="T348" t="s">
        <v>105</v>
      </c>
    </row>
    <row r="349" spans="1:20">
      <c r="A349" t="s">
        <v>6957</v>
      </c>
      <c r="B349" t="s">
        <v>6875</v>
      </c>
      <c r="C349" t="s">
        <v>2596</v>
      </c>
      <c r="D349" t="s">
        <v>97</v>
      </c>
      <c r="E349" t="s">
        <v>6876</v>
      </c>
      <c r="F349" t="s">
        <v>18553</v>
      </c>
      <c r="G349">
        <v>348</v>
      </c>
      <c r="H349" t="s">
        <v>19309</v>
      </c>
      <c r="I349" t="s">
        <v>6877</v>
      </c>
      <c r="J349">
        <v>298.14999999999998</v>
      </c>
      <c r="K349">
        <v>7.3</v>
      </c>
      <c r="N349">
        <v>-50.6</v>
      </c>
      <c r="Q349" t="s">
        <v>6912</v>
      </c>
      <c r="R349" t="s">
        <v>6965</v>
      </c>
      <c r="S349" t="s">
        <v>6981</v>
      </c>
      <c r="T349" t="s">
        <v>105</v>
      </c>
    </row>
    <row r="350" spans="1:20">
      <c r="A350" t="s">
        <v>6957</v>
      </c>
      <c r="B350" t="s">
        <v>6875</v>
      </c>
      <c r="C350" t="s">
        <v>2596</v>
      </c>
      <c r="D350" t="s">
        <v>97</v>
      </c>
      <c r="E350" t="s">
        <v>6876</v>
      </c>
      <c r="F350" t="s">
        <v>18553</v>
      </c>
      <c r="G350">
        <v>349</v>
      </c>
      <c r="H350" t="s">
        <v>19310</v>
      </c>
      <c r="I350" t="s">
        <v>6877</v>
      </c>
      <c r="J350">
        <v>310.14999999999998</v>
      </c>
      <c r="K350">
        <v>7.2</v>
      </c>
      <c r="N350">
        <v>-55.4</v>
      </c>
      <c r="Q350" t="s">
        <v>6912</v>
      </c>
      <c r="R350" t="s">
        <v>6965</v>
      </c>
      <c r="S350" t="s">
        <v>6981</v>
      </c>
      <c r="T350" t="s">
        <v>105</v>
      </c>
    </row>
    <row r="351" spans="1:20" ht="15.75" customHeight="1">
      <c r="A351" t="s">
        <v>510</v>
      </c>
      <c r="B351" t="s">
        <v>511</v>
      </c>
      <c r="C351" t="s">
        <v>2596</v>
      </c>
      <c r="D351" t="s">
        <v>97</v>
      </c>
      <c r="E351" t="s">
        <v>6982</v>
      </c>
      <c r="F351" t="s">
        <v>18496</v>
      </c>
      <c r="G351">
        <v>350</v>
      </c>
      <c r="H351" t="s">
        <v>18661</v>
      </c>
      <c r="I351" t="s">
        <v>6983</v>
      </c>
      <c r="J351">
        <v>298.19</v>
      </c>
      <c r="K351">
        <v>8.6300000000000008</v>
      </c>
      <c r="L351">
        <v>9.8000000000000004E-2</v>
      </c>
      <c r="M351" t="s">
        <v>100</v>
      </c>
      <c r="N351">
        <v>-61.9</v>
      </c>
      <c r="P351" t="s">
        <v>100</v>
      </c>
      <c r="Q351" t="s">
        <v>6984</v>
      </c>
      <c r="R351" t="s">
        <v>6985</v>
      </c>
      <c r="S351" t="s">
        <v>6986</v>
      </c>
      <c r="T351" t="s">
        <v>105</v>
      </c>
    </row>
    <row r="352" spans="1:20" ht="15.75" customHeight="1">
      <c r="A352" t="s">
        <v>510</v>
      </c>
      <c r="B352" t="s">
        <v>511</v>
      </c>
      <c r="C352" t="s">
        <v>2596</v>
      </c>
      <c r="D352" t="s">
        <v>97</v>
      </c>
      <c r="E352" t="s">
        <v>6982</v>
      </c>
      <c r="F352" t="s">
        <v>18496</v>
      </c>
      <c r="G352">
        <v>351</v>
      </c>
      <c r="H352" t="s">
        <v>18660</v>
      </c>
      <c r="I352" t="s">
        <v>6983</v>
      </c>
      <c r="J352">
        <v>298.19</v>
      </c>
      <c r="K352">
        <v>8.61</v>
      </c>
      <c r="L352">
        <v>0.1</v>
      </c>
      <c r="M352" t="s">
        <v>100</v>
      </c>
      <c r="N352">
        <v>-63</v>
      </c>
      <c r="P352" t="s">
        <v>100</v>
      </c>
      <c r="Q352" t="s">
        <v>6984</v>
      </c>
      <c r="R352" t="s">
        <v>6985</v>
      </c>
      <c r="S352" t="s">
        <v>4833</v>
      </c>
      <c r="T352" t="s">
        <v>105</v>
      </c>
    </row>
    <row r="353" spans="1:20" ht="15.75" customHeight="1">
      <c r="A353" t="s">
        <v>510</v>
      </c>
      <c r="B353" t="s">
        <v>511</v>
      </c>
      <c r="C353" t="s">
        <v>2596</v>
      </c>
      <c r="D353" t="s">
        <v>97</v>
      </c>
      <c r="E353" t="s">
        <v>6982</v>
      </c>
      <c r="F353" t="s">
        <v>18496</v>
      </c>
      <c r="G353">
        <v>352</v>
      </c>
      <c r="H353" t="s">
        <v>18663</v>
      </c>
      <c r="I353" t="s">
        <v>6983</v>
      </c>
      <c r="J353">
        <v>305.11</v>
      </c>
      <c r="K353">
        <v>8.61</v>
      </c>
      <c r="L353">
        <v>0.12</v>
      </c>
      <c r="M353" t="s">
        <v>100</v>
      </c>
      <c r="N353">
        <v>-63.1</v>
      </c>
      <c r="P353" t="s">
        <v>100</v>
      </c>
      <c r="Q353" t="s">
        <v>6984</v>
      </c>
      <c r="R353" t="s">
        <v>6985</v>
      </c>
      <c r="S353" t="s">
        <v>6256</v>
      </c>
      <c r="T353" t="s">
        <v>105</v>
      </c>
    </row>
    <row r="354" spans="1:20" ht="15.75" customHeight="1">
      <c r="A354" t="s">
        <v>510</v>
      </c>
      <c r="B354" t="s">
        <v>511</v>
      </c>
      <c r="C354" t="s">
        <v>2596</v>
      </c>
      <c r="D354" t="s">
        <v>97</v>
      </c>
      <c r="E354" t="s">
        <v>6982</v>
      </c>
      <c r="F354" t="s">
        <v>18496</v>
      </c>
      <c r="G354">
        <v>353</v>
      </c>
      <c r="H354" t="s">
        <v>18662</v>
      </c>
      <c r="I354" t="s">
        <v>6983</v>
      </c>
      <c r="J354">
        <v>301.66000000000003</v>
      </c>
      <c r="K354">
        <v>8.6300000000000008</v>
      </c>
      <c r="L354">
        <v>0.12</v>
      </c>
      <c r="M354" t="s">
        <v>100</v>
      </c>
      <c r="N354">
        <v>-63</v>
      </c>
      <c r="P354" t="s">
        <v>100</v>
      </c>
      <c r="Q354" t="s">
        <v>6984</v>
      </c>
      <c r="R354" t="s">
        <v>6985</v>
      </c>
      <c r="S354" t="s">
        <v>6256</v>
      </c>
      <c r="T354" t="s">
        <v>105</v>
      </c>
    </row>
    <row r="355" spans="1:20" ht="15.75" customHeight="1">
      <c r="A355" t="s">
        <v>510</v>
      </c>
      <c r="B355" t="s">
        <v>511</v>
      </c>
      <c r="C355" t="s">
        <v>2596</v>
      </c>
      <c r="D355" t="s">
        <v>97</v>
      </c>
      <c r="E355" t="s">
        <v>512</v>
      </c>
      <c r="F355" t="s">
        <v>14102</v>
      </c>
      <c r="G355">
        <v>354</v>
      </c>
      <c r="H355" t="s">
        <v>18665</v>
      </c>
      <c r="I355" t="s">
        <v>513</v>
      </c>
      <c r="J355">
        <v>298.19</v>
      </c>
      <c r="K355">
        <v>8.66</v>
      </c>
      <c r="L355">
        <v>1.7999999999999999E-2</v>
      </c>
      <c r="M355" t="s">
        <v>100</v>
      </c>
      <c r="N355">
        <v>-73.099999999999994</v>
      </c>
      <c r="P355" t="s">
        <v>100</v>
      </c>
      <c r="Q355" t="s">
        <v>981</v>
      </c>
      <c r="R355" t="s">
        <v>6985</v>
      </c>
      <c r="S355" t="s">
        <v>6987</v>
      </c>
      <c r="T355" t="s">
        <v>105</v>
      </c>
    </row>
    <row r="356" spans="1:20" ht="15.75" customHeight="1">
      <c r="A356" t="s">
        <v>510</v>
      </c>
      <c r="B356" t="s">
        <v>511</v>
      </c>
      <c r="C356" t="s">
        <v>2596</v>
      </c>
      <c r="D356" t="s">
        <v>97</v>
      </c>
      <c r="E356" t="s">
        <v>512</v>
      </c>
      <c r="F356" t="s">
        <v>14102</v>
      </c>
      <c r="G356">
        <v>355</v>
      </c>
      <c r="H356" t="s">
        <v>18664</v>
      </c>
      <c r="I356" t="s">
        <v>513</v>
      </c>
      <c r="J356">
        <v>298.19</v>
      </c>
      <c r="K356">
        <v>8.65</v>
      </c>
      <c r="L356">
        <v>1.9E-2</v>
      </c>
      <c r="M356" t="s">
        <v>100</v>
      </c>
      <c r="N356">
        <v>-68.400000000000006</v>
      </c>
      <c r="P356" t="s">
        <v>100</v>
      </c>
      <c r="Q356" t="s">
        <v>981</v>
      </c>
      <c r="R356" t="s">
        <v>6985</v>
      </c>
      <c r="S356" t="s">
        <v>6988</v>
      </c>
      <c r="T356" t="s">
        <v>105</v>
      </c>
    </row>
    <row r="357" spans="1:20" ht="15.75" customHeight="1">
      <c r="A357" t="s">
        <v>510</v>
      </c>
      <c r="B357" t="s">
        <v>511</v>
      </c>
      <c r="C357" t="s">
        <v>2596</v>
      </c>
      <c r="D357" t="s">
        <v>97</v>
      </c>
      <c r="E357" t="s">
        <v>512</v>
      </c>
      <c r="F357" t="s">
        <v>14102</v>
      </c>
      <c r="G357">
        <v>356</v>
      </c>
      <c r="H357" t="s">
        <v>18667</v>
      </c>
      <c r="I357" t="s">
        <v>513</v>
      </c>
      <c r="J357">
        <v>298.19</v>
      </c>
      <c r="K357">
        <v>8.7100000000000009</v>
      </c>
      <c r="L357">
        <v>4.4999999999999998E-2</v>
      </c>
      <c r="M357" t="s">
        <v>100</v>
      </c>
      <c r="N357">
        <v>-69.8</v>
      </c>
      <c r="P357" t="s">
        <v>100</v>
      </c>
      <c r="Q357" t="s">
        <v>981</v>
      </c>
      <c r="R357" t="s">
        <v>6985</v>
      </c>
      <c r="S357" t="s">
        <v>6989</v>
      </c>
      <c r="T357" t="s">
        <v>105</v>
      </c>
    </row>
    <row r="358" spans="1:20" ht="15.75" customHeight="1">
      <c r="A358" t="s">
        <v>510</v>
      </c>
      <c r="B358" t="s">
        <v>511</v>
      </c>
      <c r="C358" t="s">
        <v>2596</v>
      </c>
      <c r="D358" t="s">
        <v>97</v>
      </c>
      <c r="E358" t="s">
        <v>512</v>
      </c>
      <c r="F358" t="s">
        <v>14102</v>
      </c>
      <c r="G358">
        <v>357</v>
      </c>
      <c r="H358" t="s">
        <v>18666</v>
      </c>
      <c r="I358" t="s">
        <v>513</v>
      </c>
      <c r="J358">
        <v>298.19</v>
      </c>
      <c r="K358">
        <v>8.67</v>
      </c>
      <c r="L358">
        <v>4.9000000000000002E-2</v>
      </c>
      <c r="M358" t="s">
        <v>100</v>
      </c>
      <c r="N358">
        <v>-71.5</v>
      </c>
      <c r="P358" t="s">
        <v>100</v>
      </c>
      <c r="Q358" t="s">
        <v>981</v>
      </c>
      <c r="R358" t="s">
        <v>6985</v>
      </c>
      <c r="S358" t="s">
        <v>6990</v>
      </c>
      <c r="T358" t="s">
        <v>105</v>
      </c>
    </row>
    <row r="359" spans="1:20" ht="15.75" customHeight="1">
      <c r="A359" t="s">
        <v>510</v>
      </c>
      <c r="B359" t="s">
        <v>511</v>
      </c>
      <c r="C359" t="s">
        <v>2596</v>
      </c>
      <c r="D359" t="s">
        <v>97</v>
      </c>
      <c r="E359" t="s">
        <v>512</v>
      </c>
      <c r="F359" t="s">
        <v>14102</v>
      </c>
      <c r="G359">
        <v>358</v>
      </c>
      <c r="H359" t="s">
        <v>18659</v>
      </c>
      <c r="I359" t="s">
        <v>513</v>
      </c>
      <c r="J359">
        <v>298.19</v>
      </c>
      <c r="K359">
        <v>8.68</v>
      </c>
      <c r="L359">
        <v>7.8E-2</v>
      </c>
      <c r="M359" t="s">
        <v>100</v>
      </c>
      <c r="N359">
        <v>-71.3</v>
      </c>
      <c r="P359" t="s">
        <v>100</v>
      </c>
      <c r="Q359" t="s">
        <v>981</v>
      </c>
      <c r="R359" t="s">
        <v>6985</v>
      </c>
      <c r="S359" t="s">
        <v>6991</v>
      </c>
      <c r="T359" t="s">
        <v>105</v>
      </c>
    </row>
    <row r="360" spans="1:20" ht="15.75" customHeight="1">
      <c r="A360" t="s">
        <v>510</v>
      </c>
      <c r="B360" t="s">
        <v>511</v>
      </c>
      <c r="C360" t="s">
        <v>2596</v>
      </c>
      <c r="D360" t="s">
        <v>97</v>
      </c>
      <c r="E360" t="s">
        <v>512</v>
      </c>
      <c r="F360" t="s">
        <v>14102</v>
      </c>
      <c r="G360">
        <v>359</v>
      </c>
      <c r="H360" t="s">
        <v>18658</v>
      </c>
      <c r="I360" t="s">
        <v>513</v>
      </c>
      <c r="J360">
        <v>298.19</v>
      </c>
      <c r="K360">
        <v>8.69</v>
      </c>
      <c r="L360">
        <v>9.1999999999999998E-2</v>
      </c>
      <c r="M360" t="s">
        <v>100</v>
      </c>
      <c r="N360">
        <v>-71.400000000000006</v>
      </c>
      <c r="P360" t="s">
        <v>100</v>
      </c>
      <c r="Q360" t="s">
        <v>981</v>
      </c>
      <c r="R360" t="s">
        <v>6985</v>
      </c>
      <c r="S360" t="s">
        <v>6992</v>
      </c>
      <c r="T360" t="s">
        <v>105</v>
      </c>
    </row>
    <row r="361" spans="1:20" ht="15.75" customHeight="1">
      <c r="A361" t="s">
        <v>510</v>
      </c>
      <c r="B361" t="s">
        <v>511</v>
      </c>
      <c r="C361" t="s">
        <v>2596</v>
      </c>
      <c r="D361" t="s">
        <v>97</v>
      </c>
      <c r="E361" t="s">
        <v>512</v>
      </c>
      <c r="F361" t="s">
        <v>14102</v>
      </c>
      <c r="G361">
        <v>360</v>
      </c>
      <c r="H361" t="s">
        <v>18712</v>
      </c>
      <c r="I361" t="s">
        <v>513</v>
      </c>
      <c r="J361">
        <v>298.19</v>
      </c>
      <c r="K361">
        <v>8.66</v>
      </c>
      <c r="L361">
        <v>9.2999999999999999E-2</v>
      </c>
      <c r="M361" t="s">
        <v>100</v>
      </c>
      <c r="N361">
        <v>-70.8</v>
      </c>
      <c r="P361" t="s">
        <v>100</v>
      </c>
      <c r="Q361" t="s">
        <v>981</v>
      </c>
      <c r="R361" t="s">
        <v>6985</v>
      </c>
      <c r="S361" t="s">
        <v>6993</v>
      </c>
      <c r="T361" t="s">
        <v>105</v>
      </c>
    </row>
    <row r="362" spans="1:20" ht="15.75" customHeight="1">
      <c r="A362" t="s">
        <v>510</v>
      </c>
      <c r="B362" t="s">
        <v>511</v>
      </c>
      <c r="C362" t="s">
        <v>2596</v>
      </c>
      <c r="D362" t="s">
        <v>97</v>
      </c>
      <c r="E362" t="s">
        <v>512</v>
      </c>
      <c r="F362" t="s">
        <v>14102</v>
      </c>
      <c r="G362">
        <v>361</v>
      </c>
      <c r="H362" t="s">
        <v>18713</v>
      </c>
      <c r="I362" t="s">
        <v>513</v>
      </c>
      <c r="J362">
        <v>298.19</v>
      </c>
      <c r="K362">
        <v>8.68</v>
      </c>
      <c r="L362">
        <v>9.4E-2</v>
      </c>
      <c r="M362" t="s">
        <v>100</v>
      </c>
      <c r="N362">
        <v>-70.900000000000006</v>
      </c>
      <c r="P362" t="s">
        <v>100</v>
      </c>
      <c r="Q362" t="s">
        <v>981</v>
      </c>
      <c r="R362" t="s">
        <v>6985</v>
      </c>
      <c r="S362" t="s">
        <v>6994</v>
      </c>
      <c r="T362" t="s">
        <v>105</v>
      </c>
    </row>
    <row r="363" spans="1:20" ht="15.75" customHeight="1">
      <c r="A363" t="s">
        <v>510</v>
      </c>
      <c r="B363" t="s">
        <v>511</v>
      </c>
      <c r="C363" t="s">
        <v>2596</v>
      </c>
      <c r="D363" t="s">
        <v>97</v>
      </c>
      <c r="E363" t="s">
        <v>512</v>
      </c>
      <c r="F363" t="s">
        <v>14102</v>
      </c>
      <c r="G363">
        <v>362</v>
      </c>
      <c r="H363" t="s">
        <v>18714</v>
      </c>
      <c r="I363" t="s">
        <v>513</v>
      </c>
      <c r="J363">
        <v>298.19</v>
      </c>
      <c r="K363">
        <v>9.01</v>
      </c>
      <c r="L363">
        <v>9.5000000000000001E-2</v>
      </c>
      <c r="M363" t="s">
        <v>100</v>
      </c>
      <c r="N363">
        <v>-72.400000000000006</v>
      </c>
      <c r="P363" t="s">
        <v>100</v>
      </c>
      <c r="Q363" t="s">
        <v>981</v>
      </c>
      <c r="R363" t="s">
        <v>6985</v>
      </c>
      <c r="S363" t="s">
        <v>6995</v>
      </c>
      <c r="T363" t="s">
        <v>105</v>
      </c>
    </row>
    <row r="364" spans="1:20" ht="15.75" customHeight="1">
      <c r="A364" t="s">
        <v>510</v>
      </c>
      <c r="B364" t="s">
        <v>511</v>
      </c>
      <c r="C364" t="s">
        <v>2596</v>
      </c>
      <c r="D364" t="s">
        <v>97</v>
      </c>
      <c r="E364" t="s">
        <v>512</v>
      </c>
      <c r="F364" t="s">
        <v>14102</v>
      </c>
      <c r="G364">
        <v>363</v>
      </c>
      <c r="H364" t="s">
        <v>18715</v>
      </c>
      <c r="I364" t="s">
        <v>513</v>
      </c>
      <c r="J364">
        <v>298.19</v>
      </c>
      <c r="K364">
        <v>8.66</v>
      </c>
      <c r="L364">
        <v>9.9000000000000005E-2</v>
      </c>
      <c r="M364" t="s">
        <v>100</v>
      </c>
      <c r="N364">
        <v>-72.7</v>
      </c>
      <c r="P364" t="s">
        <v>100</v>
      </c>
      <c r="Q364" t="s">
        <v>981</v>
      </c>
      <c r="R364" t="s">
        <v>6985</v>
      </c>
      <c r="S364" t="s">
        <v>6996</v>
      </c>
      <c r="T364" t="s">
        <v>105</v>
      </c>
    </row>
    <row r="365" spans="1:20" ht="15.75" customHeight="1">
      <c r="A365" t="s">
        <v>510</v>
      </c>
      <c r="B365" t="s">
        <v>511</v>
      </c>
      <c r="C365" t="s">
        <v>2596</v>
      </c>
      <c r="D365" t="s">
        <v>97</v>
      </c>
      <c r="E365" t="s">
        <v>512</v>
      </c>
      <c r="F365" t="s">
        <v>14102</v>
      </c>
      <c r="G365">
        <v>364</v>
      </c>
      <c r="H365" t="s">
        <v>18708</v>
      </c>
      <c r="I365" t="s">
        <v>513</v>
      </c>
      <c r="J365">
        <v>298.19</v>
      </c>
      <c r="K365">
        <v>9.01</v>
      </c>
      <c r="L365">
        <v>9.9000000000000005E-2</v>
      </c>
      <c r="M365" t="s">
        <v>100</v>
      </c>
      <c r="N365">
        <v>-70.400000000000006</v>
      </c>
      <c r="P365" t="s">
        <v>100</v>
      </c>
      <c r="Q365" t="s">
        <v>981</v>
      </c>
      <c r="R365" t="s">
        <v>6985</v>
      </c>
      <c r="S365" t="s">
        <v>6996</v>
      </c>
      <c r="T365" t="s">
        <v>105</v>
      </c>
    </row>
    <row r="366" spans="1:20" ht="15.75" customHeight="1">
      <c r="A366" t="s">
        <v>510</v>
      </c>
      <c r="B366" t="s">
        <v>511</v>
      </c>
      <c r="C366" t="s">
        <v>2596</v>
      </c>
      <c r="D366" t="s">
        <v>97</v>
      </c>
      <c r="E366" t="s">
        <v>512</v>
      </c>
      <c r="F366" t="s">
        <v>14102</v>
      </c>
      <c r="G366">
        <v>365</v>
      </c>
      <c r="H366" t="s">
        <v>18709</v>
      </c>
      <c r="I366" t="s">
        <v>513</v>
      </c>
      <c r="J366">
        <v>298.19</v>
      </c>
      <c r="K366">
        <v>8.5399999999999991</v>
      </c>
      <c r="L366">
        <v>0.1</v>
      </c>
      <c r="M366" t="s">
        <v>100</v>
      </c>
      <c r="N366">
        <v>-71.099999999999994</v>
      </c>
      <c r="P366" t="s">
        <v>100</v>
      </c>
      <c r="Q366" t="s">
        <v>981</v>
      </c>
      <c r="R366" t="s">
        <v>6985</v>
      </c>
      <c r="S366" t="s">
        <v>4833</v>
      </c>
      <c r="T366" t="s">
        <v>105</v>
      </c>
    </row>
    <row r="367" spans="1:20" ht="15.75" customHeight="1">
      <c r="A367" t="s">
        <v>510</v>
      </c>
      <c r="B367" t="s">
        <v>511</v>
      </c>
      <c r="C367" t="s">
        <v>2596</v>
      </c>
      <c r="D367" t="s">
        <v>97</v>
      </c>
      <c r="E367" t="s">
        <v>512</v>
      </c>
      <c r="F367" t="s">
        <v>14102</v>
      </c>
      <c r="G367">
        <v>366</v>
      </c>
      <c r="H367" t="s">
        <v>18710</v>
      </c>
      <c r="I367" t="s">
        <v>513</v>
      </c>
      <c r="J367">
        <v>298.19</v>
      </c>
      <c r="K367">
        <v>8.42</v>
      </c>
      <c r="L367">
        <v>0.1</v>
      </c>
      <c r="M367" t="s">
        <v>100</v>
      </c>
      <c r="N367">
        <v>-70.400000000000006</v>
      </c>
      <c r="P367" t="s">
        <v>100</v>
      </c>
      <c r="Q367" t="s">
        <v>981</v>
      </c>
      <c r="R367" t="s">
        <v>6985</v>
      </c>
      <c r="S367" t="s">
        <v>4833</v>
      </c>
      <c r="T367" t="s">
        <v>105</v>
      </c>
    </row>
    <row r="368" spans="1:20" ht="15.75" customHeight="1">
      <c r="A368" t="s">
        <v>510</v>
      </c>
      <c r="B368" t="s">
        <v>511</v>
      </c>
      <c r="C368" t="s">
        <v>2596</v>
      </c>
      <c r="D368" t="s">
        <v>97</v>
      </c>
      <c r="E368" t="s">
        <v>512</v>
      </c>
      <c r="F368" t="s">
        <v>14102</v>
      </c>
      <c r="G368">
        <v>367</v>
      </c>
      <c r="H368" t="s">
        <v>18711</v>
      </c>
      <c r="I368" t="s">
        <v>513</v>
      </c>
      <c r="J368">
        <v>298.19</v>
      </c>
      <c r="K368">
        <v>8.41</v>
      </c>
      <c r="L368">
        <v>0.1</v>
      </c>
      <c r="M368" t="s">
        <v>100</v>
      </c>
      <c r="N368">
        <v>-69.2</v>
      </c>
      <c r="P368" t="s">
        <v>100</v>
      </c>
      <c r="Q368" t="s">
        <v>981</v>
      </c>
      <c r="R368" t="s">
        <v>6985</v>
      </c>
      <c r="S368" t="s">
        <v>4833</v>
      </c>
      <c r="T368" t="s">
        <v>105</v>
      </c>
    </row>
    <row r="369" spans="1:20" ht="15.75" customHeight="1">
      <c r="A369" t="s">
        <v>510</v>
      </c>
      <c r="B369" t="s">
        <v>511</v>
      </c>
      <c r="C369" t="s">
        <v>2596</v>
      </c>
      <c r="D369" t="s">
        <v>97</v>
      </c>
      <c r="E369" t="s">
        <v>512</v>
      </c>
      <c r="F369" t="s">
        <v>14102</v>
      </c>
      <c r="G369">
        <v>368</v>
      </c>
      <c r="H369" t="s">
        <v>18706</v>
      </c>
      <c r="I369" t="s">
        <v>513</v>
      </c>
      <c r="J369">
        <v>298.19</v>
      </c>
      <c r="K369">
        <v>8.44</v>
      </c>
      <c r="L369">
        <v>0.11</v>
      </c>
      <c r="M369" t="s">
        <v>100</v>
      </c>
      <c r="N369">
        <v>-71.400000000000006</v>
      </c>
      <c r="P369" t="s">
        <v>100</v>
      </c>
      <c r="Q369" t="s">
        <v>981</v>
      </c>
      <c r="R369" t="s">
        <v>6985</v>
      </c>
      <c r="S369" t="s">
        <v>6254</v>
      </c>
      <c r="T369" t="s">
        <v>105</v>
      </c>
    </row>
    <row r="370" spans="1:20" ht="15.75" customHeight="1">
      <c r="A370" t="s">
        <v>510</v>
      </c>
      <c r="B370" t="s">
        <v>511</v>
      </c>
      <c r="C370" t="s">
        <v>2596</v>
      </c>
      <c r="D370" t="s">
        <v>97</v>
      </c>
      <c r="E370" t="s">
        <v>512</v>
      </c>
      <c r="F370" t="s">
        <v>14102</v>
      </c>
      <c r="G370">
        <v>369</v>
      </c>
      <c r="H370" t="s">
        <v>18707</v>
      </c>
      <c r="I370" t="s">
        <v>513</v>
      </c>
      <c r="J370">
        <v>298.19</v>
      </c>
      <c r="K370">
        <v>8.64</v>
      </c>
      <c r="L370">
        <v>0.12</v>
      </c>
      <c r="M370" t="s">
        <v>100</v>
      </c>
      <c r="N370">
        <v>-73.7</v>
      </c>
      <c r="P370" t="s">
        <v>100</v>
      </c>
      <c r="Q370" t="s">
        <v>981</v>
      </c>
      <c r="R370" t="s">
        <v>6985</v>
      </c>
      <c r="S370" t="s">
        <v>6256</v>
      </c>
      <c r="T370" t="s">
        <v>105</v>
      </c>
    </row>
    <row r="371" spans="1:20" ht="15.75" customHeight="1">
      <c r="A371" t="s">
        <v>510</v>
      </c>
      <c r="B371" t="s">
        <v>511</v>
      </c>
      <c r="C371" t="s">
        <v>2596</v>
      </c>
      <c r="D371" t="s">
        <v>97</v>
      </c>
      <c r="E371" t="s">
        <v>512</v>
      </c>
      <c r="F371" t="s">
        <v>14102</v>
      </c>
      <c r="G371">
        <v>370</v>
      </c>
      <c r="H371" t="s">
        <v>18774</v>
      </c>
      <c r="I371" t="s">
        <v>513</v>
      </c>
      <c r="J371">
        <v>298.19</v>
      </c>
      <c r="K371">
        <v>8.67</v>
      </c>
      <c r="L371">
        <v>0.12</v>
      </c>
      <c r="M371" t="s">
        <v>100</v>
      </c>
      <c r="N371">
        <v>-72.5</v>
      </c>
      <c r="P371" t="s">
        <v>100</v>
      </c>
      <c r="Q371" t="s">
        <v>981</v>
      </c>
      <c r="R371" t="s">
        <v>6985</v>
      </c>
      <c r="S371" t="s">
        <v>6256</v>
      </c>
      <c r="T371" t="s">
        <v>105</v>
      </c>
    </row>
    <row r="372" spans="1:20" ht="15.75" customHeight="1">
      <c r="A372" t="s">
        <v>510</v>
      </c>
      <c r="B372" t="s">
        <v>511</v>
      </c>
      <c r="C372" t="s">
        <v>2596</v>
      </c>
      <c r="D372" t="s">
        <v>97</v>
      </c>
      <c r="E372" t="s">
        <v>512</v>
      </c>
      <c r="F372" t="s">
        <v>14102</v>
      </c>
      <c r="G372">
        <v>371</v>
      </c>
      <c r="H372" t="s">
        <v>18773</v>
      </c>
      <c r="I372" t="s">
        <v>513</v>
      </c>
      <c r="J372">
        <v>301.66000000000003</v>
      </c>
      <c r="K372">
        <v>8.6300000000000008</v>
      </c>
      <c r="L372">
        <v>0.12</v>
      </c>
      <c r="M372" t="s">
        <v>100</v>
      </c>
      <c r="N372">
        <v>-72.099999999999994</v>
      </c>
      <c r="P372" t="s">
        <v>100</v>
      </c>
      <c r="Q372" t="s">
        <v>981</v>
      </c>
      <c r="R372" t="s">
        <v>6985</v>
      </c>
      <c r="S372" t="s">
        <v>6256</v>
      </c>
      <c r="T372" t="s">
        <v>105</v>
      </c>
    </row>
    <row r="373" spans="1:20" ht="15.75" customHeight="1">
      <c r="A373" t="s">
        <v>510</v>
      </c>
      <c r="B373" t="s">
        <v>511</v>
      </c>
      <c r="C373" t="s">
        <v>2596</v>
      </c>
      <c r="D373" t="s">
        <v>97</v>
      </c>
      <c r="E373" t="s">
        <v>512</v>
      </c>
      <c r="F373" t="s">
        <v>14102</v>
      </c>
      <c r="G373">
        <v>372</v>
      </c>
      <c r="H373" t="s">
        <v>18772</v>
      </c>
      <c r="I373" t="s">
        <v>513</v>
      </c>
      <c r="J373">
        <v>305.11</v>
      </c>
      <c r="K373">
        <v>8.65</v>
      </c>
      <c r="L373">
        <v>0.12</v>
      </c>
      <c r="M373" t="s">
        <v>100</v>
      </c>
      <c r="N373">
        <v>-71.599999999999994</v>
      </c>
      <c r="P373" t="s">
        <v>100</v>
      </c>
      <c r="Q373" t="s">
        <v>981</v>
      </c>
      <c r="R373" t="s">
        <v>6985</v>
      </c>
      <c r="S373" t="s">
        <v>6256</v>
      </c>
      <c r="T373" t="s">
        <v>105</v>
      </c>
    </row>
    <row r="374" spans="1:20" ht="15.75" customHeight="1">
      <c r="A374" t="s">
        <v>510</v>
      </c>
      <c r="B374" t="s">
        <v>511</v>
      </c>
      <c r="C374" t="s">
        <v>2596</v>
      </c>
      <c r="D374" t="s">
        <v>97</v>
      </c>
      <c r="E374" t="s">
        <v>512</v>
      </c>
      <c r="F374" t="s">
        <v>14102</v>
      </c>
      <c r="G374">
        <v>373</v>
      </c>
      <c r="H374" t="s">
        <v>18771</v>
      </c>
      <c r="I374" t="s">
        <v>513</v>
      </c>
      <c r="J374">
        <v>298.19</v>
      </c>
      <c r="K374">
        <v>8.66</v>
      </c>
      <c r="L374">
        <v>0.12</v>
      </c>
      <c r="M374" t="s">
        <v>100</v>
      </c>
      <c r="N374">
        <v>-71.2</v>
      </c>
      <c r="P374" t="s">
        <v>100</v>
      </c>
      <c r="Q374" t="s">
        <v>981</v>
      </c>
      <c r="R374" t="s">
        <v>6985</v>
      </c>
      <c r="S374" t="s">
        <v>6256</v>
      </c>
      <c r="T374" t="s">
        <v>105</v>
      </c>
    </row>
    <row r="375" spans="1:20" ht="15.75" customHeight="1">
      <c r="A375" t="s">
        <v>510</v>
      </c>
      <c r="B375" t="s">
        <v>511</v>
      </c>
      <c r="C375" t="s">
        <v>2596</v>
      </c>
      <c r="D375" t="s">
        <v>97</v>
      </c>
      <c r="E375" t="s">
        <v>512</v>
      </c>
      <c r="F375" t="s">
        <v>14102</v>
      </c>
      <c r="G375">
        <v>374</v>
      </c>
      <c r="H375" t="s">
        <v>18777</v>
      </c>
      <c r="I375" t="s">
        <v>513</v>
      </c>
      <c r="J375">
        <v>298.19</v>
      </c>
      <c r="K375">
        <v>8.66</v>
      </c>
      <c r="L375">
        <v>0.12</v>
      </c>
      <c r="M375" t="s">
        <v>100</v>
      </c>
      <c r="N375">
        <v>-71.2</v>
      </c>
      <c r="P375" t="s">
        <v>100</v>
      </c>
      <c r="Q375" t="s">
        <v>981</v>
      </c>
      <c r="R375" t="s">
        <v>6985</v>
      </c>
      <c r="S375" t="s">
        <v>6256</v>
      </c>
      <c r="T375" t="s">
        <v>105</v>
      </c>
    </row>
    <row r="376" spans="1:20" ht="15.75" customHeight="1">
      <c r="A376" t="s">
        <v>510</v>
      </c>
      <c r="B376" t="s">
        <v>511</v>
      </c>
      <c r="C376" t="s">
        <v>2596</v>
      </c>
      <c r="D376" t="s">
        <v>97</v>
      </c>
      <c r="E376" t="s">
        <v>512</v>
      </c>
      <c r="F376" t="s">
        <v>14102</v>
      </c>
      <c r="G376">
        <v>375</v>
      </c>
      <c r="H376" t="s">
        <v>19019</v>
      </c>
      <c r="I376" t="s">
        <v>513</v>
      </c>
      <c r="J376">
        <v>298.19</v>
      </c>
      <c r="K376">
        <v>8.1999999999999993</v>
      </c>
      <c r="L376">
        <v>0.13</v>
      </c>
      <c r="M376" t="s">
        <v>100</v>
      </c>
      <c r="N376">
        <v>-71.3</v>
      </c>
      <c r="P376" t="s">
        <v>100</v>
      </c>
      <c r="Q376" t="s">
        <v>981</v>
      </c>
      <c r="R376" t="s">
        <v>6985</v>
      </c>
      <c r="S376" t="s">
        <v>6255</v>
      </c>
      <c r="T376" t="s">
        <v>105</v>
      </c>
    </row>
    <row r="377" spans="1:20" ht="15.75" customHeight="1">
      <c r="A377" t="s">
        <v>510</v>
      </c>
      <c r="B377" t="s">
        <v>511</v>
      </c>
      <c r="C377" t="s">
        <v>2596</v>
      </c>
      <c r="D377" t="s">
        <v>97</v>
      </c>
      <c r="E377" t="s">
        <v>512</v>
      </c>
      <c r="F377" t="s">
        <v>14102</v>
      </c>
      <c r="G377">
        <v>376</v>
      </c>
      <c r="H377" t="s">
        <v>18776</v>
      </c>
      <c r="I377" t="s">
        <v>513</v>
      </c>
      <c r="J377">
        <v>298.19</v>
      </c>
      <c r="K377">
        <v>8.7100000000000009</v>
      </c>
      <c r="L377">
        <v>0.15</v>
      </c>
      <c r="M377" t="s">
        <v>100</v>
      </c>
      <c r="N377">
        <v>-71.8</v>
      </c>
      <c r="P377" t="s">
        <v>100</v>
      </c>
      <c r="Q377" t="s">
        <v>981</v>
      </c>
      <c r="R377" t="s">
        <v>6985</v>
      </c>
      <c r="S377" t="s">
        <v>6997</v>
      </c>
      <c r="T377" t="s">
        <v>105</v>
      </c>
    </row>
    <row r="378" spans="1:20" ht="15.75" customHeight="1">
      <c r="A378" t="s">
        <v>510</v>
      </c>
      <c r="B378" t="s">
        <v>511</v>
      </c>
      <c r="C378" t="s">
        <v>2596</v>
      </c>
      <c r="D378" t="s">
        <v>97</v>
      </c>
      <c r="E378" t="s">
        <v>512</v>
      </c>
      <c r="F378" t="s">
        <v>14102</v>
      </c>
      <c r="G378">
        <v>377</v>
      </c>
      <c r="H378" t="s">
        <v>18775</v>
      </c>
      <c r="I378" t="s">
        <v>513</v>
      </c>
      <c r="J378">
        <v>298.19</v>
      </c>
      <c r="K378">
        <v>8.41</v>
      </c>
      <c r="L378">
        <v>0.15</v>
      </c>
      <c r="M378" t="s">
        <v>100</v>
      </c>
      <c r="N378">
        <v>-70.2</v>
      </c>
      <c r="P378" t="s">
        <v>100</v>
      </c>
      <c r="Q378" t="s">
        <v>981</v>
      </c>
      <c r="R378" t="s">
        <v>6985</v>
      </c>
      <c r="S378" t="s">
        <v>6997</v>
      </c>
      <c r="T378" t="s">
        <v>105</v>
      </c>
    </row>
    <row r="379" spans="1:20" ht="15.75" customHeight="1">
      <c r="A379" t="s">
        <v>510</v>
      </c>
      <c r="B379" t="s">
        <v>511</v>
      </c>
      <c r="C379" t="s">
        <v>2596</v>
      </c>
      <c r="D379" t="s">
        <v>97</v>
      </c>
      <c r="E379" t="s">
        <v>512</v>
      </c>
      <c r="F379" t="s">
        <v>14102</v>
      </c>
      <c r="G379">
        <v>378</v>
      </c>
      <c r="H379" t="s">
        <v>19319</v>
      </c>
      <c r="I379" t="s">
        <v>513</v>
      </c>
      <c r="J379">
        <v>298.19</v>
      </c>
      <c r="K379">
        <v>8.09</v>
      </c>
      <c r="L379">
        <v>0.16</v>
      </c>
      <c r="M379" t="s">
        <v>100</v>
      </c>
      <c r="N379">
        <v>-71.599999999999994</v>
      </c>
      <c r="P379" t="s">
        <v>100</v>
      </c>
      <c r="Q379" t="s">
        <v>981</v>
      </c>
      <c r="R379" t="s">
        <v>6985</v>
      </c>
      <c r="S379" t="s">
        <v>6998</v>
      </c>
      <c r="T379" t="s">
        <v>105</v>
      </c>
    </row>
    <row r="380" spans="1:20" ht="15.75" customHeight="1">
      <c r="A380" t="s">
        <v>510</v>
      </c>
      <c r="B380" t="s">
        <v>511</v>
      </c>
      <c r="C380" t="s">
        <v>2596</v>
      </c>
      <c r="D380" t="s">
        <v>97</v>
      </c>
      <c r="E380" t="s">
        <v>512</v>
      </c>
      <c r="F380" t="s">
        <v>14102</v>
      </c>
      <c r="G380">
        <v>379</v>
      </c>
      <c r="H380" t="s">
        <v>19318</v>
      </c>
      <c r="I380" t="s">
        <v>513</v>
      </c>
      <c r="J380">
        <v>298.19</v>
      </c>
      <c r="K380">
        <v>8</v>
      </c>
      <c r="L380">
        <v>0.16</v>
      </c>
      <c r="M380" t="s">
        <v>100</v>
      </c>
      <c r="N380">
        <v>-68.900000000000006</v>
      </c>
      <c r="P380" t="s">
        <v>100</v>
      </c>
      <c r="Q380" t="s">
        <v>981</v>
      </c>
      <c r="R380" t="s">
        <v>6985</v>
      </c>
      <c r="S380" t="s">
        <v>6998</v>
      </c>
      <c r="T380" t="s">
        <v>105</v>
      </c>
    </row>
    <row r="381" spans="1:20" ht="15.75" customHeight="1">
      <c r="A381" t="s">
        <v>510</v>
      </c>
      <c r="B381" t="s">
        <v>511</v>
      </c>
      <c r="C381" t="s">
        <v>2596</v>
      </c>
      <c r="D381" t="s">
        <v>97</v>
      </c>
      <c r="E381" t="s">
        <v>512</v>
      </c>
      <c r="F381" t="s">
        <v>14102</v>
      </c>
      <c r="G381">
        <v>380</v>
      </c>
      <c r="H381" t="s">
        <v>19231</v>
      </c>
      <c r="I381" t="s">
        <v>513</v>
      </c>
      <c r="J381">
        <v>298.19</v>
      </c>
      <c r="K381">
        <v>8.56</v>
      </c>
      <c r="L381">
        <v>0.17</v>
      </c>
      <c r="M381" t="s">
        <v>100</v>
      </c>
      <c r="N381">
        <v>-72.7</v>
      </c>
      <c r="P381" t="s">
        <v>100</v>
      </c>
      <c r="Q381" t="s">
        <v>981</v>
      </c>
      <c r="R381" t="s">
        <v>6985</v>
      </c>
      <c r="S381" t="s">
        <v>6999</v>
      </c>
      <c r="T381" t="s">
        <v>105</v>
      </c>
    </row>
    <row r="382" spans="1:20" ht="15.75" customHeight="1">
      <c r="A382" t="s">
        <v>510</v>
      </c>
      <c r="B382" t="s">
        <v>511</v>
      </c>
      <c r="C382" t="s">
        <v>2596</v>
      </c>
      <c r="D382" t="s">
        <v>97</v>
      </c>
      <c r="E382" t="s">
        <v>512</v>
      </c>
      <c r="F382" t="s">
        <v>14102</v>
      </c>
      <c r="G382">
        <v>381</v>
      </c>
      <c r="H382" t="s">
        <v>19232</v>
      </c>
      <c r="I382" t="s">
        <v>513</v>
      </c>
      <c r="J382">
        <v>298.19</v>
      </c>
      <c r="K382">
        <v>7.99</v>
      </c>
      <c r="L382">
        <v>0.17</v>
      </c>
      <c r="M382" t="s">
        <v>100</v>
      </c>
      <c r="N382">
        <v>-70.400000000000006</v>
      </c>
      <c r="P382" t="s">
        <v>100</v>
      </c>
      <c r="Q382" t="s">
        <v>981</v>
      </c>
      <c r="R382" t="s">
        <v>6985</v>
      </c>
      <c r="S382" t="s">
        <v>6999</v>
      </c>
      <c r="T382" t="s">
        <v>105</v>
      </c>
    </row>
    <row r="383" spans="1:20" ht="15.75" customHeight="1">
      <c r="A383" t="s">
        <v>510</v>
      </c>
      <c r="B383" t="s">
        <v>511</v>
      </c>
      <c r="C383" t="s">
        <v>2596</v>
      </c>
      <c r="D383" t="s">
        <v>97</v>
      </c>
      <c r="E383" t="s">
        <v>512</v>
      </c>
      <c r="F383" t="s">
        <v>14102</v>
      </c>
      <c r="G383">
        <v>382</v>
      </c>
      <c r="H383" t="s">
        <v>19229</v>
      </c>
      <c r="I383" t="s">
        <v>513</v>
      </c>
      <c r="J383">
        <v>298.19</v>
      </c>
      <c r="K383">
        <v>7.84</v>
      </c>
      <c r="L383">
        <v>0.18</v>
      </c>
      <c r="M383" t="s">
        <v>100</v>
      </c>
      <c r="N383">
        <v>-69.599999999999994</v>
      </c>
      <c r="P383" t="s">
        <v>100</v>
      </c>
      <c r="Q383" t="s">
        <v>981</v>
      </c>
      <c r="R383" t="s">
        <v>6985</v>
      </c>
      <c r="S383" t="s">
        <v>7000</v>
      </c>
      <c r="T383" t="s">
        <v>105</v>
      </c>
    </row>
    <row r="384" spans="1:20" ht="15.75" customHeight="1">
      <c r="A384" t="s">
        <v>510</v>
      </c>
      <c r="B384" t="s">
        <v>511</v>
      </c>
      <c r="C384" t="s">
        <v>2596</v>
      </c>
      <c r="D384" t="s">
        <v>97</v>
      </c>
      <c r="E384" t="s">
        <v>512</v>
      </c>
      <c r="F384" t="s">
        <v>14102</v>
      </c>
      <c r="G384">
        <v>383</v>
      </c>
      <c r="H384" t="s">
        <v>19230</v>
      </c>
      <c r="I384" t="s">
        <v>513</v>
      </c>
      <c r="J384">
        <v>298.19</v>
      </c>
      <c r="K384">
        <v>7.67</v>
      </c>
      <c r="L384">
        <v>0.19</v>
      </c>
      <c r="M384" t="s">
        <v>100</v>
      </c>
      <c r="N384">
        <v>-69.2</v>
      </c>
      <c r="P384" t="s">
        <v>100</v>
      </c>
      <c r="Q384" t="s">
        <v>981</v>
      </c>
      <c r="R384" t="s">
        <v>6985</v>
      </c>
      <c r="S384" t="s">
        <v>7001</v>
      </c>
      <c r="T384" t="s">
        <v>105</v>
      </c>
    </row>
    <row r="385" spans="1:20" ht="15.75" customHeight="1">
      <c r="A385" t="s">
        <v>510</v>
      </c>
      <c r="B385" t="s">
        <v>511</v>
      </c>
      <c r="C385" t="s">
        <v>2596</v>
      </c>
      <c r="D385" t="s">
        <v>97</v>
      </c>
      <c r="E385" t="s">
        <v>512</v>
      </c>
      <c r="F385" t="s">
        <v>14102</v>
      </c>
      <c r="G385">
        <v>384</v>
      </c>
      <c r="H385" t="s">
        <v>19227</v>
      </c>
      <c r="I385" t="s">
        <v>513</v>
      </c>
      <c r="J385">
        <v>298.19</v>
      </c>
      <c r="K385">
        <v>7.45</v>
      </c>
      <c r="L385">
        <v>0.2</v>
      </c>
      <c r="M385" t="s">
        <v>100</v>
      </c>
      <c r="N385">
        <v>-67.8</v>
      </c>
      <c r="P385" t="s">
        <v>100</v>
      </c>
      <c r="Q385" t="s">
        <v>981</v>
      </c>
      <c r="R385" t="s">
        <v>6985</v>
      </c>
      <c r="S385" t="s">
        <v>7002</v>
      </c>
      <c r="T385" t="s">
        <v>105</v>
      </c>
    </row>
    <row r="386" spans="1:20" ht="15.75" customHeight="1">
      <c r="A386" t="s">
        <v>510</v>
      </c>
      <c r="B386" t="s">
        <v>511</v>
      </c>
      <c r="C386" t="s">
        <v>2596</v>
      </c>
      <c r="D386" t="s">
        <v>97</v>
      </c>
      <c r="E386" t="s">
        <v>512</v>
      </c>
      <c r="F386" t="s">
        <v>14102</v>
      </c>
      <c r="G386">
        <v>385</v>
      </c>
      <c r="H386" t="s">
        <v>19228</v>
      </c>
      <c r="I386" t="s">
        <v>513</v>
      </c>
      <c r="J386">
        <v>298.19</v>
      </c>
      <c r="K386">
        <v>7.64</v>
      </c>
      <c r="L386">
        <v>0.21</v>
      </c>
      <c r="M386" t="s">
        <v>100</v>
      </c>
      <c r="N386">
        <v>-69.8</v>
      </c>
      <c r="P386" t="s">
        <v>100</v>
      </c>
      <c r="Q386" t="s">
        <v>981</v>
      </c>
      <c r="R386" t="s">
        <v>6985</v>
      </c>
      <c r="S386" t="s">
        <v>7003</v>
      </c>
      <c r="T386" t="s">
        <v>105</v>
      </c>
    </row>
    <row r="387" spans="1:20" ht="15.75" customHeight="1">
      <c r="A387" t="s">
        <v>510</v>
      </c>
      <c r="B387" t="s">
        <v>511</v>
      </c>
      <c r="C387" t="s">
        <v>2596</v>
      </c>
      <c r="D387" t="s">
        <v>97</v>
      </c>
      <c r="E387" t="s">
        <v>512</v>
      </c>
      <c r="F387" t="s">
        <v>14102</v>
      </c>
      <c r="G387">
        <v>386</v>
      </c>
      <c r="H387" t="s">
        <v>19225</v>
      </c>
      <c r="I387" t="s">
        <v>513</v>
      </c>
      <c r="J387">
        <v>298.19</v>
      </c>
      <c r="K387">
        <v>7.46</v>
      </c>
      <c r="L387">
        <v>0.21</v>
      </c>
      <c r="M387" t="s">
        <v>100</v>
      </c>
      <c r="N387">
        <v>-67.7</v>
      </c>
      <c r="P387" t="s">
        <v>100</v>
      </c>
      <c r="Q387" t="s">
        <v>981</v>
      </c>
      <c r="R387" t="s">
        <v>6985</v>
      </c>
      <c r="S387" t="s">
        <v>7003</v>
      </c>
      <c r="T387" t="s">
        <v>105</v>
      </c>
    </row>
    <row r="388" spans="1:20" ht="15.75" customHeight="1">
      <c r="A388" t="s">
        <v>510</v>
      </c>
      <c r="B388" t="s">
        <v>511</v>
      </c>
      <c r="C388" t="s">
        <v>2596</v>
      </c>
      <c r="D388" t="s">
        <v>97</v>
      </c>
      <c r="E388" t="s">
        <v>512</v>
      </c>
      <c r="F388" t="s">
        <v>14102</v>
      </c>
      <c r="G388">
        <v>387</v>
      </c>
      <c r="H388" t="s">
        <v>19226</v>
      </c>
      <c r="I388" t="s">
        <v>513</v>
      </c>
      <c r="J388">
        <v>298.19</v>
      </c>
      <c r="K388">
        <v>7.25</v>
      </c>
      <c r="L388">
        <v>0.22</v>
      </c>
      <c r="M388" t="s">
        <v>100</v>
      </c>
      <c r="N388">
        <v>-62.9</v>
      </c>
      <c r="P388" t="s">
        <v>100</v>
      </c>
      <c r="Q388" t="s">
        <v>981</v>
      </c>
      <c r="R388" t="s">
        <v>6985</v>
      </c>
      <c r="S388" t="s">
        <v>7004</v>
      </c>
      <c r="T388" t="s">
        <v>105</v>
      </c>
    </row>
    <row r="389" spans="1:20" ht="15.75" customHeight="1">
      <c r="A389" t="s">
        <v>510</v>
      </c>
      <c r="B389" t="s">
        <v>511</v>
      </c>
      <c r="C389" t="s">
        <v>2596</v>
      </c>
      <c r="D389" t="s">
        <v>97</v>
      </c>
      <c r="E389" t="s">
        <v>512</v>
      </c>
      <c r="F389" t="s">
        <v>14102</v>
      </c>
      <c r="G389">
        <v>388</v>
      </c>
      <c r="H389" t="s">
        <v>19223</v>
      </c>
      <c r="I389" t="s">
        <v>513</v>
      </c>
      <c r="J389">
        <v>298.19</v>
      </c>
      <c r="K389">
        <v>6.69</v>
      </c>
      <c r="L389">
        <v>0.22</v>
      </c>
      <c r="M389" t="s">
        <v>100</v>
      </c>
      <c r="N389">
        <v>-52</v>
      </c>
      <c r="P389" t="s">
        <v>100</v>
      </c>
      <c r="Q389" t="s">
        <v>981</v>
      </c>
      <c r="R389" t="s">
        <v>6985</v>
      </c>
      <c r="S389" t="s">
        <v>7004</v>
      </c>
      <c r="T389" t="s">
        <v>105</v>
      </c>
    </row>
    <row r="390" spans="1:20" ht="15.75" customHeight="1">
      <c r="A390" t="s">
        <v>510</v>
      </c>
      <c r="B390" t="s">
        <v>511</v>
      </c>
      <c r="C390" t="s">
        <v>2596</v>
      </c>
      <c r="D390" t="s">
        <v>97</v>
      </c>
      <c r="E390" t="s">
        <v>512</v>
      </c>
      <c r="F390" t="s">
        <v>14102</v>
      </c>
      <c r="G390">
        <v>389</v>
      </c>
      <c r="H390" t="s">
        <v>19224</v>
      </c>
      <c r="I390" t="s">
        <v>513</v>
      </c>
      <c r="J390">
        <v>298.19</v>
      </c>
      <c r="K390">
        <v>7.06</v>
      </c>
      <c r="L390">
        <v>0.23</v>
      </c>
      <c r="M390" t="s">
        <v>100</v>
      </c>
      <c r="N390">
        <v>-57.7</v>
      </c>
      <c r="P390" t="s">
        <v>100</v>
      </c>
      <c r="Q390" t="s">
        <v>981</v>
      </c>
      <c r="R390" t="s">
        <v>6985</v>
      </c>
      <c r="S390" t="s">
        <v>7005</v>
      </c>
      <c r="T390" t="s">
        <v>105</v>
      </c>
    </row>
    <row r="391" spans="1:20" ht="15.75" customHeight="1">
      <c r="A391" t="s">
        <v>510</v>
      </c>
      <c r="B391" t="s">
        <v>511</v>
      </c>
      <c r="C391" t="s">
        <v>2596</v>
      </c>
      <c r="D391" t="s">
        <v>97</v>
      </c>
      <c r="E391" t="s">
        <v>512</v>
      </c>
      <c r="F391" t="s">
        <v>14102</v>
      </c>
      <c r="G391">
        <v>390</v>
      </c>
      <c r="H391" t="s">
        <v>19275</v>
      </c>
      <c r="I391" t="s">
        <v>513</v>
      </c>
      <c r="J391">
        <v>298.19</v>
      </c>
      <c r="K391">
        <v>6.71</v>
      </c>
      <c r="L391">
        <v>0.23</v>
      </c>
      <c r="M391" t="s">
        <v>100</v>
      </c>
      <c r="N391">
        <v>-44</v>
      </c>
      <c r="P391" t="s">
        <v>100</v>
      </c>
      <c r="Q391" t="s">
        <v>981</v>
      </c>
      <c r="R391" t="s">
        <v>6985</v>
      </c>
      <c r="S391" t="s">
        <v>7005</v>
      </c>
      <c r="T391" t="s">
        <v>105</v>
      </c>
    </row>
    <row r="392" spans="1:20" ht="15.75" customHeight="1">
      <c r="A392" t="s">
        <v>510</v>
      </c>
      <c r="B392" t="s">
        <v>511</v>
      </c>
      <c r="C392" t="s">
        <v>2596</v>
      </c>
      <c r="D392" t="s">
        <v>97</v>
      </c>
      <c r="E392" t="s">
        <v>512</v>
      </c>
      <c r="F392" t="s">
        <v>14102</v>
      </c>
      <c r="G392">
        <v>391</v>
      </c>
      <c r="H392" t="s">
        <v>19274</v>
      </c>
      <c r="I392" t="s">
        <v>513</v>
      </c>
      <c r="J392">
        <v>298.19</v>
      </c>
      <c r="K392">
        <v>8.7200000000000006</v>
      </c>
      <c r="L392">
        <v>0.25</v>
      </c>
      <c r="M392" t="s">
        <v>100</v>
      </c>
      <c r="N392">
        <v>-71.599999999999994</v>
      </c>
      <c r="P392" t="s">
        <v>100</v>
      </c>
      <c r="Q392" t="s">
        <v>981</v>
      </c>
      <c r="R392" t="s">
        <v>6985</v>
      </c>
      <c r="S392" t="s">
        <v>7006</v>
      </c>
      <c r="T392" t="s">
        <v>105</v>
      </c>
    </row>
    <row r="393" spans="1:20" ht="15.75" customHeight="1">
      <c r="A393" t="s">
        <v>510</v>
      </c>
      <c r="B393" t="s">
        <v>511</v>
      </c>
      <c r="C393" t="s">
        <v>2596</v>
      </c>
      <c r="D393" t="s">
        <v>97</v>
      </c>
      <c r="E393" t="s">
        <v>512</v>
      </c>
      <c r="F393" t="s">
        <v>14102</v>
      </c>
      <c r="G393">
        <v>392</v>
      </c>
      <c r="H393" t="s">
        <v>19277</v>
      </c>
      <c r="I393" t="s">
        <v>513</v>
      </c>
      <c r="J393">
        <v>298.19</v>
      </c>
      <c r="K393">
        <v>6.75</v>
      </c>
      <c r="L393">
        <v>0.48</v>
      </c>
      <c r="M393" t="s">
        <v>100</v>
      </c>
      <c r="N393">
        <v>-41.8</v>
      </c>
      <c r="P393" t="s">
        <v>100</v>
      </c>
      <c r="Q393" t="s">
        <v>981</v>
      </c>
      <c r="R393" t="s">
        <v>6985</v>
      </c>
      <c r="S393" t="s">
        <v>7007</v>
      </c>
      <c r="T393" t="s">
        <v>105</v>
      </c>
    </row>
    <row r="394" spans="1:20" ht="15.75" customHeight="1">
      <c r="A394" t="s">
        <v>510</v>
      </c>
      <c r="B394" t="s">
        <v>511</v>
      </c>
      <c r="C394" t="s">
        <v>2596</v>
      </c>
      <c r="D394" t="s">
        <v>97</v>
      </c>
      <c r="E394" t="s">
        <v>7008</v>
      </c>
      <c r="F394" t="s">
        <v>18578</v>
      </c>
      <c r="G394">
        <v>393</v>
      </c>
      <c r="H394" t="s">
        <v>19276</v>
      </c>
      <c r="I394" t="s">
        <v>7009</v>
      </c>
      <c r="J394">
        <v>298.19</v>
      </c>
      <c r="K394">
        <v>8.6199999999999992</v>
      </c>
      <c r="L394">
        <v>0.1</v>
      </c>
      <c r="M394" t="s">
        <v>100</v>
      </c>
      <c r="N394">
        <v>-69.7</v>
      </c>
      <c r="P394" t="s">
        <v>100</v>
      </c>
      <c r="Q394" t="s">
        <v>6984</v>
      </c>
      <c r="R394" t="s">
        <v>6985</v>
      </c>
      <c r="S394" t="s">
        <v>4833</v>
      </c>
      <c r="T394" t="s">
        <v>105</v>
      </c>
    </row>
    <row r="395" spans="1:20" ht="15.75" customHeight="1">
      <c r="A395" t="s">
        <v>510</v>
      </c>
      <c r="B395" t="s">
        <v>511</v>
      </c>
      <c r="C395" t="s">
        <v>2596</v>
      </c>
      <c r="D395" t="s">
        <v>97</v>
      </c>
      <c r="E395" t="s">
        <v>7008</v>
      </c>
      <c r="F395" t="s">
        <v>18578</v>
      </c>
      <c r="G395">
        <v>394</v>
      </c>
      <c r="H395" t="s">
        <v>19272</v>
      </c>
      <c r="I395" t="s">
        <v>7009</v>
      </c>
      <c r="J395">
        <v>298.19</v>
      </c>
      <c r="K395">
        <v>8.57</v>
      </c>
      <c r="L395">
        <v>0.12</v>
      </c>
      <c r="M395" t="s">
        <v>100</v>
      </c>
      <c r="N395">
        <v>-68.900000000000006</v>
      </c>
      <c r="P395" t="s">
        <v>100</v>
      </c>
      <c r="Q395" t="s">
        <v>6984</v>
      </c>
      <c r="R395" t="s">
        <v>6985</v>
      </c>
      <c r="S395" t="s">
        <v>6256</v>
      </c>
      <c r="T395" t="s">
        <v>105</v>
      </c>
    </row>
    <row r="396" spans="1:20" ht="15.75" customHeight="1">
      <c r="A396" t="s">
        <v>510</v>
      </c>
      <c r="B396" t="s">
        <v>511</v>
      </c>
      <c r="C396" t="s">
        <v>2596</v>
      </c>
      <c r="D396" t="s">
        <v>97</v>
      </c>
      <c r="E396" t="s">
        <v>7008</v>
      </c>
      <c r="F396" t="s">
        <v>18578</v>
      </c>
      <c r="G396">
        <v>395</v>
      </c>
      <c r="H396" t="s">
        <v>19090</v>
      </c>
      <c r="I396" t="s">
        <v>7009</v>
      </c>
      <c r="J396">
        <v>305.11</v>
      </c>
      <c r="K396">
        <v>8.6300000000000008</v>
      </c>
      <c r="L396">
        <v>0.12</v>
      </c>
      <c r="M396" t="s">
        <v>100</v>
      </c>
      <c r="N396">
        <v>-69.099999999999994</v>
      </c>
      <c r="P396" t="s">
        <v>100</v>
      </c>
      <c r="Q396" t="s">
        <v>6984</v>
      </c>
      <c r="R396" t="s">
        <v>6985</v>
      </c>
      <c r="S396" t="s">
        <v>6256</v>
      </c>
      <c r="T396" t="s">
        <v>105</v>
      </c>
    </row>
    <row r="397" spans="1:20" ht="15.75" customHeight="1">
      <c r="A397" t="s">
        <v>510</v>
      </c>
      <c r="B397" t="s">
        <v>511</v>
      </c>
      <c r="C397" t="s">
        <v>2596</v>
      </c>
      <c r="D397" t="s">
        <v>97</v>
      </c>
      <c r="E397" t="s">
        <v>7008</v>
      </c>
      <c r="F397" t="s">
        <v>18578</v>
      </c>
      <c r="G397">
        <v>396</v>
      </c>
      <c r="H397" t="s">
        <v>19273</v>
      </c>
      <c r="I397" t="s">
        <v>7009</v>
      </c>
      <c r="J397">
        <v>301.66000000000003</v>
      </c>
      <c r="K397">
        <v>8.6</v>
      </c>
      <c r="L397">
        <v>0.12</v>
      </c>
      <c r="M397" t="s">
        <v>100</v>
      </c>
      <c r="N397">
        <v>-68.8</v>
      </c>
      <c r="P397" t="s">
        <v>100</v>
      </c>
      <c r="Q397" t="s">
        <v>6984</v>
      </c>
      <c r="R397" t="s">
        <v>6985</v>
      </c>
      <c r="S397" t="s">
        <v>6256</v>
      </c>
      <c r="T397" t="s">
        <v>105</v>
      </c>
    </row>
    <row r="398" spans="1:20">
      <c r="A398" t="s">
        <v>6439</v>
      </c>
      <c r="B398" t="s">
        <v>6440</v>
      </c>
      <c r="C398" t="s">
        <v>2596</v>
      </c>
      <c r="D398" t="s">
        <v>129</v>
      </c>
      <c r="E398" t="s">
        <v>6624</v>
      </c>
      <c r="F398" t="s">
        <v>19399</v>
      </c>
      <c r="G398">
        <v>397</v>
      </c>
      <c r="H398" t="s">
        <v>19380</v>
      </c>
      <c r="I398" t="s">
        <v>6625</v>
      </c>
      <c r="J398">
        <v>298.14999999999998</v>
      </c>
      <c r="K398">
        <v>7.5</v>
      </c>
      <c r="L398" t="s">
        <v>100</v>
      </c>
      <c r="M398" t="s">
        <v>100</v>
      </c>
      <c r="N398">
        <v>-61.3</v>
      </c>
      <c r="P398" t="s">
        <v>100</v>
      </c>
      <c r="Q398" t="s">
        <v>7010</v>
      </c>
      <c r="R398" t="s">
        <v>7011</v>
      </c>
      <c r="S398" t="s">
        <v>7012</v>
      </c>
      <c r="T398" t="s">
        <v>1208</v>
      </c>
    </row>
    <row r="399" spans="1:20">
      <c r="A399" t="s">
        <v>6439</v>
      </c>
      <c r="B399" t="s">
        <v>6440</v>
      </c>
      <c r="C399" t="s">
        <v>2596</v>
      </c>
      <c r="D399" t="s">
        <v>129</v>
      </c>
      <c r="E399" t="s">
        <v>6624</v>
      </c>
      <c r="F399" t="s">
        <v>19399</v>
      </c>
      <c r="G399">
        <v>398</v>
      </c>
      <c r="H399" t="s">
        <v>19381</v>
      </c>
      <c r="I399" t="s">
        <v>6625</v>
      </c>
      <c r="J399">
        <v>298.14999999999998</v>
      </c>
      <c r="K399">
        <v>6.7</v>
      </c>
      <c r="L399" t="s">
        <v>100</v>
      </c>
      <c r="M399" t="s">
        <v>100</v>
      </c>
      <c r="N399">
        <v>-62.634500000000003</v>
      </c>
      <c r="P399" t="s">
        <v>100</v>
      </c>
      <c r="Q399" t="s">
        <v>7010</v>
      </c>
      <c r="R399" t="s">
        <v>7011</v>
      </c>
      <c r="S399" t="s">
        <v>7012</v>
      </c>
      <c r="T399" t="s">
        <v>1208</v>
      </c>
    </row>
    <row r="400" spans="1:20">
      <c r="A400" t="s">
        <v>6439</v>
      </c>
      <c r="B400" t="s">
        <v>6440</v>
      </c>
      <c r="C400" t="s">
        <v>2596</v>
      </c>
      <c r="D400" t="s">
        <v>129</v>
      </c>
      <c r="E400" t="s">
        <v>6624</v>
      </c>
      <c r="F400" t="s">
        <v>19399</v>
      </c>
      <c r="G400">
        <v>399</v>
      </c>
      <c r="H400" t="s">
        <v>19382</v>
      </c>
      <c r="I400" t="s">
        <v>6625</v>
      </c>
      <c r="J400">
        <v>298.14999999999998</v>
      </c>
      <c r="K400">
        <v>6.7</v>
      </c>
      <c r="L400" t="s">
        <v>100</v>
      </c>
      <c r="M400" t="s">
        <v>100</v>
      </c>
      <c r="N400">
        <v>-72.341399999999993</v>
      </c>
      <c r="P400" t="s">
        <v>100</v>
      </c>
      <c r="Q400" t="s">
        <v>7010</v>
      </c>
      <c r="R400" t="s">
        <v>7011</v>
      </c>
      <c r="S400" t="s">
        <v>7013</v>
      </c>
      <c r="T400" t="s">
        <v>1208</v>
      </c>
    </row>
    <row r="401" spans="1:20">
      <c r="A401" t="s">
        <v>6439</v>
      </c>
      <c r="B401" t="s">
        <v>6440</v>
      </c>
      <c r="C401" t="s">
        <v>2596</v>
      </c>
      <c r="D401" t="s">
        <v>129</v>
      </c>
      <c r="E401" t="s">
        <v>6624</v>
      </c>
      <c r="F401" t="s">
        <v>19399</v>
      </c>
      <c r="G401">
        <v>400</v>
      </c>
      <c r="H401" t="s">
        <v>19383</v>
      </c>
      <c r="I401" t="s">
        <v>6625</v>
      </c>
      <c r="J401">
        <v>298.14999999999998</v>
      </c>
      <c r="K401">
        <v>6.7</v>
      </c>
      <c r="L401" t="s">
        <v>100</v>
      </c>
      <c r="M401" t="s">
        <v>100</v>
      </c>
      <c r="N401">
        <v>-21.9</v>
      </c>
      <c r="P401" t="s">
        <v>100</v>
      </c>
      <c r="Q401" t="s">
        <v>7010</v>
      </c>
      <c r="R401" t="s">
        <v>7011</v>
      </c>
      <c r="T401" t="s">
        <v>1208</v>
      </c>
    </row>
    <row r="402" spans="1:20">
      <c r="A402" t="s">
        <v>6439</v>
      </c>
      <c r="B402" t="s">
        <v>6440</v>
      </c>
      <c r="C402" t="s">
        <v>2596</v>
      </c>
      <c r="D402" t="s">
        <v>129</v>
      </c>
      <c r="E402" t="s">
        <v>6624</v>
      </c>
      <c r="F402" t="s">
        <v>19399</v>
      </c>
      <c r="G402">
        <v>401</v>
      </c>
      <c r="H402" t="s">
        <v>19384</v>
      </c>
      <c r="I402" t="s">
        <v>6625</v>
      </c>
      <c r="J402">
        <v>298.14999999999998</v>
      </c>
      <c r="K402">
        <v>7.5</v>
      </c>
      <c r="L402" t="s">
        <v>100</v>
      </c>
      <c r="M402" t="s">
        <v>100</v>
      </c>
      <c r="N402">
        <v>-18.7</v>
      </c>
      <c r="P402" t="s">
        <v>100</v>
      </c>
      <c r="Q402" t="s">
        <v>7010</v>
      </c>
      <c r="R402" t="s">
        <v>7011</v>
      </c>
      <c r="T402" t="s">
        <v>1208</v>
      </c>
    </row>
    <row r="403" spans="1:20">
      <c r="A403" t="s">
        <v>7014</v>
      </c>
      <c r="B403" t="s">
        <v>7015</v>
      </c>
      <c r="C403" t="s">
        <v>2596</v>
      </c>
      <c r="D403" t="s">
        <v>176</v>
      </c>
      <c r="E403" t="s">
        <v>7016</v>
      </c>
      <c r="F403" t="s">
        <v>18536</v>
      </c>
      <c r="G403">
        <v>402</v>
      </c>
      <c r="H403" t="s">
        <v>19238</v>
      </c>
      <c r="I403" t="s">
        <v>7017</v>
      </c>
      <c r="J403">
        <v>280.14999999999998</v>
      </c>
      <c r="K403">
        <v>7</v>
      </c>
      <c r="L403" t="s">
        <v>100</v>
      </c>
      <c r="M403" t="s">
        <v>100</v>
      </c>
      <c r="N403">
        <v>-350</v>
      </c>
      <c r="P403" t="s">
        <v>100</v>
      </c>
      <c r="Q403" t="s">
        <v>7018</v>
      </c>
      <c r="R403" t="s">
        <v>7019</v>
      </c>
      <c r="S403" t="s">
        <v>7020</v>
      </c>
      <c r="T403" t="s">
        <v>105</v>
      </c>
    </row>
    <row r="404" spans="1:20">
      <c r="A404" t="s">
        <v>7014</v>
      </c>
      <c r="B404" t="s">
        <v>7015</v>
      </c>
      <c r="C404" t="s">
        <v>2596</v>
      </c>
      <c r="D404" t="s">
        <v>176</v>
      </c>
      <c r="E404" t="s">
        <v>7016</v>
      </c>
      <c r="F404" t="s">
        <v>18536</v>
      </c>
      <c r="G404">
        <v>403</v>
      </c>
      <c r="H404" t="s">
        <v>18912</v>
      </c>
      <c r="I404" t="s">
        <v>7017</v>
      </c>
      <c r="J404">
        <v>298.14999999999998</v>
      </c>
      <c r="K404">
        <v>7</v>
      </c>
      <c r="L404" t="s">
        <v>100</v>
      </c>
      <c r="M404" t="s">
        <v>100</v>
      </c>
      <c r="N404">
        <v>-308</v>
      </c>
      <c r="P404" t="s">
        <v>100</v>
      </c>
      <c r="Q404" t="s">
        <v>7018</v>
      </c>
      <c r="R404" t="s">
        <v>7019</v>
      </c>
      <c r="S404" t="s">
        <v>7020</v>
      </c>
      <c r="T404" t="s">
        <v>105</v>
      </c>
    </row>
    <row r="405" spans="1:20">
      <c r="A405" t="s">
        <v>510</v>
      </c>
      <c r="B405" t="s">
        <v>511</v>
      </c>
      <c r="C405" t="s">
        <v>2596</v>
      </c>
      <c r="D405" t="s">
        <v>97</v>
      </c>
      <c r="E405" t="s">
        <v>512</v>
      </c>
      <c r="F405" t="s">
        <v>14102</v>
      </c>
      <c r="G405">
        <v>404</v>
      </c>
      <c r="H405" t="s">
        <v>18914</v>
      </c>
      <c r="I405" t="s">
        <v>513</v>
      </c>
      <c r="J405">
        <v>298.14999999999998</v>
      </c>
      <c r="K405">
        <v>8</v>
      </c>
      <c r="L405" t="s">
        <v>100</v>
      </c>
      <c r="M405" t="s">
        <v>100</v>
      </c>
      <c r="N405">
        <v>-66.099999999999994</v>
      </c>
      <c r="P405">
        <v>-28.5</v>
      </c>
      <c r="Q405" t="s">
        <v>7021</v>
      </c>
      <c r="R405" t="s">
        <v>7022</v>
      </c>
      <c r="T405" t="s">
        <v>105</v>
      </c>
    </row>
    <row r="406" spans="1:20">
      <c r="A406" t="s">
        <v>510</v>
      </c>
      <c r="B406" t="s">
        <v>511</v>
      </c>
      <c r="C406" t="s">
        <v>2596</v>
      </c>
      <c r="D406" t="s">
        <v>97</v>
      </c>
      <c r="E406" t="s">
        <v>512</v>
      </c>
      <c r="F406" t="s">
        <v>14102</v>
      </c>
      <c r="G406">
        <v>405</v>
      </c>
      <c r="H406" t="s">
        <v>18913</v>
      </c>
      <c r="I406" t="s">
        <v>513</v>
      </c>
      <c r="J406">
        <v>298.14999999999998</v>
      </c>
      <c r="K406">
        <v>8</v>
      </c>
      <c r="L406" t="s">
        <v>100</v>
      </c>
      <c r="M406" t="s">
        <v>100</v>
      </c>
      <c r="N406">
        <v>-74.900000000000006</v>
      </c>
      <c r="P406">
        <v>-27.6</v>
      </c>
      <c r="Q406" t="s">
        <v>7021</v>
      </c>
      <c r="R406" t="s">
        <v>7022</v>
      </c>
      <c r="T406" t="s">
        <v>105</v>
      </c>
    </row>
    <row r="407" spans="1:20">
      <c r="A407" t="s">
        <v>510</v>
      </c>
      <c r="B407" t="s">
        <v>511</v>
      </c>
      <c r="C407" t="s">
        <v>2596</v>
      </c>
      <c r="D407" t="s">
        <v>97</v>
      </c>
      <c r="E407" t="s">
        <v>512</v>
      </c>
      <c r="F407" t="s">
        <v>14102</v>
      </c>
      <c r="G407">
        <v>406</v>
      </c>
      <c r="H407" t="s">
        <v>19239</v>
      </c>
      <c r="I407" t="s">
        <v>513</v>
      </c>
      <c r="J407">
        <v>298.14999999999998</v>
      </c>
      <c r="K407">
        <v>8</v>
      </c>
      <c r="L407" t="s">
        <v>100</v>
      </c>
      <c r="M407" t="s">
        <v>100</v>
      </c>
      <c r="N407">
        <v>-54</v>
      </c>
      <c r="P407">
        <v>-27.6</v>
      </c>
      <c r="Q407" t="s">
        <v>7021</v>
      </c>
      <c r="R407" t="s">
        <v>7022</v>
      </c>
      <c r="T407" t="s">
        <v>105</v>
      </c>
    </row>
    <row r="408" spans="1:20">
      <c r="A408" t="s">
        <v>510</v>
      </c>
      <c r="B408" t="s">
        <v>511</v>
      </c>
      <c r="C408" t="s">
        <v>2596</v>
      </c>
      <c r="D408" t="s">
        <v>97</v>
      </c>
      <c r="E408" t="s">
        <v>512</v>
      </c>
      <c r="F408" t="s">
        <v>14102</v>
      </c>
      <c r="G408">
        <v>407</v>
      </c>
      <c r="H408" t="s">
        <v>18915</v>
      </c>
      <c r="I408" t="s">
        <v>513</v>
      </c>
      <c r="J408">
        <v>298.14999999999998</v>
      </c>
      <c r="K408">
        <v>8</v>
      </c>
      <c r="L408" t="s">
        <v>100</v>
      </c>
      <c r="M408" t="s">
        <v>100</v>
      </c>
      <c r="N408">
        <v>-71.5</v>
      </c>
      <c r="P408">
        <v>-27.2</v>
      </c>
      <c r="Q408" t="s">
        <v>7021</v>
      </c>
      <c r="R408" t="s">
        <v>7022</v>
      </c>
      <c r="T408" t="s">
        <v>105</v>
      </c>
    </row>
    <row r="409" spans="1:20" ht="15.75" customHeight="1">
      <c r="A409" t="s">
        <v>510</v>
      </c>
      <c r="B409" t="s">
        <v>511</v>
      </c>
      <c r="C409" t="s">
        <v>2596</v>
      </c>
      <c r="D409" t="s">
        <v>97</v>
      </c>
      <c r="E409" t="s">
        <v>512</v>
      </c>
      <c r="F409" t="s">
        <v>14102</v>
      </c>
      <c r="G409">
        <v>408</v>
      </c>
      <c r="H409" t="s">
        <v>19237</v>
      </c>
      <c r="I409" t="s">
        <v>513</v>
      </c>
      <c r="J409">
        <v>298.16000000000003</v>
      </c>
      <c r="K409">
        <v>8.8699999999999992</v>
      </c>
      <c r="L409">
        <v>0.09</v>
      </c>
      <c r="M409">
        <v>2.59</v>
      </c>
      <c r="N409">
        <v>-74.5</v>
      </c>
      <c r="P409" t="s">
        <v>100</v>
      </c>
      <c r="Q409" t="s">
        <v>7023</v>
      </c>
      <c r="R409" t="s">
        <v>7024</v>
      </c>
      <c r="S409" t="s">
        <v>7025</v>
      </c>
      <c r="T409" t="s">
        <v>105</v>
      </c>
    </row>
    <row r="410" spans="1:20" ht="15.75" customHeight="1">
      <c r="A410" t="s">
        <v>510</v>
      </c>
      <c r="B410" t="s">
        <v>511</v>
      </c>
      <c r="C410" t="s">
        <v>2596</v>
      </c>
      <c r="D410" t="s">
        <v>97</v>
      </c>
      <c r="E410" t="s">
        <v>512</v>
      </c>
      <c r="F410" t="s">
        <v>14102</v>
      </c>
      <c r="G410">
        <v>409</v>
      </c>
      <c r="H410" t="s">
        <v>19064</v>
      </c>
      <c r="I410" t="s">
        <v>513</v>
      </c>
      <c r="J410">
        <v>298.16000000000003</v>
      </c>
      <c r="K410">
        <v>8.86</v>
      </c>
      <c r="L410">
        <v>0.09</v>
      </c>
      <c r="M410">
        <v>2.36</v>
      </c>
      <c r="N410">
        <v>-72.8</v>
      </c>
      <c r="P410" t="s">
        <v>100</v>
      </c>
      <c r="Q410" t="s">
        <v>7026</v>
      </c>
      <c r="R410" t="s">
        <v>7024</v>
      </c>
      <c r="S410" t="s">
        <v>7027</v>
      </c>
      <c r="T410" t="s">
        <v>105</v>
      </c>
    </row>
    <row r="411" spans="1:20" ht="15.75" customHeight="1">
      <c r="A411" t="s">
        <v>510</v>
      </c>
      <c r="B411" t="s">
        <v>511</v>
      </c>
      <c r="C411" t="s">
        <v>2596</v>
      </c>
      <c r="D411" t="s">
        <v>97</v>
      </c>
      <c r="E411" t="s">
        <v>512</v>
      </c>
      <c r="F411" t="s">
        <v>14102</v>
      </c>
      <c r="G411">
        <v>410</v>
      </c>
      <c r="H411" t="s">
        <v>18853</v>
      </c>
      <c r="I411" t="s">
        <v>513</v>
      </c>
      <c r="J411">
        <v>298.16000000000003</v>
      </c>
      <c r="K411">
        <v>8.89</v>
      </c>
      <c r="L411">
        <v>0.1</v>
      </c>
      <c r="M411">
        <v>3.22</v>
      </c>
      <c r="N411">
        <v>-79.8</v>
      </c>
      <c r="P411" t="s">
        <v>100</v>
      </c>
      <c r="Q411" t="s">
        <v>7028</v>
      </c>
      <c r="R411" t="s">
        <v>7024</v>
      </c>
      <c r="S411" t="s">
        <v>7029</v>
      </c>
      <c r="T411" t="s">
        <v>105</v>
      </c>
    </row>
    <row r="412" spans="1:20" ht="15.75" customHeight="1">
      <c r="A412" t="s">
        <v>510</v>
      </c>
      <c r="B412" t="s">
        <v>511</v>
      </c>
      <c r="C412" t="s">
        <v>2596</v>
      </c>
      <c r="D412" t="s">
        <v>97</v>
      </c>
      <c r="E412" t="s">
        <v>512</v>
      </c>
      <c r="F412" t="s">
        <v>14102</v>
      </c>
      <c r="G412">
        <v>411</v>
      </c>
      <c r="H412" t="s">
        <v>18854</v>
      </c>
      <c r="I412" t="s">
        <v>513</v>
      </c>
      <c r="J412">
        <v>298.16000000000003</v>
      </c>
      <c r="K412">
        <v>8.9</v>
      </c>
      <c r="L412">
        <v>0.1</v>
      </c>
      <c r="M412">
        <v>3.1</v>
      </c>
      <c r="N412">
        <v>-78.8</v>
      </c>
      <c r="P412" t="s">
        <v>100</v>
      </c>
      <c r="Q412" t="s">
        <v>7030</v>
      </c>
      <c r="R412" t="s">
        <v>7024</v>
      </c>
      <c r="S412" t="s">
        <v>7031</v>
      </c>
      <c r="T412" t="s">
        <v>105</v>
      </c>
    </row>
    <row r="413" spans="1:20" ht="15.75" customHeight="1">
      <c r="A413" t="s">
        <v>510</v>
      </c>
      <c r="B413" t="s">
        <v>511</v>
      </c>
      <c r="C413" t="s">
        <v>2596</v>
      </c>
      <c r="D413" t="s">
        <v>97</v>
      </c>
      <c r="E413" t="s">
        <v>512</v>
      </c>
      <c r="F413" t="s">
        <v>14102</v>
      </c>
      <c r="G413">
        <v>412</v>
      </c>
      <c r="H413" t="s">
        <v>18851</v>
      </c>
      <c r="I413" t="s">
        <v>513</v>
      </c>
      <c r="J413">
        <v>298.16000000000003</v>
      </c>
      <c r="K413">
        <v>8.8800000000000008</v>
      </c>
      <c r="L413">
        <v>0.1</v>
      </c>
      <c r="M413">
        <v>3.02</v>
      </c>
      <c r="N413">
        <v>-78.099999999999994</v>
      </c>
      <c r="P413" t="s">
        <v>100</v>
      </c>
      <c r="Q413" t="s">
        <v>7032</v>
      </c>
      <c r="R413" t="s">
        <v>7024</v>
      </c>
      <c r="S413" t="s">
        <v>7033</v>
      </c>
      <c r="T413" t="s">
        <v>105</v>
      </c>
    </row>
    <row r="414" spans="1:20" ht="15.75" customHeight="1">
      <c r="A414" t="s">
        <v>510</v>
      </c>
      <c r="B414" t="s">
        <v>511</v>
      </c>
      <c r="C414" t="s">
        <v>2596</v>
      </c>
      <c r="D414" t="s">
        <v>97</v>
      </c>
      <c r="E414" t="s">
        <v>512</v>
      </c>
      <c r="F414" t="s">
        <v>14102</v>
      </c>
      <c r="G414">
        <v>413</v>
      </c>
      <c r="H414" t="s">
        <v>18852</v>
      </c>
      <c r="I414" t="s">
        <v>513</v>
      </c>
      <c r="J414">
        <v>298.16000000000003</v>
      </c>
      <c r="K414">
        <v>8.92</v>
      </c>
      <c r="L414">
        <v>0.11</v>
      </c>
      <c r="M414">
        <v>3.97</v>
      </c>
      <c r="N414">
        <v>-82.7</v>
      </c>
      <c r="P414" t="s">
        <v>100</v>
      </c>
      <c r="Q414" t="s">
        <v>7034</v>
      </c>
      <c r="R414" t="s">
        <v>7024</v>
      </c>
      <c r="S414" t="s">
        <v>7035</v>
      </c>
      <c r="T414" t="s">
        <v>105</v>
      </c>
    </row>
    <row r="415" spans="1:20" ht="15.75" customHeight="1">
      <c r="A415" t="s">
        <v>510</v>
      </c>
      <c r="B415" t="s">
        <v>511</v>
      </c>
      <c r="C415" t="s">
        <v>2596</v>
      </c>
      <c r="D415" t="s">
        <v>97</v>
      </c>
      <c r="E415" t="s">
        <v>512</v>
      </c>
      <c r="F415" t="s">
        <v>14102</v>
      </c>
      <c r="G415">
        <v>414</v>
      </c>
      <c r="H415" t="s">
        <v>18857</v>
      </c>
      <c r="I415" t="s">
        <v>513</v>
      </c>
      <c r="J415">
        <v>298.16000000000003</v>
      </c>
      <c r="K415">
        <v>8.92</v>
      </c>
      <c r="L415">
        <v>0.11</v>
      </c>
      <c r="M415">
        <v>3.55</v>
      </c>
      <c r="N415">
        <v>-81.900000000000006</v>
      </c>
      <c r="P415" t="s">
        <v>100</v>
      </c>
      <c r="Q415" t="s">
        <v>7036</v>
      </c>
      <c r="R415" t="s">
        <v>7024</v>
      </c>
      <c r="S415" t="s">
        <v>7037</v>
      </c>
      <c r="T415" t="s">
        <v>105</v>
      </c>
    </row>
    <row r="416" spans="1:20" ht="15.75" customHeight="1">
      <c r="A416" t="s">
        <v>510</v>
      </c>
      <c r="B416" t="s">
        <v>511</v>
      </c>
      <c r="C416" t="s">
        <v>2596</v>
      </c>
      <c r="D416" t="s">
        <v>97</v>
      </c>
      <c r="E416" t="s">
        <v>512</v>
      </c>
      <c r="F416" t="s">
        <v>14102</v>
      </c>
      <c r="G416">
        <v>415</v>
      </c>
      <c r="H416" t="s">
        <v>18858</v>
      </c>
      <c r="I416" t="s">
        <v>513</v>
      </c>
      <c r="J416">
        <v>298.16000000000003</v>
      </c>
      <c r="K416">
        <v>8.92</v>
      </c>
      <c r="L416">
        <v>0.11</v>
      </c>
      <c r="M416">
        <v>1.86</v>
      </c>
      <c r="N416">
        <v>-69.900000000000006</v>
      </c>
      <c r="P416" t="s">
        <v>100</v>
      </c>
      <c r="Q416" t="s">
        <v>7038</v>
      </c>
      <c r="R416" t="s">
        <v>7024</v>
      </c>
      <c r="S416" t="s">
        <v>7039</v>
      </c>
      <c r="T416" t="s">
        <v>105</v>
      </c>
    </row>
    <row r="417" spans="1:20" ht="15.75" customHeight="1">
      <c r="A417" t="s">
        <v>510</v>
      </c>
      <c r="B417" t="s">
        <v>511</v>
      </c>
      <c r="C417" t="s">
        <v>2596</v>
      </c>
      <c r="D417" t="s">
        <v>97</v>
      </c>
      <c r="E417" t="s">
        <v>512</v>
      </c>
      <c r="F417" t="s">
        <v>14102</v>
      </c>
      <c r="G417">
        <v>416</v>
      </c>
      <c r="H417" t="s">
        <v>18855</v>
      </c>
      <c r="I417" t="s">
        <v>513</v>
      </c>
      <c r="J417">
        <v>298.16000000000003</v>
      </c>
      <c r="K417">
        <v>8.93</v>
      </c>
      <c r="L417">
        <v>0.14000000000000001</v>
      </c>
      <c r="M417">
        <v>4.6399999999999997</v>
      </c>
      <c r="N417">
        <v>-78.5</v>
      </c>
      <c r="P417" t="s">
        <v>100</v>
      </c>
      <c r="Q417" t="s">
        <v>7040</v>
      </c>
      <c r="R417" t="s">
        <v>7024</v>
      </c>
      <c r="S417" t="s">
        <v>7041</v>
      </c>
      <c r="T417" t="s">
        <v>105</v>
      </c>
    </row>
    <row r="418" spans="1:20" ht="15.75" customHeight="1">
      <c r="A418" t="s">
        <v>510</v>
      </c>
      <c r="B418" t="s">
        <v>511</v>
      </c>
      <c r="C418" t="s">
        <v>2596</v>
      </c>
      <c r="D418" t="s">
        <v>97</v>
      </c>
      <c r="E418" t="s">
        <v>512</v>
      </c>
      <c r="F418" t="s">
        <v>14102</v>
      </c>
      <c r="G418">
        <v>417</v>
      </c>
      <c r="H418" t="s">
        <v>18856</v>
      </c>
      <c r="I418" t="s">
        <v>513</v>
      </c>
      <c r="J418">
        <v>298.16000000000003</v>
      </c>
      <c r="K418">
        <v>8.98</v>
      </c>
      <c r="L418">
        <v>0.15</v>
      </c>
      <c r="M418">
        <v>5.45</v>
      </c>
      <c r="N418">
        <v>-73.2</v>
      </c>
      <c r="P418" t="s">
        <v>100</v>
      </c>
      <c r="Q418" t="s">
        <v>7042</v>
      </c>
      <c r="R418" t="s">
        <v>7024</v>
      </c>
      <c r="S418" t="s">
        <v>7043</v>
      </c>
      <c r="T418" t="s">
        <v>105</v>
      </c>
    </row>
    <row r="419" spans="1:20" ht="15.75" customHeight="1">
      <c r="A419" t="s">
        <v>510</v>
      </c>
      <c r="B419" t="s">
        <v>511</v>
      </c>
      <c r="C419" t="s">
        <v>2596</v>
      </c>
      <c r="D419" t="s">
        <v>97</v>
      </c>
      <c r="E419" t="s">
        <v>512</v>
      </c>
      <c r="F419" t="s">
        <v>14102</v>
      </c>
      <c r="G419">
        <v>418</v>
      </c>
      <c r="H419" t="s">
        <v>18849</v>
      </c>
      <c r="I419" t="s">
        <v>513</v>
      </c>
      <c r="J419">
        <v>298.16000000000003</v>
      </c>
      <c r="K419">
        <v>8.64</v>
      </c>
      <c r="L419">
        <v>0.15</v>
      </c>
      <c r="M419">
        <v>3.37</v>
      </c>
      <c r="N419">
        <v>-80.400000000000006</v>
      </c>
      <c r="P419" t="s">
        <v>100</v>
      </c>
      <c r="Q419" t="s">
        <v>7044</v>
      </c>
      <c r="R419" t="s">
        <v>7024</v>
      </c>
      <c r="S419" t="s">
        <v>7045</v>
      </c>
      <c r="T419" t="s">
        <v>105</v>
      </c>
    </row>
    <row r="420" spans="1:20" ht="15.75" customHeight="1">
      <c r="A420" t="s">
        <v>510</v>
      </c>
      <c r="B420" t="s">
        <v>511</v>
      </c>
      <c r="C420" t="s">
        <v>2596</v>
      </c>
      <c r="D420" t="s">
        <v>97</v>
      </c>
      <c r="E420" t="s">
        <v>512</v>
      </c>
      <c r="F420" t="s">
        <v>14102</v>
      </c>
      <c r="G420">
        <v>419</v>
      </c>
      <c r="H420" t="s">
        <v>18850</v>
      </c>
      <c r="I420" t="s">
        <v>513</v>
      </c>
      <c r="J420">
        <v>298.16000000000003</v>
      </c>
      <c r="K420">
        <v>8.98</v>
      </c>
      <c r="L420">
        <v>0.16</v>
      </c>
      <c r="M420">
        <v>6.01</v>
      </c>
      <c r="N420">
        <v>-71.900000000000006</v>
      </c>
      <c r="P420" t="s">
        <v>100</v>
      </c>
      <c r="Q420" t="s">
        <v>7046</v>
      </c>
      <c r="R420" t="s">
        <v>7024</v>
      </c>
      <c r="S420" t="s">
        <v>7047</v>
      </c>
      <c r="T420" t="s">
        <v>105</v>
      </c>
    </row>
    <row r="421" spans="1:20" ht="15.75" customHeight="1">
      <c r="A421" t="s">
        <v>510</v>
      </c>
      <c r="B421" t="s">
        <v>511</v>
      </c>
      <c r="C421" t="s">
        <v>2596</v>
      </c>
      <c r="D421" t="s">
        <v>97</v>
      </c>
      <c r="E421" t="s">
        <v>512</v>
      </c>
      <c r="F421" t="s">
        <v>14102</v>
      </c>
      <c r="G421">
        <v>420</v>
      </c>
      <c r="H421" t="s">
        <v>19015</v>
      </c>
      <c r="I421" t="s">
        <v>513</v>
      </c>
      <c r="J421">
        <v>298.16000000000003</v>
      </c>
      <c r="K421">
        <v>8.9</v>
      </c>
      <c r="L421">
        <v>0.27</v>
      </c>
      <c r="M421">
        <v>1.17</v>
      </c>
      <c r="N421">
        <v>-68.099999999999994</v>
      </c>
      <c r="P421" t="s">
        <v>100</v>
      </c>
      <c r="Q421" t="s">
        <v>7048</v>
      </c>
      <c r="R421" t="s">
        <v>7024</v>
      </c>
      <c r="S421" t="s">
        <v>7049</v>
      </c>
      <c r="T421" t="s">
        <v>105</v>
      </c>
    </row>
    <row r="422" spans="1:20" ht="15.75" customHeight="1">
      <c r="A422" t="s">
        <v>510</v>
      </c>
      <c r="B422" t="s">
        <v>511</v>
      </c>
      <c r="C422" t="s">
        <v>2596</v>
      </c>
      <c r="D422" t="s">
        <v>97</v>
      </c>
      <c r="E422" t="s">
        <v>512</v>
      </c>
      <c r="F422" t="s">
        <v>14102</v>
      </c>
      <c r="G422">
        <v>421</v>
      </c>
      <c r="H422" t="s">
        <v>19014</v>
      </c>
      <c r="I422" t="s">
        <v>513</v>
      </c>
      <c r="J422">
        <v>298.16000000000003</v>
      </c>
      <c r="K422">
        <v>8.86</v>
      </c>
      <c r="L422">
        <v>0.45</v>
      </c>
      <c r="M422">
        <v>0.9</v>
      </c>
      <c r="N422">
        <v>-67.8</v>
      </c>
      <c r="P422" t="s">
        <v>100</v>
      </c>
      <c r="Q422" t="s">
        <v>7050</v>
      </c>
      <c r="R422" t="s">
        <v>7024</v>
      </c>
      <c r="S422" t="s">
        <v>7051</v>
      </c>
      <c r="T422" t="s">
        <v>105</v>
      </c>
    </row>
    <row r="423" spans="1:20" ht="15.75" customHeight="1">
      <c r="A423" t="s">
        <v>510</v>
      </c>
      <c r="B423" t="s">
        <v>511</v>
      </c>
      <c r="C423" t="s">
        <v>2596</v>
      </c>
      <c r="D423" t="s">
        <v>97</v>
      </c>
      <c r="E423" t="s">
        <v>512</v>
      </c>
      <c r="F423" t="s">
        <v>14102</v>
      </c>
      <c r="G423">
        <v>422</v>
      </c>
      <c r="H423" t="s">
        <v>19013</v>
      </c>
      <c r="I423" t="s">
        <v>513</v>
      </c>
      <c r="J423">
        <v>298.16000000000003</v>
      </c>
      <c r="K423">
        <v>8.9</v>
      </c>
      <c r="L423">
        <v>0.78</v>
      </c>
      <c r="M423">
        <v>0.62</v>
      </c>
      <c r="N423">
        <v>-67.7</v>
      </c>
      <c r="P423" t="s">
        <v>100</v>
      </c>
      <c r="Q423" t="s">
        <v>7052</v>
      </c>
      <c r="R423" t="s">
        <v>7024</v>
      </c>
      <c r="S423" t="s">
        <v>7053</v>
      </c>
      <c r="T423" t="s">
        <v>105</v>
      </c>
    </row>
    <row r="424" spans="1:20" ht="15.75" customHeight="1">
      <c r="A424" t="s">
        <v>510</v>
      </c>
      <c r="B424" t="s">
        <v>511</v>
      </c>
      <c r="C424" t="s">
        <v>2596</v>
      </c>
      <c r="D424" t="s">
        <v>97</v>
      </c>
      <c r="E424" t="s">
        <v>512</v>
      </c>
      <c r="F424" t="s">
        <v>14102</v>
      </c>
      <c r="G424">
        <v>423</v>
      </c>
      <c r="H424" t="s">
        <v>19012</v>
      </c>
      <c r="I424" t="s">
        <v>513</v>
      </c>
      <c r="J424">
        <v>298.16000000000003</v>
      </c>
      <c r="K424">
        <v>8.85</v>
      </c>
      <c r="L424">
        <v>1.01</v>
      </c>
      <c r="M424">
        <v>0.51</v>
      </c>
      <c r="N424">
        <v>-67.7</v>
      </c>
      <c r="P424" t="s">
        <v>100</v>
      </c>
      <c r="Q424" t="s">
        <v>7054</v>
      </c>
      <c r="R424" t="s">
        <v>7024</v>
      </c>
      <c r="S424" t="s">
        <v>7055</v>
      </c>
      <c r="T424" t="s">
        <v>105</v>
      </c>
    </row>
    <row r="425" spans="1:20">
      <c r="A425" t="s">
        <v>285</v>
      </c>
      <c r="B425" t="s">
        <v>286</v>
      </c>
      <c r="C425" t="s">
        <v>2596</v>
      </c>
      <c r="D425" t="s">
        <v>129</v>
      </c>
      <c r="E425" t="s">
        <v>287</v>
      </c>
      <c r="F425" t="s">
        <v>14048</v>
      </c>
      <c r="G425">
        <v>424</v>
      </c>
      <c r="H425" t="s">
        <v>19018</v>
      </c>
      <c r="I425" t="s">
        <v>288</v>
      </c>
      <c r="J425">
        <v>298.14999999999998</v>
      </c>
      <c r="K425">
        <v>7.4</v>
      </c>
      <c r="N425">
        <v>89.5</v>
      </c>
      <c r="Q425" t="s">
        <v>3429</v>
      </c>
      <c r="R425" t="s">
        <v>7056</v>
      </c>
      <c r="S425" t="s">
        <v>7012</v>
      </c>
      <c r="T425" t="s">
        <v>105</v>
      </c>
    </row>
    <row r="426" spans="1:20">
      <c r="A426" t="s">
        <v>3218</v>
      </c>
      <c r="B426" t="s">
        <v>3219</v>
      </c>
      <c r="C426" t="s">
        <v>2596</v>
      </c>
      <c r="D426" t="s">
        <v>176</v>
      </c>
      <c r="E426" t="s">
        <v>3220</v>
      </c>
      <c r="F426" t="s">
        <v>14059</v>
      </c>
      <c r="G426">
        <v>425</v>
      </c>
      <c r="H426" t="s">
        <v>19017</v>
      </c>
      <c r="I426" t="s">
        <v>3221</v>
      </c>
      <c r="J426">
        <v>298.14999999999998</v>
      </c>
      <c r="K426">
        <v>7.5</v>
      </c>
      <c r="L426" t="s">
        <v>100</v>
      </c>
      <c r="M426" t="s">
        <v>100</v>
      </c>
      <c r="N426">
        <v>41.8</v>
      </c>
      <c r="P426" t="s">
        <v>100</v>
      </c>
      <c r="Q426" t="s">
        <v>7057</v>
      </c>
      <c r="R426" t="s">
        <v>7058</v>
      </c>
      <c r="S426" t="s">
        <v>7059</v>
      </c>
      <c r="T426" t="s">
        <v>105</v>
      </c>
    </row>
    <row r="427" spans="1:20">
      <c r="A427" t="s">
        <v>7060</v>
      </c>
      <c r="B427" t="s">
        <v>7061</v>
      </c>
      <c r="C427" t="s">
        <v>2596</v>
      </c>
      <c r="D427" t="s">
        <v>176</v>
      </c>
      <c r="E427" t="s">
        <v>7062</v>
      </c>
      <c r="F427" t="s">
        <v>18563</v>
      </c>
      <c r="G427">
        <v>426</v>
      </c>
      <c r="H427" t="s">
        <v>19016</v>
      </c>
      <c r="I427" t="s">
        <v>7063</v>
      </c>
      <c r="J427">
        <v>303.14999999999998</v>
      </c>
      <c r="K427">
        <v>7</v>
      </c>
      <c r="L427" t="s">
        <v>100</v>
      </c>
      <c r="M427" t="s">
        <v>100</v>
      </c>
      <c r="N427">
        <v>-207.1</v>
      </c>
      <c r="P427" t="s">
        <v>100</v>
      </c>
      <c r="Q427" t="s">
        <v>6178</v>
      </c>
      <c r="R427" t="s">
        <v>7058</v>
      </c>
      <c r="S427" t="s">
        <v>7064</v>
      </c>
      <c r="T427" t="s">
        <v>105</v>
      </c>
    </row>
    <row r="428" spans="1:20">
      <c r="A428" t="s">
        <v>6439</v>
      </c>
      <c r="B428" t="s">
        <v>6440</v>
      </c>
      <c r="C428" t="s">
        <v>2596</v>
      </c>
      <c r="D428" t="s">
        <v>129</v>
      </c>
      <c r="E428" t="s">
        <v>6624</v>
      </c>
      <c r="F428" t="s">
        <v>19399</v>
      </c>
      <c r="G428">
        <v>427</v>
      </c>
      <c r="H428" t="s">
        <v>19385</v>
      </c>
      <c r="I428" t="s">
        <v>6625</v>
      </c>
      <c r="J428">
        <v>300.14999999999998</v>
      </c>
      <c r="K428">
        <v>8</v>
      </c>
      <c r="L428" t="s">
        <v>100</v>
      </c>
      <c r="M428" t="s">
        <v>100</v>
      </c>
      <c r="N428">
        <v>-8.4</v>
      </c>
      <c r="P428" t="s">
        <v>100</v>
      </c>
      <c r="Q428" t="s">
        <v>1367</v>
      </c>
      <c r="R428" t="s">
        <v>7058</v>
      </c>
      <c r="S428" t="s">
        <v>4059</v>
      </c>
      <c r="T428" t="s">
        <v>1208</v>
      </c>
    </row>
    <row r="429" spans="1:20">
      <c r="A429" t="s">
        <v>6439</v>
      </c>
      <c r="B429" t="s">
        <v>6440</v>
      </c>
      <c r="C429" t="s">
        <v>2596</v>
      </c>
      <c r="D429" t="s">
        <v>129</v>
      </c>
      <c r="E429" t="s">
        <v>6624</v>
      </c>
      <c r="F429" t="s">
        <v>19399</v>
      </c>
      <c r="G429">
        <v>428</v>
      </c>
      <c r="H429" t="s">
        <v>19386</v>
      </c>
      <c r="I429" t="s">
        <v>6625</v>
      </c>
      <c r="J429">
        <v>300.14999999999998</v>
      </c>
      <c r="K429">
        <v>7</v>
      </c>
      <c r="L429" t="s">
        <v>100</v>
      </c>
      <c r="M429" t="s">
        <v>100</v>
      </c>
      <c r="N429">
        <v>-7.1</v>
      </c>
      <c r="P429" t="s">
        <v>100</v>
      </c>
      <c r="Q429" t="s">
        <v>1367</v>
      </c>
      <c r="R429" t="s">
        <v>7058</v>
      </c>
      <c r="S429" t="s">
        <v>4059</v>
      </c>
      <c r="T429" t="s">
        <v>1208</v>
      </c>
    </row>
    <row r="430" spans="1:20">
      <c r="A430" t="s">
        <v>4462</v>
      </c>
      <c r="B430" t="s">
        <v>4463</v>
      </c>
      <c r="C430" t="s">
        <v>2596</v>
      </c>
      <c r="D430" t="s">
        <v>176</v>
      </c>
      <c r="E430">
        <v>0</v>
      </c>
      <c r="G430">
        <v>429</v>
      </c>
      <c r="H430" t="s">
        <v>19387</v>
      </c>
      <c r="J430">
        <v>298.14999999999998</v>
      </c>
      <c r="K430">
        <v>5</v>
      </c>
      <c r="L430">
        <v>0.1</v>
      </c>
      <c r="N430">
        <v>-33.9</v>
      </c>
      <c r="O430" t="s">
        <v>100</v>
      </c>
      <c r="P430" t="s">
        <v>100</v>
      </c>
      <c r="Q430" t="s">
        <v>3950</v>
      </c>
      <c r="R430" t="s">
        <v>7065</v>
      </c>
      <c r="S430" t="s">
        <v>3914</v>
      </c>
      <c r="T430" t="s">
        <v>105</v>
      </c>
    </row>
    <row r="431" spans="1:20">
      <c r="A431" t="s">
        <v>3401</v>
      </c>
      <c r="B431" t="s">
        <v>3402</v>
      </c>
      <c r="C431" t="s">
        <v>2596</v>
      </c>
      <c r="D431" t="s">
        <v>129</v>
      </c>
      <c r="E431" t="s">
        <v>7066</v>
      </c>
      <c r="F431" t="s">
        <v>18508</v>
      </c>
      <c r="G431">
        <v>430</v>
      </c>
      <c r="H431" t="s">
        <v>18866</v>
      </c>
      <c r="I431" t="s">
        <v>7067</v>
      </c>
      <c r="J431">
        <v>298.14999999999998</v>
      </c>
      <c r="K431">
        <v>7.8</v>
      </c>
      <c r="L431" t="s">
        <v>100</v>
      </c>
      <c r="M431" t="s">
        <v>100</v>
      </c>
      <c r="N431">
        <v>-48.4</v>
      </c>
      <c r="P431" t="s">
        <v>100</v>
      </c>
      <c r="Q431" t="s">
        <v>981</v>
      </c>
      <c r="R431" t="s">
        <v>7068</v>
      </c>
      <c r="T431" t="s">
        <v>105</v>
      </c>
    </row>
    <row r="432" spans="1:20">
      <c r="A432" t="s">
        <v>7069</v>
      </c>
      <c r="B432" t="s">
        <v>7070</v>
      </c>
      <c r="C432" t="s">
        <v>2596</v>
      </c>
      <c r="D432" t="s">
        <v>129</v>
      </c>
      <c r="E432" t="s">
        <v>7071</v>
      </c>
      <c r="F432" t="s">
        <v>18530</v>
      </c>
      <c r="G432">
        <v>431</v>
      </c>
      <c r="H432" t="s">
        <v>18867</v>
      </c>
      <c r="I432" t="s">
        <v>7072</v>
      </c>
      <c r="J432">
        <v>303.14999999999998</v>
      </c>
      <c r="K432">
        <v>9</v>
      </c>
      <c r="L432" t="s">
        <v>100</v>
      </c>
      <c r="M432" t="s">
        <v>100</v>
      </c>
      <c r="N432">
        <v>-149.6</v>
      </c>
      <c r="P432" t="s">
        <v>100</v>
      </c>
      <c r="Q432" t="s">
        <v>613</v>
      </c>
      <c r="R432" t="s">
        <v>7073</v>
      </c>
      <c r="S432" t="s">
        <v>3437</v>
      </c>
      <c r="T432" t="s">
        <v>105</v>
      </c>
    </row>
    <row r="433" spans="1:20">
      <c r="A433" t="s">
        <v>7074</v>
      </c>
      <c r="B433" t="s">
        <v>7075</v>
      </c>
      <c r="C433" t="s">
        <v>2596</v>
      </c>
      <c r="D433" t="s">
        <v>129</v>
      </c>
      <c r="E433" t="s">
        <v>7076</v>
      </c>
      <c r="F433" t="s">
        <v>18554</v>
      </c>
      <c r="G433">
        <v>432</v>
      </c>
      <c r="H433" t="s">
        <v>18966</v>
      </c>
      <c r="I433" t="s">
        <v>7077</v>
      </c>
      <c r="J433">
        <v>303.14999999999998</v>
      </c>
      <c r="K433">
        <v>7</v>
      </c>
      <c r="L433" t="s">
        <v>100</v>
      </c>
      <c r="M433" t="s">
        <v>100</v>
      </c>
      <c r="N433">
        <v>-214</v>
      </c>
      <c r="P433" t="s">
        <v>100</v>
      </c>
      <c r="Q433" t="s">
        <v>3354</v>
      </c>
      <c r="R433" t="s">
        <v>7078</v>
      </c>
      <c r="S433" t="s">
        <v>3535</v>
      </c>
      <c r="T433" t="s">
        <v>105</v>
      </c>
    </row>
    <row r="434" spans="1:20">
      <c r="A434" t="s">
        <v>7079</v>
      </c>
      <c r="B434" t="s">
        <v>7080</v>
      </c>
      <c r="C434" t="s">
        <v>2596</v>
      </c>
      <c r="D434" t="s">
        <v>129</v>
      </c>
      <c r="E434" t="s">
        <v>7081</v>
      </c>
      <c r="F434" t="s">
        <v>18555</v>
      </c>
      <c r="G434">
        <v>433</v>
      </c>
      <c r="H434" t="s">
        <v>18967</v>
      </c>
      <c r="I434" t="s">
        <v>7082</v>
      </c>
      <c r="J434">
        <v>303.14999999999998</v>
      </c>
      <c r="K434">
        <v>7</v>
      </c>
      <c r="L434" t="s">
        <v>100</v>
      </c>
      <c r="M434" t="s">
        <v>100</v>
      </c>
      <c r="N434">
        <v>-114</v>
      </c>
      <c r="P434" t="s">
        <v>100</v>
      </c>
      <c r="Q434" t="s">
        <v>3354</v>
      </c>
      <c r="R434" t="s">
        <v>7078</v>
      </c>
      <c r="S434" t="s">
        <v>3535</v>
      </c>
      <c r="T434" t="s">
        <v>105</v>
      </c>
    </row>
    <row r="435" spans="1:20">
      <c r="A435" t="s">
        <v>3539</v>
      </c>
      <c r="B435" t="s">
        <v>3540</v>
      </c>
      <c r="C435" t="s">
        <v>2596</v>
      </c>
      <c r="D435" t="s">
        <v>97</v>
      </c>
      <c r="E435" t="s">
        <v>3785</v>
      </c>
      <c r="F435" t="s">
        <v>14384</v>
      </c>
      <c r="G435">
        <v>434</v>
      </c>
      <c r="H435" t="s">
        <v>18962</v>
      </c>
      <c r="I435" t="s">
        <v>3786</v>
      </c>
      <c r="J435">
        <v>298.14999999999998</v>
      </c>
      <c r="K435">
        <v>7.6</v>
      </c>
      <c r="L435">
        <v>0.30499999999999999</v>
      </c>
      <c r="N435">
        <v>46</v>
      </c>
      <c r="Q435" t="s">
        <v>123</v>
      </c>
      <c r="R435" t="s">
        <v>5414</v>
      </c>
      <c r="S435" t="s">
        <v>5415</v>
      </c>
      <c r="T435" t="s">
        <v>105</v>
      </c>
    </row>
    <row r="436" spans="1:20">
      <c r="A436" t="s">
        <v>3539</v>
      </c>
      <c r="B436" t="s">
        <v>3540</v>
      </c>
      <c r="C436" t="s">
        <v>2596</v>
      </c>
      <c r="D436" t="s">
        <v>97</v>
      </c>
      <c r="E436" t="s">
        <v>3785</v>
      </c>
      <c r="F436" t="s">
        <v>14384</v>
      </c>
      <c r="G436">
        <v>435</v>
      </c>
      <c r="H436" t="s">
        <v>18963</v>
      </c>
      <c r="I436" t="s">
        <v>3786</v>
      </c>
      <c r="J436">
        <v>308.14999999999998</v>
      </c>
      <c r="K436">
        <v>7.6</v>
      </c>
      <c r="L436">
        <v>0.30499999999999999</v>
      </c>
      <c r="N436">
        <v>52.3</v>
      </c>
      <c r="Q436" t="s">
        <v>123</v>
      </c>
      <c r="R436" t="s">
        <v>5414</v>
      </c>
      <c r="S436" t="s">
        <v>5415</v>
      </c>
      <c r="T436" t="s">
        <v>105</v>
      </c>
    </row>
    <row r="437" spans="1:20">
      <c r="A437" t="s">
        <v>3539</v>
      </c>
      <c r="B437" t="s">
        <v>3540</v>
      </c>
      <c r="C437" t="s">
        <v>2596</v>
      </c>
      <c r="D437" t="s">
        <v>97</v>
      </c>
      <c r="E437" t="s">
        <v>3545</v>
      </c>
      <c r="F437" t="s">
        <v>14121</v>
      </c>
      <c r="G437">
        <v>436</v>
      </c>
      <c r="H437" t="s">
        <v>18964</v>
      </c>
      <c r="I437" t="s">
        <v>3546</v>
      </c>
      <c r="J437">
        <v>298.14999999999998</v>
      </c>
      <c r="K437">
        <v>7.6</v>
      </c>
      <c r="L437">
        <v>0.30499999999999999</v>
      </c>
      <c r="N437">
        <v>64.599999999999994</v>
      </c>
      <c r="Q437" t="s">
        <v>123</v>
      </c>
      <c r="R437" t="s">
        <v>5414</v>
      </c>
      <c r="S437" t="s">
        <v>5415</v>
      </c>
      <c r="T437" t="s">
        <v>105</v>
      </c>
    </row>
    <row r="438" spans="1:20">
      <c r="A438" t="s">
        <v>3539</v>
      </c>
      <c r="B438" t="s">
        <v>3540</v>
      </c>
      <c r="C438" t="s">
        <v>2596</v>
      </c>
      <c r="D438" t="s">
        <v>97</v>
      </c>
      <c r="E438" t="s">
        <v>3545</v>
      </c>
      <c r="F438" t="s">
        <v>14121</v>
      </c>
      <c r="G438">
        <v>437</v>
      </c>
      <c r="H438" t="s">
        <v>18965</v>
      </c>
      <c r="I438" t="s">
        <v>3546</v>
      </c>
      <c r="J438">
        <v>308.14999999999998</v>
      </c>
      <c r="K438">
        <v>7.6</v>
      </c>
      <c r="L438">
        <v>0.30499999999999999</v>
      </c>
      <c r="N438">
        <v>70.3</v>
      </c>
      <c r="Q438" t="s">
        <v>123</v>
      </c>
      <c r="R438" t="s">
        <v>5414</v>
      </c>
      <c r="S438" t="s">
        <v>5415</v>
      </c>
      <c r="T438" t="s">
        <v>105</v>
      </c>
    </row>
    <row r="439" spans="1:20">
      <c r="A439" t="s">
        <v>6190</v>
      </c>
      <c r="B439" t="s">
        <v>6191</v>
      </c>
      <c r="C439" t="s">
        <v>2596</v>
      </c>
      <c r="D439" t="s">
        <v>129</v>
      </c>
      <c r="E439" t="s">
        <v>6197</v>
      </c>
      <c r="F439" t="s">
        <v>14389</v>
      </c>
      <c r="G439">
        <v>438</v>
      </c>
      <c r="H439" t="s">
        <v>18960</v>
      </c>
      <c r="I439" t="s">
        <v>6198</v>
      </c>
      <c r="J439">
        <v>298.14999999999998</v>
      </c>
      <c r="K439">
        <v>7.5</v>
      </c>
      <c r="L439" t="s">
        <v>100</v>
      </c>
      <c r="M439" t="s">
        <v>100</v>
      </c>
      <c r="N439">
        <v>-125.8</v>
      </c>
      <c r="P439" t="s">
        <v>100</v>
      </c>
      <c r="Q439" t="s">
        <v>981</v>
      </c>
      <c r="R439" t="s">
        <v>7083</v>
      </c>
      <c r="T439" t="s">
        <v>105</v>
      </c>
    </row>
    <row r="440" spans="1:20">
      <c r="A440" t="s">
        <v>6190</v>
      </c>
      <c r="B440" t="s">
        <v>6191</v>
      </c>
      <c r="C440" t="s">
        <v>2596</v>
      </c>
      <c r="D440" t="s">
        <v>129</v>
      </c>
      <c r="E440" t="s">
        <v>6192</v>
      </c>
      <c r="F440" t="s">
        <v>14118</v>
      </c>
      <c r="G440">
        <v>439</v>
      </c>
      <c r="H440" t="s">
        <v>18961</v>
      </c>
      <c r="I440" t="s">
        <v>6193</v>
      </c>
      <c r="J440">
        <v>298.14999999999998</v>
      </c>
      <c r="K440">
        <v>7.5</v>
      </c>
      <c r="L440" t="s">
        <v>100</v>
      </c>
      <c r="M440" t="s">
        <v>100</v>
      </c>
      <c r="N440">
        <v>-114.7</v>
      </c>
      <c r="P440" t="s">
        <v>100</v>
      </c>
      <c r="Q440" t="s">
        <v>981</v>
      </c>
      <c r="R440" t="s">
        <v>7083</v>
      </c>
      <c r="T440" t="s">
        <v>105</v>
      </c>
    </row>
    <row r="441" spans="1:20">
      <c r="A441" t="s">
        <v>6190</v>
      </c>
      <c r="B441" t="s">
        <v>6191</v>
      </c>
      <c r="C441" t="s">
        <v>2596</v>
      </c>
      <c r="D441" t="s">
        <v>129</v>
      </c>
      <c r="E441" t="s">
        <v>7084</v>
      </c>
      <c r="F441" t="s">
        <v>18582</v>
      </c>
      <c r="G441">
        <v>440</v>
      </c>
      <c r="H441" t="s">
        <v>19097</v>
      </c>
      <c r="I441" t="s">
        <v>7085</v>
      </c>
      <c r="J441">
        <v>298.14999999999998</v>
      </c>
      <c r="K441">
        <v>7.5</v>
      </c>
      <c r="L441" t="s">
        <v>100</v>
      </c>
      <c r="M441" t="s">
        <v>100</v>
      </c>
      <c r="N441">
        <v>-120.5</v>
      </c>
      <c r="P441" t="s">
        <v>100</v>
      </c>
      <c r="Q441" t="s">
        <v>981</v>
      </c>
      <c r="R441" t="s">
        <v>7083</v>
      </c>
      <c r="T441" t="s">
        <v>105</v>
      </c>
    </row>
    <row r="442" spans="1:20">
      <c r="A442" t="s">
        <v>704</v>
      </c>
      <c r="B442" t="s">
        <v>705</v>
      </c>
      <c r="C442" t="s">
        <v>2596</v>
      </c>
      <c r="D442" t="s">
        <v>97</v>
      </c>
      <c r="E442" t="s">
        <v>7086</v>
      </c>
      <c r="F442" t="s">
        <v>18581</v>
      </c>
      <c r="G442">
        <v>441</v>
      </c>
      <c r="H442" t="s">
        <v>19096</v>
      </c>
      <c r="I442" t="s">
        <v>7087</v>
      </c>
      <c r="J442">
        <v>303.14999999999998</v>
      </c>
      <c r="K442">
        <v>8</v>
      </c>
      <c r="L442" t="s">
        <v>100</v>
      </c>
      <c r="M442" t="s">
        <v>100</v>
      </c>
      <c r="N442">
        <v>-72.2</v>
      </c>
      <c r="P442" t="s">
        <v>100</v>
      </c>
      <c r="Q442" t="s">
        <v>981</v>
      </c>
      <c r="R442" t="s">
        <v>7088</v>
      </c>
      <c r="S442" t="s">
        <v>3807</v>
      </c>
      <c r="T442" t="s">
        <v>105</v>
      </c>
    </row>
    <row r="443" spans="1:20">
      <c r="A443" t="s">
        <v>5352</v>
      </c>
      <c r="B443" t="s">
        <v>5353</v>
      </c>
      <c r="C443" t="s">
        <v>2596</v>
      </c>
      <c r="D443" t="s">
        <v>129</v>
      </c>
      <c r="E443" t="s">
        <v>7089</v>
      </c>
      <c r="F443" t="s">
        <v>18579</v>
      </c>
      <c r="G443">
        <v>442</v>
      </c>
      <c r="H443" t="s">
        <v>19099</v>
      </c>
      <c r="I443" t="s">
        <v>7090</v>
      </c>
      <c r="J443">
        <v>298.14999999999998</v>
      </c>
      <c r="K443">
        <v>6.02</v>
      </c>
      <c r="N443">
        <v>-15.19</v>
      </c>
      <c r="Q443" t="s">
        <v>7091</v>
      </c>
      <c r="R443" t="s">
        <v>7092</v>
      </c>
      <c r="S443" t="s">
        <v>3747</v>
      </c>
      <c r="T443" t="s">
        <v>105</v>
      </c>
    </row>
    <row r="444" spans="1:20">
      <c r="A444" t="s">
        <v>5352</v>
      </c>
      <c r="B444" t="s">
        <v>5353</v>
      </c>
      <c r="C444" t="s">
        <v>2596</v>
      </c>
      <c r="D444" t="s">
        <v>129</v>
      </c>
      <c r="E444" t="s">
        <v>7089</v>
      </c>
      <c r="F444" t="s">
        <v>18579</v>
      </c>
      <c r="G444">
        <v>443</v>
      </c>
      <c r="H444" t="s">
        <v>19098</v>
      </c>
      <c r="I444" t="s">
        <v>7090</v>
      </c>
      <c r="J444">
        <v>298.14999999999998</v>
      </c>
      <c r="K444">
        <v>6.44</v>
      </c>
      <c r="N444">
        <v>-14.85</v>
      </c>
      <c r="Q444" t="s">
        <v>7091</v>
      </c>
      <c r="R444" t="s">
        <v>7092</v>
      </c>
      <c r="S444" t="s">
        <v>3747</v>
      </c>
      <c r="T444" t="s">
        <v>105</v>
      </c>
    </row>
    <row r="445" spans="1:20">
      <c r="A445" t="s">
        <v>5352</v>
      </c>
      <c r="B445" t="s">
        <v>5353</v>
      </c>
      <c r="C445" t="s">
        <v>2596</v>
      </c>
      <c r="D445" t="s">
        <v>129</v>
      </c>
      <c r="E445" t="s">
        <v>7089</v>
      </c>
      <c r="F445" t="s">
        <v>18579</v>
      </c>
      <c r="G445">
        <v>444</v>
      </c>
      <c r="H445" t="s">
        <v>19093</v>
      </c>
      <c r="I445" t="s">
        <v>7090</v>
      </c>
      <c r="J445">
        <v>298.14999999999998</v>
      </c>
      <c r="K445">
        <v>8.01</v>
      </c>
      <c r="N445">
        <v>-14.18</v>
      </c>
      <c r="Q445" t="s">
        <v>7091</v>
      </c>
      <c r="R445" t="s">
        <v>7092</v>
      </c>
      <c r="S445" t="s">
        <v>3747</v>
      </c>
      <c r="T445" t="s">
        <v>105</v>
      </c>
    </row>
    <row r="446" spans="1:20">
      <c r="A446" t="s">
        <v>5352</v>
      </c>
      <c r="B446" t="s">
        <v>5353</v>
      </c>
      <c r="C446" t="s">
        <v>2596</v>
      </c>
      <c r="D446" t="s">
        <v>129</v>
      </c>
      <c r="E446" t="s">
        <v>7089</v>
      </c>
      <c r="F446" t="s">
        <v>18579</v>
      </c>
      <c r="G446">
        <v>445</v>
      </c>
      <c r="H446" t="s">
        <v>19092</v>
      </c>
      <c r="I446" t="s">
        <v>7090</v>
      </c>
      <c r="J446">
        <v>298.14999999999998</v>
      </c>
      <c r="K446">
        <v>7.48</v>
      </c>
      <c r="N446">
        <v>-14.02</v>
      </c>
      <c r="Q446" t="s">
        <v>7091</v>
      </c>
      <c r="R446" t="s">
        <v>7092</v>
      </c>
      <c r="S446" t="s">
        <v>3747</v>
      </c>
      <c r="T446" t="s">
        <v>105</v>
      </c>
    </row>
    <row r="447" spans="1:20">
      <c r="A447" t="s">
        <v>7093</v>
      </c>
      <c r="B447" t="s">
        <v>7094</v>
      </c>
      <c r="C447" t="s">
        <v>2596</v>
      </c>
      <c r="D447" t="s">
        <v>129</v>
      </c>
      <c r="E447" t="s">
        <v>7095</v>
      </c>
      <c r="F447" t="s">
        <v>18580</v>
      </c>
      <c r="G447">
        <v>446</v>
      </c>
      <c r="H447" t="s">
        <v>19095</v>
      </c>
      <c r="I447" t="s">
        <v>7096</v>
      </c>
      <c r="J447">
        <v>298.14999999999998</v>
      </c>
      <c r="K447">
        <v>7.2</v>
      </c>
      <c r="L447" t="s">
        <v>100</v>
      </c>
      <c r="M447" t="s">
        <v>100</v>
      </c>
      <c r="N447">
        <v>-27.4</v>
      </c>
      <c r="P447" t="s">
        <v>100</v>
      </c>
      <c r="Q447" t="s">
        <v>1091</v>
      </c>
      <c r="R447" t="s">
        <v>7092</v>
      </c>
      <c r="S447" t="s">
        <v>3552</v>
      </c>
      <c r="T447" t="s">
        <v>105</v>
      </c>
    </row>
    <row r="448" spans="1:20">
      <c r="A448" t="s">
        <v>3218</v>
      </c>
      <c r="B448" t="s">
        <v>3219</v>
      </c>
      <c r="C448" t="s">
        <v>2596</v>
      </c>
      <c r="D448" t="s">
        <v>97</v>
      </c>
      <c r="E448" t="s">
        <v>3220</v>
      </c>
      <c r="F448" t="s">
        <v>14059</v>
      </c>
      <c r="G448">
        <v>447</v>
      </c>
      <c r="H448" t="s">
        <v>19094</v>
      </c>
      <c r="I448" t="s">
        <v>3221</v>
      </c>
      <c r="J448">
        <v>298.14999999999998</v>
      </c>
      <c r="K448">
        <v>7</v>
      </c>
      <c r="N448">
        <v>54.58</v>
      </c>
      <c r="Q448" t="s">
        <v>3298</v>
      </c>
      <c r="R448" t="s">
        <v>7097</v>
      </c>
      <c r="S448" t="s">
        <v>3959</v>
      </c>
      <c r="T448" t="s">
        <v>105</v>
      </c>
    </row>
    <row r="449" spans="1:20">
      <c r="A449" t="s">
        <v>3218</v>
      </c>
      <c r="B449" t="s">
        <v>3219</v>
      </c>
      <c r="C449" t="s">
        <v>2596</v>
      </c>
      <c r="D449" t="s">
        <v>97</v>
      </c>
      <c r="E449" t="s">
        <v>3220</v>
      </c>
      <c r="F449" t="s">
        <v>14059</v>
      </c>
      <c r="G449">
        <v>448</v>
      </c>
      <c r="H449" t="s">
        <v>19101</v>
      </c>
      <c r="I449" t="s">
        <v>3221</v>
      </c>
      <c r="J449">
        <v>308.14999999999998</v>
      </c>
      <c r="K449">
        <v>7</v>
      </c>
      <c r="N449">
        <v>56.27</v>
      </c>
      <c r="Q449" t="s">
        <v>3298</v>
      </c>
      <c r="R449" t="s">
        <v>7097</v>
      </c>
      <c r="S449" t="s">
        <v>3959</v>
      </c>
      <c r="T449" t="s">
        <v>105</v>
      </c>
    </row>
    <row r="450" spans="1:20">
      <c r="A450" t="s">
        <v>3218</v>
      </c>
      <c r="B450" t="s">
        <v>3219</v>
      </c>
      <c r="C450" t="s">
        <v>2596</v>
      </c>
      <c r="D450" t="s">
        <v>97</v>
      </c>
      <c r="E450" t="s">
        <v>3220</v>
      </c>
      <c r="F450" t="s">
        <v>14059</v>
      </c>
      <c r="G450">
        <v>449</v>
      </c>
      <c r="H450" t="s">
        <v>19100</v>
      </c>
      <c r="I450" t="s">
        <v>3221</v>
      </c>
      <c r="J450">
        <v>283.14999999999998</v>
      </c>
      <c r="K450">
        <v>7</v>
      </c>
      <c r="N450">
        <v>56.56</v>
      </c>
      <c r="Q450" t="s">
        <v>3298</v>
      </c>
      <c r="R450" t="s">
        <v>7097</v>
      </c>
      <c r="S450" t="s">
        <v>3959</v>
      </c>
      <c r="T450" t="s">
        <v>105</v>
      </c>
    </row>
    <row r="451" spans="1:20">
      <c r="A451" t="s">
        <v>118</v>
      </c>
      <c r="B451" t="s">
        <v>119</v>
      </c>
      <c r="C451" t="s">
        <v>7098</v>
      </c>
      <c r="D451" t="s">
        <v>97</v>
      </c>
      <c r="E451" t="s">
        <v>247</v>
      </c>
      <c r="F451" t="s">
        <v>14094</v>
      </c>
      <c r="G451">
        <v>450</v>
      </c>
      <c r="H451" t="s">
        <v>19056</v>
      </c>
      <c r="I451" t="s">
        <v>122</v>
      </c>
      <c r="J451">
        <v>298.14999999999998</v>
      </c>
      <c r="K451">
        <v>8.02</v>
      </c>
      <c r="L451" t="s">
        <v>100</v>
      </c>
      <c r="M451" t="s">
        <v>100</v>
      </c>
      <c r="N451">
        <v>-14.5</v>
      </c>
      <c r="P451">
        <v>6.2</v>
      </c>
      <c r="Q451" t="s">
        <v>7099</v>
      </c>
      <c r="R451" t="s">
        <v>7100</v>
      </c>
      <c r="S451" t="s">
        <v>7101</v>
      </c>
      <c r="T451" t="s">
        <v>105</v>
      </c>
    </row>
    <row r="452" spans="1:20">
      <c r="A452" t="s">
        <v>118</v>
      </c>
      <c r="B452" t="s">
        <v>119</v>
      </c>
      <c r="C452" t="s">
        <v>7098</v>
      </c>
      <c r="D452" t="s">
        <v>97</v>
      </c>
      <c r="E452" t="s">
        <v>247</v>
      </c>
      <c r="F452" t="s">
        <v>14094</v>
      </c>
      <c r="G452">
        <v>451</v>
      </c>
      <c r="H452" t="s">
        <v>19057</v>
      </c>
      <c r="I452" t="s">
        <v>122</v>
      </c>
      <c r="J452">
        <v>298.14999999999998</v>
      </c>
      <c r="K452">
        <v>8.06</v>
      </c>
      <c r="L452" t="s">
        <v>100</v>
      </c>
      <c r="M452" t="s">
        <v>100</v>
      </c>
      <c r="N452">
        <v>-26.4</v>
      </c>
      <c r="P452">
        <v>7.4</v>
      </c>
      <c r="Q452" t="s">
        <v>7099</v>
      </c>
      <c r="R452" t="s">
        <v>7100</v>
      </c>
      <c r="S452" t="s">
        <v>7102</v>
      </c>
      <c r="T452" t="s">
        <v>105</v>
      </c>
    </row>
    <row r="453" spans="1:20">
      <c r="A453" t="s">
        <v>118</v>
      </c>
      <c r="B453" t="s">
        <v>119</v>
      </c>
      <c r="C453" t="s">
        <v>7098</v>
      </c>
      <c r="D453" t="s">
        <v>97</v>
      </c>
      <c r="E453" t="s">
        <v>247</v>
      </c>
      <c r="F453" t="s">
        <v>14094</v>
      </c>
      <c r="G453">
        <v>452</v>
      </c>
      <c r="H453" t="s">
        <v>19054</v>
      </c>
      <c r="I453" t="s">
        <v>122</v>
      </c>
      <c r="J453">
        <v>298.14999999999998</v>
      </c>
      <c r="K453">
        <v>8</v>
      </c>
      <c r="L453" t="s">
        <v>100</v>
      </c>
      <c r="M453" t="s">
        <v>100</v>
      </c>
      <c r="N453">
        <v>-38.200000000000003</v>
      </c>
      <c r="P453">
        <v>8.8000000000000007</v>
      </c>
      <c r="Q453" t="s">
        <v>7099</v>
      </c>
      <c r="R453" t="s">
        <v>7100</v>
      </c>
      <c r="S453" t="s">
        <v>4059</v>
      </c>
      <c r="T453" t="s">
        <v>105</v>
      </c>
    </row>
    <row r="454" spans="1:20">
      <c r="A454" t="s">
        <v>118</v>
      </c>
      <c r="B454" t="s">
        <v>119</v>
      </c>
      <c r="C454" t="s">
        <v>7098</v>
      </c>
      <c r="D454" t="s">
        <v>97</v>
      </c>
      <c r="E454" t="s">
        <v>247</v>
      </c>
      <c r="F454" t="s">
        <v>14094</v>
      </c>
      <c r="G454">
        <v>453</v>
      </c>
      <c r="H454" t="s">
        <v>19055</v>
      </c>
      <c r="I454" t="s">
        <v>122</v>
      </c>
      <c r="J454">
        <v>298.14999999999998</v>
      </c>
      <c r="K454">
        <v>8.5399999999999991</v>
      </c>
      <c r="L454" t="s">
        <v>100</v>
      </c>
      <c r="M454" t="s">
        <v>100</v>
      </c>
      <c r="N454">
        <v>-38.6</v>
      </c>
      <c r="P454">
        <v>8.8000000000000007</v>
      </c>
      <c r="Q454" t="s">
        <v>7099</v>
      </c>
      <c r="R454" t="s">
        <v>7100</v>
      </c>
      <c r="S454" t="s">
        <v>4059</v>
      </c>
      <c r="T454" t="s">
        <v>105</v>
      </c>
    </row>
    <row r="455" spans="1:20">
      <c r="A455" t="s">
        <v>7103</v>
      </c>
      <c r="B455" t="s">
        <v>705</v>
      </c>
      <c r="C455" t="s">
        <v>2596</v>
      </c>
      <c r="D455" t="s">
        <v>97</v>
      </c>
      <c r="E455" t="s">
        <v>7104</v>
      </c>
      <c r="F455" t="s">
        <v>18569</v>
      </c>
      <c r="G455">
        <v>454</v>
      </c>
      <c r="H455" t="s">
        <v>19052</v>
      </c>
      <c r="I455" t="s">
        <v>7105</v>
      </c>
      <c r="J455">
        <v>298.14999999999998</v>
      </c>
      <c r="K455">
        <v>7.3</v>
      </c>
      <c r="N455">
        <v>-15.7</v>
      </c>
      <c r="Q455" t="s">
        <v>6954</v>
      </c>
      <c r="R455" t="s">
        <v>7106</v>
      </c>
      <c r="S455" t="s">
        <v>6966</v>
      </c>
      <c r="T455" t="s">
        <v>105</v>
      </c>
    </row>
    <row r="456" spans="1:20">
      <c r="A456" t="s">
        <v>7103</v>
      </c>
      <c r="B456" t="s">
        <v>705</v>
      </c>
      <c r="C456" t="s">
        <v>2596</v>
      </c>
      <c r="D456" t="s">
        <v>97</v>
      </c>
      <c r="E456" t="s">
        <v>7107</v>
      </c>
      <c r="F456" t="s">
        <v>18570</v>
      </c>
      <c r="G456">
        <v>455</v>
      </c>
      <c r="H456" t="s">
        <v>19053</v>
      </c>
      <c r="I456" t="s">
        <v>7108</v>
      </c>
      <c r="J456">
        <v>298.14999999999998</v>
      </c>
      <c r="K456">
        <v>7.3</v>
      </c>
      <c r="N456">
        <v>-20.5</v>
      </c>
      <c r="Q456" t="s">
        <v>6954</v>
      </c>
      <c r="R456" t="s">
        <v>7106</v>
      </c>
      <c r="S456" t="s">
        <v>6966</v>
      </c>
      <c r="T456" t="s">
        <v>105</v>
      </c>
    </row>
    <row r="457" spans="1:20">
      <c r="A457" t="s">
        <v>7103</v>
      </c>
      <c r="B457" t="s">
        <v>705</v>
      </c>
      <c r="C457" t="s">
        <v>2596</v>
      </c>
      <c r="D457" t="s">
        <v>97</v>
      </c>
      <c r="E457" t="s">
        <v>7109</v>
      </c>
      <c r="F457" t="s">
        <v>18567</v>
      </c>
      <c r="G457">
        <v>456</v>
      </c>
      <c r="H457" t="s">
        <v>19050</v>
      </c>
      <c r="I457" t="s">
        <v>7110</v>
      </c>
      <c r="J457">
        <v>298.14999999999998</v>
      </c>
      <c r="K457">
        <v>7.3</v>
      </c>
      <c r="N457">
        <v>-44.2</v>
      </c>
      <c r="Q457" t="s">
        <v>6954</v>
      </c>
      <c r="R457" t="s">
        <v>7106</v>
      </c>
      <c r="S457" t="s">
        <v>6966</v>
      </c>
      <c r="T457" t="s">
        <v>105</v>
      </c>
    </row>
    <row r="458" spans="1:20">
      <c r="A458" t="s">
        <v>7103</v>
      </c>
      <c r="B458" t="s">
        <v>705</v>
      </c>
      <c r="C458" t="s">
        <v>2596</v>
      </c>
      <c r="D458" t="s">
        <v>97</v>
      </c>
      <c r="E458" t="s">
        <v>7111</v>
      </c>
      <c r="F458" t="s">
        <v>18568</v>
      </c>
      <c r="G458">
        <v>457</v>
      </c>
      <c r="H458" t="s">
        <v>19051</v>
      </c>
      <c r="I458" t="s">
        <v>7112</v>
      </c>
      <c r="J458">
        <v>298.14999999999998</v>
      </c>
      <c r="K458">
        <v>7.3</v>
      </c>
      <c r="N458">
        <v>-32.9</v>
      </c>
      <c r="Q458" t="s">
        <v>6954</v>
      </c>
      <c r="R458" t="s">
        <v>7106</v>
      </c>
      <c r="S458" t="s">
        <v>6966</v>
      </c>
      <c r="T458" t="s">
        <v>105</v>
      </c>
    </row>
    <row r="459" spans="1:20">
      <c r="A459" t="s">
        <v>7103</v>
      </c>
      <c r="B459" t="s">
        <v>705</v>
      </c>
      <c r="C459" t="s">
        <v>2596</v>
      </c>
      <c r="D459" t="s">
        <v>97</v>
      </c>
      <c r="E459" t="s">
        <v>7113</v>
      </c>
      <c r="F459" t="s">
        <v>18571</v>
      </c>
      <c r="G459">
        <v>458</v>
      </c>
      <c r="H459" t="s">
        <v>19058</v>
      </c>
      <c r="I459" t="s">
        <v>7114</v>
      </c>
      <c r="J459">
        <v>298.14999999999998</v>
      </c>
      <c r="K459">
        <v>7.3</v>
      </c>
      <c r="N459">
        <v>-10.5</v>
      </c>
      <c r="Q459" t="s">
        <v>6954</v>
      </c>
      <c r="R459" t="s">
        <v>7106</v>
      </c>
      <c r="S459" t="s">
        <v>6966</v>
      </c>
      <c r="T459" t="s">
        <v>105</v>
      </c>
    </row>
    <row r="460" spans="1:20">
      <c r="A460" t="s">
        <v>3401</v>
      </c>
      <c r="B460" t="s">
        <v>3402</v>
      </c>
      <c r="C460" t="s">
        <v>2596</v>
      </c>
      <c r="D460" t="s">
        <v>129</v>
      </c>
      <c r="E460" t="s">
        <v>7115</v>
      </c>
      <c r="F460" t="s">
        <v>18572</v>
      </c>
      <c r="G460">
        <v>459</v>
      </c>
      <c r="H460" t="s">
        <v>19059</v>
      </c>
      <c r="I460" t="s">
        <v>7116</v>
      </c>
      <c r="J460">
        <v>298.14999999999998</v>
      </c>
      <c r="K460">
        <v>7.85</v>
      </c>
      <c r="N460">
        <v>-47.2</v>
      </c>
      <c r="R460" t="s">
        <v>7117</v>
      </c>
      <c r="S460" t="s">
        <v>7118</v>
      </c>
      <c r="T460" t="s">
        <v>105</v>
      </c>
    </row>
    <row r="461" spans="1:20">
      <c r="A461" t="s">
        <v>704</v>
      </c>
      <c r="B461" t="s">
        <v>705</v>
      </c>
      <c r="C461" t="s">
        <v>2596</v>
      </c>
      <c r="D461" t="s">
        <v>97</v>
      </c>
      <c r="E461" t="s">
        <v>7119</v>
      </c>
      <c r="F461" t="s">
        <v>18505</v>
      </c>
      <c r="G461">
        <v>460</v>
      </c>
      <c r="H461" t="s">
        <v>18726</v>
      </c>
      <c r="I461" t="s">
        <v>7120</v>
      </c>
      <c r="J461">
        <v>298.14999999999998</v>
      </c>
      <c r="K461">
        <v>9</v>
      </c>
      <c r="L461" t="s">
        <v>100</v>
      </c>
      <c r="M461" t="s">
        <v>100</v>
      </c>
      <c r="N461">
        <v>2.63592</v>
      </c>
      <c r="P461" t="s">
        <v>100</v>
      </c>
      <c r="Q461" t="s">
        <v>7121</v>
      </c>
      <c r="R461" t="s">
        <v>7122</v>
      </c>
      <c r="S461" t="s">
        <v>6725</v>
      </c>
      <c r="T461" t="s">
        <v>105</v>
      </c>
    </row>
    <row r="462" spans="1:20">
      <c r="A462" t="s">
        <v>704</v>
      </c>
      <c r="B462" t="s">
        <v>705</v>
      </c>
      <c r="C462" t="s">
        <v>2596</v>
      </c>
      <c r="D462" t="s">
        <v>97</v>
      </c>
      <c r="E462" t="s">
        <v>7123</v>
      </c>
      <c r="F462" t="s">
        <v>18502</v>
      </c>
      <c r="G462">
        <v>461</v>
      </c>
      <c r="H462" t="s">
        <v>18957</v>
      </c>
      <c r="I462" t="s">
        <v>7124</v>
      </c>
      <c r="J462">
        <v>298.14999999999998</v>
      </c>
      <c r="K462">
        <v>9</v>
      </c>
      <c r="L462" t="s">
        <v>100</v>
      </c>
      <c r="M462" t="s">
        <v>100</v>
      </c>
      <c r="N462">
        <v>-69.245199999999997</v>
      </c>
      <c r="P462" t="s">
        <v>100</v>
      </c>
      <c r="Q462" t="s">
        <v>7121</v>
      </c>
      <c r="R462" t="s">
        <v>7122</v>
      </c>
      <c r="S462" t="s">
        <v>6725</v>
      </c>
      <c r="T462" t="s">
        <v>105</v>
      </c>
    </row>
    <row r="463" spans="1:20">
      <c r="A463" t="s">
        <v>704</v>
      </c>
      <c r="B463" t="s">
        <v>705</v>
      </c>
      <c r="C463" t="s">
        <v>2596</v>
      </c>
      <c r="D463" t="s">
        <v>97</v>
      </c>
      <c r="E463" t="s">
        <v>7125</v>
      </c>
      <c r="F463" t="s">
        <v>18503</v>
      </c>
      <c r="G463">
        <v>462</v>
      </c>
      <c r="H463" t="s">
        <v>19303</v>
      </c>
      <c r="I463" t="s">
        <v>7126</v>
      </c>
      <c r="J463">
        <v>298.14999999999998</v>
      </c>
      <c r="K463">
        <v>9</v>
      </c>
      <c r="L463" t="s">
        <v>100</v>
      </c>
      <c r="M463" t="s">
        <v>100</v>
      </c>
      <c r="N463">
        <v>-141.80000000000001</v>
      </c>
      <c r="P463" t="s">
        <v>100</v>
      </c>
      <c r="Q463" t="s">
        <v>7121</v>
      </c>
      <c r="R463" t="s">
        <v>7122</v>
      </c>
      <c r="S463" t="s">
        <v>6725</v>
      </c>
      <c r="T463" t="s">
        <v>105</v>
      </c>
    </row>
    <row r="464" spans="1:20">
      <c r="A464" t="s">
        <v>704</v>
      </c>
      <c r="B464" t="s">
        <v>705</v>
      </c>
      <c r="C464" t="s">
        <v>2596</v>
      </c>
      <c r="D464" t="s">
        <v>97</v>
      </c>
      <c r="E464" t="s">
        <v>7125</v>
      </c>
      <c r="F464" t="s">
        <v>18503</v>
      </c>
      <c r="G464">
        <v>463</v>
      </c>
      <c r="H464" t="s">
        <v>18704</v>
      </c>
      <c r="I464" t="s">
        <v>7126</v>
      </c>
      <c r="J464">
        <v>308.14999999999998</v>
      </c>
      <c r="K464">
        <v>9</v>
      </c>
      <c r="L464" t="s">
        <v>100</v>
      </c>
      <c r="M464" t="s">
        <v>100</v>
      </c>
      <c r="N464">
        <v>-141.6</v>
      </c>
      <c r="P464" t="s">
        <v>100</v>
      </c>
      <c r="Q464" t="s">
        <v>7121</v>
      </c>
      <c r="R464" t="s">
        <v>7122</v>
      </c>
      <c r="S464" t="s">
        <v>6725</v>
      </c>
      <c r="T464" t="s">
        <v>105</v>
      </c>
    </row>
    <row r="465" spans="1:20">
      <c r="A465" t="s">
        <v>704</v>
      </c>
      <c r="B465" t="s">
        <v>705</v>
      </c>
      <c r="C465" t="s">
        <v>2596</v>
      </c>
      <c r="D465" t="s">
        <v>97</v>
      </c>
      <c r="E465" t="s">
        <v>7119</v>
      </c>
      <c r="F465" t="s">
        <v>18505</v>
      </c>
      <c r="G465">
        <v>464</v>
      </c>
      <c r="H465" t="s">
        <v>18950</v>
      </c>
      <c r="I465" t="s">
        <v>7120</v>
      </c>
      <c r="J465">
        <v>298.14999999999998</v>
      </c>
      <c r="K465">
        <v>9</v>
      </c>
      <c r="L465" t="s">
        <v>100</v>
      </c>
      <c r="M465" t="s">
        <v>100</v>
      </c>
      <c r="N465">
        <v>2.6777600000000001</v>
      </c>
      <c r="P465" t="s">
        <v>100</v>
      </c>
      <c r="Q465" t="s">
        <v>7121</v>
      </c>
      <c r="R465" t="s">
        <v>7122</v>
      </c>
      <c r="S465" t="s">
        <v>7127</v>
      </c>
      <c r="T465" t="s">
        <v>105</v>
      </c>
    </row>
    <row r="466" spans="1:20">
      <c r="A466" t="s">
        <v>704</v>
      </c>
      <c r="B466" t="s">
        <v>705</v>
      </c>
      <c r="C466" t="s">
        <v>2596</v>
      </c>
      <c r="D466" t="s">
        <v>97</v>
      </c>
      <c r="E466" t="s">
        <v>7123</v>
      </c>
      <c r="F466" t="s">
        <v>18502</v>
      </c>
      <c r="G466">
        <v>465</v>
      </c>
      <c r="H466" t="s">
        <v>18947</v>
      </c>
      <c r="I466" t="s">
        <v>7124</v>
      </c>
      <c r="J466">
        <v>298.14999999999998</v>
      </c>
      <c r="K466">
        <v>9</v>
      </c>
      <c r="L466" t="s">
        <v>100</v>
      </c>
      <c r="M466" t="s">
        <v>100</v>
      </c>
      <c r="N466">
        <v>-43.555439999999997</v>
      </c>
      <c r="P466" t="s">
        <v>100</v>
      </c>
      <c r="Q466" t="s">
        <v>7121</v>
      </c>
      <c r="R466" t="s">
        <v>7122</v>
      </c>
      <c r="S466" t="s">
        <v>7127</v>
      </c>
      <c r="T466" t="s">
        <v>105</v>
      </c>
    </row>
    <row r="467" spans="1:20">
      <c r="A467" t="s">
        <v>704</v>
      </c>
      <c r="B467" t="s">
        <v>705</v>
      </c>
      <c r="C467" t="s">
        <v>2596</v>
      </c>
      <c r="D467" t="s">
        <v>97</v>
      </c>
      <c r="E467" t="s">
        <v>7123</v>
      </c>
      <c r="F467" t="s">
        <v>18502</v>
      </c>
      <c r="G467">
        <v>466</v>
      </c>
      <c r="H467" t="s">
        <v>18682</v>
      </c>
      <c r="I467" t="s">
        <v>7124</v>
      </c>
      <c r="J467">
        <v>298.14999999999998</v>
      </c>
      <c r="K467">
        <v>8</v>
      </c>
      <c r="L467" t="s">
        <v>100</v>
      </c>
      <c r="M467" t="s">
        <v>100</v>
      </c>
      <c r="N467">
        <v>-42.750019999999999</v>
      </c>
      <c r="P467" t="s">
        <v>100</v>
      </c>
      <c r="Q467" t="s">
        <v>7121</v>
      </c>
      <c r="R467" t="s">
        <v>7122</v>
      </c>
      <c r="S467" t="s">
        <v>7127</v>
      </c>
      <c r="T467" t="s">
        <v>105</v>
      </c>
    </row>
    <row r="468" spans="1:20">
      <c r="A468" t="s">
        <v>704</v>
      </c>
      <c r="B468" t="s">
        <v>705</v>
      </c>
      <c r="C468" t="s">
        <v>2596</v>
      </c>
      <c r="D468" t="s">
        <v>97</v>
      </c>
      <c r="E468" t="s">
        <v>7125</v>
      </c>
      <c r="F468" t="s">
        <v>18503</v>
      </c>
      <c r="G468">
        <v>467</v>
      </c>
      <c r="H468" t="s">
        <v>19241</v>
      </c>
      <c r="I468" t="s">
        <v>7126</v>
      </c>
      <c r="J468">
        <v>298.14999999999998</v>
      </c>
      <c r="K468">
        <v>9</v>
      </c>
      <c r="L468" t="s">
        <v>100</v>
      </c>
      <c r="M468" t="s">
        <v>100</v>
      </c>
      <c r="N468">
        <v>-88.659000000000006</v>
      </c>
      <c r="P468" t="s">
        <v>100</v>
      </c>
      <c r="Q468" t="s">
        <v>7121</v>
      </c>
      <c r="R468" t="s">
        <v>7122</v>
      </c>
      <c r="S468" t="s">
        <v>7127</v>
      </c>
      <c r="T468" t="s">
        <v>105</v>
      </c>
    </row>
    <row r="469" spans="1:20">
      <c r="A469" t="s">
        <v>704</v>
      </c>
      <c r="B469" t="s">
        <v>705</v>
      </c>
      <c r="C469" t="s">
        <v>2596</v>
      </c>
      <c r="D469" t="s">
        <v>97</v>
      </c>
      <c r="E469" t="s">
        <v>7125</v>
      </c>
      <c r="F469" t="s">
        <v>18503</v>
      </c>
      <c r="G469">
        <v>468</v>
      </c>
      <c r="H469" t="s">
        <v>19186</v>
      </c>
      <c r="I469" t="s">
        <v>7126</v>
      </c>
      <c r="J469">
        <v>298.14999999999998</v>
      </c>
      <c r="K469">
        <v>8</v>
      </c>
      <c r="L469" t="s">
        <v>100</v>
      </c>
      <c r="M469" t="s">
        <v>100</v>
      </c>
      <c r="N469">
        <v>-89.956000000000003</v>
      </c>
      <c r="P469" t="s">
        <v>100</v>
      </c>
      <c r="Q469" t="s">
        <v>7121</v>
      </c>
      <c r="R469" t="s">
        <v>7122</v>
      </c>
      <c r="S469" t="s">
        <v>7127</v>
      </c>
      <c r="T469" t="s">
        <v>105</v>
      </c>
    </row>
    <row r="470" spans="1:20">
      <c r="A470" t="s">
        <v>6715</v>
      </c>
      <c r="B470" t="s">
        <v>6716</v>
      </c>
      <c r="C470" t="s">
        <v>2596</v>
      </c>
      <c r="D470" t="s">
        <v>97</v>
      </c>
      <c r="E470" t="s">
        <v>7128</v>
      </c>
      <c r="F470" t="s">
        <v>18591</v>
      </c>
      <c r="G470">
        <v>469</v>
      </c>
      <c r="H470" t="s">
        <v>19185</v>
      </c>
      <c r="I470" t="s">
        <v>7129</v>
      </c>
      <c r="J470">
        <v>298.14999999999998</v>
      </c>
      <c r="K470">
        <v>9</v>
      </c>
      <c r="L470" t="s">
        <v>100</v>
      </c>
      <c r="M470" t="s">
        <v>100</v>
      </c>
      <c r="N470">
        <v>-71.400000000000006</v>
      </c>
      <c r="P470" t="s">
        <v>100</v>
      </c>
      <c r="Q470" t="s">
        <v>7130</v>
      </c>
      <c r="R470" t="s">
        <v>7122</v>
      </c>
      <c r="S470" t="s">
        <v>7131</v>
      </c>
      <c r="T470" t="s">
        <v>105</v>
      </c>
    </row>
    <row r="471" spans="1:20">
      <c r="A471" t="s">
        <v>6715</v>
      </c>
      <c r="B471" t="s">
        <v>6716</v>
      </c>
      <c r="C471" t="s">
        <v>2596</v>
      </c>
      <c r="D471" t="s">
        <v>97</v>
      </c>
      <c r="E471" t="s">
        <v>7128</v>
      </c>
      <c r="F471" t="s">
        <v>18591</v>
      </c>
      <c r="G471">
        <v>470</v>
      </c>
      <c r="H471" t="s">
        <v>19138</v>
      </c>
      <c r="I471" t="s">
        <v>7129</v>
      </c>
      <c r="J471">
        <v>298.14999999999998</v>
      </c>
      <c r="K471">
        <v>8</v>
      </c>
      <c r="L471" t="s">
        <v>100</v>
      </c>
      <c r="M471" t="s">
        <v>100</v>
      </c>
      <c r="N471">
        <v>-70.599999999999994</v>
      </c>
      <c r="P471" t="s">
        <v>100</v>
      </c>
      <c r="Q471" t="s">
        <v>7130</v>
      </c>
      <c r="R471" t="s">
        <v>7122</v>
      </c>
      <c r="S471" t="s">
        <v>7131</v>
      </c>
      <c r="T471" t="s">
        <v>105</v>
      </c>
    </row>
    <row r="472" spans="1:20">
      <c r="A472" t="s">
        <v>1356</v>
      </c>
      <c r="B472" t="s">
        <v>1357</v>
      </c>
      <c r="C472" t="s">
        <v>2596</v>
      </c>
      <c r="D472" t="s">
        <v>97</v>
      </c>
      <c r="E472" t="s">
        <v>1359</v>
      </c>
      <c r="F472" t="s">
        <v>14292</v>
      </c>
      <c r="G472">
        <v>471</v>
      </c>
      <c r="H472" t="s">
        <v>19306</v>
      </c>
      <c r="I472" t="s">
        <v>1360</v>
      </c>
      <c r="J472">
        <v>298.14999999999998</v>
      </c>
      <c r="K472">
        <v>9</v>
      </c>
      <c r="L472" t="s">
        <v>100</v>
      </c>
      <c r="M472" t="s">
        <v>100</v>
      </c>
      <c r="N472">
        <v>-53</v>
      </c>
      <c r="P472" t="s">
        <v>100</v>
      </c>
      <c r="Q472" t="s">
        <v>7132</v>
      </c>
      <c r="R472" t="s">
        <v>7133</v>
      </c>
      <c r="S472" t="s">
        <v>3507</v>
      </c>
      <c r="T472" t="s">
        <v>105</v>
      </c>
    </row>
    <row r="473" spans="1:20">
      <c r="A473" t="s">
        <v>1356</v>
      </c>
      <c r="B473" t="s">
        <v>1357</v>
      </c>
      <c r="C473" t="s">
        <v>2596</v>
      </c>
      <c r="D473" t="s">
        <v>97</v>
      </c>
      <c r="E473" t="s">
        <v>1359</v>
      </c>
      <c r="F473" t="s">
        <v>14292</v>
      </c>
      <c r="G473">
        <v>472</v>
      </c>
      <c r="H473" t="s">
        <v>19307</v>
      </c>
      <c r="I473" t="s">
        <v>1360</v>
      </c>
      <c r="J473">
        <v>298.14999999999998</v>
      </c>
      <c r="K473">
        <v>9</v>
      </c>
      <c r="L473" t="s">
        <v>100</v>
      </c>
      <c r="M473" t="s">
        <v>100</v>
      </c>
      <c r="N473">
        <v>-61.2</v>
      </c>
      <c r="P473" t="s">
        <v>100</v>
      </c>
      <c r="Q473" t="s">
        <v>7134</v>
      </c>
      <c r="R473" t="s">
        <v>7133</v>
      </c>
      <c r="S473" t="s">
        <v>7135</v>
      </c>
      <c r="T473" t="s">
        <v>105</v>
      </c>
    </row>
    <row r="474" spans="1:20">
      <c r="A474" t="s">
        <v>1356</v>
      </c>
      <c r="B474" t="s">
        <v>1357</v>
      </c>
      <c r="C474" t="s">
        <v>2596</v>
      </c>
      <c r="D474" t="s">
        <v>97</v>
      </c>
      <c r="E474" t="s">
        <v>1359</v>
      </c>
      <c r="F474" t="s">
        <v>14292</v>
      </c>
      <c r="G474">
        <v>473</v>
      </c>
      <c r="H474" t="s">
        <v>19139</v>
      </c>
      <c r="I474" t="s">
        <v>1360</v>
      </c>
      <c r="J474">
        <v>298.14999999999998</v>
      </c>
      <c r="K474">
        <v>9</v>
      </c>
      <c r="L474" t="s">
        <v>100</v>
      </c>
      <c r="M474" t="s">
        <v>100</v>
      </c>
      <c r="N474">
        <v>-50.3</v>
      </c>
      <c r="P474" t="s">
        <v>100</v>
      </c>
      <c r="Q474" t="s">
        <v>7136</v>
      </c>
      <c r="R474" t="s">
        <v>7133</v>
      </c>
      <c r="S474" t="s">
        <v>7137</v>
      </c>
      <c r="T474" t="s">
        <v>105</v>
      </c>
    </row>
    <row r="475" spans="1:20">
      <c r="A475" t="s">
        <v>1356</v>
      </c>
      <c r="B475" t="s">
        <v>1357</v>
      </c>
      <c r="C475" t="s">
        <v>2596</v>
      </c>
      <c r="D475" t="s">
        <v>97</v>
      </c>
      <c r="E475" t="s">
        <v>1359</v>
      </c>
      <c r="F475" t="s">
        <v>14292</v>
      </c>
      <c r="G475">
        <v>474</v>
      </c>
      <c r="H475" t="s">
        <v>19140</v>
      </c>
      <c r="I475" t="s">
        <v>1360</v>
      </c>
      <c r="J475">
        <v>298.14999999999998</v>
      </c>
      <c r="K475">
        <v>9</v>
      </c>
      <c r="L475" t="s">
        <v>100</v>
      </c>
      <c r="M475" t="s">
        <v>100</v>
      </c>
      <c r="N475">
        <v>-56.7</v>
      </c>
      <c r="P475" t="s">
        <v>100</v>
      </c>
      <c r="Q475" t="s">
        <v>7138</v>
      </c>
      <c r="R475" t="s">
        <v>7133</v>
      </c>
      <c r="S475" t="s">
        <v>4299</v>
      </c>
      <c r="T475" t="s">
        <v>105</v>
      </c>
    </row>
    <row r="476" spans="1:20">
      <c r="A476" t="s">
        <v>7139</v>
      </c>
      <c r="B476" t="s">
        <v>7140</v>
      </c>
      <c r="C476" t="s">
        <v>2596</v>
      </c>
      <c r="D476" t="s">
        <v>97</v>
      </c>
      <c r="E476" t="s">
        <v>7141</v>
      </c>
      <c r="F476" t="s">
        <v>18590</v>
      </c>
      <c r="G476">
        <v>475</v>
      </c>
      <c r="H476" t="s">
        <v>19141</v>
      </c>
      <c r="I476" t="s">
        <v>7142</v>
      </c>
      <c r="J476">
        <v>298.14999999999998</v>
      </c>
      <c r="K476">
        <v>9</v>
      </c>
      <c r="L476" t="s">
        <v>100</v>
      </c>
      <c r="M476" t="s">
        <v>100</v>
      </c>
      <c r="N476">
        <v>-73.900000000000006</v>
      </c>
      <c r="P476" t="s">
        <v>100</v>
      </c>
      <c r="Q476" t="s">
        <v>7143</v>
      </c>
      <c r="R476" t="s">
        <v>7133</v>
      </c>
      <c r="S476" t="s">
        <v>3507</v>
      </c>
      <c r="T476" t="s">
        <v>105</v>
      </c>
    </row>
    <row r="477" spans="1:20">
      <c r="A477" t="s">
        <v>7139</v>
      </c>
      <c r="B477" t="s">
        <v>7140</v>
      </c>
      <c r="C477" t="s">
        <v>2596</v>
      </c>
      <c r="D477" t="s">
        <v>97</v>
      </c>
      <c r="E477" t="s">
        <v>7141</v>
      </c>
      <c r="F477" t="s">
        <v>18590</v>
      </c>
      <c r="G477">
        <v>476</v>
      </c>
      <c r="H477" t="s">
        <v>19142</v>
      </c>
      <c r="I477" t="s">
        <v>7142</v>
      </c>
      <c r="J477">
        <v>298.14999999999998</v>
      </c>
      <c r="K477">
        <v>9</v>
      </c>
      <c r="L477" t="s">
        <v>100</v>
      </c>
      <c r="M477" t="s">
        <v>100</v>
      </c>
      <c r="N477">
        <v>-77.3</v>
      </c>
      <c r="P477" t="s">
        <v>100</v>
      </c>
      <c r="Q477" t="s">
        <v>7144</v>
      </c>
      <c r="R477" t="s">
        <v>7133</v>
      </c>
      <c r="S477" t="s">
        <v>4299</v>
      </c>
      <c r="T477" t="s">
        <v>105</v>
      </c>
    </row>
    <row r="478" spans="1:20">
      <c r="A478" t="s">
        <v>7139</v>
      </c>
      <c r="B478" t="s">
        <v>7140</v>
      </c>
      <c r="C478" t="s">
        <v>2596</v>
      </c>
      <c r="D478" t="s">
        <v>97</v>
      </c>
      <c r="E478" t="s">
        <v>7141</v>
      </c>
      <c r="F478" t="s">
        <v>18590</v>
      </c>
      <c r="G478">
        <v>477</v>
      </c>
      <c r="H478" t="s">
        <v>19313</v>
      </c>
      <c r="I478" t="s">
        <v>7142</v>
      </c>
      <c r="J478">
        <v>298.14999999999998</v>
      </c>
      <c r="K478">
        <v>9</v>
      </c>
      <c r="L478" t="s">
        <v>100</v>
      </c>
      <c r="M478" t="s">
        <v>100</v>
      </c>
      <c r="N478">
        <v>-56</v>
      </c>
      <c r="P478" t="s">
        <v>100</v>
      </c>
      <c r="Q478" t="s">
        <v>7145</v>
      </c>
      <c r="R478" t="s">
        <v>7133</v>
      </c>
      <c r="S478" t="s">
        <v>7146</v>
      </c>
      <c r="T478" t="s">
        <v>105</v>
      </c>
    </row>
    <row r="479" spans="1:20">
      <c r="A479" t="s">
        <v>7139</v>
      </c>
      <c r="B479" t="s">
        <v>7140</v>
      </c>
      <c r="C479" t="s">
        <v>2596</v>
      </c>
      <c r="D479" t="s">
        <v>97</v>
      </c>
      <c r="E479" t="s">
        <v>7141</v>
      </c>
      <c r="F479" t="s">
        <v>18590</v>
      </c>
      <c r="G479">
        <v>478</v>
      </c>
      <c r="H479" t="s">
        <v>19136</v>
      </c>
      <c r="I479" t="s">
        <v>7142</v>
      </c>
      <c r="J479">
        <v>298.14999999999998</v>
      </c>
      <c r="K479">
        <v>9</v>
      </c>
      <c r="L479" t="s">
        <v>100</v>
      </c>
      <c r="M479" t="s">
        <v>100</v>
      </c>
      <c r="N479">
        <v>-69.8</v>
      </c>
      <c r="P479" t="s">
        <v>100</v>
      </c>
      <c r="Q479" t="s">
        <v>7147</v>
      </c>
      <c r="R479" t="s">
        <v>7133</v>
      </c>
      <c r="S479" t="s">
        <v>7137</v>
      </c>
      <c r="T479" t="s">
        <v>105</v>
      </c>
    </row>
    <row r="480" spans="1:20">
      <c r="A480" t="s">
        <v>118</v>
      </c>
      <c r="B480" t="s">
        <v>119</v>
      </c>
      <c r="C480" t="s">
        <v>2596</v>
      </c>
      <c r="D480" t="s">
        <v>97</v>
      </c>
      <c r="E480" t="s">
        <v>247</v>
      </c>
      <c r="F480" t="s">
        <v>14094</v>
      </c>
      <c r="G480">
        <v>479</v>
      </c>
      <c r="H480" t="s">
        <v>19137</v>
      </c>
      <c r="I480" t="s">
        <v>122</v>
      </c>
      <c r="J480">
        <v>298.14999999999998</v>
      </c>
      <c r="K480">
        <v>8.5</v>
      </c>
      <c r="L480" t="s">
        <v>100</v>
      </c>
      <c r="M480" t="s">
        <v>100</v>
      </c>
      <c r="N480">
        <v>-31.9</v>
      </c>
      <c r="P480" t="s">
        <v>100</v>
      </c>
      <c r="Q480" t="s">
        <v>7148</v>
      </c>
      <c r="R480" t="s">
        <v>7133</v>
      </c>
      <c r="S480" t="s">
        <v>7137</v>
      </c>
      <c r="T480" t="s">
        <v>105</v>
      </c>
    </row>
    <row r="481" spans="1:20">
      <c r="A481" t="s">
        <v>118</v>
      </c>
      <c r="B481" t="s">
        <v>119</v>
      </c>
      <c r="C481" t="s">
        <v>2596</v>
      </c>
      <c r="D481" t="s">
        <v>97</v>
      </c>
      <c r="E481" t="s">
        <v>247</v>
      </c>
      <c r="F481" t="s">
        <v>14094</v>
      </c>
      <c r="G481">
        <v>480</v>
      </c>
      <c r="H481" t="s">
        <v>19257</v>
      </c>
      <c r="I481" t="s">
        <v>122</v>
      </c>
      <c r="J481">
        <v>298.14999999999998</v>
      </c>
      <c r="K481">
        <v>8.5</v>
      </c>
      <c r="L481" t="s">
        <v>100</v>
      </c>
      <c r="M481" t="s">
        <v>100</v>
      </c>
      <c r="N481">
        <v>-39.299999999999997</v>
      </c>
      <c r="P481" t="s">
        <v>100</v>
      </c>
      <c r="Q481" t="s">
        <v>7148</v>
      </c>
      <c r="R481" t="s">
        <v>7133</v>
      </c>
      <c r="S481" t="s">
        <v>4299</v>
      </c>
      <c r="T481" t="s">
        <v>105</v>
      </c>
    </row>
    <row r="482" spans="1:20">
      <c r="A482" t="s">
        <v>118</v>
      </c>
      <c r="B482" t="s">
        <v>119</v>
      </c>
      <c r="C482" t="s">
        <v>2596</v>
      </c>
      <c r="D482" t="s">
        <v>97</v>
      </c>
      <c r="E482" t="s">
        <v>247</v>
      </c>
      <c r="F482" t="s">
        <v>14094</v>
      </c>
      <c r="G482">
        <v>481</v>
      </c>
      <c r="H482" t="s">
        <v>19256</v>
      </c>
      <c r="I482" t="s">
        <v>122</v>
      </c>
      <c r="J482">
        <v>298.14999999999998</v>
      </c>
      <c r="K482">
        <v>8.5</v>
      </c>
      <c r="L482" t="s">
        <v>100</v>
      </c>
      <c r="M482" t="s">
        <v>100</v>
      </c>
      <c r="N482">
        <v>-35.1</v>
      </c>
      <c r="P482" t="s">
        <v>100</v>
      </c>
      <c r="Q482" t="s">
        <v>7148</v>
      </c>
      <c r="R482" t="s">
        <v>7133</v>
      </c>
      <c r="S482" t="s">
        <v>3507</v>
      </c>
      <c r="T482" t="s">
        <v>105</v>
      </c>
    </row>
    <row r="483" spans="1:20">
      <c r="A483" t="s">
        <v>118</v>
      </c>
      <c r="B483" t="s">
        <v>119</v>
      </c>
      <c r="C483" t="s">
        <v>2596</v>
      </c>
      <c r="D483" t="s">
        <v>97</v>
      </c>
      <c r="E483" t="s">
        <v>247</v>
      </c>
      <c r="F483" t="s">
        <v>14094</v>
      </c>
      <c r="G483">
        <v>482</v>
      </c>
      <c r="H483" t="s">
        <v>19258</v>
      </c>
      <c r="I483" t="s">
        <v>122</v>
      </c>
      <c r="J483">
        <v>298.14999999999998</v>
      </c>
      <c r="K483">
        <v>8.5</v>
      </c>
      <c r="L483" t="s">
        <v>100</v>
      </c>
      <c r="M483" t="s">
        <v>100</v>
      </c>
      <c r="N483">
        <v>-22.9</v>
      </c>
      <c r="P483" t="s">
        <v>100</v>
      </c>
      <c r="Q483" t="s">
        <v>7148</v>
      </c>
      <c r="R483" t="s">
        <v>7133</v>
      </c>
      <c r="S483" t="s">
        <v>7149</v>
      </c>
      <c r="T483" t="s">
        <v>105</v>
      </c>
    </row>
    <row r="484" spans="1:20">
      <c r="A484" t="s">
        <v>7074</v>
      </c>
      <c r="B484" t="s">
        <v>7075</v>
      </c>
      <c r="C484" t="s">
        <v>2596</v>
      </c>
      <c r="D484" t="s">
        <v>129</v>
      </c>
      <c r="E484" t="s">
        <v>7076</v>
      </c>
      <c r="F484" t="s">
        <v>18554</v>
      </c>
      <c r="G484">
        <v>483</v>
      </c>
      <c r="H484" t="s">
        <v>19166</v>
      </c>
      <c r="I484" t="s">
        <v>7077</v>
      </c>
      <c r="J484">
        <v>303.14999999999998</v>
      </c>
      <c r="K484">
        <v>6.9</v>
      </c>
      <c r="L484" t="s">
        <v>100</v>
      </c>
      <c r="M484" t="s">
        <v>100</v>
      </c>
      <c r="N484">
        <v>-153.4</v>
      </c>
      <c r="P484" t="s">
        <v>100</v>
      </c>
      <c r="Q484" t="s">
        <v>123</v>
      </c>
      <c r="R484" t="s">
        <v>7150</v>
      </c>
      <c r="S484" t="s">
        <v>7151</v>
      </c>
      <c r="T484" t="s">
        <v>105</v>
      </c>
    </row>
    <row r="485" spans="1:20">
      <c r="A485" t="s">
        <v>3048</v>
      </c>
      <c r="B485" t="s">
        <v>3189</v>
      </c>
      <c r="C485" t="s">
        <v>2596</v>
      </c>
      <c r="D485" t="s">
        <v>97</v>
      </c>
      <c r="E485" t="s">
        <v>4847</v>
      </c>
      <c r="F485" t="s">
        <v>14270</v>
      </c>
      <c r="G485">
        <v>484</v>
      </c>
      <c r="H485" t="s">
        <v>19260</v>
      </c>
      <c r="I485" t="s">
        <v>4848</v>
      </c>
      <c r="J485">
        <v>298.14999999999998</v>
      </c>
      <c r="K485">
        <v>8.8000000000000007</v>
      </c>
      <c r="N485">
        <v>59.4</v>
      </c>
      <c r="Q485" t="s">
        <v>7152</v>
      </c>
      <c r="R485" t="s">
        <v>7153</v>
      </c>
      <c r="T485" t="s">
        <v>105</v>
      </c>
    </row>
    <row r="486" spans="1:20">
      <c r="A486" t="s">
        <v>3048</v>
      </c>
      <c r="B486" t="s">
        <v>3189</v>
      </c>
      <c r="C486" t="s">
        <v>2596</v>
      </c>
      <c r="D486" t="s">
        <v>97</v>
      </c>
      <c r="E486" t="s">
        <v>7154</v>
      </c>
      <c r="F486" t="s">
        <v>18606</v>
      </c>
      <c r="G486">
        <v>485</v>
      </c>
      <c r="H486" t="s">
        <v>19259</v>
      </c>
      <c r="I486" t="s">
        <v>7155</v>
      </c>
      <c r="J486">
        <v>298.14999999999998</v>
      </c>
      <c r="K486">
        <v>8.8000000000000007</v>
      </c>
      <c r="N486">
        <v>47.7</v>
      </c>
      <c r="Q486" t="s">
        <v>7156</v>
      </c>
      <c r="R486" t="s">
        <v>7153</v>
      </c>
      <c r="T486" t="s">
        <v>105</v>
      </c>
    </row>
    <row r="487" spans="1:20">
      <c r="A487" t="s">
        <v>3048</v>
      </c>
      <c r="B487" t="s">
        <v>3189</v>
      </c>
      <c r="C487" t="s">
        <v>2596</v>
      </c>
      <c r="D487" t="s">
        <v>97</v>
      </c>
      <c r="E487" t="s">
        <v>3422</v>
      </c>
      <c r="F487" t="s">
        <v>14257</v>
      </c>
      <c r="G487">
        <v>486</v>
      </c>
      <c r="H487" t="s">
        <v>19262</v>
      </c>
      <c r="I487" t="s">
        <v>3423</v>
      </c>
      <c r="J487">
        <v>298.14999999999998</v>
      </c>
      <c r="K487">
        <v>8.9</v>
      </c>
      <c r="N487">
        <v>44.2</v>
      </c>
      <c r="Q487" t="s">
        <v>7157</v>
      </c>
      <c r="R487" t="s">
        <v>7153</v>
      </c>
      <c r="S487" t="s">
        <v>7158</v>
      </c>
      <c r="T487" t="s">
        <v>105</v>
      </c>
    </row>
    <row r="488" spans="1:20">
      <c r="A488" t="s">
        <v>3048</v>
      </c>
      <c r="B488" t="s">
        <v>3189</v>
      </c>
      <c r="C488" t="s">
        <v>2596</v>
      </c>
      <c r="D488" t="s">
        <v>97</v>
      </c>
      <c r="E488" t="s">
        <v>3190</v>
      </c>
      <c r="F488" t="s">
        <v>14058</v>
      </c>
      <c r="G488">
        <v>487</v>
      </c>
      <c r="H488" t="s">
        <v>19261</v>
      </c>
      <c r="I488" t="s">
        <v>3191</v>
      </c>
      <c r="J488">
        <v>298.14999999999998</v>
      </c>
      <c r="K488">
        <v>8.9</v>
      </c>
      <c r="N488">
        <v>49.8</v>
      </c>
      <c r="Q488" t="s">
        <v>7159</v>
      </c>
      <c r="R488" t="s">
        <v>7153</v>
      </c>
      <c r="T488" t="s">
        <v>105</v>
      </c>
    </row>
    <row r="489" spans="1:20">
      <c r="A489" t="s">
        <v>4346</v>
      </c>
      <c r="B489" t="s">
        <v>4347</v>
      </c>
      <c r="C489" t="s">
        <v>2596</v>
      </c>
      <c r="D489" t="s">
        <v>129</v>
      </c>
      <c r="E489" t="s">
        <v>4349</v>
      </c>
      <c r="F489" t="s">
        <v>13993</v>
      </c>
      <c r="G489">
        <v>488</v>
      </c>
      <c r="H489" t="s">
        <v>19264</v>
      </c>
      <c r="I489" t="s">
        <v>4350</v>
      </c>
      <c r="J489">
        <v>298.14999999999998</v>
      </c>
      <c r="K489">
        <v>6.8</v>
      </c>
      <c r="N489">
        <v>3.6</v>
      </c>
      <c r="Q489" t="s">
        <v>2494</v>
      </c>
      <c r="R489" t="s">
        <v>7160</v>
      </c>
      <c r="S489" t="s">
        <v>7161</v>
      </c>
      <c r="T489" t="s">
        <v>105</v>
      </c>
    </row>
    <row r="490" spans="1:20">
      <c r="A490" t="s">
        <v>3401</v>
      </c>
      <c r="B490" t="s">
        <v>3402</v>
      </c>
      <c r="C490" t="s">
        <v>2596</v>
      </c>
      <c r="D490" t="s">
        <v>97</v>
      </c>
      <c r="E490" t="s">
        <v>5365</v>
      </c>
      <c r="F490" t="s">
        <v>14419</v>
      </c>
      <c r="G490">
        <v>489</v>
      </c>
      <c r="H490" t="s">
        <v>19263</v>
      </c>
      <c r="I490" t="s">
        <v>5366</v>
      </c>
      <c r="J490">
        <v>298.14999999999998</v>
      </c>
      <c r="K490">
        <v>7</v>
      </c>
      <c r="L490" t="s">
        <v>100</v>
      </c>
      <c r="M490" t="s">
        <v>100</v>
      </c>
      <c r="N490">
        <v>-0.83</v>
      </c>
      <c r="P490" t="s">
        <v>100</v>
      </c>
      <c r="Q490" t="s">
        <v>441</v>
      </c>
      <c r="R490" t="s">
        <v>7162</v>
      </c>
      <c r="S490" t="s">
        <v>3413</v>
      </c>
      <c r="T490" t="s">
        <v>105</v>
      </c>
    </row>
    <row r="491" spans="1:20">
      <c r="A491" t="s">
        <v>301</v>
      </c>
      <c r="B491" t="s">
        <v>302</v>
      </c>
      <c r="C491" t="s">
        <v>6770</v>
      </c>
      <c r="D491" t="s">
        <v>97</v>
      </c>
      <c r="E491" t="s">
        <v>898</v>
      </c>
      <c r="F491" t="s">
        <v>14030</v>
      </c>
      <c r="G491">
        <v>490</v>
      </c>
      <c r="H491" t="s">
        <v>19206</v>
      </c>
      <c r="I491" t="s">
        <v>899</v>
      </c>
      <c r="J491">
        <v>298.14999999999998</v>
      </c>
      <c r="K491">
        <v>7.7</v>
      </c>
      <c r="L491" t="s">
        <v>100</v>
      </c>
      <c r="M491" t="s">
        <v>100</v>
      </c>
      <c r="N491">
        <v>2.76</v>
      </c>
      <c r="P491" t="s">
        <v>100</v>
      </c>
      <c r="Q491" t="s">
        <v>981</v>
      </c>
      <c r="R491" t="s">
        <v>2415</v>
      </c>
      <c r="S491" t="s">
        <v>7163</v>
      </c>
      <c r="T491" t="s">
        <v>105</v>
      </c>
    </row>
    <row r="492" spans="1:20">
      <c r="A492" t="s">
        <v>301</v>
      </c>
      <c r="B492" t="s">
        <v>302</v>
      </c>
      <c r="C492" t="s">
        <v>6770</v>
      </c>
      <c r="D492" t="s">
        <v>97</v>
      </c>
      <c r="E492" t="s">
        <v>898</v>
      </c>
      <c r="F492" t="s">
        <v>14030</v>
      </c>
      <c r="G492">
        <v>491</v>
      </c>
      <c r="H492" t="s">
        <v>19207</v>
      </c>
      <c r="I492" t="s">
        <v>899</v>
      </c>
      <c r="J492">
        <v>313.25</v>
      </c>
      <c r="K492">
        <v>7.7</v>
      </c>
      <c r="L492" t="s">
        <v>100</v>
      </c>
      <c r="M492" t="s">
        <v>100</v>
      </c>
      <c r="N492">
        <v>4.01</v>
      </c>
      <c r="P492" t="s">
        <v>100</v>
      </c>
      <c r="Q492" t="s">
        <v>981</v>
      </c>
      <c r="R492" t="s">
        <v>2415</v>
      </c>
      <c r="S492" t="s">
        <v>7164</v>
      </c>
      <c r="T492" t="s">
        <v>105</v>
      </c>
    </row>
    <row r="493" spans="1:20">
      <c r="A493" t="s">
        <v>301</v>
      </c>
      <c r="B493" t="s">
        <v>302</v>
      </c>
      <c r="C493" t="s">
        <v>6770</v>
      </c>
      <c r="D493" t="s">
        <v>97</v>
      </c>
      <c r="E493" t="s">
        <v>898</v>
      </c>
      <c r="F493" t="s">
        <v>14030</v>
      </c>
      <c r="G493">
        <v>492</v>
      </c>
      <c r="H493" t="s">
        <v>19204</v>
      </c>
      <c r="I493" t="s">
        <v>899</v>
      </c>
      <c r="J493">
        <v>331.85</v>
      </c>
      <c r="K493">
        <v>7.7</v>
      </c>
      <c r="L493" t="s">
        <v>100</v>
      </c>
      <c r="M493" t="s">
        <v>100</v>
      </c>
      <c r="N493">
        <v>5.21</v>
      </c>
      <c r="P493" t="s">
        <v>100</v>
      </c>
      <c r="Q493" t="s">
        <v>981</v>
      </c>
      <c r="R493" t="s">
        <v>2415</v>
      </c>
      <c r="S493" t="s">
        <v>7165</v>
      </c>
      <c r="T493" t="s">
        <v>105</v>
      </c>
    </row>
    <row r="494" spans="1:20">
      <c r="A494" t="s">
        <v>301</v>
      </c>
      <c r="B494" t="s">
        <v>302</v>
      </c>
      <c r="C494" t="s">
        <v>6770</v>
      </c>
      <c r="D494" t="s">
        <v>97</v>
      </c>
      <c r="E494" t="s">
        <v>898</v>
      </c>
      <c r="F494" t="s">
        <v>14030</v>
      </c>
      <c r="G494">
        <v>493</v>
      </c>
      <c r="H494" t="s">
        <v>19205</v>
      </c>
      <c r="I494" t="s">
        <v>899</v>
      </c>
      <c r="J494">
        <v>344.15</v>
      </c>
      <c r="K494">
        <v>7.7</v>
      </c>
      <c r="L494" t="s">
        <v>100</v>
      </c>
      <c r="M494" t="s">
        <v>100</v>
      </c>
      <c r="N494">
        <v>6.34</v>
      </c>
      <c r="P494" t="s">
        <v>100</v>
      </c>
      <c r="Q494" t="s">
        <v>981</v>
      </c>
      <c r="R494" t="s">
        <v>2415</v>
      </c>
      <c r="S494" t="s">
        <v>7166</v>
      </c>
      <c r="T494" t="s">
        <v>105</v>
      </c>
    </row>
    <row r="495" spans="1:20">
      <c r="A495" t="s">
        <v>249</v>
      </c>
      <c r="B495" t="s">
        <v>250</v>
      </c>
      <c r="C495" t="s">
        <v>2596</v>
      </c>
      <c r="D495" t="s">
        <v>176</v>
      </c>
      <c r="E495" t="s">
        <v>251</v>
      </c>
      <c r="F495" t="s">
        <v>14374</v>
      </c>
      <c r="G495">
        <v>494</v>
      </c>
      <c r="H495" t="s">
        <v>19209</v>
      </c>
      <c r="I495" t="s">
        <v>252</v>
      </c>
      <c r="J495">
        <v>300.14999999999998</v>
      </c>
      <c r="K495">
        <v>7.2</v>
      </c>
      <c r="L495" t="s">
        <v>100</v>
      </c>
      <c r="M495" t="s">
        <v>100</v>
      </c>
      <c r="N495">
        <v>-3.8953000000000002</v>
      </c>
      <c r="P495" t="s">
        <v>100</v>
      </c>
      <c r="Q495" t="s">
        <v>3243</v>
      </c>
      <c r="R495" t="s">
        <v>7167</v>
      </c>
      <c r="S495" t="s">
        <v>5419</v>
      </c>
      <c r="T495" t="s">
        <v>105</v>
      </c>
    </row>
    <row r="496" spans="1:20" ht="15.75" customHeight="1">
      <c r="A496" t="s">
        <v>3163</v>
      </c>
      <c r="B496" t="s">
        <v>3164</v>
      </c>
      <c r="C496" t="s">
        <v>2596</v>
      </c>
      <c r="D496" t="s">
        <v>97</v>
      </c>
      <c r="E496" t="s">
        <v>3166</v>
      </c>
      <c r="F496" t="s">
        <v>14003</v>
      </c>
      <c r="G496">
        <v>495</v>
      </c>
      <c r="H496" t="s">
        <v>19192</v>
      </c>
      <c r="I496" t="s">
        <v>3167</v>
      </c>
      <c r="J496">
        <v>313.14999999999998</v>
      </c>
      <c r="K496">
        <v>7.98</v>
      </c>
      <c r="L496">
        <v>0.32</v>
      </c>
      <c r="M496" t="s">
        <v>100</v>
      </c>
      <c r="N496">
        <v>-16.48</v>
      </c>
      <c r="P496" t="s">
        <v>100</v>
      </c>
      <c r="Q496" t="s">
        <v>981</v>
      </c>
      <c r="R496" t="s">
        <v>5769</v>
      </c>
      <c r="S496" t="s">
        <v>6382</v>
      </c>
      <c r="T496" t="s">
        <v>105</v>
      </c>
    </row>
    <row r="497" spans="1:20" ht="15.75" customHeight="1">
      <c r="A497" t="s">
        <v>3163</v>
      </c>
      <c r="B497" t="s">
        <v>3164</v>
      </c>
      <c r="C497" t="s">
        <v>2596</v>
      </c>
      <c r="D497" t="s">
        <v>97</v>
      </c>
      <c r="E497" t="s">
        <v>3166</v>
      </c>
      <c r="F497" t="s">
        <v>14003</v>
      </c>
      <c r="G497">
        <v>496</v>
      </c>
      <c r="H497" t="s">
        <v>19208</v>
      </c>
      <c r="I497" t="s">
        <v>3167</v>
      </c>
      <c r="J497">
        <v>298.14999999999998</v>
      </c>
      <c r="K497">
        <v>7.92</v>
      </c>
      <c r="L497">
        <v>0.33</v>
      </c>
      <c r="M497" t="s">
        <v>100</v>
      </c>
      <c r="N497">
        <v>-16.12</v>
      </c>
      <c r="P497" t="s">
        <v>100</v>
      </c>
      <c r="Q497" t="s">
        <v>981</v>
      </c>
      <c r="R497" t="s">
        <v>5769</v>
      </c>
      <c r="S497" t="s">
        <v>6383</v>
      </c>
      <c r="T497" t="s">
        <v>105</v>
      </c>
    </row>
    <row r="498" spans="1:20" ht="15.75" customHeight="1">
      <c r="A498" t="s">
        <v>3163</v>
      </c>
      <c r="B498" t="s">
        <v>3164</v>
      </c>
      <c r="C498" t="s">
        <v>2596</v>
      </c>
      <c r="D498" t="s">
        <v>97</v>
      </c>
      <c r="E498" t="s">
        <v>3166</v>
      </c>
      <c r="F498" t="s">
        <v>14003</v>
      </c>
      <c r="G498">
        <v>497</v>
      </c>
      <c r="H498" t="s">
        <v>18923</v>
      </c>
      <c r="I498" t="s">
        <v>3167</v>
      </c>
      <c r="J498">
        <v>298.14999999999998</v>
      </c>
      <c r="K498">
        <v>8.24</v>
      </c>
      <c r="L498">
        <v>0.41</v>
      </c>
      <c r="M498" t="s">
        <v>100</v>
      </c>
      <c r="N498">
        <v>-16.27</v>
      </c>
      <c r="P498" t="s">
        <v>100</v>
      </c>
      <c r="Q498" t="s">
        <v>981</v>
      </c>
      <c r="R498" t="s">
        <v>5769</v>
      </c>
      <c r="S498" t="s">
        <v>7168</v>
      </c>
      <c r="T498" t="s">
        <v>105</v>
      </c>
    </row>
    <row r="499" spans="1:20" ht="15.75" customHeight="1">
      <c r="A499" t="s">
        <v>3163</v>
      </c>
      <c r="B499" t="s">
        <v>3164</v>
      </c>
      <c r="C499" t="s">
        <v>2596</v>
      </c>
      <c r="D499" t="s">
        <v>97</v>
      </c>
      <c r="E499" t="s">
        <v>3166</v>
      </c>
      <c r="F499" t="s">
        <v>14003</v>
      </c>
      <c r="G499">
        <v>498</v>
      </c>
      <c r="H499" t="s">
        <v>19193</v>
      </c>
      <c r="I499" t="s">
        <v>3167</v>
      </c>
      <c r="J499">
        <v>320.14999999999998</v>
      </c>
      <c r="K499">
        <v>8.06</v>
      </c>
      <c r="L499">
        <v>0.42</v>
      </c>
      <c r="M499" t="s">
        <v>100</v>
      </c>
      <c r="N499">
        <v>-16.940000000000001</v>
      </c>
      <c r="P499" t="s">
        <v>100</v>
      </c>
      <c r="Q499" t="s">
        <v>981</v>
      </c>
      <c r="R499" t="s">
        <v>5769</v>
      </c>
      <c r="S499" t="s">
        <v>6599</v>
      </c>
      <c r="T499" t="s">
        <v>105</v>
      </c>
    </row>
    <row r="500" spans="1:20" ht="15.75" customHeight="1">
      <c r="A500" t="s">
        <v>3163</v>
      </c>
      <c r="B500" t="s">
        <v>3164</v>
      </c>
      <c r="C500" t="s">
        <v>2596</v>
      </c>
      <c r="D500" t="s">
        <v>97</v>
      </c>
      <c r="E500" t="s">
        <v>3166</v>
      </c>
      <c r="F500" t="s">
        <v>14003</v>
      </c>
      <c r="G500">
        <v>499</v>
      </c>
      <c r="H500" t="s">
        <v>19210</v>
      </c>
      <c r="I500" t="s">
        <v>3167</v>
      </c>
      <c r="J500">
        <v>298.14999999999998</v>
      </c>
      <c r="K500">
        <v>7.8</v>
      </c>
      <c r="L500">
        <v>0.44</v>
      </c>
      <c r="M500" t="s">
        <v>100</v>
      </c>
      <c r="N500">
        <v>-16.260000000000002</v>
      </c>
      <c r="P500" t="s">
        <v>100</v>
      </c>
      <c r="Q500" t="s">
        <v>981</v>
      </c>
      <c r="R500" t="s">
        <v>5769</v>
      </c>
      <c r="S500" t="s">
        <v>6600</v>
      </c>
      <c r="T500" t="s">
        <v>105</v>
      </c>
    </row>
    <row r="501" spans="1:20" ht="15.75" customHeight="1">
      <c r="A501" t="s">
        <v>3163</v>
      </c>
      <c r="B501" t="s">
        <v>3164</v>
      </c>
      <c r="C501" t="s">
        <v>2596</v>
      </c>
      <c r="D501" t="s">
        <v>97</v>
      </c>
      <c r="E501" t="s">
        <v>3166</v>
      </c>
      <c r="F501" t="s">
        <v>14003</v>
      </c>
      <c r="G501">
        <v>500</v>
      </c>
      <c r="H501" t="s">
        <v>19117</v>
      </c>
      <c r="I501" t="s">
        <v>3167</v>
      </c>
      <c r="J501">
        <v>313.14999999999998</v>
      </c>
      <c r="K501">
        <v>7.99</v>
      </c>
      <c r="L501">
        <v>0.51</v>
      </c>
      <c r="M501" t="s">
        <v>100</v>
      </c>
      <c r="N501">
        <v>-16.84</v>
      </c>
      <c r="P501" t="s">
        <v>100</v>
      </c>
      <c r="Q501" t="s">
        <v>981</v>
      </c>
      <c r="R501" t="s">
        <v>5769</v>
      </c>
      <c r="S501" t="s">
        <v>7169</v>
      </c>
      <c r="T501" t="s">
        <v>105</v>
      </c>
    </row>
    <row r="502" spans="1:20" ht="15.75" customHeight="1">
      <c r="A502" t="s">
        <v>3163</v>
      </c>
      <c r="B502" t="s">
        <v>3164</v>
      </c>
      <c r="C502" t="s">
        <v>2596</v>
      </c>
      <c r="D502" t="s">
        <v>97</v>
      </c>
      <c r="E502" t="s">
        <v>3166</v>
      </c>
      <c r="F502" t="s">
        <v>14003</v>
      </c>
      <c r="G502">
        <v>501</v>
      </c>
      <c r="H502" t="s">
        <v>19118</v>
      </c>
      <c r="I502" t="s">
        <v>3167</v>
      </c>
      <c r="J502">
        <v>298.14999999999998</v>
      </c>
      <c r="K502">
        <v>8.0399999999999991</v>
      </c>
      <c r="L502">
        <v>0.56000000000000005</v>
      </c>
      <c r="M502" t="s">
        <v>100</v>
      </c>
      <c r="N502">
        <v>-16.399999999999999</v>
      </c>
      <c r="P502" t="s">
        <v>100</v>
      </c>
      <c r="Q502" t="s">
        <v>981</v>
      </c>
      <c r="R502" t="s">
        <v>5769</v>
      </c>
      <c r="S502" t="s">
        <v>7170</v>
      </c>
      <c r="T502" t="s">
        <v>105</v>
      </c>
    </row>
    <row r="503" spans="1:20" ht="15.75" customHeight="1">
      <c r="A503" t="s">
        <v>3163</v>
      </c>
      <c r="B503" t="s">
        <v>3164</v>
      </c>
      <c r="C503" t="s">
        <v>2596</v>
      </c>
      <c r="D503" t="s">
        <v>97</v>
      </c>
      <c r="E503" t="s">
        <v>3166</v>
      </c>
      <c r="F503" t="s">
        <v>14003</v>
      </c>
      <c r="G503">
        <v>502</v>
      </c>
      <c r="H503" t="s">
        <v>19119</v>
      </c>
      <c r="I503" t="s">
        <v>3167</v>
      </c>
      <c r="J503">
        <v>320.14999999999998</v>
      </c>
      <c r="K503">
        <v>8.11</v>
      </c>
      <c r="L503">
        <v>0.6</v>
      </c>
      <c r="M503" t="s">
        <v>100</v>
      </c>
      <c r="N503">
        <v>-17.27</v>
      </c>
      <c r="P503" t="s">
        <v>100</v>
      </c>
      <c r="Q503" t="s">
        <v>981</v>
      </c>
      <c r="R503" t="s">
        <v>5769</v>
      </c>
      <c r="S503" t="s">
        <v>7171</v>
      </c>
      <c r="T503" t="s">
        <v>105</v>
      </c>
    </row>
    <row r="504" spans="1:20" ht="15.75" customHeight="1">
      <c r="A504" t="s">
        <v>3163</v>
      </c>
      <c r="B504" t="s">
        <v>3164</v>
      </c>
      <c r="C504" t="s">
        <v>2596</v>
      </c>
      <c r="D504" t="s">
        <v>97</v>
      </c>
      <c r="E504" t="s">
        <v>3166</v>
      </c>
      <c r="F504" t="s">
        <v>14003</v>
      </c>
      <c r="G504">
        <v>503</v>
      </c>
      <c r="H504" t="s">
        <v>19120</v>
      </c>
      <c r="I504" t="s">
        <v>3167</v>
      </c>
      <c r="J504">
        <v>320.14999999999998</v>
      </c>
      <c r="K504">
        <v>8.14</v>
      </c>
      <c r="L504">
        <v>0.76</v>
      </c>
      <c r="M504" t="s">
        <v>100</v>
      </c>
      <c r="N504">
        <v>-17.440000000000001</v>
      </c>
      <c r="P504" t="s">
        <v>100</v>
      </c>
      <c r="Q504" t="s">
        <v>981</v>
      </c>
      <c r="R504" t="s">
        <v>5769</v>
      </c>
      <c r="S504" t="s">
        <v>7172</v>
      </c>
      <c r="T504" t="s">
        <v>105</v>
      </c>
    </row>
    <row r="505" spans="1:20" ht="15.75" customHeight="1">
      <c r="A505" t="s">
        <v>3163</v>
      </c>
      <c r="B505" t="s">
        <v>3164</v>
      </c>
      <c r="C505" t="s">
        <v>2596</v>
      </c>
      <c r="D505" t="s">
        <v>97</v>
      </c>
      <c r="E505" t="s">
        <v>3166</v>
      </c>
      <c r="F505" t="s">
        <v>14003</v>
      </c>
      <c r="G505">
        <v>504</v>
      </c>
      <c r="H505" t="s">
        <v>19121</v>
      </c>
      <c r="I505" t="s">
        <v>3167</v>
      </c>
      <c r="J505">
        <v>313.14999999999998</v>
      </c>
      <c r="K505">
        <v>8.0299999999999994</v>
      </c>
      <c r="L505">
        <v>0.76</v>
      </c>
      <c r="M505" t="s">
        <v>100</v>
      </c>
      <c r="N505">
        <v>-17.12</v>
      </c>
      <c r="P505" t="s">
        <v>100</v>
      </c>
      <c r="Q505" t="s">
        <v>981</v>
      </c>
      <c r="R505" t="s">
        <v>5769</v>
      </c>
      <c r="S505" t="s">
        <v>7172</v>
      </c>
      <c r="T505" t="s">
        <v>105</v>
      </c>
    </row>
    <row r="506" spans="1:20" ht="15.75" customHeight="1">
      <c r="A506" t="s">
        <v>3163</v>
      </c>
      <c r="B506" t="s">
        <v>3164</v>
      </c>
      <c r="C506" t="s">
        <v>2596</v>
      </c>
      <c r="D506" t="s">
        <v>97</v>
      </c>
      <c r="E506" t="s">
        <v>3166</v>
      </c>
      <c r="F506" t="s">
        <v>14003</v>
      </c>
      <c r="G506">
        <v>505</v>
      </c>
      <c r="H506" t="s">
        <v>19122</v>
      </c>
      <c r="I506" t="s">
        <v>3167</v>
      </c>
      <c r="J506">
        <v>298.14999999999998</v>
      </c>
      <c r="K506">
        <v>8.11</v>
      </c>
      <c r="L506">
        <v>0.78</v>
      </c>
      <c r="M506" t="s">
        <v>100</v>
      </c>
      <c r="N506">
        <v>-16.82</v>
      </c>
      <c r="P506" t="s">
        <v>100</v>
      </c>
      <c r="Q506" t="s">
        <v>981</v>
      </c>
      <c r="R506" t="s">
        <v>5769</v>
      </c>
      <c r="S506" t="s">
        <v>7173</v>
      </c>
      <c r="T506" t="s">
        <v>105</v>
      </c>
    </row>
    <row r="507" spans="1:20">
      <c r="A507" t="s">
        <v>6515</v>
      </c>
      <c r="B507" t="s">
        <v>6516</v>
      </c>
      <c r="C507" t="s">
        <v>2596</v>
      </c>
      <c r="D507" t="s">
        <v>97</v>
      </c>
      <c r="E507" t="s">
        <v>6517</v>
      </c>
      <c r="F507" t="s">
        <v>18526</v>
      </c>
      <c r="G507">
        <v>506</v>
      </c>
      <c r="H507" t="s">
        <v>19123</v>
      </c>
      <c r="I507" t="s">
        <v>6518</v>
      </c>
      <c r="J507">
        <v>298.14999999999998</v>
      </c>
      <c r="K507">
        <v>6.86</v>
      </c>
      <c r="L507" t="s">
        <v>100</v>
      </c>
      <c r="M507" t="s">
        <v>100</v>
      </c>
      <c r="N507">
        <v>-24.56</v>
      </c>
      <c r="P507" t="s">
        <v>100</v>
      </c>
      <c r="Q507" t="s">
        <v>441</v>
      </c>
      <c r="R507" t="s">
        <v>7174</v>
      </c>
      <c r="S507" t="s">
        <v>3413</v>
      </c>
      <c r="T507" t="s">
        <v>105</v>
      </c>
    </row>
    <row r="508" spans="1:20">
      <c r="A508" t="s">
        <v>2487</v>
      </c>
      <c r="B508" t="s">
        <v>2488</v>
      </c>
      <c r="C508" t="s">
        <v>2596</v>
      </c>
      <c r="D508" t="s">
        <v>97</v>
      </c>
      <c r="E508" t="s">
        <v>2489</v>
      </c>
      <c r="F508" t="s">
        <v>14304</v>
      </c>
      <c r="G508">
        <v>507</v>
      </c>
      <c r="H508" t="s">
        <v>19124</v>
      </c>
      <c r="I508" t="s">
        <v>2490</v>
      </c>
      <c r="J508">
        <v>320.14999999999998</v>
      </c>
      <c r="K508" t="s">
        <v>7175</v>
      </c>
      <c r="L508" t="s">
        <v>100</v>
      </c>
      <c r="M508" t="s">
        <v>100</v>
      </c>
      <c r="N508">
        <v>10.97</v>
      </c>
      <c r="P508" t="s">
        <v>100</v>
      </c>
      <c r="Q508" t="s">
        <v>123</v>
      </c>
      <c r="R508" t="s">
        <v>2485</v>
      </c>
      <c r="T508" t="s">
        <v>105</v>
      </c>
    </row>
    <row r="509" spans="1:20">
      <c r="A509" t="s">
        <v>2487</v>
      </c>
      <c r="B509" t="s">
        <v>2488</v>
      </c>
      <c r="C509" t="s">
        <v>2596</v>
      </c>
      <c r="D509" t="s">
        <v>97</v>
      </c>
      <c r="E509" t="s">
        <v>2489</v>
      </c>
      <c r="F509" t="s">
        <v>14304</v>
      </c>
      <c r="G509">
        <v>508</v>
      </c>
      <c r="H509" t="s">
        <v>19125</v>
      </c>
      <c r="I509" t="s">
        <v>2490</v>
      </c>
      <c r="J509">
        <v>325.35000000000002</v>
      </c>
      <c r="K509" t="s">
        <v>7175</v>
      </c>
      <c r="L509" t="s">
        <v>100</v>
      </c>
      <c r="M509" t="s">
        <v>100</v>
      </c>
      <c r="N509">
        <v>11.38</v>
      </c>
      <c r="P509" t="s">
        <v>100</v>
      </c>
      <c r="Q509" t="s">
        <v>123</v>
      </c>
      <c r="R509" t="s">
        <v>2485</v>
      </c>
      <c r="T509" t="s">
        <v>105</v>
      </c>
    </row>
    <row r="510" spans="1:20">
      <c r="A510" t="s">
        <v>2487</v>
      </c>
      <c r="B510" t="s">
        <v>2488</v>
      </c>
      <c r="C510" t="s">
        <v>2596</v>
      </c>
      <c r="D510" t="s">
        <v>97</v>
      </c>
      <c r="E510" t="s">
        <v>2489</v>
      </c>
      <c r="F510" t="s">
        <v>14304</v>
      </c>
      <c r="G510">
        <v>509</v>
      </c>
      <c r="H510" t="s">
        <v>19126</v>
      </c>
      <c r="I510" t="s">
        <v>2490</v>
      </c>
      <c r="J510">
        <v>331.65</v>
      </c>
      <c r="K510" t="s">
        <v>7175</v>
      </c>
      <c r="L510" t="s">
        <v>100</v>
      </c>
      <c r="M510" t="s">
        <v>100</v>
      </c>
      <c r="N510">
        <v>12.11</v>
      </c>
      <c r="P510" t="s">
        <v>100</v>
      </c>
      <c r="Q510" t="s">
        <v>123</v>
      </c>
      <c r="R510" t="s">
        <v>2485</v>
      </c>
      <c r="T510" t="s">
        <v>105</v>
      </c>
    </row>
    <row r="511" spans="1:20">
      <c r="A511" t="s">
        <v>2487</v>
      </c>
      <c r="B511" t="s">
        <v>2488</v>
      </c>
      <c r="C511" t="s">
        <v>2596</v>
      </c>
      <c r="D511" t="s">
        <v>97</v>
      </c>
      <c r="E511" t="s">
        <v>2489</v>
      </c>
      <c r="F511" t="s">
        <v>14304</v>
      </c>
      <c r="G511">
        <v>510</v>
      </c>
      <c r="H511" t="s">
        <v>19174</v>
      </c>
      <c r="I511" t="s">
        <v>2490</v>
      </c>
      <c r="J511">
        <v>338.15</v>
      </c>
      <c r="K511" t="s">
        <v>7175</v>
      </c>
      <c r="L511" t="s">
        <v>100</v>
      </c>
      <c r="M511" t="s">
        <v>100</v>
      </c>
      <c r="N511">
        <v>12.25</v>
      </c>
      <c r="P511" t="s">
        <v>100</v>
      </c>
      <c r="Q511" t="s">
        <v>123</v>
      </c>
      <c r="R511" t="s">
        <v>2485</v>
      </c>
      <c r="T511" t="s">
        <v>105</v>
      </c>
    </row>
    <row r="512" spans="1:20">
      <c r="A512" t="s">
        <v>301</v>
      </c>
      <c r="B512" t="s">
        <v>302</v>
      </c>
      <c r="C512" t="s">
        <v>2596</v>
      </c>
      <c r="D512" t="s">
        <v>97</v>
      </c>
      <c r="E512" t="s">
        <v>304</v>
      </c>
      <c r="F512" t="s">
        <v>14206</v>
      </c>
      <c r="G512">
        <v>511</v>
      </c>
      <c r="H512" t="s">
        <v>19173</v>
      </c>
      <c r="I512" t="s">
        <v>305</v>
      </c>
      <c r="J512">
        <v>320.14999999999998</v>
      </c>
      <c r="K512">
        <v>7.4</v>
      </c>
      <c r="N512">
        <v>16.55</v>
      </c>
      <c r="Q512" t="s">
        <v>7176</v>
      </c>
      <c r="R512" t="s">
        <v>2491</v>
      </c>
      <c r="S512" t="s">
        <v>3289</v>
      </c>
      <c r="T512" t="s">
        <v>105</v>
      </c>
    </row>
    <row r="513" spans="1:20">
      <c r="A513" t="s">
        <v>301</v>
      </c>
      <c r="B513" t="s">
        <v>302</v>
      </c>
      <c r="C513" t="s">
        <v>2596</v>
      </c>
      <c r="D513" t="s">
        <v>97</v>
      </c>
      <c r="E513" t="s">
        <v>304</v>
      </c>
      <c r="F513" t="s">
        <v>14206</v>
      </c>
      <c r="G513">
        <v>512</v>
      </c>
      <c r="H513" t="s">
        <v>19172</v>
      </c>
      <c r="I513" t="s">
        <v>305</v>
      </c>
      <c r="J513">
        <v>313.14999999999998</v>
      </c>
      <c r="K513">
        <v>7.4</v>
      </c>
      <c r="N513">
        <v>16.850000000000001</v>
      </c>
      <c r="Q513" t="s">
        <v>7176</v>
      </c>
      <c r="R513" t="s">
        <v>2491</v>
      </c>
      <c r="S513" t="s">
        <v>3289</v>
      </c>
      <c r="T513" t="s">
        <v>105</v>
      </c>
    </row>
    <row r="514" spans="1:20">
      <c r="A514" t="s">
        <v>301</v>
      </c>
      <c r="B514" t="s">
        <v>302</v>
      </c>
      <c r="C514" t="s">
        <v>2596</v>
      </c>
      <c r="D514" t="s">
        <v>97</v>
      </c>
      <c r="E514" t="s">
        <v>304</v>
      </c>
      <c r="F514" t="s">
        <v>14206</v>
      </c>
      <c r="G514">
        <v>513</v>
      </c>
      <c r="H514" t="s">
        <v>19171</v>
      </c>
      <c r="I514" t="s">
        <v>305</v>
      </c>
      <c r="J514">
        <v>325.35000000000002</v>
      </c>
      <c r="K514">
        <v>7.4</v>
      </c>
      <c r="N514">
        <v>17.260000000000002</v>
      </c>
      <c r="Q514" t="s">
        <v>7176</v>
      </c>
      <c r="R514" t="s">
        <v>2491</v>
      </c>
      <c r="S514" t="s">
        <v>3289</v>
      </c>
      <c r="T514" t="s">
        <v>105</v>
      </c>
    </row>
    <row r="515" spans="1:20">
      <c r="A515" t="s">
        <v>301</v>
      </c>
      <c r="B515" t="s">
        <v>302</v>
      </c>
      <c r="C515" t="s">
        <v>2596</v>
      </c>
      <c r="D515" t="s">
        <v>97</v>
      </c>
      <c r="E515" t="s">
        <v>304</v>
      </c>
      <c r="F515" t="s">
        <v>14206</v>
      </c>
      <c r="G515">
        <v>514</v>
      </c>
      <c r="H515" t="s">
        <v>19170</v>
      </c>
      <c r="I515" t="s">
        <v>305</v>
      </c>
      <c r="J515">
        <v>331.65</v>
      </c>
      <c r="K515">
        <v>7.4</v>
      </c>
      <c r="N515">
        <v>17.57</v>
      </c>
      <c r="Q515" t="s">
        <v>7176</v>
      </c>
      <c r="R515" t="s">
        <v>2491</v>
      </c>
      <c r="S515" t="s">
        <v>3289</v>
      </c>
      <c r="T515" t="s">
        <v>105</v>
      </c>
    </row>
    <row r="516" spans="1:20">
      <c r="A516" t="s">
        <v>301</v>
      </c>
      <c r="B516" t="s">
        <v>302</v>
      </c>
      <c r="C516" t="s">
        <v>2596</v>
      </c>
      <c r="D516" t="s">
        <v>97</v>
      </c>
      <c r="E516" t="s">
        <v>304</v>
      </c>
      <c r="F516" t="s">
        <v>14206</v>
      </c>
      <c r="G516">
        <v>515</v>
      </c>
      <c r="H516" t="s">
        <v>19169</v>
      </c>
      <c r="I516" t="s">
        <v>305</v>
      </c>
      <c r="J516">
        <v>338.15</v>
      </c>
      <c r="K516">
        <v>7.4</v>
      </c>
      <c r="N516">
        <v>17.64</v>
      </c>
      <c r="Q516" t="s">
        <v>7176</v>
      </c>
      <c r="R516" t="s">
        <v>2491</v>
      </c>
      <c r="S516" t="s">
        <v>3289</v>
      </c>
      <c r="T516" t="s">
        <v>105</v>
      </c>
    </row>
    <row r="517" spans="1:20">
      <c r="A517" t="s">
        <v>5359</v>
      </c>
      <c r="B517" t="s">
        <v>5360</v>
      </c>
      <c r="C517" t="s">
        <v>7177</v>
      </c>
      <c r="D517" t="s">
        <v>97</v>
      </c>
      <c r="E517" t="s">
        <v>7178</v>
      </c>
      <c r="F517" t="s">
        <v>18522</v>
      </c>
      <c r="G517">
        <v>516</v>
      </c>
      <c r="H517" t="s">
        <v>19168</v>
      </c>
      <c r="I517" t="s">
        <v>7179</v>
      </c>
      <c r="J517">
        <v>298.14999999999998</v>
      </c>
      <c r="K517">
        <v>7.5</v>
      </c>
      <c r="L517" t="s">
        <v>100</v>
      </c>
      <c r="M517" t="s">
        <v>100</v>
      </c>
      <c r="N517">
        <v>-34</v>
      </c>
      <c r="P517" t="s">
        <v>100</v>
      </c>
      <c r="Q517" t="s">
        <v>7180</v>
      </c>
      <c r="R517" t="s">
        <v>7181</v>
      </c>
      <c r="S517" t="s">
        <v>7182</v>
      </c>
      <c r="T517" t="s">
        <v>105</v>
      </c>
    </row>
    <row r="518" spans="1:20">
      <c r="A518" t="s">
        <v>5359</v>
      </c>
      <c r="B518" t="s">
        <v>5360</v>
      </c>
      <c r="C518" t="s">
        <v>7177</v>
      </c>
      <c r="D518" t="s">
        <v>97</v>
      </c>
      <c r="E518" t="s">
        <v>5361</v>
      </c>
      <c r="F518" t="s">
        <v>14420</v>
      </c>
      <c r="G518">
        <v>517</v>
      </c>
      <c r="H518" t="s">
        <v>19167</v>
      </c>
      <c r="I518" t="s">
        <v>5362</v>
      </c>
      <c r="J518">
        <v>298.14999999999998</v>
      </c>
      <c r="K518">
        <v>7.5</v>
      </c>
      <c r="L518" t="s">
        <v>100</v>
      </c>
      <c r="M518" t="s">
        <v>100</v>
      </c>
      <c r="N518">
        <v>-33.799999999999997</v>
      </c>
      <c r="P518" t="s">
        <v>100</v>
      </c>
      <c r="Q518" t="s">
        <v>7180</v>
      </c>
      <c r="R518" t="s">
        <v>7181</v>
      </c>
      <c r="S518" t="s">
        <v>7182</v>
      </c>
      <c r="T518" t="s">
        <v>105</v>
      </c>
    </row>
    <row r="519" spans="1:20">
      <c r="A519" t="s">
        <v>5359</v>
      </c>
      <c r="B519" t="s">
        <v>5360</v>
      </c>
      <c r="C519" t="s">
        <v>7177</v>
      </c>
      <c r="D519" t="s">
        <v>97</v>
      </c>
      <c r="E519" t="s">
        <v>7183</v>
      </c>
      <c r="F519" t="s">
        <v>18494</v>
      </c>
      <c r="G519">
        <v>518</v>
      </c>
      <c r="H519" t="s">
        <v>19176</v>
      </c>
      <c r="I519" t="s">
        <v>7184</v>
      </c>
      <c r="J519">
        <v>298.14999999999998</v>
      </c>
      <c r="K519">
        <v>7.5</v>
      </c>
      <c r="L519" t="s">
        <v>100</v>
      </c>
      <c r="M519" t="s">
        <v>100</v>
      </c>
      <c r="N519">
        <v>-81.2</v>
      </c>
      <c r="P519" t="s">
        <v>100</v>
      </c>
      <c r="Q519" t="s">
        <v>7185</v>
      </c>
      <c r="R519" t="s">
        <v>7181</v>
      </c>
      <c r="S519" t="s">
        <v>7186</v>
      </c>
      <c r="T519" t="s">
        <v>105</v>
      </c>
    </row>
    <row r="520" spans="1:20">
      <c r="A520" t="s">
        <v>5359</v>
      </c>
      <c r="B520" t="s">
        <v>5360</v>
      </c>
      <c r="C520" t="s">
        <v>7177</v>
      </c>
      <c r="D520" t="s">
        <v>97</v>
      </c>
      <c r="E520" t="s">
        <v>7183</v>
      </c>
      <c r="F520" t="s">
        <v>18494</v>
      </c>
      <c r="G520">
        <v>519</v>
      </c>
      <c r="H520" t="s">
        <v>19175</v>
      </c>
      <c r="I520" t="s">
        <v>7184</v>
      </c>
      <c r="J520">
        <v>308.14999999999998</v>
      </c>
      <c r="K520">
        <v>7.5</v>
      </c>
      <c r="L520" t="s">
        <v>100</v>
      </c>
      <c r="M520" t="s">
        <v>100</v>
      </c>
      <c r="N520">
        <v>-80.599999999999994</v>
      </c>
      <c r="P520" t="s">
        <v>100</v>
      </c>
      <c r="Q520" t="s">
        <v>7185</v>
      </c>
      <c r="R520" t="s">
        <v>7181</v>
      </c>
      <c r="S520" t="s">
        <v>7186</v>
      </c>
      <c r="T520" t="s">
        <v>105</v>
      </c>
    </row>
    <row r="521" spans="1:20">
      <c r="A521" t="s">
        <v>5359</v>
      </c>
      <c r="B521" t="s">
        <v>5360</v>
      </c>
      <c r="C521" t="s">
        <v>7177</v>
      </c>
      <c r="D521" t="s">
        <v>97</v>
      </c>
      <c r="E521" t="s">
        <v>7183</v>
      </c>
      <c r="F521" t="s">
        <v>18494</v>
      </c>
      <c r="G521">
        <v>520</v>
      </c>
      <c r="H521" t="s">
        <v>19157</v>
      </c>
      <c r="I521" t="s">
        <v>7184</v>
      </c>
      <c r="J521">
        <v>298.14999999999998</v>
      </c>
      <c r="K521">
        <v>7.5</v>
      </c>
      <c r="L521" t="s">
        <v>100</v>
      </c>
      <c r="M521" t="s">
        <v>100</v>
      </c>
      <c r="N521">
        <v>-80.3</v>
      </c>
      <c r="P521" t="s">
        <v>100</v>
      </c>
      <c r="Q521" t="s">
        <v>7185</v>
      </c>
      <c r="R521" t="s">
        <v>7181</v>
      </c>
      <c r="S521" t="s">
        <v>7186</v>
      </c>
      <c r="T521" t="s">
        <v>105</v>
      </c>
    </row>
    <row r="522" spans="1:20">
      <c r="A522" t="s">
        <v>5359</v>
      </c>
      <c r="B522" t="s">
        <v>5360</v>
      </c>
      <c r="C522" t="s">
        <v>7177</v>
      </c>
      <c r="D522" t="s">
        <v>97</v>
      </c>
      <c r="E522" t="s">
        <v>7183</v>
      </c>
      <c r="F522" t="s">
        <v>18494</v>
      </c>
      <c r="G522">
        <v>521</v>
      </c>
      <c r="H522" t="s">
        <v>18654</v>
      </c>
      <c r="I522" t="s">
        <v>7184</v>
      </c>
      <c r="J522">
        <v>283.14999999999998</v>
      </c>
      <c r="K522">
        <v>7.5</v>
      </c>
      <c r="L522" t="s">
        <v>100</v>
      </c>
      <c r="M522" t="s">
        <v>100</v>
      </c>
      <c r="N522">
        <v>-78.7</v>
      </c>
      <c r="P522" t="s">
        <v>100</v>
      </c>
      <c r="Q522" t="s">
        <v>7185</v>
      </c>
      <c r="R522" t="s">
        <v>7181</v>
      </c>
      <c r="S522" t="s">
        <v>7186</v>
      </c>
      <c r="T522" t="s">
        <v>105</v>
      </c>
    </row>
    <row r="523" spans="1:20">
      <c r="A523" t="s">
        <v>5359</v>
      </c>
      <c r="B523" t="s">
        <v>5360</v>
      </c>
      <c r="C523" t="s">
        <v>2596</v>
      </c>
      <c r="D523" t="s">
        <v>97</v>
      </c>
      <c r="E523" t="s">
        <v>7187</v>
      </c>
      <c r="F523" t="s">
        <v>18521</v>
      </c>
      <c r="G523">
        <v>522</v>
      </c>
      <c r="H523" t="s">
        <v>19154</v>
      </c>
      <c r="I523" t="s">
        <v>7188</v>
      </c>
      <c r="J523">
        <v>308.14999999999998</v>
      </c>
      <c r="K523">
        <v>7.5</v>
      </c>
      <c r="L523" t="s">
        <v>100</v>
      </c>
      <c r="M523" t="s">
        <v>100</v>
      </c>
      <c r="N523">
        <v>-7.3</v>
      </c>
      <c r="P523" t="s">
        <v>100</v>
      </c>
      <c r="Q523" t="s">
        <v>7180</v>
      </c>
      <c r="R523" t="s">
        <v>7181</v>
      </c>
      <c r="S523" t="s">
        <v>7182</v>
      </c>
      <c r="T523" t="s">
        <v>105</v>
      </c>
    </row>
    <row r="524" spans="1:20">
      <c r="A524" t="s">
        <v>6715</v>
      </c>
      <c r="B524" t="s">
        <v>6716</v>
      </c>
      <c r="C524" t="s">
        <v>2596</v>
      </c>
      <c r="D524" t="s">
        <v>97</v>
      </c>
      <c r="E524" t="s">
        <v>2451</v>
      </c>
      <c r="F524" t="s">
        <v>14184</v>
      </c>
      <c r="G524">
        <v>523</v>
      </c>
      <c r="H524" t="s">
        <v>19155</v>
      </c>
      <c r="I524" t="s">
        <v>2452</v>
      </c>
      <c r="J524">
        <v>309.95</v>
      </c>
      <c r="K524">
        <v>8.42</v>
      </c>
      <c r="L524" t="s">
        <v>100</v>
      </c>
      <c r="M524" t="s">
        <v>100</v>
      </c>
      <c r="N524">
        <v>-70.25</v>
      </c>
      <c r="P524" t="s">
        <v>100</v>
      </c>
      <c r="Q524" t="s">
        <v>7189</v>
      </c>
      <c r="R524" t="s">
        <v>7190</v>
      </c>
      <c r="S524" t="s">
        <v>3807</v>
      </c>
      <c r="T524" t="s">
        <v>105</v>
      </c>
    </row>
    <row r="525" spans="1:20">
      <c r="A525" t="s">
        <v>6715</v>
      </c>
      <c r="B525" t="s">
        <v>6716</v>
      </c>
      <c r="C525" t="s">
        <v>2596</v>
      </c>
      <c r="D525" t="s">
        <v>97</v>
      </c>
      <c r="E525" t="s">
        <v>2451</v>
      </c>
      <c r="F525" t="s">
        <v>14184</v>
      </c>
      <c r="G525">
        <v>524</v>
      </c>
      <c r="H525" t="s">
        <v>18637</v>
      </c>
      <c r="I525" t="s">
        <v>2452</v>
      </c>
      <c r="J525">
        <v>304.14999999999998</v>
      </c>
      <c r="K525">
        <v>8.42</v>
      </c>
      <c r="L525" t="s">
        <v>100</v>
      </c>
      <c r="M525" t="s">
        <v>100</v>
      </c>
      <c r="N525">
        <v>-69.16</v>
      </c>
      <c r="P525" t="s">
        <v>100</v>
      </c>
      <c r="Q525" t="s">
        <v>7189</v>
      </c>
      <c r="R525" t="s">
        <v>7190</v>
      </c>
      <c r="S525" t="s">
        <v>3807</v>
      </c>
      <c r="T525" t="s">
        <v>105</v>
      </c>
    </row>
    <row r="526" spans="1:20">
      <c r="A526" t="s">
        <v>6715</v>
      </c>
      <c r="B526" t="s">
        <v>6716</v>
      </c>
      <c r="C526" t="s">
        <v>2596</v>
      </c>
      <c r="D526" t="s">
        <v>97</v>
      </c>
      <c r="E526" t="s">
        <v>2451</v>
      </c>
      <c r="F526" t="s">
        <v>14184</v>
      </c>
      <c r="G526">
        <v>525</v>
      </c>
      <c r="H526" t="s">
        <v>19152</v>
      </c>
      <c r="I526" t="s">
        <v>2452</v>
      </c>
      <c r="J526">
        <v>298.14999999999998</v>
      </c>
      <c r="K526">
        <v>8.41</v>
      </c>
      <c r="L526" t="s">
        <v>100</v>
      </c>
      <c r="M526" t="s">
        <v>100</v>
      </c>
      <c r="N526">
        <v>-68.28</v>
      </c>
      <c r="P526" t="s">
        <v>100</v>
      </c>
      <c r="Q526" t="s">
        <v>7189</v>
      </c>
      <c r="R526" t="s">
        <v>7190</v>
      </c>
      <c r="S526" t="s">
        <v>3807</v>
      </c>
      <c r="T526" t="s">
        <v>105</v>
      </c>
    </row>
    <row r="527" spans="1:20">
      <c r="A527" t="s">
        <v>6715</v>
      </c>
      <c r="B527" t="s">
        <v>6716</v>
      </c>
      <c r="C527" t="s">
        <v>2596</v>
      </c>
      <c r="D527" t="s">
        <v>97</v>
      </c>
      <c r="E527" t="s">
        <v>2451</v>
      </c>
      <c r="F527" t="s">
        <v>14184</v>
      </c>
      <c r="G527">
        <v>526</v>
      </c>
      <c r="H527" t="s">
        <v>18633</v>
      </c>
      <c r="I527" t="s">
        <v>2452</v>
      </c>
      <c r="J527">
        <v>298.14999999999998</v>
      </c>
      <c r="K527">
        <v>8.8000000000000007</v>
      </c>
      <c r="L527" t="s">
        <v>100</v>
      </c>
      <c r="M527" t="s">
        <v>100</v>
      </c>
      <c r="N527">
        <v>-68.099999999999994</v>
      </c>
      <c r="P527" t="s">
        <v>100</v>
      </c>
      <c r="Q527" t="s">
        <v>7189</v>
      </c>
      <c r="R527" t="s">
        <v>7190</v>
      </c>
      <c r="S527" t="s">
        <v>3807</v>
      </c>
      <c r="T527" t="s">
        <v>105</v>
      </c>
    </row>
    <row r="528" spans="1:20">
      <c r="A528" t="s">
        <v>6715</v>
      </c>
      <c r="B528" t="s">
        <v>6716</v>
      </c>
      <c r="C528" t="s">
        <v>2596</v>
      </c>
      <c r="D528" t="s">
        <v>97</v>
      </c>
      <c r="E528" t="s">
        <v>2451</v>
      </c>
      <c r="F528" t="s">
        <v>14184</v>
      </c>
      <c r="G528">
        <v>527</v>
      </c>
      <c r="H528" t="s">
        <v>18634</v>
      </c>
      <c r="I528" t="s">
        <v>2452</v>
      </c>
      <c r="J528">
        <v>298.14999999999998</v>
      </c>
      <c r="K528">
        <v>8.59</v>
      </c>
      <c r="L528" t="s">
        <v>100</v>
      </c>
      <c r="M528" t="s">
        <v>100</v>
      </c>
      <c r="N528">
        <v>-68.03</v>
      </c>
      <c r="P528" t="s">
        <v>100</v>
      </c>
      <c r="Q528" t="s">
        <v>7189</v>
      </c>
      <c r="R528" t="s">
        <v>7190</v>
      </c>
      <c r="S528" t="s">
        <v>3807</v>
      </c>
      <c r="T528" t="s">
        <v>105</v>
      </c>
    </row>
    <row r="529" spans="1:20">
      <c r="A529" t="s">
        <v>6715</v>
      </c>
      <c r="B529" t="s">
        <v>6716</v>
      </c>
      <c r="C529" t="s">
        <v>2596</v>
      </c>
      <c r="D529" t="s">
        <v>97</v>
      </c>
      <c r="E529" t="s">
        <v>2451</v>
      </c>
      <c r="F529" t="s">
        <v>14184</v>
      </c>
      <c r="G529">
        <v>528</v>
      </c>
      <c r="H529" t="s">
        <v>19031</v>
      </c>
      <c r="I529" t="s">
        <v>2452</v>
      </c>
      <c r="J529">
        <v>298.14999999999998</v>
      </c>
      <c r="K529">
        <v>8.32</v>
      </c>
      <c r="L529" t="s">
        <v>100</v>
      </c>
      <c r="M529" t="s">
        <v>100</v>
      </c>
      <c r="N529">
        <v>-67.569999999999993</v>
      </c>
      <c r="P529" t="s">
        <v>100</v>
      </c>
      <c r="Q529" t="s">
        <v>7189</v>
      </c>
      <c r="R529" t="s">
        <v>7190</v>
      </c>
      <c r="S529" t="s">
        <v>3807</v>
      </c>
      <c r="T529" t="s">
        <v>105</v>
      </c>
    </row>
    <row r="530" spans="1:20">
      <c r="A530" t="s">
        <v>6715</v>
      </c>
      <c r="B530" t="s">
        <v>6716</v>
      </c>
      <c r="C530" t="s">
        <v>2596</v>
      </c>
      <c r="D530" t="s">
        <v>97</v>
      </c>
      <c r="E530" t="s">
        <v>2451</v>
      </c>
      <c r="F530" t="s">
        <v>14184</v>
      </c>
      <c r="G530">
        <v>529</v>
      </c>
      <c r="H530" t="s">
        <v>19032</v>
      </c>
      <c r="I530" t="s">
        <v>2452</v>
      </c>
      <c r="J530">
        <v>298.14999999999998</v>
      </c>
      <c r="K530">
        <v>8.6300000000000008</v>
      </c>
      <c r="L530" t="s">
        <v>100</v>
      </c>
      <c r="M530" t="s">
        <v>100</v>
      </c>
      <c r="N530">
        <v>-67.5</v>
      </c>
      <c r="P530" t="s">
        <v>100</v>
      </c>
      <c r="Q530" t="s">
        <v>7189</v>
      </c>
      <c r="R530" t="s">
        <v>7190</v>
      </c>
      <c r="S530" t="s">
        <v>3807</v>
      </c>
      <c r="T530" t="s">
        <v>105</v>
      </c>
    </row>
    <row r="531" spans="1:20">
      <c r="A531" t="s">
        <v>6715</v>
      </c>
      <c r="B531" t="s">
        <v>6716</v>
      </c>
      <c r="C531" t="s">
        <v>2596</v>
      </c>
      <c r="D531" t="s">
        <v>97</v>
      </c>
      <c r="E531" t="s">
        <v>2451</v>
      </c>
      <c r="F531" t="s">
        <v>14184</v>
      </c>
      <c r="G531">
        <v>530</v>
      </c>
      <c r="H531" t="s">
        <v>19071</v>
      </c>
      <c r="I531" t="s">
        <v>2452</v>
      </c>
      <c r="J531">
        <v>298.14999999999998</v>
      </c>
      <c r="K531">
        <v>7.9</v>
      </c>
      <c r="L531" t="s">
        <v>100</v>
      </c>
      <c r="M531" t="s">
        <v>100</v>
      </c>
      <c r="N531">
        <v>-65.87</v>
      </c>
      <c r="P531" t="s">
        <v>100</v>
      </c>
      <c r="Q531" t="s">
        <v>7189</v>
      </c>
      <c r="R531" t="s">
        <v>7190</v>
      </c>
      <c r="S531" t="s">
        <v>3807</v>
      </c>
      <c r="T531" t="s">
        <v>105</v>
      </c>
    </row>
    <row r="532" spans="1:20">
      <c r="A532" t="s">
        <v>6715</v>
      </c>
      <c r="B532" t="s">
        <v>6716</v>
      </c>
      <c r="C532" t="s">
        <v>2596</v>
      </c>
      <c r="D532" t="s">
        <v>97</v>
      </c>
      <c r="E532" t="s">
        <v>2451</v>
      </c>
      <c r="F532" t="s">
        <v>14184</v>
      </c>
      <c r="G532">
        <v>531</v>
      </c>
      <c r="H532" t="s">
        <v>18985</v>
      </c>
      <c r="I532" t="s">
        <v>2452</v>
      </c>
      <c r="J532">
        <v>298.14999999999998</v>
      </c>
      <c r="K532">
        <v>7.55</v>
      </c>
      <c r="L532" t="s">
        <v>100</v>
      </c>
      <c r="M532" t="s">
        <v>100</v>
      </c>
      <c r="N532">
        <v>-65.319999999999993</v>
      </c>
      <c r="P532" t="s">
        <v>100</v>
      </c>
      <c r="Q532" t="s">
        <v>7189</v>
      </c>
      <c r="R532" t="s">
        <v>7190</v>
      </c>
      <c r="S532" t="s">
        <v>3807</v>
      </c>
      <c r="T532" t="s">
        <v>105</v>
      </c>
    </row>
    <row r="533" spans="1:20">
      <c r="A533" t="s">
        <v>6715</v>
      </c>
      <c r="B533" t="s">
        <v>6716</v>
      </c>
      <c r="C533" t="s">
        <v>2596</v>
      </c>
      <c r="D533" t="s">
        <v>97</v>
      </c>
      <c r="E533" t="s">
        <v>2451</v>
      </c>
      <c r="F533" t="s">
        <v>14184</v>
      </c>
      <c r="G533">
        <v>532</v>
      </c>
      <c r="H533" t="s">
        <v>18993</v>
      </c>
      <c r="I533" t="s">
        <v>2452</v>
      </c>
      <c r="J533">
        <v>298.14999999999998</v>
      </c>
      <c r="K533">
        <v>7.16</v>
      </c>
      <c r="L533" t="s">
        <v>100</v>
      </c>
      <c r="M533" t="s">
        <v>100</v>
      </c>
      <c r="N533">
        <v>-59.4</v>
      </c>
      <c r="P533" t="s">
        <v>100</v>
      </c>
      <c r="Q533" t="s">
        <v>7189</v>
      </c>
      <c r="R533" t="s">
        <v>7190</v>
      </c>
      <c r="S533" t="s">
        <v>3807</v>
      </c>
      <c r="T533" t="s">
        <v>105</v>
      </c>
    </row>
    <row r="534" spans="1:20">
      <c r="A534" t="s">
        <v>6715</v>
      </c>
      <c r="B534" t="s">
        <v>6716</v>
      </c>
      <c r="C534" t="s">
        <v>2596</v>
      </c>
      <c r="D534" t="s">
        <v>97</v>
      </c>
      <c r="E534" t="s">
        <v>2451</v>
      </c>
      <c r="F534" t="s">
        <v>14184</v>
      </c>
      <c r="G534">
        <v>533</v>
      </c>
      <c r="H534" t="s">
        <v>18992</v>
      </c>
      <c r="I534" t="s">
        <v>2452</v>
      </c>
      <c r="J534">
        <v>298.14999999999998</v>
      </c>
      <c r="K534">
        <v>6.42</v>
      </c>
      <c r="L534" t="s">
        <v>100</v>
      </c>
      <c r="M534" t="s">
        <v>100</v>
      </c>
      <c r="N534">
        <v>-54.88</v>
      </c>
      <c r="P534" t="s">
        <v>100</v>
      </c>
      <c r="Q534" t="s">
        <v>7189</v>
      </c>
      <c r="R534" t="s">
        <v>7190</v>
      </c>
      <c r="S534" t="s">
        <v>3807</v>
      </c>
      <c r="T534" t="s">
        <v>105</v>
      </c>
    </row>
    <row r="535" spans="1:20">
      <c r="A535" t="s">
        <v>6715</v>
      </c>
      <c r="B535" t="s">
        <v>6716</v>
      </c>
      <c r="C535" t="s">
        <v>2596</v>
      </c>
      <c r="D535" t="s">
        <v>97</v>
      </c>
      <c r="E535" t="s">
        <v>2451</v>
      </c>
      <c r="F535" t="s">
        <v>14184</v>
      </c>
      <c r="G535">
        <v>534</v>
      </c>
      <c r="H535" t="s">
        <v>19069</v>
      </c>
      <c r="I535" t="s">
        <v>2452</v>
      </c>
      <c r="J535">
        <v>298.14999999999998</v>
      </c>
      <c r="K535">
        <v>8.14</v>
      </c>
      <c r="L535" t="s">
        <v>100</v>
      </c>
      <c r="M535" t="s">
        <v>100</v>
      </c>
      <c r="N535">
        <v>-68.28</v>
      </c>
      <c r="P535" t="s">
        <v>100</v>
      </c>
      <c r="Q535" t="s">
        <v>7191</v>
      </c>
      <c r="R535" t="s">
        <v>7190</v>
      </c>
      <c r="S535" t="s">
        <v>6780</v>
      </c>
      <c r="T535" t="s">
        <v>105</v>
      </c>
    </row>
    <row r="536" spans="1:20">
      <c r="A536" t="s">
        <v>6715</v>
      </c>
      <c r="B536" t="s">
        <v>6716</v>
      </c>
      <c r="C536" t="s">
        <v>2596</v>
      </c>
      <c r="D536" t="s">
        <v>97</v>
      </c>
      <c r="E536" t="s">
        <v>2451</v>
      </c>
      <c r="F536" t="s">
        <v>14184</v>
      </c>
      <c r="G536">
        <v>535</v>
      </c>
      <c r="H536" t="s">
        <v>19068</v>
      </c>
      <c r="I536" t="s">
        <v>2452</v>
      </c>
      <c r="J536">
        <v>298.14999999999998</v>
      </c>
      <c r="K536">
        <v>8.19</v>
      </c>
      <c r="L536" t="s">
        <v>100</v>
      </c>
      <c r="M536" t="s">
        <v>100</v>
      </c>
      <c r="N536">
        <v>-68.17</v>
      </c>
      <c r="P536" t="s">
        <v>100</v>
      </c>
      <c r="Q536" t="s">
        <v>7191</v>
      </c>
      <c r="R536" t="s">
        <v>7190</v>
      </c>
      <c r="S536" t="s">
        <v>6780</v>
      </c>
      <c r="T536" t="s">
        <v>105</v>
      </c>
    </row>
    <row r="537" spans="1:20">
      <c r="A537" t="s">
        <v>6715</v>
      </c>
      <c r="B537" t="s">
        <v>6716</v>
      </c>
      <c r="C537" t="s">
        <v>2596</v>
      </c>
      <c r="D537" t="s">
        <v>97</v>
      </c>
      <c r="E537" t="s">
        <v>2451</v>
      </c>
      <c r="F537" t="s">
        <v>14184</v>
      </c>
      <c r="G537">
        <v>536</v>
      </c>
      <c r="H537" t="s">
        <v>19070</v>
      </c>
      <c r="I537" t="s">
        <v>2452</v>
      </c>
      <c r="J537">
        <v>298.14999999999998</v>
      </c>
      <c r="K537">
        <v>8.4499999999999993</v>
      </c>
      <c r="L537" t="s">
        <v>100</v>
      </c>
      <c r="M537" t="s">
        <v>100</v>
      </c>
      <c r="N537">
        <v>-68.11</v>
      </c>
      <c r="P537" t="s">
        <v>100</v>
      </c>
      <c r="Q537" t="s">
        <v>7191</v>
      </c>
      <c r="R537" t="s">
        <v>7190</v>
      </c>
      <c r="S537" t="s">
        <v>6780</v>
      </c>
      <c r="T537" t="s">
        <v>105</v>
      </c>
    </row>
    <row r="538" spans="1:20">
      <c r="A538" t="s">
        <v>6715</v>
      </c>
      <c r="B538" t="s">
        <v>6716</v>
      </c>
      <c r="C538" t="s">
        <v>2596</v>
      </c>
      <c r="D538" t="s">
        <v>97</v>
      </c>
      <c r="E538" t="s">
        <v>2451</v>
      </c>
      <c r="F538" t="s">
        <v>14184</v>
      </c>
      <c r="G538">
        <v>537</v>
      </c>
      <c r="H538" t="s">
        <v>18980</v>
      </c>
      <c r="I538" t="s">
        <v>2452</v>
      </c>
      <c r="J538">
        <v>298.14999999999998</v>
      </c>
      <c r="K538">
        <v>7.86</v>
      </c>
      <c r="L538" t="s">
        <v>100</v>
      </c>
      <c r="M538" t="s">
        <v>100</v>
      </c>
      <c r="N538">
        <v>-67.069999999999993</v>
      </c>
      <c r="P538" t="s">
        <v>100</v>
      </c>
      <c r="Q538" t="s">
        <v>7191</v>
      </c>
      <c r="R538" t="s">
        <v>7190</v>
      </c>
      <c r="S538" t="s">
        <v>6780</v>
      </c>
      <c r="T538" t="s">
        <v>105</v>
      </c>
    </row>
    <row r="539" spans="1:20">
      <c r="A539" t="s">
        <v>6715</v>
      </c>
      <c r="B539" t="s">
        <v>6716</v>
      </c>
      <c r="C539" t="s">
        <v>2596</v>
      </c>
      <c r="D539" t="s">
        <v>97</v>
      </c>
      <c r="E539" t="s">
        <v>2451</v>
      </c>
      <c r="F539" t="s">
        <v>14184</v>
      </c>
      <c r="G539">
        <v>538</v>
      </c>
      <c r="H539" t="s">
        <v>19067</v>
      </c>
      <c r="I539" t="s">
        <v>2452</v>
      </c>
      <c r="J539">
        <v>298.14999999999998</v>
      </c>
      <c r="K539">
        <v>8.57</v>
      </c>
      <c r="L539" t="s">
        <v>100</v>
      </c>
      <c r="M539" t="s">
        <v>100</v>
      </c>
      <c r="N539">
        <v>-68.66</v>
      </c>
      <c r="P539" t="s">
        <v>100</v>
      </c>
      <c r="Q539" t="s">
        <v>7192</v>
      </c>
      <c r="R539" t="s">
        <v>7190</v>
      </c>
      <c r="S539" t="s">
        <v>7193</v>
      </c>
      <c r="T539" t="s">
        <v>105</v>
      </c>
    </row>
    <row r="540" spans="1:20">
      <c r="A540" t="s">
        <v>6715</v>
      </c>
      <c r="B540" t="s">
        <v>6716</v>
      </c>
      <c r="C540" t="s">
        <v>2596</v>
      </c>
      <c r="D540" t="s">
        <v>97</v>
      </c>
      <c r="E540" t="s">
        <v>2451</v>
      </c>
      <c r="F540" t="s">
        <v>14184</v>
      </c>
      <c r="G540">
        <v>539</v>
      </c>
      <c r="H540" t="s">
        <v>19066</v>
      </c>
      <c r="I540" t="s">
        <v>2452</v>
      </c>
      <c r="J540">
        <v>298.14999999999998</v>
      </c>
      <c r="K540">
        <v>8.5299999999999994</v>
      </c>
      <c r="L540" t="s">
        <v>100</v>
      </c>
      <c r="M540" t="s">
        <v>100</v>
      </c>
      <c r="N540">
        <v>-70.23</v>
      </c>
      <c r="P540" t="s">
        <v>100</v>
      </c>
      <c r="Q540" t="s">
        <v>7194</v>
      </c>
      <c r="R540" t="s">
        <v>7190</v>
      </c>
      <c r="S540" t="s">
        <v>7195</v>
      </c>
      <c r="T540" t="s">
        <v>105</v>
      </c>
    </row>
    <row r="541" spans="1:20">
      <c r="A541" t="s">
        <v>6715</v>
      </c>
      <c r="B541" t="s">
        <v>6716</v>
      </c>
      <c r="C541" t="s">
        <v>2596</v>
      </c>
      <c r="D541" t="s">
        <v>97</v>
      </c>
      <c r="E541" t="s">
        <v>2451</v>
      </c>
      <c r="F541" t="s">
        <v>14184</v>
      </c>
      <c r="G541">
        <v>540</v>
      </c>
      <c r="H541" t="s">
        <v>18935</v>
      </c>
      <c r="I541" t="s">
        <v>2452</v>
      </c>
      <c r="J541">
        <v>298.14999999999998</v>
      </c>
      <c r="K541">
        <v>8.5500000000000007</v>
      </c>
      <c r="L541" t="s">
        <v>100</v>
      </c>
      <c r="M541" t="s">
        <v>100</v>
      </c>
      <c r="N541">
        <v>-71.75</v>
      </c>
      <c r="P541" t="s">
        <v>100</v>
      </c>
      <c r="Q541" t="s">
        <v>7196</v>
      </c>
      <c r="R541" t="s">
        <v>7190</v>
      </c>
      <c r="S541" t="s">
        <v>7197</v>
      </c>
      <c r="T541" t="s">
        <v>105</v>
      </c>
    </row>
    <row r="542" spans="1:20" ht="15.75" customHeight="1">
      <c r="A542" t="s">
        <v>3155</v>
      </c>
      <c r="B542" t="s">
        <v>3156</v>
      </c>
      <c r="C542" t="s">
        <v>2596</v>
      </c>
      <c r="D542" t="s">
        <v>97</v>
      </c>
      <c r="E542" t="s">
        <v>3158</v>
      </c>
      <c r="F542" t="s">
        <v>14014</v>
      </c>
      <c r="G542">
        <v>541</v>
      </c>
      <c r="H542" t="s">
        <v>18936</v>
      </c>
      <c r="I542" t="s">
        <v>3159</v>
      </c>
      <c r="J542">
        <v>310.14999999999998</v>
      </c>
      <c r="K542">
        <v>7.3</v>
      </c>
      <c r="L542">
        <v>6.6000000000000003E-2</v>
      </c>
      <c r="N542">
        <v>24.2</v>
      </c>
      <c r="Q542" t="s">
        <v>123</v>
      </c>
      <c r="R542" t="s">
        <v>5817</v>
      </c>
      <c r="S542" t="s">
        <v>7198</v>
      </c>
      <c r="T542" t="s">
        <v>105</v>
      </c>
    </row>
    <row r="543" spans="1:20" ht="15.75" customHeight="1">
      <c r="A543" t="s">
        <v>3155</v>
      </c>
      <c r="B543" t="s">
        <v>3156</v>
      </c>
      <c r="C543" t="s">
        <v>2596</v>
      </c>
      <c r="D543" t="s">
        <v>97</v>
      </c>
      <c r="E543" t="s">
        <v>3158</v>
      </c>
      <c r="F543" t="s">
        <v>14014</v>
      </c>
      <c r="G543">
        <v>542</v>
      </c>
      <c r="H543" t="s">
        <v>18937</v>
      </c>
      <c r="I543" t="s">
        <v>3159</v>
      </c>
      <c r="J543">
        <v>304.14999999999998</v>
      </c>
      <c r="K543">
        <v>7.28</v>
      </c>
      <c r="L543">
        <v>0.13300000000000001</v>
      </c>
      <c r="N543">
        <v>24.7</v>
      </c>
      <c r="Q543" t="s">
        <v>123</v>
      </c>
      <c r="R543" t="s">
        <v>5817</v>
      </c>
      <c r="S543" t="s">
        <v>7199</v>
      </c>
      <c r="T543" t="s">
        <v>105</v>
      </c>
    </row>
    <row r="544" spans="1:20" ht="15.75" customHeight="1">
      <c r="A544" t="s">
        <v>3155</v>
      </c>
      <c r="B544" t="s">
        <v>3156</v>
      </c>
      <c r="C544" t="s">
        <v>2596</v>
      </c>
      <c r="D544" t="s">
        <v>97</v>
      </c>
      <c r="E544" t="s">
        <v>3158</v>
      </c>
      <c r="F544" t="s">
        <v>14014</v>
      </c>
      <c r="G544">
        <v>543</v>
      </c>
      <c r="H544" t="s">
        <v>18938</v>
      </c>
      <c r="I544" t="s">
        <v>3159</v>
      </c>
      <c r="J544">
        <v>298.14999999999998</v>
      </c>
      <c r="K544">
        <v>7.27</v>
      </c>
      <c r="L544">
        <v>0.13300000000000001</v>
      </c>
      <c r="N544">
        <v>24.8</v>
      </c>
      <c r="Q544" t="s">
        <v>123</v>
      </c>
      <c r="R544" t="s">
        <v>5817</v>
      </c>
      <c r="S544" t="s">
        <v>7199</v>
      </c>
      <c r="T544" t="s">
        <v>105</v>
      </c>
    </row>
    <row r="545" spans="1:20" ht="15.75" customHeight="1">
      <c r="A545" t="s">
        <v>3155</v>
      </c>
      <c r="B545" t="s">
        <v>3156</v>
      </c>
      <c r="C545" t="s">
        <v>2596</v>
      </c>
      <c r="D545" t="s">
        <v>97</v>
      </c>
      <c r="E545" t="s">
        <v>3158</v>
      </c>
      <c r="F545" t="s">
        <v>14014</v>
      </c>
      <c r="G545">
        <v>544</v>
      </c>
      <c r="H545" t="s">
        <v>18931</v>
      </c>
      <c r="I545" t="s">
        <v>3159</v>
      </c>
      <c r="J545">
        <v>310.14999999999998</v>
      </c>
      <c r="K545">
        <v>7.32</v>
      </c>
      <c r="L545">
        <v>0.13400000000000001</v>
      </c>
      <c r="N545">
        <v>23.7</v>
      </c>
      <c r="Q545" t="s">
        <v>123</v>
      </c>
      <c r="R545" t="s">
        <v>5817</v>
      </c>
      <c r="S545" t="s">
        <v>4690</v>
      </c>
      <c r="T545" t="s">
        <v>105</v>
      </c>
    </row>
    <row r="546" spans="1:20" ht="15.75" customHeight="1">
      <c r="A546" t="s">
        <v>3155</v>
      </c>
      <c r="B546" t="s">
        <v>3156</v>
      </c>
      <c r="C546" t="s">
        <v>2596</v>
      </c>
      <c r="D546" t="s">
        <v>97</v>
      </c>
      <c r="E546" t="s">
        <v>3158</v>
      </c>
      <c r="F546" t="s">
        <v>14014</v>
      </c>
      <c r="G546">
        <v>545</v>
      </c>
      <c r="H546" t="s">
        <v>18932</v>
      </c>
      <c r="I546" t="s">
        <v>3159</v>
      </c>
      <c r="J546">
        <v>310.14999999999998</v>
      </c>
      <c r="K546">
        <v>7.28</v>
      </c>
      <c r="L546">
        <v>0.182</v>
      </c>
      <c r="N546">
        <v>23.8</v>
      </c>
      <c r="Q546" t="s">
        <v>123</v>
      </c>
      <c r="R546" t="s">
        <v>5817</v>
      </c>
      <c r="S546" t="s">
        <v>7200</v>
      </c>
      <c r="T546" t="s">
        <v>105</v>
      </c>
    </row>
    <row r="547" spans="1:20" ht="15.75" customHeight="1">
      <c r="A547" t="s">
        <v>3155</v>
      </c>
      <c r="B547" t="s">
        <v>3156</v>
      </c>
      <c r="C547" t="s">
        <v>2596</v>
      </c>
      <c r="D547" t="s">
        <v>97</v>
      </c>
      <c r="E547" t="s">
        <v>3158</v>
      </c>
      <c r="F547" t="s">
        <v>14014</v>
      </c>
      <c r="G547">
        <v>546</v>
      </c>
      <c r="H547" t="s">
        <v>18933</v>
      </c>
      <c r="I547" t="s">
        <v>3159</v>
      </c>
      <c r="J547">
        <v>310.14999999999998</v>
      </c>
      <c r="K547">
        <v>7.27</v>
      </c>
      <c r="L547">
        <v>0.33400000000000002</v>
      </c>
      <c r="N547">
        <v>23.1</v>
      </c>
      <c r="Q547" t="s">
        <v>123</v>
      </c>
      <c r="R547" t="s">
        <v>5817</v>
      </c>
      <c r="S547" t="s">
        <v>7201</v>
      </c>
      <c r="T547" t="s">
        <v>105</v>
      </c>
    </row>
    <row r="548" spans="1:20">
      <c r="A548" t="s">
        <v>5500</v>
      </c>
      <c r="B548" t="s">
        <v>5501</v>
      </c>
      <c r="C548" t="s">
        <v>2596</v>
      </c>
      <c r="D548" t="s">
        <v>176</v>
      </c>
      <c r="E548" t="s">
        <v>5502</v>
      </c>
      <c r="F548" t="s">
        <v>14001</v>
      </c>
      <c r="G548">
        <v>547</v>
      </c>
      <c r="H548" t="s">
        <v>18934</v>
      </c>
      <c r="I548" t="s">
        <v>5503</v>
      </c>
      <c r="J548">
        <v>298.14999999999998</v>
      </c>
      <c r="K548">
        <v>6.86</v>
      </c>
      <c r="L548" t="s">
        <v>100</v>
      </c>
      <c r="M548" t="s">
        <v>100</v>
      </c>
      <c r="N548">
        <v>-1.3</v>
      </c>
      <c r="P548" t="s">
        <v>100</v>
      </c>
      <c r="Q548" t="s">
        <v>441</v>
      </c>
      <c r="R548" t="s">
        <v>7202</v>
      </c>
      <c r="S548" t="s">
        <v>3413</v>
      </c>
      <c r="T548" t="s">
        <v>105</v>
      </c>
    </row>
    <row r="549" spans="1:20">
      <c r="A549" t="s">
        <v>5500</v>
      </c>
      <c r="B549" t="s">
        <v>5501</v>
      </c>
      <c r="C549" t="s">
        <v>2596</v>
      </c>
      <c r="D549" t="s">
        <v>176</v>
      </c>
      <c r="E549" t="s">
        <v>7203</v>
      </c>
      <c r="F549" t="s">
        <v>18547</v>
      </c>
      <c r="G549">
        <v>548</v>
      </c>
      <c r="H549" t="s">
        <v>18940</v>
      </c>
      <c r="I549" t="s">
        <v>7204</v>
      </c>
      <c r="J549">
        <v>298.14999999999998</v>
      </c>
      <c r="K549">
        <v>6.86</v>
      </c>
      <c r="L549" t="s">
        <v>100</v>
      </c>
      <c r="M549" t="s">
        <v>100</v>
      </c>
      <c r="N549">
        <v>-8.58</v>
      </c>
      <c r="P549" t="s">
        <v>100</v>
      </c>
      <c r="Q549" t="s">
        <v>441</v>
      </c>
      <c r="R549" t="s">
        <v>7202</v>
      </c>
      <c r="S549" t="s">
        <v>3413</v>
      </c>
      <c r="T549" t="s">
        <v>105</v>
      </c>
    </row>
    <row r="550" spans="1:20">
      <c r="A550" t="s">
        <v>704</v>
      </c>
      <c r="B550" t="s">
        <v>705</v>
      </c>
      <c r="C550" t="s">
        <v>2596</v>
      </c>
      <c r="D550" t="s">
        <v>97</v>
      </c>
      <c r="E550" t="s">
        <v>7205</v>
      </c>
      <c r="F550" t="s">
        <v>18548</v>
      </c>
      <c r="G550">
        <v>549</v>
      </c>
      <c r="H550" t="s">
        <v>18941</v>
      </c>
      <c r="I550" t="s">
        <v>7206</v>
      </c>
      <c r="J550">
        <v>298.14999999999998</v>
      </c>
      <c r="K550">
        <v>10.4</v>
      </c>
      <c r="L550" t="s">
        <v>100</v>
      </c>
      <c r="M550" t="s">
        <v>100</v>
      </c>
      <c r="N550">
        <v>-6.53</v>
      </c>
      <c r="P550" t="s">
        <v>100</v>
      </c>
      <c r="Q550" t="s">
        <v>7207</v>
      </c>
      <c r="R550" t="s">
        <v>7208</v>
      </c>
      <c r="T550" t="s">
        <v>105</v>
      </c>
    </row>
    <row r="551" spans="1:20">
      <c r="A551" t="s">
        <v>704</v>
      </c>
      <c r="B551" t="s">
        <v>705</v>
      </c>
      <c r="C551" t="s">
        <v>2596</v>
      </c>
      <c r="D551" t="s">
        <v>97</v>
      </c>
      <c r="E551" t="s">
        <v>6661</v>
      </c>
      <c r="F551" t="s">
        <v>18499</v>
      </c>
      <c r="G551">
        <v>550</v>
      </c>
      <c r="H551" t="s">
        <v>18987</v>
      </c>
      <c r="I551" t="s">
        <v>6662</v>
      </c>
      <c r="J551">
        <v>298.14999999999998</v>
      </c>
      <c r="K551">
        <v>10.4</v>
      </c>
      <c r="L551" t="s">
        <v>100</v>
      </c>
      <c r="M551" t="s">
        <v>100</v>
      </c>
      <c r="N551">
        <v>-11.9</v>
      </c>
      <c r="P551" t="s">
        <v>100</v>
      </c>
      <c r="Q551" t="s">
        <v>7207</v>
      </c>
      <c r="R551" t="s">
        <v>7208</v>
      </c>
      <c r="T551" t="s">
        <v>105</v>
      </c>
    </row>
    <row r="552" spans="1:20">
      <c r="A552" t="s">
        <v>704</v>
      </c>
      <c r="B552" t="s">
        <v>705</v>
      </c>
      <c r="C552" t="s">
        <v>2596</v>
      </c>
      <c r="D552" t="s">
        <v>97</v>
      </c>
      <c r="E552" t="s">
        <v>7209</v>
      </c>
      <c r="F552" t="s">
        <v>18558</v>
      </c>
      <c r="G552">
        <v>551</v>
      </c>
      <c r="H552" t="s">
        <v>18986</v>
      </c>
      <c r="I552" t="s">
        <v>7210</v>
      </c>
      <c r="J552">
        <v>298.14999999999998</v>
      </c>
      <c r="K552">
        <v>10.4</v>
      </c>
      <c r="L552" t="s">
        <v>100</v>
      </c>
      <c r="M552" t="s">
        <v>100</v>
      </c>
      <c r="N552">
        <v>-7.45</v>
      </c>
      <c r="P552" t="s">
        <v>100</v>
      </c>
      <c r="Q552" t="s">
        <v>7207</v>
      </c>
      <c r="R552" t="s">
        <v>7208</v>
      </c>
      <c r="T552" t="s">
        <v>105</v>
      </c>
    </row>
    <row r="553" spans="1:20">
      <c r="A553" t="s">
        <v>6439</v>
      </c>
      <c r="B553" t="s">
        <v>6440</v>
      </c>
      <c r="C553" t="s">
        <v>2596</v>
      </c>
      <c r="D553" t="s">
        <v>129</v>
      </c>
      <c r="E553" t="s">
        <v>6624</v>
      </c>
      <c r="F553" t="s">
        <v>19399</v>
      </c>
      <c r="G553">
        <v>552</v>
      </c>
      <c r="H553" t="s">
        <v>19388</v>
      </c>
      <c r="I553" t="s">
        <v>6625</v>
      </c>
      <c r="J553">
        <v>298.14999999999998</v>
      </c>
      <c r="K553">
        <v>6.9</v>
      </c>
      <c r="L553" t="s">
        <v>100</v>
      </c>
      <c r="M553" t="s">
        <v>100</v>
      </c>
      <c r="N553">
        <v>-61</v>
      </c>
      <c r="P553" t="s">
        <v>100</v>
      </c>
      <c r="Q553" t="s">
        <v>7211</v>
      </c>
      <c r="R553" t="s">
        <v>7212</v>
      </c>
      <c r="T553" t="s">
        <v>1208</v>
      </c>
    </row>
    <row r="554" spans="1:20">
      <c r="A554" t="s">
        <v>6439</v>
      </c>
      <c r="B554" t="s">
        <v>6440</v>
      </c>
      <c r="C554" t="s">
        <v>2596</v>
      </c>
      <c r="D554" t="s">
        <v>129</v>
      </c>
      <c r="E554" t="s">
        <v>6624</v>
      </c>
      <c r="F554" t="s">
        <v>19399</v>
      </c>
      <c r="G554">
        <v>553</v>
      </c>
      <c r="H554" t="s">
        <v>19389</v>
      </c>
      <c r="I554" t="s">
        <v>6625</v>
      </c>
      <c r="J554">
        <v>298.14999999999998</v>
      </c>
      <c r="K554">
        <v>7.9</v>
      </c>
      <c r="L554" t="s">
        <v>100</v>
      </c>
      <c r="M554" t="s">
        <v>100</v>
      </c>
      <c r="N554">
        <v>-20</v>
      </c>
      <c r="P554" t="s">
        <v>100</v>
      </c>
      <c r="Q554" t="s">
        <v>7211</v>
      </c>
      <c r="R554" t="s">
        <v>7212</v>
      </c>
      <c r="S554" t="s">
        <v>3027</v>
      </c>
      <c r="T554" t="s">
        <v>1208</v>
      </c>
    </row>
    <row r="555" spans="1:20">
      <c r="A555" t="s">
        <v>5337</v>
      </c>
      <c r="B555" t="s">
        <v>5338</v>
      </c>
      <c r="C555" t="s">
        <v>2596</v>
      </c>
      <c r="D555" t="s">
        <v>97</v>
      </c>
      <c r="E555" t="s">
        <v>7203</v>
      </c>
      <c r="F555" t="s">
        <v>18547</v>
      </c>
      <c r="G555">
        <v>554</v>
      </c>
      <c r="H555" t="s">
        <v>18991</v>
      </c>
      <c r="I555" t="s">
        <v>7204</v>
      </c>
      <c r="J555">
        <v>298.14999999999998</v>
      </c>
      <c r="K555">
        <v>6.86</v>
      </c>
      <c r="L555" t="s">
        <v>100</v>
      </c>
      <c r="M555" t="s">
        <v>100</v>
      </c>
      <c r="N555">
        <v>-8.58</v>
      </c>
      <c r="P555" t="s">
        <v>100</v>
      </c>
      <c r="Q555" t="s">
        <v>441</v>
      </c>
      <c r="R555" t="s">
        <v>7213</v>
      </c>
      <c r="S555" t="s">
        <v>3413</v>
      </c>
      <c r="T555" t="s">
        <v>105</v>
      </c>
    </row>
    <row r="556" spans="1:20">
      <c r="A556" t="s">
        <v>704</v>
      </c>
      <c r="B556" t="s">
        <v>705</v>
      </c>
      <c r="C556" t="s">
        <v>2596</v>
      </c>
      <c r="D556" t="s">
        <v>129</v>
      </c>
      <c r="E556" t="s">
        <v>6607</v>
      </c>
      <c r="F556" t="s">
        <v>18514</v>
      </c>
      <c r="G556">
        <v>555</v>
      </c>
      <c r="H556" t="s">
        <v>18990</v>
      </c>
      <c r="I556" t="s">
        <v>6608</v>
      </c>
      <c r="J556">
        <v>273.14999999999998</v>
      </c>
      <c r="K556">
        <v>8</v>
      </c>
      <c r="L556" t="s">
        <v>100</v>
      </c>
      <c r="M556" t="s">
        <v>100</v>
      </c>
      <c r="N556">
        <v>-44.1</v>
      </c>
      <c r="P556" t="s">
        <v>100</v>
      </c>
      <c r="Q556" t="s">
        <v>7214</v>
      </c>
      <c r="R556" t="s">
        <v>7215</v>
      </c>
      <c r="S556" t="s">
        <v>7216</v>
      </c>
      <c r="T556" t="s">
        <v>105</v>
      </c>
    </row>
    <row r="557" spans="1:20">
      <c r="A557" t="s">
        <v>704</v>
      </c>
      <c r="B557" t="s">
        <v>705</v>
      </c>
      <c r="C557" t="s">
        <v>2596</v>
      </c>
      <c r="D557" t="s">
        <v>129</v>
      </c>
      <c r="E557" t="s">
        <v>6607</v>
      </c>
      <c r="F557" t="s">
        <v>18514</v>
      </c>
      <c r="G557">
        <v>556</v>
      </c>
      <c r="H557" t="s">
        <v>18989</v>
      </c>
      <c r="I557" t="s">
        <v>6608</v>
      </c>
      <c r="J557">
        <v>298.14999999999998</v>
      </c>
      <c r="K557">
        <v>8</v>
      </c>
      <c r="L557" t="s">
        <v>100</v>
      </c>
      <c r="M557" t="s">
        <v>100</v>
      </c>
      <c r="N557">
        <v>-44.1</v>
      </c>
      <c r="P557" t="s">
        <v>100</v>
      </c>
      <c r="Q557" t="s">
        <v>7214</v>
      </c>
      <c r="R557" t="s">
        <v>7215</v>
      </c>
      <c r="S557" t="s">
        <v>7216</v>
      </c>
      <c r="T557" t="s">
        <v>105</v>
      </c>
    </row>
    <row r="558" spans="1:20">
      <c r="A558" t="s">
        <v>704</v>
      </c>
      <c r="B558" t="s">
        <v>705</v>
      </c>
      <c r="C558" t="s">
        <v>2596</v>
      </c>
      <c r="D558" t="s">
        <v>129</v>
      </c>
      <c r="E558" t="s">
        <v>6607</v>
      </c>
      <c r="F558" t="s">
        <v>18514</v>
      </c>
      <c r="G558">
        <v>557</v>
      </c>
      <c r="H558" t="s">
        <v>18988</v>
      </c>
      <c r="I558" t="s">
        <v>6608</v>
      </c>
      <c r="J558">
        <v>310.14999999999998</v>
      </c>
      <c r="K558">
        <v>8</v>
      </c>
      <c r="L558" t="s">
        <v>100</v>
      </c>
      <c r="M558" t="s">
        <v>100</v>
      </c>
      <c r="N558">
        <v>-44.1</v>
      </c>
      <c r="P558" t="s">
        <v>100</v>
      </c>
      <c r="Q558" t="s">
        <v>7214</v>
      </c>
      <c r="R558" t="s">
        <v>7215</v>
      </c>
      <c r="S558" t="s">
        <v>7217</v>
      </c>
      <c r="T558" t="s">
        <v>105</v>
      </c>
    </row>
    <row r="559" spans="1:20">
      <c r="A559" t="s">
        <v>5337</v>
      </c>
      <c r="B559" t="s">
        <v>5338</v>
      </c>
      <c r="C559" t="s">
        <v>2596</v>
      </c>
      <c r="D559" t="s">
        <v>97</v>
      </c>
      <c r="E559" t="s">
        <v>5339</v>
      </c>
      <c r="F559" t="s">
        <v>14067</v>
      </c>
      <c r="G559">
        <v>558</v>
      </c>
      <c r="H559" t="s">
        <v>18984</v>
      </c>
      <c r="I559" t="s">
        <v>5340</v>
      </c>
      <c r="J559">
        <v>298.14999999999998</v>
      </c>
      <c r="K559">
        <v>6</v>
      </c>
      <c r="L559" t="s">
        <v>100</v>
      </c>
      <c r="M559" t="s">
        <v>100</v>
      </c>
      <c r="N559">
        <v>19.73</v>
      </c>
      <c r="P559" t="s">
        <v>100</v>
      </c>
      <c r="Q559" t="s">
        <v>3243</v>
      </c>
      <c r="R559" t="s">
        <v>5932</v>
      </c>
      <c r="S559" t="s">
        <v>3278</v>
      </c>
      <c r="T559" t="s">
        <v>105</v>
      </c>
    </row>
    <row r="560" spans="1:20">
      <c r="A560" t="s">
        <v>5337</v>
      </c>
      <c r="B560" t="s">
        <v>5338</v>
      </c>
      <c r="C560" t="s">
        <v>2596</v>
      </c>
      <c r="D560" t="s">
        <v>97</v>
      </c>
      <c r="E560" t="s">
        <v>5339</v>
      </c>
      <c r="F560" t="s">
        <v>14067</v>
      </c>
      <c r="G560">
        <v>559</v>
      </c>
      <c r="H560" t="s">
        <v>18983</v>
      </c>
      <c r="I560" t="s">
        <v>5340</v>
      </c>
      <c r="J560">
        <v>298.14999999999998</v>
      </c>
      <c r="K560">
        <v>6.54</v>
      </c>
      <c r="L560" t="s">
        <v>100</v>
      </c>
      <c r="M560" t="s">
        <v>100</v>
      </c>
      <c r="N560">
        <v>22.95</v>
      </c>
      <c r="P560" t="s">
        <v>100</v>
      </c>
      <c r="Q560" t="s">
        <v>3243</v>
      </c>
      <c r="R560" t="s">
        <v>5932</v>
      </c>
      <c r="S560" t="s">
        <v>3278</v>
      </c>
      <c r="T560" t="s">
        <v>105</v>
      </c>
    </row>
    <row r="561" spans="1:20">
      <c r="A561" t="s">
        <v>5337</v>
      </c>
      <c r="B561" t="s">
        <v>5338</v>
      </c>
      <c r="C561" t="s">
        <v>2596</v>
      </c>
      <c r="D561" t="s">
        <v>97</v>
      </c>
      <c r="E561" t="s">
        <v>5339</v>
      </c>
      <c r="F561" t="s">
        <v>14067</v>
      </c>
      <c r="G561">
        <v>560</v>
      </c>
      <c r="H561" t="s">
        <v>18820</v>
      </c>
      <c r="I561" t="s">
        <v>5340</v>
      </c>
      <c r="J561">
        <v>298.14999999999998</v>
      </c>
      <c r="K561">
        <v>7</v>
      </c>
      <c r="L561" t="s">
        <v>100</v>
      </c>
      <c r="M561" t="s">
        <v>100</v>
      </c>
      <c r="N561">
        <v>23.8</v>
      </c>
      <c r="P561" t="s">
        <v>100</v>
      </c>
      <c r="Q561" t="s">
        <v>3243</v>
      </c>
      <c r="R561" t="s">
        <v>5932</v>
      </c>
      <c r="S561" t="s">
        <v>3278</v>
      </c>
      <c r="T561" t="s">
        <v>105</v>
      </c>
    </row>
    <row r="562" spans="1:20">
      <c r="A562" t="s">
        <v>5337</v>
      </c>
      <c r="B562" t="s">
        <v>5338</v>
      </c>
      <c r="C562" t="s">
        <v>2596</v>
      </c>
      <c r="D562" t="s">
        <v>97</v>
      </c>
      <c r="E562" t="s">
        <v>5339</v>
      </c>
      <c r="F562" t="s">
        <v>14067</v>
      </c>
      <c r="G562">
        <v>561</v>
      </c>
      <c r="H562" t="s">
        <v>18821</v>
      </c>
      <c r="I562" t="s">
        <v>5340</v>
      </c>
      <c r="J562">
        <v>304.39999999999998</v>
      </c>
      <c r="K562">
        <v>6</v>
      </c>
      <c r="L562" t="s">
        <v>100</v>
      </c>
      <c r="M562" t="s">
        <v>100</v>
      </c>
      <c r="N562">
        <v>19.63</v>
      </c>
      <c r="P562" t="s">
        <v>100</v>
      </c>
      <c r="Q562" t="s">
        <v>3243</v>
      </c>
      <c r="R562" t="s">
        <v>5932</v>
      </c>
      <c r="S562" t="s">
        <v>3278</v>
      </c>
      <c r="T562" t="s">
        <v>105</v>
      </c>
    </row>
    <row r="563" spans="1:20">
      <c r="A563" t="s">
        <v>5337</v>
      </c>
      <c r="B563" t="s">
        <v>5338</v>
      </c>
      <c r="C563" t="s">
        <v>2596</v>
      </c>
      <c r="D563" t="s">
        <v>97</v>
      </c>
      <c r="E563" t="s">
        <v>5339</v>
      </c>
      <c r="F563" t="s">
        <v>14067</v>
      </c>
      <c r="G563">
        <v>562</v>
      </c>
      <c r="H563" t="s">
        <v>18818</v>
      </c>
      <c r="I563" t="s">
        <v>5340</v>
      </c>
      <c r="J563">
        <v>304.39999999999998</v>
      </c>
      <c r="K563">
        <v>6.54</v>
      </c>
      <c r="L563" t="s">
        <v>100</v>
      </c>
      <c r="M563" t="s">
        <v>100</v>
      </c>
      <c r="N563">
        <v>22.91</v>
      </c>
      <c r="P563" t="s">
        <v>100</v>
      </c>
      <c r="Q563" t="s">
        <v>3243</v>
      </c>
      <c r="R563" t="s">
        <v>5932</v>
      </c>
      <c r="S563" t="s">
        <v>3278</v>
      </c>
      <c r="T563" t="s">
        <v>105</v>
      </c>
    </row>
    <row r="564" spans="1:20">
      <c r="A564" t="s">
        <v>5337</v>
      </c>
      <c r="B564" t="s">
        <v>5338</v>
      </c>
      <c r="C564" t="s">
        <v>2596</v>
      </c>
      <c r="D564" t="s">
        <v>97</v>
      </c>
      <c r="E564" t="s">
        <v>5339</v>
      </c>
      <c r="F564" t="s">
        <v>14067</v>
      </c>
      <c r="G564">
        <v>563</v>
      </c>
      <c r="H564" t="s">
        <v>18819</v>
      </c>
      <c r="I564" t="s">
        <v>5340</v>
      </c>
      <c r="J564">
        <v>304.39999999999998</v>
      </c>
      <c r="K564">
        <v>7</v>
      </c>
      <c r="L564" t="s">
        <v>100</v>
      </c>
      <c r="M564" t="s">
        <v>100</v>
      </c>
      <c r="N564">
        <v>23.44</v>
      </c>
      <c r="P564" t="s">
        <v>100</v>
      </c>
      <c r="Q564" t="s">
        <v>3243</v>
      </c>
      <c r="R564" t="s">
        <v>5932</v>
      </c>
      <c r="S564" t="s">
        <v>3278</v>
      </c>
      <c r="T564" t="s">
        <v>105</v>
      </c>
    </row>
    <row r="565" spans="1:20">
      <c r="A565" t="s">
        <v>5337</v>
      </c>
      <c r="B565" t="s">
        <v>5338</v>
      </c>
      <c r="C565" t="s">
        <v>2596</v>
      </c>
      <c r="D565" t="s">
        <v>97</v>
      </c>
      <c r="E565" t="s">
        <v>5339</v>
      </c>
      <c r="F565" t="s">
        <v>14067</v>
      </c>
      <c r="G565">
        <v>564</v>
      </c>
      <c r="H565" t="s">
        <v>18824</v>
      </c>
      <c r="I565" t="s">
        <v>5340</v>
      </c>
      <c r="J565">
        <v>304.39999999999998</v>
      </c>
      <c r="K565">
        <v>7.44</v>
      </c>
      <c r="L565" t="s">
        <v>100</v>
      </c>
      <c r="M565" t="s">
        <v>100</v>
      </c>
      <c r="N565">
        <v>23.26</v>
      </c>
      <c r="P565" t="s">
        <v>100</v>
      </c>
      <c r="Q565" t="s">
        <v>3243</v>
      </c>
      <c r="R565" t="s">
        <v>5932</v>
      </c>
      <c r="S565" t="s">
        <v>3278</v>
      </c>
      <c r="T565" t="s">
        <v>105</v>
      </c>
    </row>
    <row r="566" spans="1:20">
      <c r="A566" t="s">
        <v>5337</v>
      </c>
      <c r="B566" t="s">
        <v>5338</v>
      </c>
      <c r="C566" t="s">
        <v>2596</v>
      </c>
      <c r="D566" t="s">
        <v>97</v>
      </c>
      <c r="E566" t="s">
        <v>5339</v>
      </c>
      <c r="F566" t="s">
        <v>14067</v>
      </c>
      <c r="G566">
        <v>565</v>
      </c>
      <c r="H566" t="s">
        <v>18825</v>
      </c>
      <c r="I566" t="s">
        <v>5340</v>
      </c>
      <c r="J566">
        <v>310.14999999999998</v>
      </c>
      <c r="K566">
        <v>6</v>
      </c>
      <c r="L566" t="s">
        <v>100</v>
      </c>
      <c r="M566" t="s">
        <v>100</v>
      </c>
      <c r="N566">
        <v>19.600000000000001</v>
      </c>
      <c r="P566" t="s">
        <v>100</v>
      </c>
      <c r="Q566" t="s">
        <v>3243</v>
      </c>
      <c r="R566" t="s">
        <v>5932</v>
      </c>
      <c r="S566" t="s">
        <v>3278</v>
      </c>
      <c r="T566" t="s">
        <v>105</v>
      </c>
    </row>
    <row r="567" spans="1:20">
      <c r="A567" t="s">
        <v>5337</v>
      </c>
      <c r="B567" t="s">
        <v>5338</v>
      </c>
      <c r="C567" t="s">
        <v>2596</v>
      </c>
      <c r="D567" t="s">
        <v>97</v>
      </c>
      <c r="E567" t="s">
        <v>5339</v>
      </c>
      <c r="F567" t="s">
        <v>14067</v>
      </c>
      <c r="G567">
        <v>566</v>
      </c>
      <c r="H567" t="s">
        <v>18822</v>
      </c>
      <c r="I567" t="s">
        <v>5340</v>
      </c>
      <c r="J567">
        <v>310.14999999999998</v>
      </c>
      <c r="K567">
        <v>6.54</v>
      </c>
      <c r="L567" t="s">
        <v>100</v>
      </c>
      <c r="M567" t="s">
        <v>100</v>
      </c>
      <c r="N567">
        <v>22.61</v>
      </c>
      <c r="P567" t="s">
        <v>100</v>
      </c>
      <c r="Q567" t="s">
        <v>3243</v>
      </c>
      <c r="R567" t="s">
        <v>5932</v>
      </c>
      <c r="S567" t="s">
        <v>3278</v>
      </c>
      <c r="T567" t="s">
        <v>105</v>
      </c>
    </row>
    <row r="568" spans="1:20">
      <c r="A568" t="s">
        <v>5337</v>
      </c>
      <c r="B568" t="s">
        <v>5338</v>
      </c>
      <c r="C568" t="s">
        <v>2596</v>
      </c>
      <c r="D568" t="s">
        <v>97</v>
      </c>
      <c r="E568" t="s">
        <v>5339</v>
      </c>
      <c r="F568" t="s">
        <v>14067</v>
      </c>
      <c r="G568">
        <v>567</v>
      </c>
      <c r="H568" t="s">
        <v>18823</v>
      </c>
      <c r="I568" t="s">
        <v>5340</v>
      </c>
      <c r="J568">
        <v>310.14999999999998</v>
      </c>
      <c r="K568">
        <v>7</v>
      </c>
      <c r="L568" t="s">
        <v>100</v>
      </c>
      <c r="M568" t="s">
        <v>100</v>
      </c>
      <c r="N568">
        <v>23.48</v>
      </c>
      <c r="P568" t="s">
        <v>100</v>
      </c>
      <c r="Q568" t="s">
        <v>3243</v>
      </c>
      <c r="R568" t="s">
        <v>5932</v>
      </c>
      <c r="S568" t="s">
        <v>3278</v>
      </c>
      <c r="T568" t="s">
        <v>105</v>
      </c>
    </row>
    <row r="569" spans="1:20">
      <c r="A569" t="s">
        <v>150</v>
      </c>
      <c r="B569" t="s">
        <v>151</v>
      </c>
      <c r="C569" t="s">
        <v>2596</v>
      </c>
      <c r="D569" t="s">
        <v>97</v>
      </c>
      <c r="E569" t="s">
        <v>153</v>
      </c>
      <c r="F569" t="s">
        <v>14156</v>
      </c>
      <c r="G569">
        <v>568</v>
      </c>
      <c r="H569" t="s">
        <v>18826</v>
      </c>
      <c r="I569" t="s">
        <v>154</v>
      </c>
      <c r="J569">
        <v>298.14999999999998</v>
      </c>
      <c r="K569">
        <v>8.6999999999999993</v>
      </c>
      <c r="L569" t="s">
        <v>100</v>
      </c>
      <c r="M569" t="s">
        <v>100</v>
      </c>
      <c r="N569">
        <v>11.77</v>
      </c>
      <c r="P569" t="s">
        <v>100</v>
      </c>
      <c r="Q569" t="s">
        <v>7218</v>
      </c>
      <c r="R569" t="s">
        <v>2598</v>
      </c>
      <c r="S569" t="s">
        <v>7219</v>
      </c>
      <c r="T569" t="s">
        <v>105</v>
      </c>
    </row>
    <row r="570" spans="1:20">
      <c r="A570" t="s">
        <v>150</v>
      </c>
      <c r="B570" t="s">
        <v>151</v>
      </c>
      <c r="C570" t="s">
        <v>2596</v>
      </c>
      <c r="D570" t="s">
        <v>97</v>
      </c>
      <c r="E570" t="s">
        <v>153</v>
      </c>
      <c r="F570" t="s">
        <v>14156</v>
      </c>
      <c r="G570">
        <v>569</v>
      </c>
      <c r="H570" t="s">
        <v>18827</v>
      </c>
      <c r="I570" t="s">
        <v>154</v>
      </c>
      <c r="J570">
        <v>298.14999999999998</v>
      </c>
      <c r="K570">
        <v>8.6999999999999993</v>
      </c>
      <c r="L570" t="s">
        <v>100</v>
      </c>
      <c r="M570" t="s">
        <v>100</v>
      </c>
      <c r="N570">
        <v>11.69</v>
      </c>
      <c r="P570" t="s">
        <v>100</v>
      </c>
      <c r="Q570" t="s">
        <v>7220</v>
      </c>
      <c r="R570" t="s">
        <v>2598</v>
      </c>
      <c r="S570" t="s">
        <v>7221</v>
      </c>
      <c r="T570" t="s">
        <v>105</v>
      </c>
    </row>
    <row r="571" spans="1:20">
      <c r="A571" t="s">
        <v>150</v>
      </c>
      <c r="B571" t="s">
        <v>151</v>
      </c>
      <c r="C571" t="s">
        <v>2596</v>
      </c>
      <c r="D571" t="s">
        <v>97</v>
      </c>
      <c r="E571" t="s">
        <v>153</v>
      </c>
      <c r="F571" t="s">
        <v>14156</v>
      </c>
      <c r="G571">
        <v>570</v>
      </c>
      <c r="H571" t="s">
        <v>18885</v>
      </c>
      <c r="I571" t="s">
        <v>154</v>
      </c>
      <c r="J571">
        <v>298.14999999999998</v>
      </c>
      <c r="K571">
        <v>8.6999999999999993</v>
      </c>
      <c r="L571" t="s">
        <v>100</v>
      </c>
      <c r="M571" t="s">
        <v>100</v>
      </c>
      <c r="N571">
        <v>11.67</v>
      </c>
      <c r="P571" t="s">
        <v>100</v>
      </c>
      <c r="Q571" t="s">
        <v>7222</v>
      </c>
      <c r="R571" t="s">
        <v>2598</v>
      </c>
      <c r="S571" t="s">
        <v>7223</v>
      </c>
      <c r="T571" t="s">
        <v>105</v>
      </c>
    </row>
    <row r="572" spans="1:20">
      <c r="A572" t="s">
        <v>150</v>
      </c>
      <c r="B572" t="s">
        <v>151</v>
      </c>
      <c r="C572" t="s">
        <v>2596</v>
      </c>
      <c r="D572" t="s">
        <v>97</v>
      </c>
      <c r="E572" t="s">
        <v>153</v>
      </c>
      <c r="F572" t="s">
        <v>14156</v>
      </c>
      <c r="G572">
        <v>571</v>
      </c>
      <c r="H572" t="s">
        <v>18884</v>
      </c>
      <c r="I572" t="s">
        <v>154</v>
      </c>
      <c r="J572">
        <v>298.14999999999998</v>
      </c>
      <c r="K572">
        <v>8.6999999999999993</v>
      </c>
      <c r="L572" t="s">
        <v>100</v>
      </c>
      <c r="M572" t="s">
        <v>100</v>
      </c>
      <c r="N572">
        <v>11.65</v>
      </c>
      <c r="P572" t="s">
        <v>100</v>
      </c>
      <c r="Q572" t="s">
        <v>7224</v>
      </c>
      <c r="R572" t="s">
        <v>2598</v>
      </c>
      <c r="S572" t="s">
        <v>7225</v>
      </c>
      <c r="T572" t="s">
        <v>105</v>
      </c>
    </row>
    <row r="573" spans="1:20">
      <c r="A573" t="s">
        <v>150</v>
      </c>
      <c r="B573" t="s">
        <v>151</v>
      </c>
      <c r="C573" t="s">
        <v>2596</v>
      </c>
      <c r="D573" t="s">
        <v>97</v>
      </c>
      <c r="E573" t="s">
        <v>153</v>
      </c>
      <c r="F573" t="s">
        <v>14156</v>
      </c>
      <c r="G573">
        <v>572</v>
      </c>
      <c r="H573" t="s">
        <v>18887</v>
      </c>
      <c r="I573" t="s">
        <v>154</v>
      </c>
      <c r="J573">
        <v>298.14999999999998</v>
      </c>
      <c r="K573">
        <v>8.6999999999999993</v>
      </c>
      <c r="L573" t="s">
        <v>100</v>
      </c>
      <c r="M573" t="s">
        <v>100</v>
      </c>
      <c r="N573">
        <v>11.63</v>
      </c>
      <c r="P573" t="s">
        <v>100</v>
      </c>
      <c r="Q573" t="s">
        <v>7226</v>
      </c>
      <c r="R573" t="s">
        <v>2598</v>
      </c>
      <c r="S573" t="s">
        <v>7227</v>
      </c>
      <c r="T573" t="s">
        <v>105</v>
      </c>
    </row>
    <row r="574" spans="1:20">
      <c r="A574" t="s">
        <v>150</v>
      </c>
      <c r="B574" t="s">
        <v>151</v>
      </c>
      <c r="C574" t="s">
        <v>2596</v>
      </c>
      <c r="D574" t="s">
        <v>97</v>
      </c>
      <c r="E574" t="s">
        <v>153</v>
      </c>
      <c r="F574" t="s">
        <v>14156</v>
      </c>
      <c r="G574">
        <v>573</v>
      </c>
      <c r="H574" t="s">
        <v>18886</v>
      </c>
      <c r="I574" t="s">
        <v>154</v>
      </c>
      <c r="J574">
        <v>304.95</v>
      </c>
      <c r="K574">
        <v>8.6999999999999993</v>
      </c>
      <c r="L574" t="s">
        <v>100</v>
      </c>
      <c r="M574" t="s">
        <v>100</v>
      </c>
      <c r="N574">
        <v>11.82</v>
      </c>
      <c r="P574" t="s">
        <v>100</v>
      </c>
      <c r="Q574" t="s">
        <v>7224</v>
      </c>
      <c r="R574" t="s">
        <v>2598</v>
      </c>
      <c r="S574" t="s">
        <v>7225</v>
      </c>
      <c r="T574" t="s">
        <v>105</v>
      </c>
    </row>
    <row r="575" spans="1:20">
      <c r="A575" t="s">
        <v>150</v>
      </c>
      <c r="B575" t="s">
        <v>151</v>
      </c>
      <c r="C575" t="s">
        <v>2596</v>
      </c>
      <c r="D575" t="s">
        <v>97</v>
      </c>
      <c r="E575" t="s">
        <v>153</v>
      </c>
      <c r="F575" t="s">
        <v>14156</v>
      </c>
      <c r="G575">
        <v>574</v>
      </c>
      <c r="H575" t="s">
        <v>18889</v>
      </c>
      <c r="I575" t="s">
        <v>154</v>
      </c>
      <c r="J575">
        <v>310.14999999999998</v>
      </c>
      <c r="K575">
        <v>8.6999999999999993</v>
      </c>
      <c r="L575" t="s">
        <v>100</v>
      </c>
      <c r="M575" t="s">
        <v>100</v>
      </c>
      <c r="N575">
        <v>12.17</v>
      </c>
      <c r="P575" t="s">
        <v>100</v>
      </c>
      <c r="Q575" t="s">
        <v>7224</v>
      </c>
      <c r="R575" t="s">
        <v>2598</v>
      </c>
      <c r="S575" t="s">
        <v>7225</v>
      </c>
      <c r="T575" t="s">
        <v>105</v>
      </c>
    </row>
    <row r="576" spans="1:20">
      <c r="A576" t="s">
        <v>150</v>
      </c>
      <c r="B576" t="s">
        <v>151</v>
      </c>
      <c r="C576" t="s">
        <v>2596</v>
      </c>
      <c r="D576" t="s">
        <v>97</v>
      </c>
      <c r="E576" t="s">
        <v>153</v>
      </c>
      <c r="F576" t="s">
        <v>14156</v>
      </c>
      <c r="G576">
        <v>575</v>
      </c>
      <c r="H576" t="s">
        <v>18888</v>
      </c>
      <c r="I576" t="s">
        <v>154</v>
      </c>
      <c r="J576">
        <v>316.14999999999998</v>
      </c>
      <c r="K576">
        <v>8.6999999999999993</v>
      </c>
      <c r="L576" t="s">
        <v>100</v>
      </c>
      <c r="M576" t="s">
        <v>100</v>
      </c>
      <c r="N576">
        <v>12.42</v>
      </c>
      <c r="P576" t="s">
        <v>100</v>
      </c>
      <c r="Q576" t="s">
        <v>7224</v>
      </c>
      <c r="R576" t="s">
        <v>2598</v>
      </c>
      <c r="S576" t="s">
        <v>7225</v>
      </c>
      <c r="T576" t="s">
        <v>105</v>
      </c>
    </row>
    <row r="577" spans="1:20">
      <c r="A577" t="s">
        <v>266</v>
      </c>
      <c r="B577" t="s">
        <v>267</v>
      </c>
      <c r="C577" t="s">
        <v>2596</v>
      </c>
      <c r="D577" t="s">
        <v>97</v>
      </c>
      <c r="E577" t="s">
        <v>268</v>
      </c>
      <c r="F577" t="s">
        <v>14157</v>
      </c>
      <c r="G577">
        <v>576</v>
      </c>
      <c r="H577" t="s">
        <v>18891</v>
      </c>
      <c r="I577" t="s">
        <v>269</v>
      </c>
      <c r="J577">
        <v>298.14999999999998</v>
      </c>
      <c r="K577">
        <v>8.5</v>
      </c>
      <c r="L577" t="s">
        <v>100</v>
      </c>
      <c r="M577" t="s">
        <v>100</v>
      </c>
      <c r="N577">
        <v>8.4600000000000009</v>
      </c>
      <c r="P577" t="s">
        <v>100</v>
      </c>
      <c r="Q577" t="s">
        <v>350</v>
      </c>
      <c r="R577" t="s">
        <v>2598</v>
      </c>
      <c r="S577" t="s">
        <v>7228</v>
      </c>
      <c r="T577" t="s">
        <v>105</v>
      </c>
    </row>
    <row r="578" spans="1:20">
      <c r="A578" t="s">
        <v>266</v>
      </c>
      <c r="B578" t="s">
        <v>267</v>
      </c>
      <c r="C578" t="s">
        <v>2596</v>
      </c>
      <c r="D578" t="s">
        <v>97</v>
      </c>
      <c r="E578" t="s">
        <v>268</v>
      </c>
      <c r="F578" t="s">
        <v>14157</v>
      </c>
      <c r="G578">
        <v>577</v>
      </c>
      <c r="H578" t="s">
        <v>18890</v>
      </c>
      <c r="I578" t="s">
        <v>269</v>
      </c>
      <c r="J578">
        <v>304.75</v>
      </c>
      <c r="K578">
        <v>8.5</v>
      </c>
      <c r="L578" t="s">
        <v>100</v>
      </c>
      <c r="M578" t="s">
        <v>100</v>
      </c>
      <c r="N578">
        <v>8.7100000000000009</v>
      </c>
      <c r="P578" t="s">
        <v>100</v>
      </c>
      <c r="Q578" t="s">
        <v>350</v>
      </c>
      <c r="R578" t="s">
        <v>2598</v>
      </c>
      <c r="S578" t="s">
        <v>7228</v>
      </c>
      <c r="T578" t="s">
        <v>105</v>
      </c>
    </row>
    <row r="579" spans="1:20">
      <c r="A579" t="s">
        <v>704</v>
      </c>
      <c r="B579" t="s">
        <v>705</v>
      </c>
      <c r="C579" t="s">
        <v>2596</v>
      </c>
      <c r="D579" t="s">
        <v>97</v>
      </c>
      <c r="E579" t="s">
        <v>3364</v>
      </c>
      <c r="F579" t="s">
        <v>14537</v>
      </c>
      <c r="G579">
        <v>578</v>
      </c>
      <c r="H579" t="s">
        <v>18893</v>
      </c>
      <c r="I579" t="s">
        <v>3365</v>
      </c>
      <c r="J579">
        <v>311.14999999999998</v>
      </c>
      <c r="K579">
        <v>7.87</v>
      </c>
      <c r="L579" t="s">
        <v>100</v>
      </c>
      <c r="M579" t="s">
        <v>100</v>
      </c>
      <c r="N579">
        <v>-5.5220000000000002</v>
      </c>
      <c r="P579" t="s">
        <v>100</v>
      </c>
      <c r="Q579" t="s">
        <v>7229</v>
      </c>
      <c r="R579" t="s">
        <v>5937</v>
      </c>
      <c r="S579" t="s">
        <v>7230</v>
      </c>
      <c r="T579" t="s">
        <v>105</v>
      </c>
    </row>
    <row r="580" spans="1:20">
      <c r="A580" t="s">
        <v>704</v>
      </c>
      <c r="B580" t="s">
        <v>705</v>
      </c>
      <c r="C580" t="s">
        <v>2596</v>
      </c>
      <c r="D580" t="s">
        <v>97</v>
      </c>
      <c r="E580" t="s">
        <v>3364</v>
      </c>
      <c r="F580" t="s">
        <v>14537</v>
      </c>
      <c r="G580">
        <v>579</v>
      </c>
      <c r="H580" t="s">
        <v>18892</v>
      </c>
      <c r="I580" t="s">
        <v>3365</v>
      </c>
      <c r="J580">
        <v>311.14999999999998</v>
      </c>
      <c r="K580">
        <v>8.42</v>
      </c>
      <c r="L580" t="s">
        <v>100</v>
      </c>
      <c r="M580" t="s">
        <v>100</v>
      </c>
      <c r="N580">
        <v>-6.6950000000000003</v>
      </c>
      <c r="P580" t="s">
        <v>100</v>
      </c>
      <c r="Q580" t="s">
        <v>7229</v>
      </c>
      <c r="R580" t="s">
        <v>5937</v>
      </c>
      <c r="S580" t="s">
        <v>7230</v>
      </c>
      <c r="T580" t="s">
        <v>105</v>
      </c>
    </row>
    <row r="581" spans="1:20">
      <c r="A581" t="s">
        <v>704</v>
      </c>
      <c r="B581" t="s">
        <v>705</v>
      </c>
      <c r="C581" t="s">
        <v>2596</v>
      </c>
      <c r="D581" t="s">
        <v>97</v>
      </c>
      <c r="E581" t="s">
        <v>3364</v>
      </c>
      <c r="F581" t="s">
        <v>14537</v>
      </c>
      <c r="G581">
        <v>580</v>
      </c>
      <c r="H581" t="s">
        <v>18696</v>
      </c>
      <c r="I581" t="s">
        <v>3365</v>
      </c>
      <c r="J581">
        <v>311.14999999999998</v>
      </c>
      <c r="K581">
        <v>8.5399999999999991</v>
      </c>
      <c r="L581" t="s">
        <v>100</v>
      </c>
      <c r="M581" t="s">
        <v>100</v>
      </c>
      <c r="N581">
        <v>-6.9020000000000001</v>
      </c>
      <c r="P581" t="s">
        <v>100</v>
      </c>
      <c r="Q581" t="s">
        <v>7229</v>
      </c>
      <c r="R581" t="s">
        <v>5937</v>
      </c>
      <c r="S581" t="s">
        <v>7230</v>
      </c>
      <c r="T581" t="s">
        <v>105</v>
      </c>
    </row>
    <row r="582" spans="1:20">
      <c r="A582" t="s">
        <v>704</v>
      </c>
      <c r="B582" t="s">
        <v>705</v>
      </c>
      <c r="C582" t="s">
        <v>2596</v>
      </c>
      <c r="D582" t="s">
        <v>97</v>
      </c>
      <c r="E582" t="s">
        <v>3364</v>
      </c>
      <c r="F582" t="s">
        <v>14537</v>
      </c>
      <c r="G582">
        <v>581</v>
      </c>
      <c r="H582" t="s">
        <v>18697</v>
      </c>
      <c r="I582" t="s">
        <v>3365</v>
      </c>
      <c r="J582">
        <v>311.14999999999998</v>
      </c>
      <c r="K582">
        <v>8.6199999999999992</v>
      </c>
      <c r="L582" t="s">
        <v>100</v>
      </c>
      <c r="M582" t="s">
        <v>100</v>
      </c>
      <c r="N582">
        <v>-6.8179999999999996</v>
      </c>
      <c r="P582" t="s">
        <v>100</v>
      </c>
      <c r="Q582" t="s">
        <v>7229</v>
      </c>
      <c r="R582" t="s">
        <v>5937</v>
      </c>
      <c r="S582" t="s">
        <v>7230</v>
      </c>
      <c r="T582" t="s">
        <v>105</v>
      </c>
    </row>
    <row r="583" spans="1:20">
      <c r="A583" t="s">
        <v>704</v>
      </c>
      <c r="B583" t="s">
        <v>705</v>
      </c>
      <c r="C583" t="s">
        <v>2596</v>
      </c>
      <c r="D583" t="s">
        <v>97</v>
      </c>
      <c r="E583" t="s">
        <v>3364</v>
      </c>
      <c r="F583" t="s">
        <v>14537</v>
      </c>
      <c r="G583">
        <v>582</v>
      </c>
      <c r="H583" t="s">
        <v>18698</v>
      </c>
      <c r="I583" t="s">
        <v>3365</v>
      </c>
      <c r="J583">
        <v>311.14999999999998</v>
      </c>
      <c r="K583">
        <v>8.99</v>
      </c>
      <c r="L583" t="s">
        <v>100</v>
      </c>
      <c r="M583" t="s">
        <v>100</v>
      </c>
      <c r="N583">
        <v>-6.9459999999999997</v>
      </c>
      <c r="P583" t="s">
        <v>100</v>
      </c>
      <c r="Q583" t="s">
        <v>7229</v>
      </c>
      <c r="R583" t="s">
        <v>5937</v>
      </c>
      <c r="S583" t="s">
        <v>7230</v>
      </c>
      <c r="T583" t="s">
        <v>105</v>
      </c>
    </row>
    <row r="584" spans="1:20">
      <c r="A584" t="s">
        <v>704</v>
      </c>
      <c r="B584" t="s">
        <v>705</v>
      </c>
      <c r="C584" t="s">
        <v>2596</v>
      </c>
      <c r="D584" t="s">
        <v>97</v>
      </c>
      <c r="E584" t="s">
        <v>3364</v>
      </c>
      <c r="F584" t="s">
        <v>14537</v>
      </c>
      <c r="G584">
        <v>583</v>
      </c>
      <c r="H584" t="s">
        <v>18699</v>
      </c>
      <c r="I584" t="s">
        <v>3365</v>
      </c>
      <c r="J584">
        <v>311.14999999999998</v>
      </c>
      <c r="K584">
        <v>8.8000000000000007</v>
      </c>
      <c r="L584" t="s">
        <v>100</v>
      </c>
      <c r="M584" t="s">
        <v>100</v>
      </c>
      <c r="N584">
        <v>-8.0830000000000002</v>
      </c>
      <c r="P584" t="s">
        <v>100</v>
      </c>
      <c r="Q584" t="s">
        <v>7231</v>
      </c>
      <c r="R584" t="s">
        <v>5937</v>
      </c>
      <c r="S584" t="s">
        <v>7232</v>
      </c>
      <c r="T584" t="s">
        <v>105</v>
      </c>
    </row>
    <row r="585" spans="1:20">
      <c r="A585" t="s">
        <v>704</v>
      </c>
      <c r="B585" t="s">
        <v>705</v>
      </c>
      <c r="C585" t="s">
        <v>2596</v>
      </c>
      <c r="D585" t="s">
        <v>97</v>
      </c>
      <c r="E585" t="s">
        <v>3364</v>
      </c>
      <c r="F585" t="s">
        <v>14537</v>
      </c>
      <c r="G585">
        <v>584</v>
      </c>
      <c r="H585" t="s">
        <v>18700</v>
      </c>
      <c r="I585" t="s">
        <v>3365</v>
      </c>
      <c r="J585">
        <v>311.14999999999998</v>
      </c>
      <c r="K585">
        <v>8.8000000000000007</v>
      </c>
      <c r="L585" t="s">
        <v>100</v>
      </c>
      <c r="M585" t="s">
        <v>100</v>
      </c>
      <c r="N585">
        <v>-7.9930000000000003</v>
      </c>
      <c r="P585" t="s">
        <v>100</v>
      </c>
      <c r="Q585" t="s">
        <v>7233</v>
      </c>
      <c r="R585" t="s">
        <v>5937</v>
      </c>
      <c r="S585" t="s">
        <v>7234</v>
      </c>
      <c r="T585" t="s">
        <v>105</v>
      </c>
    </row>
    <row r="586" spans="1:20">
      <c r="A586" t="s">
        <v>704</v>
      </c>
      <c r="B586" t="s">
        <v>705</v>
      </c>
      <c r="C586" t="s">
        <v>2596</v>
      </c>
      <c r="D586" t="s">
        <v>97</v>
      </c>
      <c r="E586" t="s">
        <v>3364</v>
      </c>
      <c r="F586" t="s">
        <v>14537</v>
      </c>
      <c r="G586">
        <v>585</v>
      </c>
      <c r="H586" t="s">
        <v>18701</v>
      </c>
      <c r="I586" t="s">
        <v>3365</v>
      </c>
      <c r="J586">
        <v>311.14999999999998</v>
      </c>
      <c r="K586">
        <v>8.8000000000000007</v>
      </c>
      <c r="L586" t="s">
        <v>100</v>
      </c>
      <c r="M586" t="s">
        <v>100</v>
      </c>
      <c r="N586">
        <v>-7.0650000000000004</v>
      </c>
      <c r="P586" t="s">
        <v>100</v>
      </c>
      <c r="Q586" t="s">
        <v>7235</v>
      </c>
      <c r="R586" t="s">
        <v>5937</v>
      </c>
      <c r="S586" t="s">
        <v>7236</v>
      </c>
      <c r="T586" t="s">
        <v>105</v>
      </c>
    </row>
    <row r="587" spans="1:20">
      <c r="A587" t="s">
        <v>704</v>
      </c>
      <c r="B587" t="s">
        <v>705</v>
      </c>
      <c r="C587" t="s">
        <v>2596</v>
      </c>
      <c r="D587" t="s">
        <v>97</v>
      </c>
      <c r="E587" t="s">
        <v>3364</v>
      </c>
      <c r="F587" t="s">
        <v>14537</v>
      </c>
      <c r="G587">
        <v>586</v>
      </c>
      <c r="H587" t="s">
        <v>18702</v>
      </c>
      <c r="I587" t="s">
        <v>3365</v>
      </c>
      <c r="J587">
        <v>311.14999999999998</v>
      </c>
      <c r="K587">
        <v>8.8000000000000007</v>
      </c>
      <c r="L587" t="s">
        <v>100</v>
      </c>
      <c r="M587" t="s">
        <v>100</v>
      </c>
      <c r="N587">
        <v>-7.2939999999999996</v>
      </c>
      <c r="P587" t="s">
        <v>100</v>
      </c>
      <c r="Q587" t="s">
        <v>7237</v>
      </c>
      <c r="R587" t="s">
        <v>5937</v>
      </c>
      <c r="S587" t="s">
        <v>7238</v>
      </c>
      <c r="T587" t="s">
        <v>105</v>
      </c>
    </row>
    <row r="588" spans="1:20">
      <c r="A588" t="s">
        <v>704</v>
      </c>
      <c r="B588" t="s">
        <v>705</v>
      </c>
      <c r="C588" t="s">
        <v>2596</v>
      </c>
      <c r="D588" t="s">
        <v>97</v>
      </c>
      <c r="E588" t="s">
        <v>3364</v>
      </c>
      <c r="F588" t="s">
        <v>14537</v>
      </c>
      <c r="G588">
        <v>587</v>
      </c>
      <c r="H588" t="s">
        <v>18703</v>
      </c>
      <c r="I588" t="s">
        <v>3365</v>
      </c>
      <c r="J588">
        <v>311.14999999999998</v>
      </c>
      <c r="K588">
        <v>8.8000000000000007</v>
      </c>
      <c r="L588" t="s">
        <v>100</v>
      </c>
      <c r="M588" t="s">
        <v>100</v>
      </c>
      <c r="N588">
        <v>-8.5190000000000001</v>
      </c>
      <c r="P588" t="s">
        <v>100</v>
      </c>
      <c r="Q588" t="s">
        <v>7239</v>
      </c>
      <c r="R588" t="s">
        <v>5937</v>
      </c>
      <c r="S588" t="s">
        <v>7240</v>
      </c>
      <c r="T588" t="s">
        <v>105</v>
      </c>
    </row>
    <row r="589" spans="1:20">
      <c r="A589" t="s">
        <v>704</v>
      </c>
      <c r="B589" t="s">
        <v>705</v>
      </c>
      <c r="C589" t="s">
        <v>2596</v>
      </c>
      <c r="D589" t="s">
        <v>97</v>
      </c>
      <c r="E589" t="s">
        <v>3364</v>
      </c>
      <c r="F589" t="s">
        <v>14537</v>
      </c>
      <c r="G589">
        <v>588</v>
      </c>
      <c r="H589" t="s">
        <v>18694</v>
      </c>
      <c r="I589" t="s">
        <v>3365</v>
      </c>
      <c r="J589">
        <v>311.14999999999998</v>
      </c>
      <c r="K589">
        <v>8.8000000000000007</v>
      </c>
      <c r="L589" t="s">
        <v>100</v>
      </c>
      <c r="M589" t="s">
        <v>100</v>
      </c>
      <c r="N589">
        <v>-9.2530000000000001</v>
      </c>
      <c r="P589" t="s">
        <v>100</v>
      </c>
      <c r="Q589" t="s">
        <v>7241</v>
      </c>
      <c r="R589" t="s">
        <v>5937</v>
      </c>
      <c r="S589" t="s">
        <v>7242</v>
      </c>
      <c r="T589" t="s">
        <v>105</v>
      </c>
    </row>
    <row r="590" spans="1:20">
      <c r="A590" t="s">
        <v>704</v>
      </c>
      <c r="B590" t="s">
        <v>705</v>
      </c>
      <c r="C590" t="s">
        <v>2596</v>
      </c>
      <c r="D590" t="s">
        <v>97</v>
      </c>
      <c r="E590" t="s">
        <v>3364</v>
      </c>
      <c r="F590" t="s">
        <v>14537</v>
      </c>
      <c r="G590">
        <v>589</v>
      </c>
      <c r="H590" t="s">
        <v>18695</v>
      </c>
      <c r="I590" t="s">
        <v>3365</v>
      </c>
      <c r="J590">
        <v>298.14999999999998</v>
      </c>
      <c r="K590">
        <v>8.85</v>
      </c>
      <c r="L590" t="s">
        <v>100</v>
      </c>
      <c r="M590" t="s">
        <v>100</v>
      </c>
      <c r="N590">
        <v>-7.4320000000000004</v>
      </c>
      <c r="P590" t="s">
        <v>100</v>
      </c>
      <c r="Q590" t="s">
        <v>7231</v>
      </c>
      <c r="R590" t="s">
        <v>5937</v>
      </c>
      <c r="S590" t="s">
        <v>7232</v>
      </c>
      <c r="T590" t="s">
        <v>105</v>
      </c>
    </row>
    <row r="591" spans="1:20">
      <c r="A591" t="s">
        <v>704</v>
      </c>
      <c r="B591" t="s">
        <v>705</v>
      </c>
      <c r="C591" t="s">
        <v>2596</v>
      </c>
      <c r="D591" t="s">
        <v>97</v>
      </c>
      <c r="E591" t="s">
        <v>3364</v>
      </c>
      <c r="F591" t="s">
        <v>14537</v>
      </c>
      <c r="G591">
        <v>590</v>
      </c>
      <c r="H591" t="s">
        <v>18760</v>
      </c>
      <c r="I591" t="s">
        <v>3365</v>
      </c>
      <c r="J591">
        <v>304.8</v>
      </c>
      <c r="K591">
        <v>8.85</v>
      </c>
      <c r="L591" t="s">
        <v>100</v>
      </c>
      <c r="M591" t="s">
        <v>100</v>
      </c>
      <c r="N591">
        <v>-7.58</v>
      </c>
      <c r="P591" t="s">
        <v>100</v>
      </c>
      <c r="Q591" t="s">
        <v>7231</v>
      </c>
      <c r="R591" t="s">
        <v>5937</v>
      </c>
      <c r="S591" t="s">
        <v>7232</v>
      </c>
      <c r="T591" t="s">
        <v>105</v>
      </c>
    </row>
    <row r="592" spans="1:20">
      <c r="A592" t="s">
        <v>704</v>
      </c>
      <c r="B592" t="s">
        <v>705</v>
      </c>
      <c r="C592" t="s">
        <v>2596</v>
      </c>
      <c r="D592" t="s">
        <v>97</v>
      </c>
      <c r="E592" t="s">
        <v>706</v>
      </c>
      <c r="F592" t="s">
        <v>14093</v>
      </c>
      <c r="G592">
        <v>591</v>
      </c>
      <c r="H592" t="s">
        <v>18759</v>
      </c>
      <c r="I592" t="s">
        <v>707</v>
      </c>
      <c r="J592">
        <v>311.14999999999998</v>
      </c>
      <c r="K592">
        <v>7.87</v>
      </c>
      <c r="L592" t="s">
        <v>100</v>
      </c>
      <c r="M592" t="s">
        <v>100</v>
      </c>
      <c r="N592">
        <v>2.46</v>
      </c>
      <c r="P592" t="s">
        <v>100</v>
      </c>
      <c r="Q592" t="s">
        <v>7243</v>
      </c>
      <c r="R592" t="s">
        <v>5937</v>
      </c>
      <c r="S592" t="s">
        <v>7244</v>
      </c>
      <c r="T592" t="s">
        <v>105</v>
      </c>
    </row>
    <row r="593" spans="1:20">
      <c r="A593" t="s">
        <v>704</v>
      </c>
      <c r="B593" t="s">
        <v>705</v>
      </c>
      <c r="C593" t="s">
        <v>2596</v>
      </c>
      <c r="D593" t="s">
        <v>97</v>
      </c>
      <c r="E593" t="s">
        <v>706</v>
      </c>
      <c r="F593" t="s">
        <v>14093</v>
      </c>
      <c r="G593">
        <v>592</v>
      </c>
      <c r="H593" t="s">
        <v>18758</v>
      </c>
      <c r="I593" t="s">
        <v>707</v>
      </c>
      <c r="J593">
        <v>311.14999999999998</v>
      </c>
      <c r="K593">
        <v>8.5299999999999994</v>
      </c>
      <c r="L593" t="s">
        <v>100</v>
      </c>
      <c r="M593" t="s">
        <v>100</v>
      </c>
      <c r="N593">
        <v>1.1719999999999999</v>
      </c>
      <c r="P593" t="s">
        <v>100</v>
      </c>
      <c r="Q593" t="s">
        <v>7243</v>
      </c>
      <c r="R593" t="s">
        <v>5937</v>
      </c>
      <c r="S593" t="s">
        <v>7244</v>
      </c>
      <c r="T593" t="s">
        <v>105</v>
      </c>
    </row>
    <row r="594" spans="1:20">
      <c r="A594" t="s">
        <v>704</v>
      </c>
      <c r="B594" t="s">
        <v>705</v>
      </c>
      <c r="C594" t="s">
        <v>2596</v>
      </c>
      <c r="D594" t="s">
        <v>97</v>
      </c>
      <c r="E594" t="s">
        <v>706</v>
      </c>
      <c r="F594" t="s">
        <v>14093</v>
      </c>
      <c r="G594">
        <v>593</v>
      </c>
      <c r="H594" t="s">
        <v>18757</v>
      </c>
      <c r="I594" t="s">
        <v>707</v>
      </c>
      <c r="J594">
        <v>311.14999999999998</v>
      </c>
      <c r="K594">
        <v>8.58</v>
      </c>
      <c r="L594" t="s">
        <v>100</v>
      </c>
      <c r="M594" t="s">
        <v>100</v>
      </c>
      <c r="N594">
        <v>1.0860000000000001</v>
      </c>
      <c r="P594" t="s">
        <v>100</v>
      </c>
      <c r="Q594" t="s">
        <v>7243</v>
      </c>
      <c r="R594" t="s">
        <v>5937</v>
      </c>
      <c r="S594" t="s">
        <v>7244</v>
      </c>
      <c r="T594" t="s">
        <v>105</v>
      </c>
    </row>
    <row r="595" spans="1:20">
      <c r="A595" t="s">
        <v>704</v>
      </c>
      <c r="B595" t="s">
        <v>705</v>
      </c>
      <c r="C595" t="s">
        <v>2596</v>
      </c>
      <c r="D595" t="s">
        <v>97</v>
      </c>
      <c r="E595" t="s">
        <v>706</v>
      </c>
      <c r="F595" t="s">
        <v>14093</v>
      </c>
      <c r="G595">
        <v>594</v>
      </c>
      <c r="H595" t="s">
        <v>18756</v>
      </c>
      <c r="I595" t="s">
        <v>707</v>
      </c>
      <c r="J595">
        <v>311.14999999999998</v>
      </c>
      <c r="K595">
        <v>8.68</v>
      </c>
      <c r="L595" t="s">
        <v>100</v>
      </c>
      <c r="M595" t="s">
        <v>100</v>
      </c>
      <c r="N595">
        <v>1.37</v>
      </c>
      <c r="P595" t="s">
        <v>100</v>
      </c>
      <c r="Q595" t="s">
        <v>7243</v>
      </c>
      <c r="R595" t="s">
        <v>5937</v>
      </c>
      <c r="S595" t="s">
        <v>7244</v>
      </c>
      <c r="T595" t="s">
        <v>105</v>
      </c>
    </row>
    <row r="596" spans="1:20">
      <c r="A596" t="s">
        <v>704</v>
      </c>
      <c r="B596" t="s">
        <v>705</v>
      </c>
      <c r="C596" t="s">
        <v>2596</v>
      </c>
      <c r="D596" t="s">
        <v>97</v>
      </c>
      <c r="E596" t="s">
        <v>706</v>
      </c>
      <c r="F596" t="s">
        <v>14093</v>
      </c>
      <c r="G596">
        <v>595</v>
      </c>
      <c r="H596" t="s">
        <v>18755</v>
      </c>
      <c r="I596" t="s">
        <v>707</v>
      </c>
      <c r="J596">
        <v>311.14999999999998</v>
      </c>
      <c r="K596">
        <v>9.15</v>
      </c>
      <c r="L596" t="s">
        <v>100</v>
      </c>
      <c r="M596" t="s">
        <v>100</v>
      </c>
      <c r="N596">
        <v>0.95</v>
      </c>
      <c r="P596" t="s">
        <v>100</v>
      </c>
      <c r="Q596" t="s">
        <v>7243</v>
      </c>
      <c r="R596" t="s">
        <v>5937</v>
      </c>
      <c r="S596" t="s">
        <v>7244</v>
      </c>
      <c r="T596" t="s">
        <v>105</v>
      </c>
    </row>
    <row r="597" spans="1:20">
      <c r="A597" t="s">
        <v>704</v>
      </c>
      <c r="B597" t="s">
        <v>705</v>
      </c>
      <c r="C597" t="s">
        <v>2596</v>
      </c>
      <c r="D597" t="s">
        <v>97</v>
      </c>
      <c r="E597" t="s">
        <v>706</v>
      </c>
      <c r="F597" t="s">
        <v>14093</v>
      </c>
      <c r="G597">
        <v>596</v>
      </c>
      <c r="H597" t="s">
        <v>18754</v>
      </c>
      <c r="I597" t="s">
        <v>707</v>
      </c>
      <c r="J597">
        <v>311.14999999999998</v>
      </c>
      <c r="K597">
        <v>8.8000000000000007</v>
      </c>
      <c r="L597" t="s">
        <v>100</v>
      </c>
      <c r="M597" t="s">
        <v>100</v>
      </c>
      <c r="N597">
        <v>0.46899999999999997</v>
      </c>
      <c r="P597" t="s">
        <v>100</v>
      </c>
      <c r="Q597" t="s">
        <v>7245</v>
      </c>
      <c r="R597" t="s">
        <v>5937</v>
      </c>
      <c r="S597" t="s">
        <v>7246</v>
      </c>
      <c r="T597" t="s">
        <v>105</v>
      </c>
    </row>
    <row r="598" spans="1:20">
      <c r="A598" t="s">
        <v>704</v>
      </c>
      <c r="B598" t="s">
        <v>705</v>
      </c>
      <c r="C598" t="s">
        <v>2596</v>
      </c>
      <c r="D598" t="s">
        <v>97</v>
      </c>
      <c r="E598" t="s">
        <v>706</v>
      </c>
      <c r="F598" t="s">
        <v>14093</v>
      </c>
      <c r="G598">
        <v>597</v>
      </c>
      <c r="H598" t="s">
        <v>18753</v>
      </c>
      <c r="I598" t="s">
        <v>707</v>
      </c>
      <c r="J598">
        <v>311.14999999999998</v>
      </c>
      <c r="K598">
        <v>8.8000000000000007</v>
      </c>
      <c r="L598" t="s">
        <v>100</v>
      </c>
      <c r="M598" t="s">
        <v>100</v>
      </c>
      <c r="N598">
        <v>0.41599999999999998</v>
      </c>
      <c r="P598" t="s">
        <v>100</v>
      </c>
      <c r="Q598" t="s">
        <v>7247</v>
      </c>
      <c r="R598" t="s">
        <v>5937</v>
      </c>
      <c r="S598" t="s">
        <v>7248</v>
      </c>
      <c r="T598" t="s">
        <v>105</v>
      </c>
    </row>
    <row r="599" spans="1:20">
      <c r="A599" t="s">
        <v>704</v>
      </c>
      <c r="B599" t="s">
        <v>705</v>
      </c>
      <c r="C599" t="s">
        <v>2596</v>
      </c>
      <c r="D599" t="s">
        <v>97</v>
      </c>
      <c r="E599" t="s">
        <v>706</v>
      </c>
      <c r="F599" t="s">
        <v>14093</v>
      </c>
      <c r="G599">
        <v>598</v>
      </c>
      <c r="H599" t="s">
        <v>18752</v>
      </c>
      <c r="I599" t="s">
        <v>707</v>
      </c>
      <c r="J599">
        <v>311.14999999999998</v>
      </c>
      <c r="K599">
        <v>8.8000000000000007</v>
      </c>
      <c r="L599" t="s">
        <v>100</v>
      </c>
      <c r="M599" t="s">
        <v>100</v>
      </c>
      <c r="N599">
        <v>0.8</v>
      </c>
      <c r="P599" t="s">
        <v>100</v>
      </c>
      <c r="Q599" t="s">
        <v>7249</v>
      </c>
      <c r="R599" t="s">
        <v>5937</v>
      </c>
      <c r="S599" t="s">
        <v>7250</v>
      </c>
      <c r="T599" t="s">
        <v>105</v>
      </c>
    </row>
    <row r="600" spans="1:20">
      <c r="A600" t="s">
        <v>704</v>
      </c>
      <c r="B600" t="s">
        <v>705</v>
      </c>
      <c r="C600" t="s">
        <v>2596</v>
      </c>
      <c r="D600" t="s">
        <v>97</v>
      </c>
      <c r="E600" t="s">
        <v>706</v>
      </c>
      <c r="F600" t="s">
        <v>14093</v>
      </c>
      <c r="G600">
        <v>599</v>
      </c>
      <c r="H600" t="s">
        <v>18751</v>
      </c>
      <c r="I600" t="s">
        <v>707</v>
      </c>
      <c r="J600">
        <v>311.14999999999998</v>
      </c>
      <c r="K600">
        <v>8.8000000000000007</v>
      </c>
      <c r="L600" t="s">
        <v>100</v>
      </c>
      <c r="M600" t="s">
        <v>100</v>
      </c>
      <c r="N600">
        <v>1.17</v>
      </c>
      <c r="P600" t="s">
        <v>100</v>
      </c>
      <c r="Q600" t="s">
        <v>7243</v>
      </c>
      <c r="R600" t="s">
        <v>5937</v>
      </c>
      <c r="S600" t="s">
        <v>7251</v>
      </c>
      <c r="T600" t="s">
        <v>105</v>
      </c>
    </row>
    <row r="601" spans="1:20">
      <c r="A601" t="s">
        <v>704</v>
      </c>
      <c r="B601" t="s">
        <v>705</v>
      </c>
      <c r="C601" t="s">
        <v>2596</v>
      </c>
      <c r="D601" t="s">
        <v>97</v>
      </c>
      <c r="E601" t="s">
        <v>706</v>
      </c>
      <c r="F601" t="s">
        <v>14093</v>
      </c>
      <c r="G601">
        <v>600</v>
      </c>
      <c r="H601" t="s">
        <v>19179</v>
      </c>
      <c r="I601" t="s">
        <v>707</v>
      </c>
      <c r="J601">
        <v>311.14999999999998</v>
      </c>
      <c r="K601">
        <v>8.83</v>
      </c>
      <c r="L601" t="s">
        <v>100</v>
      </c>
      <c r="M601" t="s">
        <v>100</v>
      </c>
      <c r="N601">
        <v>0.182</v>
      </c>
      <c r="P601" t="s">
        <v>100</v>
      </c>
      <c r="Q601" t="s">
        <v>7252</v>
      </c>
      <c r="R601" t="s">
        <v>5937</v>
      </c>
      <c r="S601" t="s">
        <v>7253</v>
      </c>
      <c r="T601" t="s">
        <v>105</v>
      </c>
    </row>
    <row r="602" spans="1:20">
      <c r="A602" t="s">
        <v>704</v>
      </c>
      <c r="B602" t="s">
        <v>705</v>
      </c>
      <c r="C602" t="s">
        <v>2596</v>
      </c>
      <c r="D602" t="s">
        <v>97</v>
      </c>
      <c r="E602" t="s">
        <v>706</v>
      </c>
      <c r="F602" t="s">
        <v>14093</v>
      </c>
      <c r="G602">
        <v>601</v>
      </c>
      <c r="H602" t="s">
        <v>18919</v>
      </c>
      <c r="I602" t="s">
        <v>707</v>
      </c>
      <c r="J602">
        <v>311.14999999999998</v>
      </c>
      <c r="K602">
        <v>8.83</v>
      </c>
      <c r="L602" t="s">
        <v>100</v>
      </c>
      <c r="M602" t="s">
        <v>100</v>
      </c>
      <c r="N602">
        <v>-0.443</v>
      </c>
      <c r="P602" t="s">
        <v>100</v>
      </c>
      <c r="Q602" t="s">
        <v>7254</v>
      </c>
      <c r="R602" t="s">
        <v>5937</v>
      </c>
      <c r="S602" t="s">
        <v>7255</v>
      </c>
      <c r="T602" t="s">
        <v>105</v>
      </c>
    </row>
    <row r="603" spans="1:20">
      <c r="A603" t="s">
        <v>704</v>
      </c>
      <c r="B603" t="s">
        <v>705</v>
      </c>
      <c r="C603" t="s">
        <v>2596</v>
      </c>
      <c r="D603" t="s">
        <v>97</v>
      </c>
      <c r="E603" t="s">
        <v>706</v>
      </c>
      <c r="F603" t="s">
        <v>14093</v>
      </c>
      <c r="G603">
        <v>602</v>
      </c>
      <c r="H603" t="s">
        <v>18918</v>
      </c>
      <c r="I603" t="s">
        <v>707</v>
      </c>
      <c r="J603">
        <v>298.14999999999998</v>
      </c>
      <c r="K603">
        <v>8.9</v>
      </c>
      <c r="L603" t="s">
        <v>100</v>
      </c>
      <c r="M603" t="s">
        <v>100</v>
      </c>
      <c r="N603">
        <v>0.99199999999999999</v>
      </c>
      <c r="P603" t="s">
        <v>100</v>
      </c>
      <c r="Q603" t="s">
        <v>7245</v>
      </c>
      <c r="R603" t="s">
        <v>5937</v>
      </c>
      <c r="S603" t="s">
        <v>7246</v>
      </c>
      <c r="T603" t="s">
        <v>105</v>
      </c>
    </row>
    <row r="604" spans="1:20">
      <c r="A604" t="s">
        <v>704</v>
      </c>
      <c r="B604" t="s">
        <v>705</v>
      </c>
      <c r="C604" t="s">
        <v>2596</v>
      </c>
      <c r="D604" t="s">
        <v>97</v>
      </c>
      <c r="E604" t="s">
        <v>706</v>
      </c>
      <c r="F604" t="s">
        <v>14093</v>
      </c>
      <c r="G604">
        <v>603</v>
      </c>
      <c r="H604" t="s">
        <v>18916</v>
      </c>
      <c r="I604" t="s">
        <v>707</v>
      </c>
      <c r="J604">
        <v>298.14999999999998</v>
      </c>
      <c r="K604">
        <v>8.9</v>
      </c>
      <c r="L604" t="s">
        <v>100</v>
      </c>
      <c r="M604" t="s">
        <v>100</v>
      </c>
      <c r="N604">
        <v>0.93799999999999994</v>
      </c>
      <c r="P604" t="s">
        <v>100</v>
      </c>
      <c r="Q604" t="s">
        <v>7256</v>
      </c>
      <c r="R604" t="s">
        <v>5937</v>
      </c>
      <c r="S604" t="s">
        <v>7257</v>
      </c>
      <c r="T604" t="s">
        <v>105</v>
      </c>
    </row>
    <row r="605" spans="1:20">
      <c r="A605" t="s">
        <v>704</v>
      </c>
      <c r="B605" t="s">
        <v>705</v>
      </c>
      <c r="C605" t="s">
        <v>2596</v>
      </c>
      <c r="D605" t="s">
        <v>97</v>
      </c>
      <c r="E605" t="s">
        <v>706</v>
      </c>
      <c r="F605" t="s">
        <v>14093</v>
      </c>
      <c r="G605">
        <v>604</v>
      </c>
      <c r="H605" t="s">
        <v>18921</v>
      </c>
      <c r="I605" t="s">
        <v>707</v>
      </c>
      <c r="J605">
        <v>304.8</v>
      </c>
      <c r="K605">
        <v>8.9</v>
      </c>
      <c r="L605" t="s">
        <v>100</v>
      </c>
      <c r="M605" t="s">
        <v>100</v>
      </c>
      <c r="N605">
        <v>0.75900000000000001</v>
      </c>
      <c r="P605" t="s">
        <v>100</v>
      </c>
      <c r="Q605" t="s">
        <v>7245</v>
      </c>
      <c r="R605" t="s">
        <v>5937</v>
      </c>
      <c r="S605" t="s">
        <v>7246</v>
      </c>
      <c r="T605" t="s">
        <v>105</v>
      </c>
    </row>
    <row r="606" spans="1:20">
      <c r="A606" t="s">
        <v>704</v>
      </c>
      <c r="B606" t="s">
        <v>705</v>
      </c>
      <c r="C606" t="s">
        <v>2596</v>
      </c>
      <c r="D606" t="s">
        <v>97</v>
      </c>
      <c r="E606" t="s">
        <v>3368</v>
      </c>
      <c r="F606" t="s">
        <v>14575</v>
      </c>
      <c r="G606">
        <v>605</v>
      </c>
      <c r="H606" t="s">
        <v>18920</v>
      </c>
      <c r="I606" t="s">
        <v>3369</v>
      </c>
      <c r="J606">
        <v>298.14999999999998</v>
      </c>
      <c r="K606">
        <v>8.6</v>
      </c>
      <c r="L606" t="s">
        <v>100</v>
      </c>
      <c r="M606" t="s">
        <v>100</v>
      </c>
      <c r="N606">
        <v>1.7789999999999999</v>
      </c>
      <c r="P606" t="s">
        <v>100</v>
      </c>
      <c r="Q606" t="s">
        <v>791</v>
      </c>
      <c r="R606" t="s">
        <v>5937</v>
      </c>
      <c r="S606" t="s">
        <v>7258</v>
      </c>
      <c r="T606" t="s">
        <v>105</v>
      </c>
    </row>
    <row r="607" spans="1:20">
      <c r="A607" t="s">
        <v>704</v>
      </c>
      <c r="B607" t="s">
        <v>705</v>
      </c>
      <c r="C607" t="s">
        <v>2596</v>
      </c>
      <c r="D607" t="s">
        <v>97</v>
      </c>
      <c r="E607" t="s">
        <v>3368</v>
      </c>
      <c r="F607" t="s">
        <v>14575</v>
      </c>
      <c r="G607">
        <v>606</v>
      </c>
      <c r="H607" t="s">
        <v>19180</v>
      </c>
      <c r="I607" t="s">
        <v>3369</v>
      </c>
      <c r="J607">
        <v>304.64999999999998</v>
      </c>
      <c r="K607">
        <v>8.6</v>
      </c>
      <c r="L607" t="s">
        <v>100</v>
      </c>
      <c r="M607" t="s">
        <v>100</v>
      </c>
      <c r="N607">
        <v>1.476</v>
      </c>
      <c r="P607" t="s">
        <v>100</v>
      </c>
      <c r="Q607" t="s">
        <v>791</v>
      </c>
      <c r="R607" t="s">
        <v>5937</v>
      </c>
      <c r="S607" t="s">
        <v>7258</v>
      </c>
      <c r="T607" t="s">
        <v>105</v>
      </c>
    </row>
    <row r="608" spans="1:20">
      <c r="A608" t="s">
        <v>704</v>
      </c>
      <c r="B608" t="s">
        <v>705</v>
      </c>
      <c r="C608" t="s">
        <v>2596</v>
      </c>
      <c r="D608" t="s">
        <v>97</v>
      </c>
      <c r="E608" t="s">
        <v>3368</v>
      </c>
      <c r="F608" t="s">
        <v>14575</v>
      </c>
      <c r="G608">
        <v>607</v>
      </c>
      <c r="H608" t="s">
        <v>18796</v>
      </c>
      <c r="I608" t="s">
        <v>3369</v>
      </c>
      <c r="J608">
        <v>310.14999999999998</v>
      </c>
      <c r="K608">
        <v>8.6</v>
      </c>
      <c r="L608" t="s">
        <v>100</v>
      </c>
      <c r="M608" t="s">
        <v>100</v>
      </c>
      <c r="N608">
        <v>1.2170000000000001</v>
      </c>
      <c r="P608" t="s">
        <v>100</v>
      </c>
      <c r="Q608" t="s">
        <v>791</v>
      </c>
      <c r="R608" t="s">
        <v>5937</v>
      </c>
      <c r="S608" t="s">
        <v>7258</v>
      </c>
      <c r="T608" t="s">
        <v>105</v>
      </c>
    </row>
    <row r="609" spans="1:20">
      <c r="A609" t="s">
        <v>704</v>
      </c>
      <c r="B609" t="s">
        <v>705</v>
      </c>
      <c r="C609" t="s">
        <v>2596</v>
      </c>
      <c r="D609" t="s">
        <v>97</v>
      </c>
      <c r="E609" t="s">
        <v>7259</v>
      </c>
      <c r="F609" t="s">
        <v>18595</v>
      </c>
      <c r="G609">
        <v>608</v>
      </c>
      <c r="H609" t="s">
        <v>19178</v>
      </c>
      <c r="I609" t="s">
        <v>7260</v>
      </c>
      <c r="J609">
        <v>298.14999999999998</v>
      </c>
      <c r="K609">
        <v>8.4</v>
      </c>
      <c r="L609" t="s">
        <v>100</v>
      </c>
      <c r="M609" t="s">
        <v>100</v>
      </c>
      <c r="N609">
        <v>-5.0289999999999999</v>
      </c>
      <c r="P609" t="s">
        <v>100</v>
      </c>
      <c r="Q609" t="s">
        <v>791</v>
      </c>
      <c r="R609" t="s">
        <v>5937</v>
      </c>
      <c r="S609" t="s">
        <v>7261</v>
      </c>
      <c r="T609" t="s">
        <v>105</v>
      </c>
    </row>
    <row r="610" spans="1:20">
      <c r="A610" t="s">
        <v>704</v>
      </c>
      <c r="B610" t="s">
        <v>705</v>
      </c>
      <c r="C610" t="s">
        <v>2596</v>
      </c>
      <c r="D610" t="s">
        <v>97</v>
      </c>
      <c r="E610" t="s">
        <v>7259</v>
      </c>
      <c r="F610" t="s">
        <v>18595</v>
      </c>
      <c r="G610">
        <v>609</v>
      </c>
      <c r="H610" t="s">
        <v>19177</v>
      </c>
      <c r="I610" t="s">
        <v>7260</v>
      </c>
      <c r="J610">
        <v>304.64999999999998</v>
      </c>
      <c r="K610">
        <v>8.4</v>
      </c>
      <c r="L610" t="s">
        <v>100</v>
      </c>
      <c r="M610" t="s">
        <v>100</v>
      </c>
      <c r="N610">
        <v>-5.5679999999999996</v>
      </c>
      <c r="P610" t="s">
        <v>100</v>
      </c>
      <c r="Q610" t="s">
        <v>791</v>
      </c>
      <c r="R610" t="s">
        <v>5937</v>
      </c>
      <c r="S610" t="s">
        <v>7261</v>
      </c>
      <c r="T610" t="s">
        <v>105</v>
      </c>
    </row>
    <row r="611" spans="1:20">
      <c r="A611" t="s">
        <v>704</v>
      </c>
      <c r="B611" t="s">
        <v>705</v>
      </c>
      <c r="C611" t="s">
        <v>2596</v>
      </c>
      <c r="D611" t="s">
        <v>97</v>
      </c>
      <c r="E611" t="s">
        <v>7259</v>
      </c>
      <c r="F611" t="s">
        <v>18595</v>
      </c>
      <c r="G611">
        <v>610</v>
      </c>
      <c r="H611" t="s">
        <v>19286</v>
      </c>
      <c r="I611" t="s">
        <v>7260</v>
      </c>
      <c r="J611">
        <v>310.14999999999998</v>
      </c>
      <c r="K611">
        <v>8.4</v>
      </c>
      <c r="L611" t="s">
        <v>100</v>
      </c>
      <c r="M611" t="s">
        <v>100</v>
      </c>
      <c r="N611">
        <v>-5.76</v>
      </c>
      <c r="P611" t="s">
        <v>100</v>
      </c>
      <c r="Q611" t="s">
        <v>791</v>
      </c>
      <c r="R611" t="s">
        <v>5937</v>
      </c>
      <c r="S611" t="s">
        <v>7261</v>
      </c>
      <c r="T611" t="s">
        <v>105</v>
      </c>
    </row>
    <row r="612" spans="1:20">
      <c r="A612" t="s">
        <v>704</v>
      </c>
      <c r="B612" t="s">
        <v>705</v>
      </c>
      <c r="C612" t="s">
        <v>2596</v>
      </c>
      <c r="D612" t="s">
        <v>97</v>
      </c>
      <c r="E612" t="s">
        <v>7262</v>
      </c>
      <c r="F612" t="s">
        <v>18587</v>
      </c>
      <c r="G612">
        <v>611</v>
      </c>
      <c r="H612" t="s">
        <v>19287</v>
      </c>
      <c r="I612" t="s">
        <v>7263</v>
      </c>
      <c r="J612">
        <v>298.14999999999998</v>
      </c>
      <c r="K612">
        <v>8.5</v>
      </c>
      <c r="L612" t="s">
        <v>100</v>
      </c>
      <c r="M612" t="s">
        <v>100</v>
      </c>
      <c r="N612">
        <v>-11.96</v>
      </c>
      <c r="P612" t="s">
        <v>100</v>
      </c>
      <c r="Q612" t="s">
        <v>791</v>
      </c>
      <c r="R612" t="s">
        <v>5937</v>
      </c>
      <c r="S612" t="s">
        <v>7264</v>
      </c>
      <c r="T612" t="s">
        <v>105</v>
      </c>
    </row>
    <row r="613" spans="1:20">
      <c r="A613" t="s">
        <v>704</v>
      </c>
      <c r="B613" t="s">
        <v>705</v>
      </c>
      <c r="C613" t="s">
        <v>2596</v>
      </c>
      <c r="D613" t="s">
        <v>97</v>
      </c>
      <c r="E613" t="s">
        <v>7262</v>
      </c>
      <c r="F613" t="s">
        <v>18587</v>
      </c>
      <c r="G613">
        <v>612</v>
      </c>
      <c r="H613" t="s">
        <v>19131</v>
      </c>
      <c r="I613" t="s">
        <v>7263</v>
      </c>
      <c r="J613">
        <v>304.64999999999998</v>
      </c>
      <c r="K613">
        <v>8.5</v>
      </c>
      <c r="L613" t="s">
        <v>100</v>
      </c>
      <c r="M613" t="s">
        <v>100</v>
      </c>
      <c r="N613">
        <v>-12.46</v>
      </c>
      <c r="P613" t="s">
        <v>100</v>
      </c>
      <c r="Q613" t="s">
        <v>791</v>
      </c>
      <c r="R613" t="s">
        <v>5937</v>
      </c>
      <c r="S613" t="s">
        <v>7264</v>
      </c>
      <c r="T613" t="s">
        <v>105</v>
      </c>
    </row>
    <row r="614" spans="1:20">
      <c r="A614" t="s">
        <v>704</v>
      </c>
      <c r="B614" t="s">
        <v>705</v>
      </c>
      <c r="C614" t="s">
        <v>2596</v>
      </c>
      <c r="D614" t="s">
        <v>97</v>
      </c>
      <c r="E614" t="s">
        <v>7262</v>
      </c>
      <c r="F614" t="s">
        <v>18587</v>
      </c>
      <c r="G614">
        <v>613</v>
      </c>
      <c r="H614" t="s">
        <v>19288</v>
      </c>
      <c r="I614" t="s">
        <v>7263</v>
      </c>
      <c r="J614">
        <v>310.14999999999998</v>
      </c>
      <c r="K614">
        <v>8.5</v>
      </c>
      <c r="L614" t="s">
        <v>100</v>
      </c>
      <c r="M614" t="s">
        <v>100</v>
      </c>
      <c r="N614">
        <v>-13.07</v>
      </c>
      <c r="P614" t="s">
        <v>100</v>
      </c>
      <c r="Q614" t="s">
        <v>791</v>
      </c>
      <c r="R614" t="s">
        <v>5937</v>
      </c>
      <c r="S614" t="s">
        <v>7264</v>
      </c>
      <c r="T614" t="s">
        <v>105</v>
      </c>
    </row>
    <row r="615" spans="1:20">
      <c r="A615" t="s">
        <v>7265</v>
      </c>
      <c r="B615" t="s">
        <v>7266</v>
      </c>
      <c r="C615" t="s">
        <v>2596</v>
      </c>
      <c r="D615" t="s">
        <v>129</v>
      </c>
      <c r="E615" t="s">
        <v>7267</v>
      </c>
      <c r="F615" t="s">
        <v>18586</v>
      </c>
      <c r="G615">
        <v>614</v>
      </c>
      <c r="H615" t="s">
        <v>19128</v>
      </c>
      <c r="I615" t="s">
        <v>7268</v>
      </c>
      <c r="J615">
        <v>298.14999999999998</v>
      </c>
      <c r="K615">
        <v>7.4</v>
      </c>
      <c r="N615">
        <v>25.8</v>
      </c>
      <c r="Q615" t="s">
        <v>7269</v>
      </c>
      <c r="R615" t="s">
        <v>7270</v>
      </c>
      <c r="S615" t="s">
        <v>7271</v>
      </c>
      <c r="T615" t="s">
        <v>105</v>
      </c>
    </row>
    <row r="616" spans="1:20">
      <c r="A616" t="s">
        <v>2765</v>
      </c>
      <c r="B616" t="s">
        <v>2766</v>
      </c>
      <c r="C616" t="s">
        <v>2596</v>
      </c>
      <c r="D616" t="s">
        <v>97</v>
      </c>
      <c r="E616" t="s">
        <v>2772</v>
      </c>
      <c r="F616" t="s">
        <v>14323</v>
      </c>
      <c r="G616">
        <v>615</v>
      </c>
      <c r="H616" t="s">
        <v>19129</v>
      </c>
      <c r="I616" t="s">
        <v>2773</v>
      </c>
      <c r="J616">
        <v>298.14999999999998</v>
      </c>
      <c r="K616">
        <v>5.65</v>
      </c>
      <c r="L616" t="s">
        <v>100</v>
      </c>
      <c r="M616" t="s">
        <v>100</v>
      </c>
      <c r="N616">
        <v>0.46600000000000003</v>
      </c>
      <c r="P616" t="s">
        <v>100</v>
      </c>
      <c r="Q616" t="s">
        <v>5963</v>
      </c>
      <c r="R616" t="s">
        <v>5964</v>
      </c>
      <c r="S616" t="s">
        <v>6042</v>
      </c>
      <c r="T616" t="s">
        <v>105</v>
      </c>
    </row>
    <row r="617" spans="1:20">
      <c r="A617" t="s">
        <v>2765</v>
      </c>
      <c r="B617" t="s">
        <v>2766</v>
      </c>
      <c r="C617" t="s">
        <v>2596</v>
      </c>
      <c r="D617" t="s">
        <v>97</v>
      </c>
      <c r="E617" t="s">
        <v>2772</v>
      </c>
      <c r="F617" t="s">
        <v>14323</v>
      </c>
      <c r="G617">
        <v>616</v>
      </c>
      <c r="H617" t="s">
        <v>19285</v>
      </c>
      <c r="I617" t="s">
        <v>2773</v>
      </c>
      <c r="J617">
        <v>304.64999999999998</v>
      </c>
      <c r="K617">
        <v>5.65</v>
      </c>
      <c r="L617" t="s">
        <v>100</v>
      </c>
      <c r="M617" t="s">
        <v>100</v>
      </c>
      <c r="N617">
        <v>0.46899999999999997</v>
      </c>
      <c r="P617" t="s">
        <v>100</v>
      </c>
      <c r="Q617" t="s">
        <v>5963</v>
      </c>
      <c r="R617" t="s">
        <v>5964</v>
      </c>
      <c r="S617" t="s">
        <v>6042</v>
      </c>
      <c r="T617" t="s">
        <v>105</v>
      </c>
    </row>
    <row r="618" spans="1:20">
      <c r="A618" t="s">
        <v>2765</v>
      </c>
      <c r="B618" t="s">
        <v>2766</v>
      </c>
      <c r="C618" t="s">
        <v>2596</v>
      </c>
      <c r="D618" t="s">
        <v>97</v>
      </c>
      <c r="E618" t="s">
        <v>2772</v>
      </c>
      <c r="F618" t="s">
        <v>14323</v>
      </c>
      <c r="G618">
        <v>617</v>
      </c>
      <c r="H618" t="s">
        <v>19130</v>
      </c>
      <c r="I618" t="s">
        <v>2773</v>
      </c>
      <c r="J618">
        <v>310.14999999999998</v>
      </c>
      <c r="K618">
        <v>5.65</v>
      </c>
      <c r="L618" t="s">
        <v>100</v>
      </c>
      <c r="M618" t="s">
        <v>100</v>
      </c>
      <c r="N618">
        <v>0.54</v>
      </c>
      <c r="P618" t="s">
        <v>100</v>
      </c>
      <c r="Q618" t="s">
        <v>5963</v>
      </c>
      <c r="R618" t="s">
        <v>5964</v>
      </c>
      <c r="S618" t="s">
        <v>6042</v>
      </c>
      <c r="T618" t="s">
        <v>105</v>
      </c>
    </row>
    <row r="619" spans="1:20">
      <c r="A619" t="s">
        <v>2765</v>
      </c>
      <c r="B619" t="s">
        <v>2766</v>
      </c>
      <c r="C619" t="s">
        <v>2596</v>
      </c>
      <c r="D619" t="s">
        <v>97</v>
      </c>
      <c r="E619" t="s">
        <v>2772</v>
      </c>
      <c r="F619" t="s">
        <v>14323</v>
      </c>
      <c r="G619">
        <v>618</v>
      </c>
      <c r="H619" t="s">
        <v>19132</v>
      </c>
      <c r="I619" t="s">
        <v>2773</v>
      </c>
      <c r="J619">
        <v>316.14999999999998</v>
      </c>
      <c r="K619">
        <v>5.65</v>
      </c>
      <c r="L619" t="s">
        <v>100</v>
      </c>
      <c r="M619" t="s">
        <v>100</v>
      </c>
      <c r="N619">
        <v>0.61199999999999999</v>
      </c>
      <c r="P619" t="s">
        <v>100</v>
      </c>
      <c r="Q619" t="s">
        <v>5963</v>
      </c>
      <c r="R619" t="s">
        <v>5964</v>
      </c>
      <c r="S619" t="s">
        <v>6042</v>
      </c>
      <c r="T619" t="s">
        <v>105</v>
      </c>
    </row>
    <row r="620" spans="1:20">
      <c r="A620" t="s">
        <v>6617</v>
      </c>
      <c r="B620" t="s">
        <v>6618</v>
      </c>
      <c r="C620" t="s">
        <v>2596</v>
      </c>
      <c r="D620" t="s">
        <v>97</v>
      </c>
      <c r="E620" t="s">
        <v>6619</v>
      </c>
      <c r="F620" t="s">
        <v>18512</v>
      </c>
      <c r="G620">
        <v>619</v>
      </c>
      <c r="H620" t="s">
        <v>19133</v>
      </c>
      <c r="I620" t="s">
        <v>6620</v>
      </c>
      <c r="J620">
        <v>298.14999999999998</v>
      </c>
      <c r="K620">
        <v>5.65</v>
      </c>
      <c r="N620">
        <v>-15.003</v>
      </c>
      <c r="Q620" t="s">
        <v>5963</v>
      </c>
      <c r="R620" t="s">
        <v>5966</v>
      </c>
      <c r="S620" t="s">
        <v>6042</v>
      </c>
      <c r="T620" t="s">
        <v>105</v>
      </c>
    </row>
    <row r="621" spans="1:20">
      <c r="A621" t="s">
        <v>6617</v>
      </c>
      <c r="B621" t="s">
        <v>6618</v>
      </c>
      <c r="C621" t="s">
        <v>2596</v>
      </c>
      <c r="D621" t="s">
        <v>97</v>
      </c>
      <c r="E621" t="s">
        <v>6619</v>
      </c>
      <c r="F621" t="s">
        <v>18512</v>
      </c>
      <c r="G621">
        <v>620</v>
      </c>
      <c r="H621" t="s">
        <v>19076</v>
      </c>
      <c r="I621" t="s">
        <v>6620</v>
      </c>
      <c r="J621">
        <v>304.14999999999998</v>
      </c>
      <c r="K621">
        <v>5.65</v>
      </c>
      <c r="N621">
        <v>-14.523</v>
      </c>
      <c r="Q621" t="s">
        <v>5963</v>
      </c>
      <c r="R621" t="s">
        <v>5966</v>
      </c>
      <c r="S621" t="s">
        <v>6042</v>
      </c>
      <c r="T621" t="s">
        <v>105</v>
      </c>
    </row>
    <row r="622" spans="1:20">
      <c r="A622" t="s">
        <v>6617</v>
      </c>
      <c r="B622" t="s">
        <v>6618</v>
      </c>
      <c r="C622" t="s">
        <v>2596</v>
      </c>
      <c r="D622" t="s">
        <v>97</v>
      </c>
      <c r="E622" t="s">
        <v>6619</v>
      </c>
      <c r="F622" t="s">
        <v>18512</v>
      </c>
      <c r="G622">
        <v>621</v>
      </c>
      <c r="H622" t="s">
        <v>19075</v>
      </c>
      <c r="I622" t="s">
        <v>6620</v>
      </c>
      <c r="J622">
        <v>310.14999999999998</v>
      </c>
      <c r="K622">
        <v>5.65</v>
      </c>
      <c r="N622">
        <v>-14.227</v>
      </c>
      <c r="Q622" t="s">
        <v>5963</v>
      </c>
      <c r="R622" t="s">
        <v>5966</v>
      </c>
      <c r="S622" t="s">
        <v>6042</v>
      </c>
      <c r="T622" t="s">
        <v>105</v>
      </c>
    </row>
    <row r="623" spans="1:20">
      <c r="A623" t="s">
        <v>6617</v>
      </c>
      <c r="B623" t="s">
        <v>6618</v>
      </c>
      <c r="C623" t="s">
        <v>2596</v>
      </c>
      <c r="D623" t="s">
        <v>97</v>
      </c>
      <c r="E623" t="s">
        <v>6619</v>
      </c>
      <c r="F623" t="s">
        <v>18512</v>
      </c>
      <c r="G623">
        <v>622</v>
      </c>
      <c r="H623" t="s">
        <v>19078</v>
      </c>
      <c r="I623" t="s">
        <v>6620</v>
      </c>
      <c r="J623">
        <v>316.14999999999998</v>
      </c>
      <c r="K623">
        <v>5.65</v>
      </c>
      <c r="N623">
        <v>-13.948</v>
      </c>
      <c r="Q623" t="s">
        <v>5963</v>
      </c>
      <c r="R623" t="s">
        <v>5966</v>
      </c>
      <c r="S623" t="s">
        <v>6042</v>
      </c>
      <c r="T623" t="s">
        <v>105</v>
      </c>
    </row>
    <row r="624" spans="1:20">
      <c r="A624" t="s">
        <v>7272</v>
      </c>
      <c r="B624" t="s">
        <v>7273</v>
      </c>
      <c r="C624" t="s">
        <v>2596</v>
      </c>
      <c r="D624" t="s">
        <v>97</v>
      </c>
      <c r="E624" t="s">
        <v>7274</v>
      </c>
      <c r="F624" t="s">
        <v>18575</v>
      </c>
      <c r="G624">
        <v>623</v>
      </c>
      <c r="H624" t="s">
        <v>19077</v>
      </c>
      <c r="I624" t="s">
        <v>6882</v>
      </c>
      <c r="J624">
        <v>298.14999999999998</v>
      </c>
      <c r="K624">
        <v>7.15</v>
      </c>
      <c r="N624">
        <v>-46.86</v>
      </c>
      <c r="Q624" t="s">
        <v>7275</v>
      </c>
      <c r="R624" t="s">
        <v>7276</v>
      </c>
      <c r="S624" t="s">
        <v>7277</v>
      </c>
      <c r="T624" t="s">
        <v>105</v>
      </c>
    </row>
    <row r="625" spans="1:20">
      <c r="A625" t="s">
        <v>5500</v>
      </c>
      <c r="B625" t="s">
        <v>5501</v>
      </c>
      <c r="C625" t="s">
        <v>2596</v>
      </c>
      <c r="D625" t="s">
        <v>129</v>
      </c>
      <c r="E625" t="s">
        <v>5502</v>
      </c>
      <c r="F625" t="s">
        <v>14001</v>
      </c>
      <c r="G625">
        <v>624</v>
      </c>
      <c r="H625" t="s">
        <v>19080</v>
      </c>
      <c r="I625" t="s">
        <v>5503</v>
      </c>
      <c r="J625">
        <v>298.14999999999998</v>
      </c>
      <c r="K625">
        <v>6.86</v>
      </c>
      <c r="L625" t="s">
        <v>100</v>
      </c>
      <c r="M625" t="s">
        <v>100</v>
      </c>
      <c r="N625">
        <v>-2.4</v>
      </c>
      <c r="P625" t="s">
        <v>100</v>
      </c>
      <c r="Q625" t="s">
        <v>441</v>
      </c>
      <c r="R625" t="s">
        <v>7278</v>
      </c>
      <c r="S625" t="s">
        <v>3413</v>
      </c>
      <c r="T625" t="s">
        <v>105</v>
      </c>
    </row>
    <row r="626" spans="1:20">
      <c r="A626" t="s">
        <v>3197</v>
      </c>
      <c r="B626" t="s">
        <v>3198</v>
      </c>
      <c r="C626" t="s">
        <v>2596</v>
      </c>
      <c r="D626" t="s">
        <v>97</v>
      </c>
      <c r="E626" t="s">
        <v>7279</v>
      </c>
      <c r="F626" t="s">
        <v>18576</v>
      </c>
      <c r="G626">
        <v>625</v>
      </c>
      <c r="H626" t="s">
        <v>19079</v>
      </c>
      <c r="I626" t="s">
        <v>7280</v>
      </c>
      <c r="J626">
        <v>298.14999999999998</v>
      </c>
      <c r="K626">
        <v>5.65</v>
      </c>
      <c r="L626" t="s">
        <v>100</v>
      </c>
      <c r="M626" t="s">
        <v>100</v>
      </c>
      <c r="N626">
        <v>-2.37</v>
      </c>
      <c r="P626" t="s">
        <v>100</v>
      </c>
      <c r="Q626" t="s">
        <v>5963</v>
      </c>
      <c r="R626" t="s">
        <v>6041</v>
      </c>
      <c r="S626" t="s">
        <v>6657</v>
      </c>
      <c r="T626" t="s">
        <v>105</v>
      </c>
    </row>
    <row r="627" spans="1:20">
      <c r="A627" t="s">
        <v>3197</v>
      </c>
      <c r="B627" t="s">
        <v>3198</v>
      </c>
      <c r="C627" t="s">
        <v>2596</v>
      </c>
      <c r="D627" t="s">
        <v>97</v>
      </c>
      <c r="E627" t="s">
        <v>7279</v>
      </c>
      <c r="F627" t="s">
        <v>18576</v>
      </c>
      <c r="G627">
        <v>626</v>
      </c>
      <c r="H627" t="s">
        <v>19082</v>
      </c>
      <c r="I627" t="s">
        <v>7280</v>
      </c>
      <c r="J627">
        <v>304.55</v>
      </c>
      <c r="K627">
        <v>5.65</v>
      </c>
      <c r="L627" t="s">
        <v>100</v>
      </c>
      <c r="M627" t="s">
        <v>100</v>
      </c>
      <c r="N627">
        <v>-2.56</v>
      </c>
      <c r="P627" t="s">
        <v>100</v>
      </c>
      <c r="Q627" t="s">
        <v>5963</v>
      </c>
      <c r="R627" t="s">
        <v>6041</v>
      </c>
      <c r="S627" t="s">
        <v>6657</v>
      </c>
      <c r="T627" t="s">
        <v>105</v>
      </c>
    </row>
    <row r="628" spans="1:20">
      <c r="A628" t="s">
        <v>3197</v>
      </c>
      <c r="B628" t="s">
        <v>3198</v>
      </c>
      <c r="C628" t="s">
        <v>2596</v>
      </c>
      <c r="D628" t="s">
        <v>97</v>
      </c>
      <c r="E628" t="s">
        <v>7279</v>
      </c>
      <c r="F628" t="s">
        <v>18576</v>
      </c>
      <c r="G628">
        <v>627</v>
      </c>
      <c r="H628" t="s">
        <v>19081</v>
      </c>
      <c r="I628" t="s">
        <v>7280</v>
      </c>
      <c r="J628">
        <v>310.14999999999998</v>
      </c>
      <c r="K628">
        <v>5.65</v>
      </c>
      <c r="L628" t="s">
        <v>100</v>
      </c>
      <c r="M628" t="s">
        <v>100</v>
      </c>
      <c r="N628">
        <v>-2.34</v>
      </c>
      <c r="P628" t="s">
        <v>100</v>
      </c>
      <c r="Q628" t="s">
        <v>5963</v>
      </c>
      <c r="R628" t="s">
        <v>6041</v>
      </c>
      <c r="S628" t="s">
        <v>6657</v>
      </c>
      <c r="T628" t="s">
        <v>105</v>
      </c>
    </row>
    <row r="629" spans="1:20">
      <c r="A629" t="s">
        <v>3197</v>
      </c>
      <c r="B629" t="s">
        <v>3198</v>
      </c>
      <c r="C629" t="s">
        <v>2596</v>
      </c>
      <c r="D629" t="s">
        <v>97</v>
      </c>
      <c r="E629" t="s">
        <v>6039</v>
      </c>
      <c r="F629" t="s">
        <v>14083</v>
      </c>
      <c r="G629">
        <v>628</v>
      </c>
      <c r="H629" t="s">
        <v>19084</v>
      </c>
      <c r="I629" t="s">
        <v>6040</v>
      </c>
      <c r="J629">
        <v>298.14999999999998</v>
      </c>
      <c r="K629">
        <v>5.65</v>
      </c>
      <c r="L629" t="s">
        <v>100</v>
      </c>
      <c r="M629" t="s">
        <v>100</v>
      </c>
      <c r="N629">
        <v>2.36</v>
      </c>
      <c r="P629" t="s">
        <v>100</v>
      </c>
      <c r="Q629" t="s">
        <v>5963</v>
      </c>
      <c r="R629" t="s">
        <v>6041</v>
      </c>
      <c r="S629" t="s">
        <v>6657</v>
      </c>
      <c r="T629" t="s">
        <v>105</v>
      </c>
    </row>
    <row r="630" spans="1:20">
      <c r="A630" t="s">
        <v>3197</v>
      </c>
      <c r="B630" t="s">
        <v>3198</v>
      </c>
      <c r="C630" t="s">
        <v>2596</v>
      </c>
      <c r="D630" t="s">
        <v>97</v>
      </c>
      <c r="E630" t="s">
        <v>6039</v>
      </c>
      <c r="F630" t="s">
        <v>14083</v>
      </c>
      <c r="G630">
        <v>629</v>
      </c>
      <c r="H630" t="s">
        <v>19083</v>
      </c>
      <c r="I630" t="s">
        <v>6040</v>
      </c>
      <c r="J630">
        <v>304.55</v>
      </c>
      <c r="K630">
        <v>5.65</v>
      </c>
      <c r="L630" t="s">
        <v>100</v>
      </c>
      <c r="M630" t="s">
        <v>100</v>
      </c>
      <c r="N630">
        <v>1.91</v>
      </c>
      <c r="P630" t="s">
        <v>100</v>
      </c>
      <c r="Q630" t="s">
        <v>5963</v>
      </c>
      <c r="R630" t="s">
        <v>6041</v>
      </c>
      <c r="S630" t="s">
        <v>6657</v>
      </c>
      <c r="T630" t="s">
        <v>105</v>
      </c>
    </row>
    <row r="631" spans="1:20">
      <c r="A631" t="s">
        <v>3197</v>
      </c>
      <c r="B631" t="s">
        <v>3198</v>
      </c>
      <c r="C631" t="s">
        <v>2596</v>
      </c>
      <c r="D631" t="s">
        <v>97</v>
      </c>
      <c r="E631" t="s">
        <v>6039</v>
      </c>
      <c r="F631" t="s">
        <v>14083</v>
      </c>
      <c r="G631">
        <v>630</v>
      </c>
      <c r="H631" t="s">
        <v>19036</v>
      </c>
      <c r="I631" t="s">
        <v>6040</v>
      </c>
      <c r="J631">
        <v>310.14999999999998</v>
      </c>
      <c r="K631">
        <v>5.65</v>
      </c>
      <c r="L631" t="s">
        <v>100</v>
      </c>
      <c r="M631" t="s">
        <v>100</v>
      </c>
      <c r="N631">
        <v>2.11</v>
      </c>
      <c r="P631" t="s">
        <v>100</v>
      </c>
      <c r="Q631" t="s">
        <v>5963</v>
      </c>
      <c r="R631" t="s">
        <v>6041</v>
      </c>
      <c r="S631" t="s">
        <v>6657</v>
      </c>
      <c r="T631" t="s">
        <v>105</v>
      </c>
    </row>
    <row r="632" spans="1:20">
      <c r="A632" t="s">
        <v>6043</v>
      </c>
      <c r="B632" t="s">
        <v>6044</v>
      </c>
      <c r="C632" t="s">
        <v>2596</v>
      </c>
      <c r="D632" t="s">
        <v>97</v>
      </c>
      <c r="E632" t="s">
        <v>5459</v>
      </c>
      <c r="F632" t="s">
        <v>14084</v>
      </c>
      <c r="G632">
        <v>631</v>
      </c>
      <c r="H632" t="s">
        <v>19037</v>
      </c>
      <c r="I632" t="s">
        <v>5460</v>
      </c>
      <c r="J632">
        <v>298.14999999999998</v>
      </c>
      <c r="K632">
        <v>5.65</v>
      </c>
      <c r="L632" t="s">
        <v>100</v>
      </c>
      <c r="M632" t="s">
        <v>100</v>
      </c>
      <c r="N632">
        <v>5.93</v>
      </c>
      <c r="P632" t="s">
        <v>100</v>
      </c>
      <c r="Q632" t="s">
        <v>5963</v>
      </c>
      <c r="R632" t="s">
        <v>6041</v>
      </c>
      <c r="S632" t="s">
        <v>6657</v>
      </c>
      <c r="T632" t="s">
        <v>105</v>
      </c>
    </row>
    <row r="633" spans="1:20">
      <c r="A633" t="s">
        <v>6043</v>
      </c>
      <c r="B633" t="s">
        <v>6044</v>
      </c>
      <c r="C633" t="s">
        <v>2596</v>
      </c>
      <c r="D633" t="s">
        <v>97</v>
      </c>
      <c r="E633" t="s">
        <v>5459</v>
      </c>
      <c r="F633" t="s">
        <v>14084</v>
      </c>
      <c r="G633">
        <v>632</v>
      </c>
      <c r="H633" t="s">
        <v>19034</v>
      </c>
      <c r="I633" t="s">
        <v>5460</v>
      </c>
      <c r="J633">
        <v>304.55</v>
      </c>
      <c r="K633">
        <v>5.65</v>
      </c>
      <c r="L633" t="s">
        <v>100</v>
      </c>
      <c r="M633" t="s">
        <v>100</v>
      </c>
      <c r="N633">
        <v>5.67</v>
      </c>
      <c r="P633" t="s">
        <v>100</v>
      </c>
      <c r="Q633" t="s">
        <v>5963</v>
      </c>
      <c r="R633" t="s">
        <v>6041</v>
      </c>
      <c r="S633" t="s">
        <v>6657</v>
      </c>
      <c r="T633" t="s">
        <v>105</v>
      </c>
    </row>
    <row r="634" spans="1:20">
      <c r="A634" t="s">
        <v>6043</v>
      </c>
      <c r="B634" t="s">
        <v>6044</v>
      </c>
      <c r="C634" t="s">
        <v>2596</v>
      </c>
      <c r="D634" t="s">
        <v>97</v>
      </c>
      <c r="E634" t="s">
        <v>5459</v>
      </c>
      <c r="F634" t="s">
        <v>14084</v>
      </c>
      <c r="G634">
        <v>633</v>
      </c>
      <c r="H634" t="s">
        <v>19035</v>
      </c>
      <c r="I634" t="s">
        <v>5460</v>
      </c>
      <c r="J634">
        <v>310.14999999999998</v>
      </c>
      <c r="K634">
        <v>5.65</v>
      </c>
      <c r="L634" t="s">
        <v>100</v>
      </c>
      <c r="M634" t="s">
        <v>100</v>
      </c>
      <c r="N634">
        <v>6.35</v>
      </c>
      <c r="P634" t="s">
        <v>100</v>
      </c>
      <c r="Q634" t="s">
        <v>5963</v>
      </c>
      <c r="R634" t="s">
        <v>6041</v>
      </c>
      <c r="S634" t="s">
        <v>6657</v>
      </c>
      <c r="T634" t="s">
        <v>105</v>
      </c>
    </row>
    <row r="635" spans="1:20">
      <c r="A635" t="s">
        <v>6043</v>
      </c>
      <c r="B635" t="s">
        <v>6044</v>
      </c>
      <c r="C635" t="s">
        <v>2596</v>
      </c>
      <c r="D635" t="s">
        <v>97</v>
      </c>
      <c r="E635" t="s">
        <v>5459</v>
      </c>
      <c r="F635" t="s">
        <v>14084</v>
      </c>
      <c r="G635">
        <v>634</v>
      </c>
      <c r="H635" t="s">
        <v>19040</v>
      </c>
      <c r="I635" t="s">
        <v>5460</v>
      </c>
      <c r="J635">
        <v>316.14999999999998</v>
      </c>
      <c r="K635">
        <v>5.65</v>
      </c>
      <c r="L635" t="s">
        <v>100</v>
      </c>
      <c r="M635" t="s">
        <v>100</v>
      </c>
      <c r="N635">
        <v>5.98</v>
      </c>
      <c r="P635" t="s">
        <v>100</v>
      </c>
      <c r="Q635" t="s">
        <v>5963</v>
      </c>
      <c r="R635" t="s">
        <v>6041</v>
      </c>
      <c r="S635" t="s">
        <v>6657</v>
      </c>
      <c r="T635" t="s">
        <v>105</v>
      </c>
    </row>
    <row r="636" spans="1:20">
      <c r="A636" t="s">
        <v>7281</v>
      </c>
      <c r="B636" t="s">
        <v>7282</v>
      </c>
      <c r="C636" t="s">
        <v>2596</v>
      </c>
      <c r="D636" t="s">
        <v>97</v>
      </c>
      <c r="E636" t="s">
        <v>5404</v>
      </c>
      <c r="F636" t="s">
        <v>14282</v>
      </c>
      <c r="G636">
        <v>635</v>
      </c>
      <c r="H636" t="s">
        <v>19041</v>
      </c>
      <c r="I636" t="s">
        <v>5405</v>
      </c>
      <c r="J636">
        <v>298.14999999999998</v>
      </c>
      <c r="K636">
        <v>5.65</v>
      </c>
      <c r="L636" t="s">
        <v>100</v>
      </c>
      <c r="M636" t="s">
        <v>100</v>
      </c>
      <c r="N636">
        <v>-4.0199999999999996</v>
      </c>
      <c r="P636" t="s">
        <v>100</v>
      </c>
      <c r="Q636" t="s">
        <v>5963</v>
      </c>
      <c r="R636" t="s">
        <v>6041</v>
      </c>
      <c r="S636" t="s">
        <v>6657</v>
      </c>
      <c r="T636" t="s">
        <v>105</v>
      </c>
    </row>
    <row r="637" spans="1:20">
      <c r="A637" t="s">
        <v>7281</v>
      </c>
      <c r="B637" t="s">
        <v>7282</v>
      </c>
      <c r="C637" t="s">
        <v>2596</v>
      </c>
      <c r="D637" t="s">
        <v>97</v>
      </c>
      <c r="E637" t="s">
        <v>5404</v>
      </c>
      <c r="F637" t="s">
        <v>14282</v>
      </c>
      <c r="G637">
        <v>636</v>
      </c>
      <c r="H637" t="s">
        <v>19038</v>
      </c>
      <c r="I637" t="s">
        <v>5405</v>
      </c>
      <c r="J637">
        <v>304.55</v>
      </c>
      <c r="K637">
        <v>5.65</v>
      </c>
      <c r="L637" t="s">
        <v>100</v>
      </c>
      <c r="M637" t="s">
        <v>100</v>
      </c>
      <c r="N637">
        <v>-3.74</v>
      </c>
      <c r="P637" t="s">
        <v>100</v>
      </c>
      <c r="Q637" t="s">
        <v>5963</v>
      </c>
      <c r="R637" t="s">
        <v>6041</v>
      </c>
      <c r="S637" t="s">
        <v>6657</v>
      </c>
      <c r="T637" t="s">
        <v>105</v>
      </c>
    </row>
    <row r="638" spans="1:20">
      <c r="A638" t="s">
        <v>5402</v>
      </c>
      <c r="B638" t="s">
        <v>5403</v>
      </c>
      <c r="C638" t="s">
        <v>2596</v>
      </c>
      <c r="D638" t="s">
        <v>97</v>
      </c>
      <c r="E638" t="s">
        <v>5404</v>
      </c>
      <c r="F638" t="s">
        <v>14282</v>
      </c>
      <c r="G638">
        <v>637</v>
      </c>
      <c r="H638" t="s">
        <v>19039</v>
      </c>
      <c r="I638" t="s">
        <v>5405</v>
      </c>
      <c r="J638">
        <v>298.14999999999998</v>
      </c>
      <c r="K638">
        <v>4.4400000000000004</v>
      </c>
      <c r="L638" t="s">
        <v>100</v>
      </c>
      <c r="M638" t="s">
        <v>100</v>
      </c>
      <c r="N638">
        <v>-4.55</v>
      </c>
      <c r="P638" t="s">
        <v>100</v>
      </c>
      <c r="Q638" t="s">
        <v>5963</v>
      </c>
      <c r="R638" t="s">
        <v>7283</v>
      </c>
      <c r="S638" t="s">
        <v>6657</v>
      </c>
      <c r="T638" t="s">
        <v>105</v>
      </c>
    </row>
    <row r="639" spans="1:20">
      <c r="A639" t="s">
        <v>5402</v>
      </c>
      <c r="B639" t="s">
        <v>5403</v>
      </c>
      <c r="C639" t="s">
        <v>2596</v>
      </c>
      <c r="D639" t="s">
        <v>97</v>
      </c>
      <c r="E639" t="s">
        <v>6839</v>
      </c>
      <c r="F639" t="s">
        <v>18565</v>
      </c>
      <c r="G639">
        <v>638</v>
      </c>
      <c r="H639" t="s">
        <v>19044</v>
      </c>
      <c r="I639" t="s">
        <v>6840</v>
      </c>
      <c r="J639">
        <v>298.14999999999998</v>
      </c>
      <c r="K639">
        <v>4.4400000000000004</v>
      </c>
      <c r="L639" t="s">
        <v>100</v>
      </c>
      <c r="M639" t="s">
        <v>100</v>
      </c>
      <c r="N639">
        <v>-9.0299999999999994</v>
      </c>
      <c r="P639" t="s">
        <v>100</v>
      </c>
      <c r="Q639" t="s">
        <v>5963</v>
      </c>
      <c r="R639" t="s">
        <v>7283</v>
      </c>
      <c r="S639" t="s">
        <v>6657</v>
      </c>
      <c r="T639" t="s">
        <v>105</v>
      </c>
    </row>
    <row r="640" spans="1:20">
      <c r="A640" t="s">
        <v>5402</v>
      </c>
      <c r="B640" t="s">
        <v>5403</v>
      </c>
      <c r="C640" t="s">
        <v>2596</v>
      </c>
      <c r="D640" t="s">
        <v>97</v>
      </c>
      <c r="E640" t="s">
        <v>7284</v>
      </c>
      <c r="F640" t="s">
        <v>18566</v>
      </c>
      <c r="G640">
        <v>639</v>
      </c>
      <c r="H640" t="s">
        <v>19045</v>
      </c>
      <c r="I640" t="s">
        <v>7285</v>
      </c>
      <c r="J640">
        <v>298.14999999999998</v>
      </c>
      <c r="K640">
        <v>4.4400000000000004</v>
      </c>
      <c r="L640" t="s">
        <v>100</v>
      </c>
      <c r="M640" t="s">
        <v>100</v>
      </c>
      <c r="N640">
        <v>-13.79</v>
      </c>
      <c r="P640" t="s">
        <v>100</v>
      </c>
      <c r="Q640" t="s">
        <v>5963</v>
      </c>
      <c r="R640" t="s">
        <v>7283</v>
      </c>
      <c r="S640" t="s">
        <v>6657</v>
      </c>
      <c r="T640" t="s">
        <v>105</v>
      </c>
    </row>
    <row r="641" spans="1:20">
      <c r="A641" t="s">
        <v>5402</v>
      </c>
      <c r="B641" t="s">
        <v>5403</v>
      </c>
      <c r="C641" t="s">
        <v>2596</v>
      </c>
      <c r="D641" t="s">
        <v>97</v>
      </c>
      <c r="E641" t="s">
        <v>7286</v>
      </c>
      <c r="F641" t="s">
        <v>18491</v>
      </c>
      <c r="G641">
        <v>640</v>
      </c>
      <c r="H641" t="s">
        <v>18632</v>
      </c>
      <c r="I641" t="s">
        <v>7287</v>
      </c>
      <c r="J641">
        <v>298.14999999999998</v>
      </c>
      <c r="K641">
        <v>4.4400000000000004</v>
      </c>
      <c r="L641" t="s">
        <v>100</v>
      </c>
      <c r="M641" t="s">
        <v>100</v>
      </c>
      <c r="N641">
        <v>-18.12</v>
      </c>
      <c r="P641" t="s">
        <v>100</v>
      </c>
      <c r="Q641" t="s">
        <v>5963</v>
      </c>
      <c r="R641" t="s">
        <v>7283</v>
      </c>
      <c r="S641" t="s">
        <v>6657</v>
      </c>
      <c r="T641" t="s">
        <v>105</v>
      </c>
    </row>
    <row r="642" spans="1:20">
      <c r="A642" t="s">
        <v>5402</v>
      </c>
      <c r="B642" t="s">
        <v>5403</v>
      </c>
      <c r="C642" t="s">
        <v>2596</v>
      </c>
      <c r="D642" t="s">
        <v>97</v>
      </c>
      <c r="E642" t="s">
        <v>7286</v>
      </c>
      <c r="F642" t="s">
        <v>18491</v>
      </c>
      <c r="G642">
        <v>641</v>
      </c>
      <c r="H642" t="s">
        <v>18972</v>
      </c>
      <c r="I642" t="s">
        <v>7287</v>
      </c>
      <c r="J642">
        <v>298.14999999999998</v>
      </c>
      <c r="K642">
        <v>5.31</v>
      </c>
      <c r="L642" t="s">
        <v>100</v>
      </c>
      <c r="M642" t="s">
        <v>100</v>
      </c>
      <c r="N642">
        <v>-15.17</v>
      </c>
      <c r="P642" t="s">
        <v>100</v>
      </c>
      <c r="Q642" t="s">
        <v>5963</v>
      </c>
      <c r="R642" t="s">
        <v>7283</v>
      </c>
      <c r="S642" t="s">
        <v>7288</v>
      </c>
      <c r="T642" t="s">
        <v>105</v>
      </c>
    </row>
    <row r="643" spans="1:20">
      <c r="A643" t="s">
        <v>5402</v>
      </c>
      <c r="B643" t="s">
        <v>5403</v>
      </c>
      <c r="C643" t="s">
        <v>2596</v>
      </c>
      <c r="D643" t="s">
        <v>97</v>
      </c>
      <c r="E643" t="s">
        <v>7289</v>
      </c>
      <c r="F643" t="s">
        <v>18490</v>
      </c>
      <c r="G643">
        <v>642</v>
      </c>
      <c r="H643" t="s">
        <v>18631</v>
      </c>
      <c r="I643" t="s">
        <v>7290</v>
      </c>
      <c r="J643">
        <v>298.14999999999998</v>
      </c>
      <c r="K643">
        <v>4.4400000000000004</v>
      </c>
      <c r="L643" t="s">
        <v>100</v>
      </c>
      <c r="M643" t="s">
        <v>100</v>
      </c>
      <c r="N643">
        <v>-22.4</v>
      </c>
      <c r="P643" t="s">
        <v>100</v>
      </c>
      <c r="Q643" t="s">
        <v>5963</v>
      </c>
      <c r="R643" t="s">
        <v>7283</v>
      </c>
      <c r="S643" t="s">
        <v>6657</v>
      </c>
      <c r="T643" t="s">
        <v>105</v>
      </c>
    </row>
    <row r="644" spans="1:20">
      <c r="A644" t="s">
        <v>5402</v>
      </c>
      <c r="B644" t="s">
        <v>5403</v>
      </c>
      <c r="C644" t="s">
        <v>2596</v>
      </c>
      <c r="D644" t="s">
        <v>97</v>
      </c>
      <c r="E644" t="s">
        <v>7289</v>
      </c>
      <c r="F644" t="s">
        <v>18490</v>
      </c>
      <c r="G644">
        <v>643</v>
      </c>
      <c r="H644" t="s">
        <v>18630</v>
      </c>
      <c r="I644" t="s">
        <v>7290</v>
      </c>
      <c r="J644">
        <v>304.64999999999998</v>
      </c>
      <c r="K644">
        <v>4.4400000000000004</v>
      </c>
      <c r="L644" t="s">
        <v>100</v>
      </c>
      <c r="M644" t="s">
        <v>100</v>
      </c>
      <c r="N644">
        <v>-22.63</v>
      </c>
      <c r="P644" t="s">
        <v>100</v>
      </c>
      <c r="Q644" t="s">
        <v>5963</v>
      </c>
      <c r="R644" t="s">
        <v>7283</v>
      </c>
      <c r="S644" t="s">
        <v>6657</v>
      </c>
      <c r="T644" t="s">
        <v>105</v>
      </c>
    </row>
    <row r="645" spans="1:20">
      <c r="A645" t="s">
        <v>5402</v>
      </c>
      <c r="B645" t="s">
        <v>5403</v>
      </c>
      <c r="C645" t="s">
        <v>2596</v>
      </c>
      <c r="D645" t="s">
        <v>97</v>
      </c>
      <c r="E645" t="s">
        <v>7289</v>
      </c>
      <c r="F645" t="s">
        <v>18490</v>
      </c>
      <c r="G645">
        <v>644</v>
      </c>
      <c r="H645" t="s">
        <v>18629</v>
      </c>
      <c r="I645" t="s">
        <v>7290</v>
      </c>
      <c r="J645">
        <v>311.14999999999998</v>
      </c>
      <c r="K645">
        <v>4.4400000000000004</v>
      </c>
      <c r="L645" t="s">
        <v>100</v>
      </c>
      <c r="M645" t="s">
        <v>100</v>
      </c>
      <c r="N645">
        <v>-22.16</v>
      </c>
      <c r="P645" t="s">
        <v>100</v>
      </c>
      <c r="Q645" t="s">
        <v>5963</v>
      </c>
      <c r="R645" t="s">
        <v>7283</v>
      </c>
      <c r="S645" t="s">
        <v>6657</v>
      </c>
      <c r="T645" t="s">
        <v>105</v>
      </c>
    </row>
    <row r="646" spans="1:20">
      <c r="A646" t="s">
        <v>5402</v>
      </c>
      <c r="B646" t="s">
        <v>5403</v>
      </c>
      <c r="C646" t="s">
        <v>2596</v>
      </c>
      <c r="D646" t="s">
        <v>97</v>
      </c>
      <c r="E646" t="s">
        <v>7291</v>
      </c>
      <c r="F646" t="s">
        <v>18487</v>
      </c>
      <c r="G646">
        <v>645</v>
      </c>
      <c r="H646" t="s">
        <v>18626</v>
      </c>
      <c r="I646" t="s">
        <v>7292</v>
      </c>
      <c r="J646">
        <v>298.14999999999998</v>
      </c>
      <c r="K646">
        <v>4.4400000000000004</v>
      </c>
      <c r="L646" t="s">
        <v>100</v>
      </c>
      <c r="M646" t="s">
        <v>100</v>
      </c>
      <c r="N646">
        <v>-26.81</v>
      </c>
      <c r="P646" t="s">
        <v>100</v>
      </c>
      <c r="Q646" t="s">
        <v>5963</v>
      </c>
      <c r="R646" t="s">
        <v>7283</v>
      </c>
      <c r="S646" t="s">
        <v>6657</v>
      </c>
      <c r="T646" t="s">
        <v>105</v>
      </c>
    </row>
    <row r="647" spans="1:20">
      <c r="A647" t="s">
        <v>5402</v>
      </c>
      <c r="B647" t="s">
        <v>5403</v>
      </c>
      <c r="C647" t="s">
        <v>2596</v>
      </c>
      <c r="D647" t="s">
        <v>97</v>
      </c>
      <c r="E647" t="s">
        <v>7291</v>
      </c>
      <c r="F647" t="s">
        <v>18487</v>
      </c>
      <c r="G647">
        <v>646</v>
      </c>
      <c r="H647" t="s">
        <v>18969</v>
      </c>
      <c r="I647" t="s">
        <v>7292</v>
      </c>
      <c r="J647">
        <v>304.64999999999998</v>
      </c>
      <c r="K647">
        <v>4.4400000000000004</v>
      </c>
      <c r="L647" t="s">
        <v>100</v>
      </c>
      <c r="M647" t="s">
        <v>100</v>
      </c>
      <c r="N647">
        <v>-27.14</v>
      </c>
      <c r="P647" t="s">
        <v>100</v>
      </c>
      <c r="Q647" t="s">
        <v>5963</v>
      </c>
      <c r="R647" t="s">
        <v>7283</v>
      </c>
      <c r="S647" t="s">
        <v>6657</v>
      </c>
      <c r="T647" t="s">
        <v>105</v>
      </c>
    </row>
    <row r="648" spans="1:20">
      <c r="A648" t="s">
        <v>5402</v>
      </c>
      <c r="B648" t="s">
        <v>5403</v>
      </c>
      <c r="C648" t="s">
        <v>2596</v>
      </c>
      <c r="D648" t="s">
        <v>97</v>
      </c>
      <c r="E648" t="s">
        <v>7291</v>
      </c>
      <c r="F648" t="s">
        <v>18487</v>
      </c>
      <c r="G648">
        <v>647</v>
      </c>
      <c r="H648" t="s">
        <v>18959</v>
      </c>
      <c r="I648" t="s">
        <v>7292</v>
      </c>
      <c r="J648">
        <v>311.14999999999998</v>
      </c>
      <c r="K648">
        <v>4.4400000000000004</v>
      </c>
      <c r="L648" t="s">
        <v>100</v>
      </c>
      <c r="M648" t="s">
        <v>100</v>
      </c>
      <c r="N648">
        <v>-26.38</v>
      </c>
      <c r="P648" t="s">
        <v>100</v>
      </c>
      <c r="Q648" t="s">
        <v>5963</v>
      </c>
      <c r="R648" t="s">
        <v>7283</v>
      </c>
      <c r="S648" t="s">
        <v>6657</v>
      </c>
      <c r="T648" t="s">
        <v>105</v>
      </c>
    </row>
    <row r="649" spans="1:20">
      <c r="A649" t="s">
        <v>5402</v>
      </c>
      <c r="B649" t="s">
        <v>5403</v>
      </c>
      <c r="C649" t="s">
        <v>2596</v>
      </c>
      <c r="D649" t="s">
        <v>97</v>
      </c>
      <c r="E649" t="s">
        <v>6842</v>
      </c>
      <c r="F649" t="s">
        <v>18489</v>
      </c>
      <c r="G649">
        <v>648</v>
      </c>
      <c r="H649" t="s">
        <v>18628</v>
      </c>
      <c r="I649" t="s">
        <v>6843</v>
      </c>
      <c r="J649">
        <v>298.14999999999998</v>
      </c>
      <c r="K649">
        <v>4.4400000000000004</v>
      </c>
      <c r="L649" t="s">
        <v>100</v>
      </c>
      <c r="M649" t="s">
        <v>100</v>
      </c>
      <c r="N649">
        <v>1.46</v>
      </c>
      <c r="P649" t="s">
        <v>100</v>
      </c>
      <c r="Q649" t="s">
        <v>5963</v>
      </c>
      <c r="R649" t="s">
        <v>7283</v>
      </c>
      <c r="S649" t="s">
        <v>6657</v>
      </c>
      <c r="T649" t="s">
        <v>105</v>
      </c>
    </row>
    <row r="650" spans="1:20">
      <c r="A650" t="s">
        <v>5402</v>
      </c>
      <c r="B650" t="s">
        <v>5403</v>
      </c>
      <c r="C650" t="s">
        <v>2596</v>
      </c>
      <c r="D650" t="s">
        <v>97</v>
      </c>
      <c r="E650" t="s">
        <v>7293</v>
      </c>
      <c r="F650" t="s">
        <v>18488</v>
      </c>
      <c r="G650">
        <v>649</v>
      </c>
      <c r="H650" t="s">
        <v>18627</v>
      </c>
      <c r="I650" t="s">
        <v>7294</v>
      </c>
      <c r="J650">
        <v>298.14999999999998</v>
      </c>
      <c r="K650">
        <v>4.4400000000000004</v>
      </c>
      <c r="L650" t="s">
        <v>100</v>
      </c>
      <c r="M650" t="s">
        <v>100</v>
      </c>
      <c r="N650">
        <v>11.4</v>
      </c>
      <c r="P650" t="s">
        <v>100</v>
      </c>
      <c r="Q650" t="s">
        <v>5963</v>
      </c>
      <c r="R650" t="s">
        <v>7283</v>
      </c>
      <c r="S650" t="s">
        <v>6657</v>
      </c>
      <c r="T650" t="s">
        <v>105</v>
      </c>
    </row>
    <row r="651" spans="1:20">
      <c r="A651" t="s">
        <v>6617</v>
      </c>
      <c r="B651" t="s">
        <v>6618</v>
      </c>
      <c r="C651" t="s">
        <v>2596</v>
      </c>
      <c r="D651" t="s">
        <v>97</v>
      </c>
      <c r="E651" t="s">
        <v>7295</v>
      </c>
      <c r="F651" t="s">
        <v>18608</v>
      </c>
      <c r="G651">
        <v>650</v>
      </c>
      <c r="H651" t="s">
        <v>19289</v>
      </c>
      <c r="I651" t="s">
        <v>7296</v>
      </c>
      <c r="J651">
        <v>298.14999999999998</v>
      </c>
      <c r="K651">
        <v>6</v>
      </c>
      <c r="L651" t="s">
        <v>100</v>
      </c>
      <c r="M651" t="s">
        <v>100</v>
      </c>
      <c r="N651">
        <v>-15.25</v>
      </c>
      <c r="P651" t="s">
        <v>100</v>
      </c>
      <c r="Q651" t="s">
        <v>5963</v>
      </c>
      <c r="R651" t="s">
        <v>7283</v>
      </c>
      <c r="S651" t="s">
        <v>6657</v>
      </c>
      <c r="T651" t="s">
        <v>105</v>
      </c>
    </row>
    <row r="652" spans="1:20">
      <c r="A652" t="s">
        <v>6617</v>
      </c>
      <c r="B652" t="s">
        <v>6618</v>
      </c>
      <c r="C652" t="s">
        <v>2596</v>
      </c>
      <c r="D652" t="s">
        <v>97</v>
      </c>
      <c r="E652" t="s">
        <v>7297</v>
      </c>
      <c r="F652" t="s">
        <v>18574</v>
      </c>
      <c r="G652">
        <v>651</v>
      </c>
      <c r="H652" t="s">
        <v>19073</v>
      </c>
      <c r="I652" t="s">
        <v>7298</v>
      </c>
      <c r="J652">
        <v>298.14999999999998</v>
      </c>
      <c r="K652">
        <v>6</v>
      </c>
      <c r="L652" t="s">
        <v>100</v>
      </c>
      <c r="M652" t="s">
        <v>100</v>
      </c>
      <c r="N652">
        <v>-14.93</v>
      </c>
      <c r="P652" t="s">
        <v>100</v>
      </c>
      <c r="Q652" t="s">
        <v>5963</v>
      </c>
      <c r="R652" t="s">
        <v>7283</v>
      </c>
      <c r="S652" t="s">
        <v>6657</v>
      </c>
      <c r="T652" t="s">
        <v>105</v>
      </c>
    </row>
    <row r="653" spans="1:20">
      <c r="A653" t="s">
        <v>2765</v>
      </c>
      <c r="B653" t="s">
        <v>2766</v>
      </c>
      <c r="C653" t="s">
        <v>2596</v>
      </c>
      <c r="D653" t="s">
        <v>97</v>
      </c>
      <c r="E653" t="s">
        <v>2774</v>
      </c>
      <c r="F653" t="s">
        <v>14322</v>
      </c>
      <c r="G653">
        <v>652</v>
      </c>
      <c r="H653" t="s">
        <v>19291</v>
      </c>
      <c r="I653" t="s">
        <v>2775</v>
      </c>
      <c r="J653">
        <v>298.14999999999998</v>
      </c>
      <c r="K653">
        <v>5.65</v>
      </c>
      <c r="L653" t="s">
        <v>100</v>
      </c>
      <c r="M653" t="s">
        <v>100</v>
      </c>
      <c r="N653">
        <v>2.21</v>
      </c>
      <c r="P653" t="s">
        <v>100</v>
      </c>
      <c r="Q653" t="s">
        <v>5963</v>
      </c>
      <c r="R653" t="s">
        <v>6094</v>
      </c>
      <c r="S653" t="s">
        <v>6657</v>
      </c>
      <c r="T653" t="s">
        <v>105</v>
      </c>
    </row>
    <row r="654" spans="1:20">
      <c r="A654" t="s">
        <v>3197</v>
      </c>
      <c r="B654" t="s">
        <v>3198</v>
      </c>
      <c r="C654" t="s">
        <v>2596</v>
      </c>
      <c r="D654" t="s">
        <v>97</v>
      </c>
      <c r="E654" t="s">
        <v>6097</v>
      </c>
      <c r="F654" t="s">
        <v>14329</v>
      </c>
      <c r="G654">
        <v>653</v>
      </c>
      <c r="H654" t="s">
        <v>19292</v>
      </c>
      <c r="I654" t="s">
        <v>6098</v>
      </c>
      <c r="J654">
        <v>298.14999999999998</v>
      </c>
      <c r="K654">
        <v>5.65</v>
      </c>
      <c r="L654" t="s">
        <v>100</v>
      </c>
      <c r="M654" t="s">
        <v>100</v>
      </c>
      <c r="N654">
        <v>-0.88</v>
      </c>
      <c r="P654" t="s">
        <v>100</v>
      </c>
      <c r="Q654" t="s">
        <v>5963</v>
      </c>
      <c r="R654" t="s">
        <v>6094</v>
      </c>
      <c r="S654" t="s">
        <v>6657</v>
      </c>
      <c r="T654" t="s">
        <v>105</v>
      </c>
    </row>
    <row r="655" spans="1:20">
      <c r="A655" t="s">
        <v>6043</v>
      </c>
      <c r="B655" t="s">
        <v>6044</v>
      </c>
      <c r="C655" t="s">
        <v>2596</v>
      </c>
      <c r="D655" t="s">
        <v>97</v>
      </c>
      <c r="E655" t="s">
        <v>7299</v>
      </c>
      <c r="F655" t="s">
        <v>18610</v>
      </c>
      <c r="G655">
        <v>654</v>
      </c>
      <c r="H655" t="s">
        <v>19293</v>
      </c>
      <c r="I655" t="s">
        <v>7300</v>
      </c>
      <c r="J655">
        <v>298.14999999999998</v>
      </c>
      <c r="K655">
        <v>4.4400000000000004</v>
      </c>
      <c r="L655" t="s">
        <v>100</v>
      </c>
      <c r="M655" t="s">
        <v>100</v>
      </c>
      <c r="N655">
        <v>-4.4400000000000004</v>
      </c>
      <c r="P655" t="s">
        <v>100</v>
      </c>
      <c r="Q655" t="s">
        <v>7301</v>
      </c>
      <c r="R655" t="s">
        <v>6094</v>
      </c>
      <c r="S655" t="s">
        <v>7302</v>
      </c>
      <c r="T655" t="s">
        <v>105</v>
      </c>
    </row>
    <row r="656" spans="1:20">
      <c r="A656" t="s">
        <v>5407</v>
      </c>
      <c r="B656" t="s">
        <v>5408</v>
      </c>
      <c r="C656" t="s">
        <v>2596</v>
      </c>
      <c r="D656" t="s">
        <v>97</v>
      </c>
      <c r="E656" t="s">
        <v>6092</v>
      </c>
      <c r="F656" t="s">
        <v>13990</v>
      </c>
      <c r="G656">
        <v>655</v>
      </c>
      <c r="H656" t="s">
        <v>19086</v>
      </c>
      <c r="I656" t="s">
        <v>6093</v>
      </c>
      <c r="J656">
        <v>298.14999999999998</v>
      </c>
      <c r="K656">
        <v>5.65</v>
      </c>
      <c r="L656" t="s">
        <v>100</v>
      </c>
      <c r="M656" t="s">
        <v>100</v>
      </c>
      <c r="N656">
        <v>4.7300000000000004</v>
      </c>
      <c r="P656" t="s">
        <v>100</v>
      </c>
      <c r="Q656" t="s">
        <v>5963</v>
      </c>
      <c r="R656" t="s">
        <v>6094</v>
      </c>
      <c r="S656" t="s">
        <v>6657</v>
      </c>
      <c r="T656" t="s">
        <v>105</v>
      </c>
    </row>
    <row r="657" spans="1:20">
      <c r="A657" t="s">
        <v>7281</v>
      </c>
      <c r="B657" t="s">
        <v>7282</v>
      </c>
      <c r="C657" t="s">
        <v>2596</v>
      </c>
      <c r="D657" t="s">
        <v>97</v>
      </c>
      <c r="E657" t="s">
        <v>7303</v>
      </c>
      <c r="F657" t="s">
        <v>18577</v>
      </c>
      <c r="G657">
        <v>656</v>
      </c>
      <c r="H657" t="s">
        <v>19087</v>
      </c>
      <c r="I657" t="s">
        <v>7304</v>
      </c>
      <c r="J657">
        <v>298.14999999999998</v>
      </c>
      <c r="K657">
        <v>5.65</v>
      </c>
      <c r="L657" t="s">
        <v>100</v>
      </c>
      <c r="M657" t="s">
        <v>100</v>
      </c>
      <c r="N657">
        <v>-2.68</v>
      </c>
      <c r="P657" t="s">
        <v>100</v>
      </c>
      <c r="Q657" t="s">
        <v>5963</v>
      </c>
      <c r="R657" t="s">
        <v>6094</v>
      </c>
      <c r="S657" t="s">
        <v>6657</v>
      </c>
      <c r="T657" t="s">
        <v>105</v>
      </c>
    </row>
    <row r="658" spans="1:20">
      <c r="A658" t="s">
        <v>2765</v>
      </c>
      <c r="B658" t="s">
        <v>2766</v>
      </c>
      <c r="C658" t="s">
        <v>2596</v>
      </c>
      <c r="D658" t="s">
        <v>97</v>
      </c>
      <c r="E658" t="s">
        <v>6095</v>
      </c>
      <c r="F658" t="s">
        <v>14145</v>
      </c>
      <c r="G658">
        <v>657</v>
      </c>
      <c r="H658" t="s">
        <v>19021</v>
      </c>
      <c r="I658" t="s">
        <v>6096</v>
      </c>
      <c r="J658">
        <v>298.14999999999998</v>
      </c>
      <c r="K658">
        <v>4.4400000000000004</v>
      </c>
      <c r="L658" t="s">
        <v>100</v>
      </c>
      <c r="M658" t="s">
        <v>100</v>
      </c>
      <c r="N658">
        <v>2.97</v>
      </c>
      <c r="P658" t="s">
        <v>100</v>
      </c>
      <c r="Q658" t="s">
        <v>7301</v>
      </c>
      <c r="R658" t="s">
        <v>6094</v>
      </c>
      <c r="S658" t="s">
        <v>7302</v>
      </c>
      <c r="T658" t="s">
        <v>105</v>
      </c>
    </row>
    <row r="659" spans="1:20" ht="15.75" customHeight="1">
      <c r="A659" t="s">
        <v>270</v>
      </c>
      <c r="B659" t="s">
        <v>271</v>
      </c>
      <c r="C659" t="s">
        <v>2596</v>
      </c>
      <c r="D659" t="s">
        <v>97</v>
      </c>
      <c r="E659" t="s">
        <v>273</v>
      </c>
      <c r="F659" t="s">
        <v>14009</v>
      </c>
      <c r="G659">
        <v>658</v>
      </c>
      <c r="H659" t="s">
        <v>19296</v>
      </c>
      <c r="I659" t="s">
        <v>274</v>
      </c>
      <c r="J659">
        <v>298.14999999999998</v>
      </c>
      <c r="K659">
        <v>8.3699999999999992</v>
      </c>
      <c r="L659">
        <v>5.8000000000000003E-2</v>
      </c>
      <c r="M659">
        <v>6.89</v>
      </c>
      <c r="N659">
        <v>-1.2</v>
      </c>
      <c r="P659" t="s">
        <v>100</v>
      </c>
      <c r="Q659" t="s">
        <v>7305</v>
      </c>
      <c r="R659" t="s">
        <v>2724</v>
      </c>
      <c r="S659" t="s">
        <v>7306</v>
      </c>
      <c r="T659" t="s">
        <v>105</v>
      </c>
    </row>
    <row r="660" spans="1:20" ht="15.75" customHeight="1">
      <c r="A660" t="s">
        <v>270</v>
      </c>
      <c r="B660" t="s">
        <v>271</v>
      </c>
      <c r="C660" t="s">
        <v>2596</v>
      </c>
      <c r="D660" t="s">
        <v>97</v>
      </c>
      <c r="E660" t="s">
        <v>273</v>
      </c>
      <c r="F660" t="s">
        <v>14009</v>
      </c>
      <c r="G660">
        <v>659</v>
      </c>
      <c r="H660" t="s">
        <v>19325</v>
      </c>
      <c r="I660" t="s">
        <v>274</v>
      </c>
      <c r="J660">
        <v>304.55</v>
      </c>
      <c r="K660">
        <v>8.1999999999999993</v>
      </c>
      <c r="L660">
        <v>5.6000000000000001E-2</v>
      </c>
      <c r="M660">
        <v>6.9</v>
      </c>
      <c r="N660">
        <v>-0.79</v>
      </c>
      <c r="P660" t="s">
        <v>100</v>
      </c>
      <c r="Q660" t="s">
        <v>7307</v>
      </c>
      <c r="R660" t="s">
        <v>2724</v>
      </c>
      <c r="S660" t="s">
        <v>7308</v>
      </c>
      <c r="T660" t="s">
        <v>105</v>
      </c>
    </row>
    <row r="661" spans="1:20" ht="15.75" customHeight="1">
      <c r="A661" t="s">
        <v>270</v>
      </c>
      <c r="B661" t="s">
        <v>271</v>
      </c>
      <c r="C661" t="s">
        <v>2596</v>
      </c>
      <c r="D661" t="s">
        <v>97</v>
      </c>
      <c r="E661" t="s">
        <v>273</v>
      </c>
      <c r="F661" t="s">
        <v>14009</v>
      </c>
      <c r="G661">
        <v>660</v>
      </c>
      <c r="H661" t="s">
        <v>19251</v>
      </c>
      <c r="I661" t="s">
        <v>274</v>
      </c>
      <c r="J661">
        <v>310.25</v>
      </c>
      <c r="K661">
        <v>8.1</v>
      </c>
      <c r="L661">
        <v>5.8999999999999997E-2</v>
      </c>
      <c r="M661">
        <v>6.97</v>
      </c>
      <c r="N661">
        <v>-1.43</v>
      </c>
      <c r="P661" t="s">
        <v>100</v>
      </c>
      <c r="Q661" t="s">
        <v>7309</v>
      </c>
      <c r="R661" t="s">
        <v>2724</v>
      </c>
      <c r="S661" t="s">
        <v>7310</v>
      </c>
      <c r="T661" t="s">
        <v>105</v>
      </c>
    </row>
    <row r="662" spans="1:20">
      <c r="A662" t="s">
        <v>3310</v>
      </c>
      <c r="B662" t="s">
        <v>3311</v>
      </c>
      <c r="C662" t="s">
        <v>2596</v>
      </c>
      <c r="D662" t="s">
        <v>97</v>
      </c>
      <c r="E662" t="s">
        <v>6661</v>
      </c>
      <c r="F662" t="s">
        <v>18499</v>
      </c>
      <c r="G662">
        <v>661</v>
      </c>
      <c r="H662" t="s">
        <v>19250</v>
      </c>
      <c r="I662" t="s">
        <v>6662</v>
      </c>
      <c r="J662">
        <v>298.14999999999998</v>
      </c>
      <c r="K662">
        <v>3</v>
      </c>
      <c r="L662" t="s">
        <v>100</v>
      </c>
      <c r="M662" t="s">
        <v>100</v>
      </c>
      <c r="N662">
        <v>-25.9</v>
      </c>
      <c r="P662" t="s">
        <v>100</v>
      </c>
      <c r="Q662" t="s">
        <v>4466</v>
      </c>
      <c r="R662" t="s">
        <v>7311</v>
      </c>
      <c r="S662" t="s">
        <v>6326</v>
      </c>
      <c r="T662" t="s">
        <v>105</v>
      </c>
    </row>
    <row r="663" spans="1:20">
      <c r="A663" t="s">
        <v>704</v>
      </c>
      <c r="B663" t="s">
        <v>705</v>
      </c>
      <c r="C663" t="s">
        <v>2596</v>
      </c>
      <c r="D663" t="s">
        <v>97</v>
      </c>
      <c r="E663" t="s">
        <v>6661</v>
      </c>
      <c r="F663" t="s">
        <v>18499</v>
      </c>
      <c r="G663">
        <v>662</v>
      </c>
      <c r="H663" t="s">
        <v>19253</v>
      </c>
      <c r="I663" t="s">
        <v>6662</v>
      </c>
      <c r="J663">
        <v>298.14999999999998</v>
      </c>
      <c r="K663">
        <v>8.5</v>
      </c>
      <c r="L663" t="s">
        <v>100</v>
      </c>
      <c r="M663" t="s">
        <v>100</v>
      </c>
      <c r="N663">
        <v>-43.2</v>
      </c>
      <c r="P663" t="s">
        <v>100</v>
      </c>
      <c r="Q663" t="s">
        <v>1367</v>
      </c>
      <c r="R663" t="s">
        <v>7311</v>
      </c>
      <c r="S663" t="s">
        <v>4059</v>
      </c>
      <c r="T663" t="s">
        <v>105</v>
      </c>
    </row>
    <row r="664" spans="1:20">
      <c r="A664" t="s">
        <v>249</v>
      </c>
      <c r="B664" t="s">
        <v>250</v>
      </c>
      <c r="C664" t="s">
        <v>2596</v>
      </c>
      <c r="D664" t="s">
        <v>129</v>
      </c>
      <c r="E664" t="s">
        <v>251</v>
      </c>
      <c r="F664" t="s">
        <v>14374</v>
      </c>
      <c r="G664">
        <v>663</v>
      </c>
      <c r="H664" t="s">
        <v>19252</v>
      </c>
      <c r="I664" t="s">
        <v>252</v>
      </c>
      <c r="J664">
        <v>298.14999999999998</v>
      </c>
      <c r="K664">
        <v>7</v>
      </c>
      <c r="L664" t="s">
        <v>100</v>
      </c>
      <c r="M664" t="s">
        <v>100</v>
      </c>
      <c r="N664">
        <v>-2.76</v>
      </c>
      <c r="P664" t="s">
        <v>100</v>
      </c>
      <c r="Q664" t="s">
        <v>3745</v>
      </c>
      <c r="R664" t="s">
        <v>7312</v>
      </c>
      <c r="S664" t="s">
        <v>3747</v>
      </c>
      <c r="T664" t="s">
        <v>105</v>
      </c>
    </row>
    <row r="665" spans="1:20">
      <c r="A665" t="s">
        <v>249</v>
      </c>
      <c r="B665" t="s">
        <v>250</v>
      </c>
      <c r="C665" t="s">
        <v>2596</v>
      </c>
      <c r="D665" t="s">
        <v>129</v>
      </c>
      <c r="E665" t="s">
        <v>251</v>
      </c>
      <c r="F665" t="s">
        <v>14374</v>
      </c>
      <c r="G665">
        <v>664</v>
      </c>
      <c r="H665" t="s">
        <v>19247</v>
      </c>
      <c r="I665" t="s">
        <v>252</v>
      </c>
      <c r="J665">
        <v>298.14999999999998</v>
      </c>
      <c r="K665">
        <v>7</v>
      </c>
      <c r="L665" t="s">
        <v>100</v>
      </c>
      <c r="M665" t="s">
        <v>100</v>
      </c>
      <c r="N665">
        <v>-1.63</v>
      </c>
      <c r="P665" t="s">
        <v>100</v>
      </c>
      <c r="Q665" t="s">
        <v>3745</v>
      </c>
      <c r="R665" t="s">
        <v>7312</v>
      </c>
      <c r="S665" t="s">
        <v>3747</v>
      </c>
      <c r="T665" t="s">
        <v>105</v>
      </c>
    </row>
    <row r="666" spans="1:20">
      <c r="A666" t="s">
        <v>7313</v>
      </c>
      <c r="B666" t="s">
        <v>7314</v>
      </c>
      <c r="C666" t="s">
        <v>2596</v>
      </c>
      <c r="D666" t="s">
        <v>97</v>
      </c>
      <c r="E666" t="s">
        <v>7315</v>
      </c>
      <c r="F666" t="s">
        <v>18603</v>
      </c>
      <c r="G666">
        <v>665</v>
      </c>
      <c r="H666" t="s">
        <v>19246</v>
      </c>
      <c r="I666" t="s">
        <v>7316</v>
      </c>
      <c r="J666">
        <v>298.14999999999998</v>
      </c>
      <c r="K666">
        <v>6.86</v>
      </c>
      <c r="L666" t="s">
        <v>100</v>
      </c>
      <c r="M666" t="s">
        <v>100</v>
      </c>
      <c r="N666">
        <v>-125</v>
      </c>
      <c r="P666" t="s">
        <v>100</v>
      </c>
      <c r="Q666" t="s">
        <v>3243</v>
      </c>
      <c r="R666" t="s">
        <v>7317</v>
      </c>
      <c r="S666" t="s">
        <v>3278</v>
      </c>
      <c r="T666" t="s">
        <v>105</v>
      </c>
    </row>
    <row r="667" spans="1:20">
      <c r="A667" t="s">
        <v>7060</v>
      </c>
      <c r="B667" t="s">
        <v>7061</v>
      </c>
      <c r="C667" t="s">
        <v>2596</v>
      </c>
      <c r="D667" t="s">
        <v>129</v>
      </c>
      <c r="E667" t="s">
        <v>7062</v>
      </c>
      <c r="F667" t="s">
        <v>18563</v>
      </c>
      <c r="G667">
        <v>666</v>
      </c>
      <c r="H667" t="s">
        <v>19249</v>
      </c>
      <c r="I667" t="s">
        <v>7063</v>
      </c>
      <c r="J667">
        <v>298.14999999999998</v>
      </c>
      <c r="K667">
        <v>6.86</v>
      </c>
      <c r="L667" t="s">
        <v>100</v>
      </c>
      <c r="M667" t="s">
        <v>100</v>
      </c>
      <c r="N667">
        <v>-223</v>
      </c>
      <c r="P667" t="s">
        <v>100</v>
      </c>
      <c r="Q667" t="s">
        <v>123</v>
      </c>
      <c r="R667" t="s">
        <v>7318</v>
      </c>
      <c r="T667" t="s">
        <v>105</v>
      </c>
    </row>
    <row r="668" spans="1:20">
      <c r="A668" t="s">
        <v>7313</v>
      </c>
      <c r="B668" t="s">
        <v>7314</v>
      </c>
      <c r="C668" t="s">
        <v>2596</v>
      </c>
      <c r="D668" t="s">
        <v>97</v>
      </c>
      <c r="E668" t="s">
        <v>7315</v>
      </c>
      <c r="F668" t="s">
        <v>18603</v>
      </c>
      <c r="G668">
        <v>667</v>
      </c>
      <c r="H668" t="s">
        <v>19248</v>
      </c>
      <c r="I668" t="s">
        <v>7316</v>
      </c>
      <c r="J668">
        <v>298.14999999999998</v>
      </c>
      <c r="K668">
        <v>6.86</v>
      </c>
      <c r="L668" t="s">
        <v>100</v>
      </c>
      <c r="M668" t="s">
        <v>100</v>
      </c>
      <c r="N668">
        <v>-125</v>
      </c>
      <c r="P668" t="s">
        <v>100</v>
      </c>
      <c r="Q668" t="s">
        <v>123</v>
      </c>
      <c r="R668" t="s">
        <v>7318</v>
      </c>
      <c r="T668" t="s">
        <v>105</v>
      </c>
    </row>
    <row r="669" spans="1:20" ht="15.75" customHeight="1">
      <c r="A669" t="s">
        <v>4802</v>
      </c>
      <c r="B669" t="s">
        <v>4803</v>
      </c>
      <c r="C669" t="s">
        <v>2596</v>
      </c>
      <c r="D669" t="s">
        <v>97</v>
      </c>
      <c r="E669" t="s">
        <v>4804</v>
      </c>
      <c r="F669" t="s">
        <v>14417</v>
      </c>
      <c r="G669">
        <v>668</v>
      </c>
      <c r="H669" t="s">
        <v>19245</v>
      </c>
      <c r="I669" t="s">
        <v>4805</v>
      </c>
      <c r="J669">
        <v>298.14999999999998</v>
      </c>
      <c r="K669">
        <v>8.83</v>
      </c>
      <c r="L669">
        <v>2.3E-2</v>
      </c>
      <c r="M669" t="s">
        <v>100</v>
      </c>
      <c r="N669">
        <v>-11.7</v>
      </c>
      <c r="P669" t="s">
        <v>100</v>
      </c>
      <c r="Q669" t="s">
        <v>7319</v>
      </c>
      <c r="R669" t="s">
        <v>2866</v>
      </c>
      <c r="S669" t="s">
        <v>7320</v>
      </c>
      <c r="T669" t="s">
        <v>105</v>
      </c>
    </row>
    <row r="670" spans="1:20" ht="15.75" customHeight="1">
      <c r="A670" t="s">
        <v>4802</v>
      </c>
      <c r="B670" t="s">
        <v>4803</v>
      </c>
      <c r="C670" t="s">
        <v>2596</v>
      </c>
      <c r="D670" t="s">
        <v>97</v>
      </c>
      <c r="E670" t="s">
        <v>4804</v>
      </c>
      <c r="F670" t="s">
        <v>14417</v>
      </c>
      <c r="G670">
        <v>669</v>
      </c>
      <c r="H670" t="s">
        <v>19244</v>
      </c>
      <c r="I670" t="s">
        <v>4805</v>
      </c>
      <c r="J670">
        <v>298.14999999999998</v>
      </c>
      <c r="K670">
        <v>8.17</v>
      </c>
      <c r="L670">
        <v>5.7000000000000002E-2</v>
      </c>
      <c r="M670" t="s">
        <v>100</v>
      </c>
      <c r="N670">
        <v>-5.5</v>
      </c>
      <c r="P670" t="s">
        <v>100</v>
      </c>
      <c r="Q670" t="s">
        <v>7319</v>
      </c>
      <c r="R670" t="s">
        <v>2866</v>
      </c>
      <c r="S670" t="s">
        <v>7321</v>
      </c>
      <c r="T670" t="s">
        <v>105</v>
      </c>
    </row>
    <row r="671" spans="1:20" ht="15.75" customHeight="1">
      <c r="A671" t="s">
        <v>4802</v>
      </c>
      <c r="B671" t="s">
        <v>4803</v>
      </c>
      <c r="C671" t="s">
        <v>2596</v>
      </c>
      <c r="D671" t="s">
        <v>97</v>
      </c>
      <c r="E671" t="s">
        <v>4804</v>
      </c>
      <c r="F671" t="s">
        <v>14417</v>
      </c>
      <c r="G671">
        <v>670</v>
      </c>
      <c r="H671" t="s">
        <v>19327</v>
      </c>
      <c r="I671" t="s">
        <v>4805</v>
      </c>
      <c r="J671">
        <v>304.55</v>
      </c>
      <c r="K671">
        <v>7.97</v>
      </c>
      <c r="L671">
        <v>0.06</v>
      </c>
      <c r="M671" t="s">
        <v>100</v>
      </c>
      <c r="N671">
        <v>-5.2</v>
      </c>
      <c r="P671" t="s">
        <v>100</v>
      </c>
      <c r="Q671" t="s">
        <v>7319</v>
      </c>
      <c r="R671" t="s">
        <v>2866</v>
      </c>
      <c r="S671" t="s">
        <v>7322</v>
      </c>
      <c r="T671" t="s">
        <v>105</v>
      </c>
    </row>
    <row r="672" spans="1:20" ht="15.75" customHeight="1">
      <c r="A672" t="s">
        <v>4802</v>
      </c>
      <c r="B672" t="s">
        <v>4803</v>
      </c>
      <c r="C672" t="s">
        <v>2596</v>
      </c>
      <c r="D672" t="s">
        <v>97</v>
      </c>
      <c r="E672" t="s">
        <v>4804</v>
      </c>
      <c r="F672" t="s">
        <v>14417</v>
      </c>
      <c r="G672">
        <v>671</v>
      </c>
      <c r="H672" t="s">
        <v>19201</v>
      </c>
      <c r="I672" t="s">
        <v>4805</v>
      </c>
      <c r="J672">
        <v>310.14999999999998</v>
      </c>
      <c r="K672">
        <v>7.84</v>
      </c>
      <c r="L672">
        <v>0.06</v>
      </c>
      <c r="M672" t="s">
        <v>100</v>
      </c>
      <c r="N672">
        <v>-4.7699999999999996</v>
      </c>
      <c r="P672" t="s">
        <v>100</v>
      </c>
      <c r="Q672" t="s">
        <v>7319</v>
      </c>
      <c r="R672" t="s">
        <v>2866</v>
      </c>
      <c r="S672" t="s">
        <v>7322</v>
      </c>
      <c r="T672" t="s">
        <v>105</v>
      </c>
    </row>
    <row r="673" spans="1:20" ht="15.75" customHeight="1">
      <c r="A673" t="s">
        <v>4802</v>
      </c>
      <c r="B673" t="s">
        <v>4803</v>
      </c>
      <c r="C673" t="s">
        <v>2596</v>
      </c>
      <c r="D673" t="s">
        <v>97</v>
      </c>
      <c r="E673" t="s">
        <v>4804</v>
      </c>
      <c r="F673" t="s">
        <v>14417</v>
      </c>
      <c r="G673">
        <v>672</v>
      </c>
      <c r="H673" t="s">
        <v>19199</v>
      </c>
      <c r="I673" t="s">
        <v>4805</v>
      </c>
      <c r="J673">
        <v>298.14999999999998</v>
      </c>
      <c r="K673">
        <v>7.86</v>
      </c>
      <c r="L673">
        <v>7.4999999999999997E-2</v>
      </c>
      <c r="M673" t="s">
        <v>100</v>
      </c>
      <c r="N673">
        <v>-2.88</v>
      </c>
      <c r="P673" t="s">
        <v>100</v>
      </c>
      <c r="Q673" t="s">
        <v>7319</v>
      </c>
      <c r="R673" t="s">
        <v>2866</v>
      </c>
      <c r="S673" t="s">
        <v>7323</v>
      </c>
      <c r="T673" t="s">
        <v>105</v>
      </c>
    </row>
    <row r="674" spans="1:20" ht="15.75" customHeight="1">
      <c r="A674" t="s">
        <v>4802</v>
      </c>
      <c r="B674" t="s">
        <v>4803</v>
      </c>
      <c r="C674" t="s">
        <v>2596</v>
      </c>
      <c r="D674" t="s">
        <v>97</v>
      </c>
      <c r="E674" t="s">
        <v>4804</v>
      </c>
      <c r="F674" t="s">
        <v>14417</v>
      </c>
      <c r="G674">
        <v>673</v>
      </c>
      <c r="H674" t="s">
        <v>19200</v>
      </c>
      <c r="I674" t="s">
        <v>4805</v>
      </c>
      <c r="J674">
        <v>298.14999999999998</v>
      </c>
      <c r="K674">
        <v>7.38</v>
      </c>
      <c r="L674">
        <v>9.5000000000000001E-2</v>
      </c>
      <c r="M674" t="s">
        <v>100</v>
      </c>
      <c r="N674">
        <v>-2.16</v>
      </c>
      <c r="P674" t="s">
        <v>100</v>
      </c>
      <c r="Q674" t="s">
        <v>7319</v>
      </c>
      <c r="R674" t="s">
        <v>2866</v>
      </c>
      <c r="S674" t="s">
        <v>6995</v>
      </c>
      <c r="T674" t="s">
        <v>105</v>
      </c>
    </row>
    <row r="675" spans="1:20" ht="15.75" customHeight="1">
      <c r="A675" t="s">
        <v>4802</v>
      </c>
      <c r="B675" t="s">
        <v>4803</v>
      </c>
      <c r="C675" t="s">
        <v>2596</v>
      </c>
      <c r="D675" t="s">
        <v>97</v>
      </c>
      <c r="E675" t="s">
        <v>4804</v>
      </c>
      <c r="F675" t="s">
        <v>14417</v>
      </c>
      <c r="G675">
        <v>674</v>
      </c>
      <c r="H675" t="s">
        <v>19197</v>
      </c>
      <c r="I675" t="s">
        <v>4805</v>
      </c>
      <c r="J675">
        <v>298.14999999999998</v>
      </c>
      <c r="K675">
        <v>7.19</v>
      </c>
      <c r="L675">
        <v>9.9000000000000005E-2</v>
      </c>
      <c r="M675" t="s">
        <v>100</v>
      </c>
      <c r="N675">
        <v>-2.0699999999999998</v>
      </c>
      <c r="P675" t="s">
        <v>100</v>
      </c>
      <c r="Q675" t="s">
        <v>7319</v>
      </c>
      <c r="R675" t="s">
        <v>2866</v>
      </c>
      <c r="S675" t="s">
        <v>6996</v>
      </c>
      <c r="T675" t="s">
        <v>105</v>
      </c>
    </row>
    <row r="676" spans="1:20" ht="15.75" customHeight="1">
      <c r="A676" t="s">
        <v>4802</v>
      </c>
      <c r="B676" t="s">
        <v>4803</v>
      </c>
      <c r="C676" t="s">
        <v>2596</v>
      </c>
      <c r="D676" t="s">
        <v>97</v>
      </c>
      <c r="E676" t="s">
        <v>4804</v>
      </c>
      <c r="F676" t="s">
        <v>14417</v>
      </c>
      <c r="G676">
        <v>675</v>
      </c>
      <c r="H676" t="s">
        <v>19198</v>
      </c>
      <c r="I676" t="s">
        <v>4805</v>
      </c>
      <c r="J676">
        <v>298.14999999999998</v>
      </c>
      <c r="K676">
        <v>7.49</v>
      </c>
      <c r="L676">
        <v>0.20200000000000001</v>
      </c>
      <c r="M676" t="s">
        <v>100</v>
      </c>
      <c r="N676">
        <v>-1.73</v>
      </c>
      <c r="P676" t="s">
        <v>100</v>
      </c>
      <c r="Q676" t="s">
        <v>7324</v>
      </c>
      <c r="R676" t="s">
        <v>2866</v>
      </c>
      <c r="S676" t="s">
        <v>7325</v>
      </c>
      <c r="T676" t="s">
        <v>105</v>
      </c>
    </row>
    <row r="677" spans="1:20" ht="15.75" customHeight="1">
      <c r="A677" t="s">
        <v>4802</v>
      </c>
      <c r="B677" t="s">
        <v>4803</v>
      </c>
      <c r="C677" t="s">
        <v>2596</v>
      </c>
      <c r="D677" t="s">
        <v>97</v>
      </c>
      <c r="E677" t="s">
        <v>4804</v>
      </c>
      <c r="F677" t="s">
        <v>14417</v>
      </c>
      <c r="G677">
        <v>676</v>
      </c>
      <c r="H677" t="s">
        <v>19195</v>
      </c>
      <c r="I677" t="s">
        <v>4805</v>
      </c>
      <c r="J677">
        <v>298.14999999999998</v>
      </c>
      <c r="K677">
        <v>7.09</v>
      </c>
      <c r="L677">
        <v>0.27700000000000002</v>
      </c>
      <c r="M677" t="s">
        <v>100</v>
      </c>
      <c r="N677">
        <v>-43.72</v>
      </c>
      <c r="P677" t="s">
        <v>100</v>
      </c>
      <c r="Q677" t="s">
        <v>7319</v>
      </c>
      <c r="R677" t="s">
        <v>2866</v>
      </c>
      <c r="S677" t="s">
        <v>7326</v>
      </c>
      <c r="T677" t="s">
        <v>105</v>
      </c>
    </row>
    <row r="678" spans="1:20" ht="15.75" customHeight="1">
      <c r="A678" t="s">
        <v>4802</v>
      </c>
      <c r="B678" t="s">
        <v>4803</v>
      </c>
      <c r="C678" t="s">
        <v>2596</v>
      </c>
      <c r="D678" t="s">
        <v>97</v>
      </c>
      <c r="E678" t="s">
        <v>4804</v>
      </c>
      <c r="F678" t="s">
        <v>14417</v>
      </c>
      <c r="G678">
        <v>677</v>
      </c>
      <c r="H678" t="s">
        <v>19196</v>
      </c>
      <c r="I678" t="s">
        <v>4805</v>
      </c>
      <c r="J678">
        <v>298.14999999999998</v>
      </c>
      <c r="K678">
        <v>7.47</v>
      </c>
      <c r="L678">
        <v>0.29899999999999999</v>
      </c>
      <c r="M678" t="s">
        <v>100</v>
      </c>
      <c r="N678">
        <v>-2.06</v>
      </c>
      <c r="P678" t="s">
        <v>100</v>
      </c>
      <c r="Q678" t="s">
        <v>7327</v>
      </c>
      <c r="R678" t="s">
        <v>2866</v>
      </c>
      <c r="S678" t="s">
        <v>7328</v>
      </c>
      <c r="T678" t="s">
        <v>105</v>
      </c>
    </row>
    <row r="679" spans="1:20" ht="15.75" customHeight="1">
      <c r="A679" t="s">
        <v>704</v>
      </c>
      <c r="B679" t="s">
        <v>705</v>
      </c>
      <c r="C679" t="s">
        <v>2596</v>
      </c>
      <c r="D679" t="s">
        <v>97</v>
      </c>
      <c r="E679" t="s">
        <v>2807</v>
      </c>
      <c r="F679" t="s">
        <v>14228</v>
      </c>
      <c r="G679">
        <v>678</v>
      </c>
      <c r="H679" t="s">
        <v>19194</v>
      </c>
      <c r="I679" t="s">
        <v>2808</v>
      </c>
      <c r="J679">
        <v>298.14999999999998</v>
      </c>
      <c r="K679">
        <v>8.85</v>
      </c>
      <c r="L679">
        <v>5.1999999999999998E-2</v>
      </c>
      <c r="M679" t="s">
        <v>100</v>
      </c>
      <c r="N679">
        <v>0.55000000000000004</v>
      </c>
      <c r="P679" t="s">
        <v>100</v>
      </c>
      <c r="Q679" t="s">
        <v>7329</v>
      </c>
      <c r="R679" t="s">
        <v>2866</v>
      </c>
      <c r="S679" t="s">
        <v>7330</v>
      </c>
      <c r="T679" t="s">
        <v>105</v>
      </c>
    </row>
    <row r="680" spans="1:20" ht="15.75" customHeight="1">
      <c r="A680" t="s">
        <v>704</v>
      </c>
      <c r="B680" t="s">
        <v>705</v>
      </c>
      <c r="C680" t="s">
        <v>2596</v>
      </c>
      <c r="D680" t="s">
        <v>97</v>
      </c>
      <c r="E680" t="s">
        <v>2807</v>
      </c>
      <c r="F680" t="s">
        <v>14228</v>
      </c>
      <c r="G680">
        <v>679</v>
      </c>
      <c r="H680" t="s">
        <v>19188</v>
      </c>
      <c r="I680" t="s">
        <v>2808</v>
      </c>
      <c r="J680">
        <v>298.14999999999998</v>
      </c>
      <c r="K680">
        <v>8.42</v>
      </c>
      <c r="L680">
        <v>5.1999999999999998E-2</v>
      </c>
      <c r="M680" t="s">
        <v>100</v>
      </c>
      <c r="N680">
        <v>1.76</v>
      </c>
      <c r="P680" t="s">
        <v>100</v>
      </c>
      <c r="Q680" t="s">
        <v>7329</v>
      </c>
      <c r="R680" t="s">
        <v>2866</v>
      </c>
      <c r="S680" t="s">
        <v>7330</v>
      </c>
      <c r="T680" t="s">
        <v>105</v>
      </c>
    </row>
    <row r="681" spans="1:20" ht="15.75" customHeight="1">
      <c r="A681" t="s">
        <v>704</v>
      </c>
      <c r="B681" t="s">
        <v>705</v>
      </c>
      <c r="C681" t="s">
        <v>2596</v>
      </c>
      <c r="D681" t="s">
        <v>97</v>
      </c>
      <c r="E681" t="s">
        <v>2807</v>
      </c>
      <c r="F681" t="s">
        <v>14228</v>
      </c>
      <c r="G681">
        <v>680</v>
      </c>
      <c r="H681" t="s">
        <v>18781</v>
      </c>
      <c r="I681" t="s">
        <v>2808</v>
      </c>
      <c r="J681">
        <v>298.14999999999998</v>
      </c>
      <c r="K681">
        <v>8.02</v>
      </c>
      <c r="L681">
        <v>7.8E-2</v>
      </c>
      <c r="M681" t="s">
        <v>100</v>
      </c>
      <c r="N681">
        <v>2.44</v>
      </c>
      <c r="P681" t="s">
        <v>100</v>
      </c>
      <c r="Q681" t="s">
        <v>7329</v>
      </c>
      <c r="R681" t="s">
        <v>2866</v>
      </c>
      <c r="S681" t="s">
        <v>7331</v>
      </c>
      <c r="T681" t="s">
        <v>105</v>
      </c>
    </row>
    <row r="682" spans="1:20" ht="15.75" customHeight="1">
      <c r="A682" t="s">
        <v>704</v>
      </c>
      <c r="B682" t="s">
        <v>705</v>
      </c>
      <c r="C682" t="s">
        <v>2596</v>
      </c>
      <c r="D682" t="s">
        <v>97</v>
      </c>
      <c r="E682" t="s">
        <v>2807</v>
      </c>
      <c r="F682" t="s">
        <v>14228</v>
      </c>
      <c r="G682">
        <v>681</v>
      </c>
      <c r="H682" t="s">
        <v>18780</v>
      </c>
      <c r="I682" t="s">
        <v>2808</v>
      </c>
      <c r="J682">
        <v>310.14999999999998</v>
      </c>
      <c r="K682">
        <v>7.62</v>
      </c>
      <c r="L682">
        <v>8.3000000000000004E-2</v>
      </c>
      <c r="M682" t="s">
        <v>100</v>
      </c>
      <c r="N682">
        <v>3.5</v>
      </c>
      <c r="P682" t="s">
        <v>100</v>
      </c>
      <c r="Q682" t="s">
        <v>7329</v>
      </c>
      <c r="R682" t="s">
        <v>2866</v>
      </c>
      <c r="S682" t="s">
        <v>7332</v>
      </c>
      <c r="T682" t="s">
        <v>105</v>
      </c>
    </row>
    <row r="683" spans="1:20" ht="15.75" customHeight="1">
      <c r="A683" t="s">
        <v>704</v>
      </c>
      <c r="B683" t="s">
        <v>705</v>
      </c>
      <c r="C683" t="s">
        <v>2596</v>
      </c>
      <c r="D683" t="s">
        <v>97</v>
      </c>
      <c r="E683" t="s">
        <v>2807</v>
      </c>
      <c r="F683" t="s">
        <v>14228</v>
      </c>
      <c r="G683">
        <v>682</v>
      </c>
      <c r="H683" t="s">
        <v>18779</v>
      </c>
      <c r="I683" t="s">
        <v>2808</v>
      </c>
      <c r="J683">
        <v>304.55</v>
      </c>
      <c r="K683">
        <v>7.78</v>
      </c>
      <c r="L683">
        <v>8.5999999999999993E-2</v>
      </c>
      <c r="M683" t="s">
        <v>100</v>
      </c>
      <c r="N683">
        <v>2.5299999999999998</v>
      </c>
      <c r="P683" t="s">
        <v>100</v>
      </c>
      <c r="Q683" t="s">
        <v>7329</v>
      </c>
      <c r="R683" t="s">
        <v>2866</v>
      </c>
      <c r="S683" t="s">
        <v>7333</v>
      </c>
      <c r="T683" t="s">
        <v>105</v>
      </c>
    </row>
    <row r="684" spans="1:20" ht="15.75" customHeight="1">
      <c r="A684" t="s">
        <v>7334</v>
      </c>
      <c r="B684" t="s">
        <v>7335</v>
      </c>
      <c r="C684" t="s">
        <v>2596</v>
      </c>
      <c r="D684" t="s">
        <v>97</v>
      </c>
      <c r="E684" t="s">
        <v>7336</v>
      </c>
      <c r="F684" t="s">
        <v>18504</v>
      </c>
      <c r="G684">
        <v>683</v>
      </c>
      <c r="H684" t="s">
        <v>18778</v>
      </c>
      <c r="I684" t="s">
        <v>7337</v>
      </c>
      <c r="J684">
        <v>298.14999999999998</v>
      </c>
      <c r="K684">
        <v>8.9600000000000009</v>
      </c>
      <c r="L684">
        <v>4.5999999999999999E-2</v>
      </c>
      <c r="M684" t="s">
        <v>100</v>
      </c>
      <c r="N684">
        <v>-7.71</v>
      </c>
      <c r="P684" t="s">
        <v>100</v>
      </c>
      <c r="Q684" t="s">
        <v>7319</v>
      </c>
      <c r="R684" t="s">
        <v>2866</v>
      </c>
      <c r="S684" t="s">
        <v>7338</v>
      </c>
      <c r="T684" t="s">
        <v>105</v>
      </c>
    </row>
    <row r="685" spans="1:20" ht="15.75" customHeight="1">
      <c r="A685" t="s">
        <v>7334</v>
      </c>
      <c r="B685" t="s">
        <v>7335</v>
      </c>
      <c r="C685" t="s">
        <v>2596</v>
      </c>
      <c r="D685" t="s">
        <v>97</v>
      </c>
      <c r="E685" t="s">
        <v>7336</v>
      </c>
      <c r="F685" t="s">
        <v>18504</v>
      </c>
      <c r="G685">
        <v>684</v>
      </c>
      <c r="H685" t="s">
        <v>18785</v>
      </c>
      <c r="I685" t="s">
        <v>7337</v>
      </c>
      <c r="J685">
        <v>298.14999999999998</v>
      </c>
      <c r="K685">
        <v>8.3800000000000008</v>
      </c>
      <c r="L685">
        <v>5.8999999999999997E-2</v>
      </c>
      <c r="M685" t="s">
        <v>100</v>
      </c>
      <c r="N685">
        <v>-4.97</v>
      </c>
      <c r="P685" t="s">
        <v>100</v>
      </c>
      <c r="Q685" t="s">
        <v>7319</v>
      </c>
      <c r="R685" t="s">
        <v>2866</v>
      </c>
      <c r="S685" t="s">
        <v>7339</v>
      </c>
      <c r="T685" t="s">
        <v>105</v>
      </c>
    </row>
    <row r="686" spans="1:20" ht="15.75" customHeight="1">
      <c r="A686" t="s">
        <v>7334</v>
      </c>
      <c r="B686" t="s">
        <v>7335</v>
      </c>
      <c r="C686" t="s">
        <v>2596</v>
      </c>
      <c r="D686" t="s">
        <v>97</v>
      </c>
      <c r="E686" t="s">
        <v>7336</v>
      </c>
      <c r="F686" t="s">
        <v>18504</v>
      </c>
      <c r="G686">
        <v>685</v>
      </c>
      <c r="H686" t="s">
        <v>18784</v>
      </c>
      <c r="I686" t="s">
        <v>7337</v>
      </c>
      <c r="J686">
        <v>304.64999999999998</v>
      </c>
      <c r="K686">
        <v>7.91</v>
      </c>
      <c r="L686">
        <v>8.4000000000000005E-2</v>
      </c>
      <c r="M686" t="s">
        <v>100</v>
      </c>
      <c r="N686">
        <v>-5.56</v>
      </c>
      <c r="P686" t="s">
        <v>100</v>
      </c>
      <c r="Q686" t="s">
        <v>7319</v>
      </c>
      <c r="R686" t="s">
        <v>2866</v>
      </c>
      <c r="S686" t="s">
        <v>7340</v>
      </c>
      <c r="T686" t="s">
        <v>105</v>
      </c>
    </row>
    <row r="687" spans="1:20" ht="15.75" customHeight="1">
      <c r="A687" t="s">
        <v>7334</v>
      </c>
      <c r="B687" t="s">
        <v>7335</v>
      </c>
      <c r="C687" t="s">
        <v>2596</v>
      </c>
      <c r="D687" t="s">
        <v>97</v>
      </c>
      <c r="E687" t="s">
        <v>7336</v>
      </c>
      <c r="F687" t="s">
        <v>18504</v>
      </c>
      <c r="G687">
        <v>686</v>
      </c>
      <c r="H687" t="s">
        <v>18783</v>
      </c>
      <c r="I687" t="s">
        <v>7337</v>
      </c>
      <c r="J687">
        <v>310.14999999999998</v>
      </c>
      <c r="K687">
        <v>7.79</v>
      </c>
      <c r="L687">
        <v>8.5000000000000006E-2</v>
      </c>
      <c r="M687" t="s">
        <v>100</v>
      </c>
      <c r="N687">
        <v>-5.43</v>
      </c>
      <c r="P687" t="s">
        <v>100</v>
      </c>
      <c r="Q687" t="s">
        <v>7319</v>
      </c>
      <c r="R687" t="s">
        <v>2866</v>
      </c>
      <c r="S687" t="s">
        <v>7341</v>
      </c>
      <c r="T687" t="s">
        <v>105</v>
      </c>
    </row>
    <row r="688" spans="1:20" ht="15.75" customHeight="1">
      <c r="A688" t="s">
        <v>7334</v>
      </c>
      <c r="B688" t="s">
        <v>7335</v>
      </c>
      <c r="C688" t="s">
        <v>2596</v>
      </c>
      <c r="D688" t="s">
        <v>97</v>
      </c>
      <c r="E688" t="s">
        <v>7336</v>
      </c>
      <c r="F688" t="s">
        <v>18504</v>
      </c>
      <c r="G688">
        <v>687</v>
      </c>
      <c r="H688" t="s">
        <v>18782</v>
      </c>
      <c r="I688" t="s">
        <v>7337</v>
      </c>
      <c r="J688">
        <v>298.14999999999998</v>
      </c>
      <c r="K688">
        <v>8.02</v>
      </c>
      <c r="L688">
        <v>8.5000000000000006E-2</v>
      </c>
      <c r="M688" t="s">
        <v>100</v>
      </c>
      <c r="N688">
        <v>-3.65</v>
      </c>
      <c r="P688" t="s">
        <v>100</v>
      </c>
      <c r="Q688" t="s">
        <v>7319</v>
      </c>
      <c r="R688" t="s">
        <v>2866</v>
      </c>
      <c r="S688" t="s">
        <v>7341</v>
      </c>
      <c r="T688" t="s">
        <v>105</v>
      </c>
    </row>
    <row r="689" spans="1:20" ht="15.75" customHeight="1">
      <c r="A689" t="s">
        <v>7334</v>
      </c>
      <c r="B689" t="s">
        <v>7335</v>
      </c>
      <c r="C689" t="s">
        <v>2596</v>
      </c>
      <c r="D689" t="s">
        <v>97</v>
      </c>
      <c r="E689" t="s">
        <v>7336</v>
      </c>
      <c r="F689" t="s">
        <v>18504</v>
      </c>
      <c r="G689">
        <v>688</v>
      </c>
      <c r="H689" t="s">
        <v>18787</v>
      </c>
      <c r="I689" t="s">
        <v>7337</v>
      </c>
      <c r="J689">
        <v>298.14999999999998</v>
      </c>
      <c r="K689">
        <v>7.63</v>
      </c>
      <c r="L689">
        <v>0.107</v>
      </c>
      <c r="M689" t="s">
        <v>100</v>
      </c>
      <c r="N689">
        <v>-4.13</v>
      </c>
      <c r="P689" t="s">
        <v>100</v>
      </c>
      <c r="Q689" t="s">
        <v>7319</v>
      </c>
      <c r="R689" t="s">
        <v>2866</v>
      </c>
      <c r="S689" t="s">
        <v>7342</v>
      </c>
      <c r="T689" t="s">
        <v>105</v>
      </c>
    </row>
    <row r="690" spans="1:20" ht="15.75" customHeight="1">
      <c r="A690" t="s">
        <v>7334</v>
      </c>
      <c r="B690" t="s">
        <v>7335</v>
      </c>
      <c r="C690" t="s">
        <v>2596</v>
      </c>
      <c r="D690" t="s">
        <v>97</v>
      </c>
      <c r="E690" t="s">
        <v>7336</v>
      </c>
      <c r="F690" t="s">
        <v>18504</v>
      </c>
      <c r="G690">
        <v>689</v>
      </c>
      <c r="H690" t="s">
        <v>18786</v>
      </c>
      <c r="I690" t="s">
        <v>7337</v>
      </c>
      <c r="J690">
        <v>298.14999999999998</v>
      </c>
      <c r="K690">
        <v>7.34</v>
      </c>
      <c r="L690">
        <v>0.112</v>
      </c>
      <c r="M690" t="s">
        <v>100</v>
      </c>
      <c r="N690">
        <v>-7.75</v>
      </c>
      <c r="P690" t="s">
        <v>100</v>
      </c>
      <c r="Q690" t="s">
        <v>7319</v>
      </c>
      <c r="R690" t="s">
        <v>2866</v>
      </c>
      <c r="S690" t="s">
        <v>7343</v>
      </c>
      <c r="T690" t="s">
        <v>105</v>
      </c>
    </row>
    <row r="691" spans="1:20" ht="15.75" customHeight="1">
      <c r="A691" t="s">
        <v>7334</v>
      </c>
      <c r="B691" t="s">
        <v>7335</v>
      </c>
      <c r="C691" t="s">
        <v>2596</v>
      </c>
      <c r="D691" t="s">
        <v>97</v>
      </c>
      <c r="E691" t="s">
        <v>7336</v>
      </c>
      <c r="F691" t="s">
        <v>18504</v>
      </c>
      <c r="G691">
        <v>690</v>
      </c>
      <c r="H691" t="s">
        <v>18722</v>
      </c>
      <c r="I691" t="s">
        <v>7337</v>
      </c>
      <c r="J691">
        <v>298.14999999999998</v>
      </c>
      <c r="K691">
        <v>8.1999999999999993</v>
      </c>
      <c r="L691">
        <v>0.18099999999999999</v>
      </c>
      <c r="M691" t="s">
        <v>100</v>
      </c>
      <c r="N691">
        <v>-4.07</v>
      </c>
      <c r="P691" t="s">
        <v>100</v>
      </c>
      <c r="Q691" t="s">
        <v>7344</v>
      </c>
      <c r="R691" t="s">
        <v>2866</v>
      </c>
      <c r="S691" t="s">
        <v>7345</v>
      </c>
      <c r="T691" t="s">
        <v>105</v>
      </c>
    </row>
    <row r="692" spans="1:20" ht="15.75" customHeight="1">
      <c r="A692" t="s">
        <v>7334</v>
      </c>
      <c r="B692" t="s">
        <v>7335</v>
      </c>
      <c r="C692" t="s">
        <v>2596</v>
      </c>
      <c r="D692" t="s">
        <v>97</v>
      </c>
      <c r="E692" t="s">
        <v>7336</v>
      </c>
      <c r="F692" t="s">
        <v>18504</v>
      </c>
      <c r="G692">
        <v>691</v>
      </c>
      <c r="H692" t="s">
        <v>18723</v>
      </c>
      <c r="I692" t="s">
        <v>7337</v>
      </c>
      <c r="J692">
        <v>298.14999999999998</v>
      </c>
      <c r="K692">
        <v>8.23</v>
      </c>
      <c r="L692">
        <v>0.28199999999999997</v>
      </c>
      <c r="M692" t="s">
        <v>100</v>
      </c>
      <c r="N692">
        <v>-4.59</v>
      </c>
      <c r="P692" t="s">
        <v>100</v>
      </c>
      <c r="Q692" t="s">
        <v>7346</v>
      </c>
      <c r="R692" t="s">
        <v>2866</v>
      </c>
      <c r="S692" t="s">
        <v>7347</v>
      </c>
      <c r="T692" t="s">
        <v>105</v>
      </c>
    </row>
    <row r="693" spans="1:20" ht="15.75" customHeight="1">
      <c r="A693" t="s">
        <v>7334</v>
      </c>
      <c r="B693" t="s">
        <v>7335</v>
      </c>
      <c r="C693" t="s">
        <v>2596</v>
      </c>
      <c r="D693" t="s">
        <v>97</v>
      </c>
      <c r="E693" t="s">
        <v>7336</v>
      </c>
      <c r="F693" t="s">
        <v>18504</v>
      </c>
      <c r="G693">
        <v>692</v>
      </c>
      <c r="H693" t="s">
        <v>18724</v>
      </c>
      <c r="I693" t="s">
        <v>7337</v>
      </c>
      <c r="J693">
        <v>298.14999999999998</v>
      </c>
      <c r="K693">
        <v>7.08</v>
      </c>
      <c r="L693">
        <v>0.307</v>
      </c>
      <c r="M693" t="s">
        <v>100</v>
      </c>
      <c r="N693">
        <v>-44.26</v>
      </c>
      <c r="P693" t="s">
        <v>100</v>
      </c>
      <c r="Q693" t="s">
        <v>7319</v>
      </c>
      <c r="R693" t="s">
        <v>2866</v>
      </c>
      <c r="S693" t="s">
        <v>7348</v>
      </c>
      <c r="T693" t="s">
        <v>105</v>
      </c>
    </row>
    <row r="694" spans="1:20" ht="15.75" customHeight="1">
      <c r="A694" t="s">
        <v>7334</v>
      </c>
      <c r="B694" t="s">
        <v>7335</v>
      </c>
      <c r="C694" t="s">
        <v>2596</v>
      </c>
      <c r="D694" t="s">
        <v>97</v>
      </c>
      <c r="E694" t="s">
        <v>7336</v>
      </c>
      <c r="F694" t="s">
        <v>18504</v>
      </c>
      <c r="G694">
        <v>693</v>
      </c>
      <c r="H694" t="s">
        <v>18725</v>
      </c>
      <c r="I694" t="s">
        <v>7337</v>
      </c>
      <c r="J694">
        <v>298.14999999999998</v>
      </c>
      <c r="K694">
        <v>7.93</v>
      </c>
      <c r="L694">
        <v>0.59399999999999997</v>
      </c>
      <c r="M694" t="s">
        <v>100</v>
      </c>
      <c r="N694">
        <v>-4</v>
      </c>
      <c r="P694" t="s">
        <v>100</v>
      </c>
      <c r="Q694" t="s">
        <v>7349</v>
      </c>
      <c r="R694" t="s">
        <v>2866</v>
      </c>
      <c r="S694" t="s">
        <v>7350</v>
      </c>
      <c r="T694" t="s">
        <v>105</v>
      </c>
    </row>
    <row r="695" spans="1:20" ht="15.75" customHeight="1">
      <c r="A695" t="s">
        <v>704</v>
      </c>
      <c r="B695" t="s">
        <v>705</v>
      </c>
      <c r="C695" t="s">
        <v>2596</v>
      </c>
      <c r="D695" t="s">
        <v>97</v>
      </c>
      <c r="E695" t="s">
        <v>2869</v>
      </c>
      <c r="F695" t="s">
        <v>14581</v>
      </c>
      <c r="G695">
        <v>694</v>
      </c>
      <c r="H695" t="s">
        <v>18718</v>
      </c>
      <c r="I695" t="s">
        <v>2870</v>
      </c>
      <c r="J695">
        <v>298.14999999999998</v>
      </c>
      <c r="K695">
        <v>9.14</v>
      </c>
      <c r="L695">
        <v>4.4999999999999998E-2</v>
      </c>
      <c r="M695" t="s">
        <v>100</v>
      </c>
      <c r="N695">
        <v>-1.89</v>
      </c>
      <c r="P695" t="s">
        <v>100</v>
      </c>
      <c r="Q695" t="s">
        <v>7329</v>
      </c>
      <c r="R695" t="s">
        <v>2866</v>
      </c>
      <c r="S695" t="s">
        <v>6989</v>
      </c>
      <c r="T695" t="s">
        <v>105</v>
      </c>
    </row>
    <row r="696" spans="1:20" ht="15.75" customHeight="1">
      <c r="A696" t="s">
        <v>704</v>
      </c>
      <c r="B696" t="s">
        <v>705</v>
      </c>
      <c r="C696" t="s">
        <v>2596</v>
      </c>
      <c r="D696" t="s">
        <v>97</v>
      </c>
      <c r="E696" t="s">
        <v>2869</v>
      </c>
      <c r="F696" t="s">
        <v>14581</v>
      </c>
      <c r="G696">
        <v>695</v>
      </c>
      <c r="H696" t="s">
        <v>18719</v>
      </c>
      <c r="I696" t="s">
        <v>2870</v>
      </c>
      <c r="J696">
        <v>298.14999999999998</v>
      </c>
      <c r="K696">
        <v>8.5500000000000007</v>
      </c>
      <c r="L696">
        <v>6.3E-2</v>
      </c>
      <c r="M696" t="s">
        <v>100</v>
      </c>
      <c r="N696">
        <v>-0.62</v>
      </c>
      <c r="P696" t="s">
        <v>100</v>
      </c>
      <c r="Q696" t="s">
        <v>7329</v>
      </c>
      <c r="R696" t="s">
        <v>2866</v>
      </c>
      <c r="S696" t="s">
        <v>7351</v>
      </c>
      <c r="T696" t="s">
        <v>105</v>
      </c>
    </row>
    <row r="697" spans="1:20" ht="15.75" customHeight="1">
      <c r="A697" t="s">
        <v>704</v>
      </c>
      <c r="B697" t="s">
        <v>705</v>
      </c>
      <c r="C697" t="s">
        <v>2596</v>
      </c>
      <c r="D697" t="s">
        <v>97</v>
      </c>
      <c r="E697" t="s">
        <v>2869</v>
      </c>
      <c r="F697" t="s">
        <v>14581</v>
      </c>
      <c r="G697">
        <v>696</v>
      </c>
      <c r="H697" t="s">
        <v>18720</v>
      </c>
      <c r="I697" t="s">
        <v>2870</v>
      </c>
      <c r="J697">
        <v>298.14999999999998</v>
      </c>
      <c r="K697">
        <v>8.15</v>
      </c>
      <c r="L697">
        <v>8.3000000000000004E-2</v>
      </c>
      <c r="M697" t="s">
        <v>100</v>
      </c>
      <c r="N697">
        <v>1.54</v>
      </c>
      <c r="P697" t="s">
        <v>100</v>
      </c>
      <c r="Q697" t="s">
        <v>7329</v>
      </c>
      <c r="R697" t="s">
        <v>2866</v>
      </c>
      <c r="S697" t="s">
        <v>7352</v>
      </c>
      <c r="T697" t="s">
        <v>105</v>
      </c>
    </row>
    <row r="698" spans="1:20" ht="15.75" customHeight="1">
      <c r="A698" t="s">
        <v>704</v>
      </c>
      <c r="B698" t="s">
        <v>705</v>
      </c>
      <c r="C698" t="s">
        <v>2596</v>
      </c>
      <c r="D698" t="s">
        <v>97</v>
      </c>
      <c r="E698" t="s">
        <v>2869</v>
      </c>
      <c r="F698" t="s">
        <v>14581</v>
      </c>
      <c r="G698">
        <v>697</v>
      </c>
      <c r="H698" t="s">
        <v>18721</v>
      </c>
      <c r="I698" t="s">
        <v>2870</v>
      </c>
      <c r="J698">
        <v>304.55</v>
      </c>
      <c r="K698">
        <v>7.92</v>
      </c>
      <c r="L698">
        <v>8.6999999999999994E-2</v>
      </c>
      <c r="M698" t="s">
        <v>100</v>
      </c>
      <c r="N698">
        <v>-1.83</v>
      </c>
      <c r="P698" t="s">
        <v>100</v>
      </c>
      <c r="Q698" t="s">
        <v>7329</v>
      </c>
      <c r="R698" t="s">
        <v>2866</v>
      </c>
      <c r="S698" t="s">
        <v>7353</v>
      </c>
      <c r="T698" t="s">
        <v>105</v>
      </c>
    </row>
    <row r="699" spans="1:20" ht="15.75" customHeight="1">
      <c r="A699" t="s">
        <v>704</v>
      </c>
      <c r="B699" t="s">
        <v>705</v>
      </c>
      <c r="C699" t="s">
        <v>2596</v>
      </c>
      <c r="D699" t="s">
        <v>97</v>
      </c>
      <c r="E699" t="s">
        <v>2869</v>
      </c>
      <c r="F699" t="s">
        <v>14581</v>
      </c>
      <c r="G699">
        <v>698</v>
      </c>
      <c r="H699" t="s">
        <v>18716</v>
      </c>
      <c r="I699" t="s">
        <v>2870</v>
      </c>
      <c r="J699">
        <v>310.14999999999998</v>
      </c>
      <c r="K699">
        <v>7.81</v>
      </c>
      <c r="L699">
        <v>8.6999999999999994E-2</v>
      </c>
      <c r="M699" t="s">
        <v>100</v>
      </c>
      <c r="N699">
        <v>2.2999999999999998</v>
      </c>
      <c r="P699" t="s">
        <v>100</v>
      </c>
      <c r="Q699" t="s">
        <v>7329</v>
      </c>
      <c r="R699" t="s">
        <v>2866</v>
      </c>
      <c r="S699" t="s">
        <v>7353</v>
      </c>
      <c r="T699" t="s">
        <v>105</v>
      </c>
    </row>
    <row r="700" spans="1:20" ht="15.75" customHeight="1">
      <c r="A700" t="s">
        <v>988</v>
      </c>
      <c r="B700" t="s">
        <v>989</v>
      </c>
      <c r="C700" t="s">
        <v>2596</v>
      </c>
      <c r="D700" t="s">
        <v>97</v>
      </c>
      <c r="E700" t="s">
        <v>990</v>
      </c>
      <c r="F700" t="s">
        <v>14451</v>
      </c>
      <c r="G700">
        <v>699</v>
      </c>
      <c r="H700" t="s">
        <v>18717</v>
      </c>
      <c r="I700" t="s">
        <v>991</v>
      </c>
      <c r="J700">
        <v>310.14999999999998</v>
      </c>
      <c r="K700">
        <v>8.15</v>
      </c>
      <c r="L700">
        <v>0.28999999999999998</v>
      </c>
      <c r="M700" t="s">
        <v>100</v>
      </c>
      <c r="N700">
        <v>9.44</v>
      </c>
      <c r="P700" t="s">
        <v>100</v>
      </c>
      <c r="Q700" t="s">
        <v>123</v>
      </c>
      <c r="R700" t="s">
        <v>2866</v>
      </c>
      <c r="S700" t="s">
        <v>7354</v>
      </c>
      <c r="T700" t="s">
        <v>105</v>
      </c>
    </row>
    <row r="701" spans="1:20" ht="15.75" customHeight="1">
      <c r="A701" t="s">
        <v>988</v>
      </c>
      <c r="B701" t="s">
        <v>989</v>
      </c>
      <c r="C701" t="s">
        <v>2596</v>
      </c>
      <c r="D701" t="s">
        <v>97</v>
      </c>
      <c r="E701" t="s">
        <v>990</v>
      </c>
      <c r="F701" t="s">
        <v>14451</v>
      </c>
      <c r="G701">
        <v>700</v>
      </c>
      <c r="H701" t="s">
        <v>19213</v>
      </c>
      <c r="I701" t="s">
        <v>991</v>
      </c>
      <c r="J701">
        <v>298.14999999999998</v>
      </c>
      <c r="K701">
        <v>8.15</v>
      </c>
      <c r="L701">
        <v>0.3</v>
      </c>
      <c r="M701" t="s">
        <v>100</v>
      </c>
      <c r="N701">
        <v>9.24</v>
      </c>
      <c r="P701" t="s">
        <v>100</v>
      </c>
      <c r="Q701" t="s">
        <v>123</v>
      </c>
      <c r="R701" t="s">
        <v>2866</v>
      </c>
      <c r="S701" t="s">
        <v>4834</v>
      </c>
      <c r="T701" t="s">
        <v>105</v>
      </c>
    </row>
    <row r="702" spans="1:20" ht="15.75" customHeight="1">
      <c r="A702" t="s">
        <v>7355</v>
      </c>
      <c r="B702" t="s">
        <v>7356</v>
      </c>
      <c r="C702" t="s">
        <v>2596</v>
      </c>
      <c r="D702" t="s">
        <v>97</v>
      </c>
      <c r="E702" t="s">
        <v>7357</v>
      </c>
      <c r="F702" t="s">
        <v>18600</v>
      </c>
      <c r="G702">
        <v>701</v>
      </c>
      <c r="H702" t="s">
        <v>19214</v>
      </c>
      <c r="I702" t="s">
        <v>7358</v>
      </c>
      <c r="J702">
        <v>298.14999999999998</v>
      </c>
      <c r="K702">
        <v>5.7</v>
      </c>
      <c r="L702">
        <v>0.30499999999999999</v>
      </c>
      <c r="M702" t="s">
        <v>100</v>
      </c>
      <c r="N702">
        <v>-32.03</v>
      </c>
      <c r="P702" t="s">
        <v>100</v>
      </c>
      <c r="Q702" t="s">
        <v>123</v>
      </c>
      <c r="R702" t="s">
        <v>7359</v>
      </c>
      <c r="S702" t="s">
        <v>7360</v>
      </c>
      <c r="T702" t="s">
        <v>105</v>
      </c>
    </row>
    <row r="703" spans="1:20" ht="15.75" customHeight="1">
      <c r="A703" t="s">
        <v>7355</v>
      </c>
      <c r="B703" t="s">
        <v>7356</v>
      </c>
      <c r="C703" t="s">
        <v>2596</v>
      </c>
      <c r="D703" t="s">
        <v>97</v>
      </c>
      <c r="E703" t="s">
        <v>7357</v>
      </c>
      <c r="F703" t="s">
        <v>18600</v>
      </c>
      <c r="G703">
        <v>702</v>
      </c>
      <c r="H703" t="s">
        <v>19211</v>
      </c>
      <c r="I703" t="s">
        <v>7358</v>
      </c>
      <c r="J703">
        <v>304.64999999999998</v>
      </c>
      <c r="K703">
        <v>6.1</v>
      </c>
      <c r="L703">
        <v>0.32400000000000001</v>
      </c>
      <c r="M703" t="s">
        <v>100</v>
      </c>
      <c r="N703">
        <v>-32.42</v>
      </c>
      <c r="P703" t="s">
        <v>100</v>
      </c>
      <c r="Q703" t="s">
        <v>123</v>
      </c>
      <c r="R703" t="s">
        <v>7359</v>
      </c>
      <c r="S703" t="s">
        <v>7361</v>
      </c>
      <c r="T703" t="s">
        <v>105</v>
      </c>
    </row>
    <row r="704" spans="1:20" ht="15.75" customHeight="1">
      <c r="A704" t="s">
        <v>7355</v>
      </c>
      <c r="B704" t="s">
        <v>7356</v>
      </c>
      <c r="C704" t="s">
        <v>2596</v>
      </c>
      <c r="D704" t="s">
        <v>97</v>
      </c>
      <c r="E704" t="s">
        <v>7357</v>
      </c>
      <c r="F704" t="s">
        <v>18600</v>
      </c>
      <c r="G704">
        <v>703</v>
      </c>
      <c r="H704" t="s">
        <v>19212</v>
      </c>
      <c r="I704" t="s">
        <v>7358</v>
      </c>
      <c r="J704">
        <v>310.14999999999998</v>
      </c>
      <c r="K704">
        <v>6.13</v>
      </c>
      <c r="L704">
        <v>0.32900000000000001</v>
      </c>
      <c r="M704" t="s">
        <v>100</v>
      </c>
      <c r="N704">
        <v>-32.92</v>
      </c>
      <c r="P704" t="s">
        <v>100</v>
      </c>
      <c r="Q704" t="s">
        <v>123</v>
      </c>
      <c r="R704" t="s">
        <v>7359</v>
      </c>
      <c r="S704" t="s">
        <v>7362</v>
      </c>
      <c r="T704" t="s">
        <v>105</v>
      </c>
    </row>
    <row r="705" spans="1:20" ht="15.75" customHeight="1">
      <c r="A705" t="s">
        <v>7355</v>
      </c>
      <c r="B705" t="s">
        <v>7356</v>
      </c>
      <c r="C705" t="s">
        <v>2596</v>
      </c>
      <c r="D705" t="s">
        <v>97</v>
      </c>
      <c r="E705" t="s">
        <v>7357</v>
      </c>
      <c r="F705" t="s">
        <v>18600</v>
      </c>
      <c r="G705">
        <v>704</v>
      </c>
      <c r="H705" t="s">
        <v>19215</v>
      </c>
      <c r="I705" t="s">
        <v>7358</v>
      </c>
      <c r="J705">
        <v>298.14999999999998</v>
      </c>
      <c r="K705">
        <v>6.15</v>
      </c>
      <c r="L705">
        <v>0.32900000000000001</v>
      </c>
      <c r="M705" t="s">
        <v>100</v>
      </c>
      <c r="N705">
        <v>-32.229999999999997</v>
      </c>
      <c r="P705" t="s">
        <v>100</v>
      </c>
      <c r="Q705" t="s">
        <v>123</v>
      </c>
      <c r="R705" t="s">
        <v>7359</v>
      </c>
      <c r="S705" t="s">
        <v>7362</v>
      </c>
      <c r="T705" t="s">
        <v>105</v>
      </c>
    </row>
    <row r="706" spans="1:20" ht="15.75" customHeight="1">
      <c r="A706" t="s">
        <v>7355</v>
      </c>
      <c r="B706" t="s">
        <v>7356</v>
      </c>
      <c r="C706" t="s">
        <v>2596</v>
      </c>
      <c r="D706" t="s">
        <v>97</v>
      </c>
      <c r="E706" t="s">
        <v>7357</v>
      </c>
      <c r="F706" t="s">
        <v>18600</v>
      </c>
      <c r="G706">
        <v>705</v>
      </c>
      <c r="H706" t="s">
        <v>19216</v>
      </c>
      <c r="I706" t="s">
        <v>7358</v>
      </c>
      <c r="J706">
        <v>298.14999999999998</v>
      </c>
      <c r="K706">
        <v>6.55</v>
      </c>
      <c r="L706">
        <v>0.35199999999999998</v>
      </c>
      <c r="M706" t="s">
        <v>100</v>
      </c>
      <c r="N706">
        <v>-32.520000000000003</v>
      </c>
      <c r="P706" t="s">
        <v>100</v>
      </c>
      <c r="Q706" t="s">
        <v>123</v>
      </c>
      <c r="R706" t="s">
        <v>7359</v>
      </c>
      <c r="S706" t="s">
        <v>7363</v>
      </c>
      <c r="T706" t="s">
        <v>105</v>
      </c>
    </row>
    <row r="707" spans="1:20" ht="15.75" customHeight="1">
      <c r="A707" t="s">
        <v>7355</v>
      </c>
      <c r="B707" t="s">
        <v>7356</v>
      </c>
      <c r="C707" t="s">
        <v>2596</v>
      </c>
      <c r="D707" t="s">
        <v>97</v>
      </c>
      <c r="E707" t="s">
        <v>7357</v>
      </c>
      <c r="F707" t="s">
        <v>18600</v>
      </c>
      <c r="G707">
        <v>706</v>
      </c>
      <c r="H707" t="s">
        <v>19203</v>
      </c>
      <c r="I707" t="s">
        <v>7358</v>
      </c>
      <c r="J707">
        <v>298.14999999999998</v>
      </c>
      <c r="K707">
        <v>7.21</v>
      </c>
      <c r="L707">
        <v>0.39400000000000002</v>
      </c>
      <c r="M707" t="s">
        <v>100</v>
      </c>
      <c r="N707">
        <v>-33.56</v>
      </c>
      <c r="P707" t="s">
        <v>100</v>
      </c>
      <c r="Q707" t="s">
        <v>123</v>
      </c>
      <c r="R707" t="s">
        <v>7359</v>
      </c>
      <c r="S707" t="s">
        <v>7364</v>
      </c>
      <c r="T707" t="s">
        <v>105</v>
      </c>
    </row>
    <row r="708" spans="1:20" ht="15.75" customHeight="1">
      <c r="A708" t="s">
        <v>7355</v>
      </c>
      <c r="B708" t="s">
        <v>7356</v>
      </c>
      <c r="C708" t="s">
        <v>2596</v>
      </c>
      <c r="D708" t="s">
        <v>97</v>
      </c>
      <c r="E708" t="s">
        <v>7357</v>
      </c>
      <c r="F708" t="s">
        <v>18600</v>
      </c>
      <c r="G708">
        <v>707</v>
      </c>
      <c r="H708" t="s">
        <v>19308</v>
      </c>
      <c r="I708" t="s">
        <v>7358</v>
      </c>
      <c r="J708">
        <v>298.14999999999998</v>
      </c>
      <c r="K708">
        <v>5.92</v>
      </c>
      <c r="L708">
        <v>0.51900000000000002</v>
      </c>
      <c r="M708" t="s">
        <v>100</v>
      </c>
      <c r="N708">
        <v>-31.96</v>
      </c>
      <c r="P708" t="s">
        <v>100</v>
      </c>
      <c r="Q708" t="s">
        <v>123</v>
      </c>
      <c r="R708" t="s">
        <v>7359</v>
      </c>
      <c r="S708" t="s">
        <v>7365</v>
      </c>
      <c r="T708" t="s">
        <v>105</v>
      </c>
    </row>
    <row r="709" spans="1:20" ht="15.75" customHeight="1">
      <c r="A709" t="s">
        <v>7355</v>
      </c>
      <c r="B709" t="s">
        <v>7356</v>
      </c>
      <c r="C709" t="s">
        <v>2596</v>
      </c>
      <c r="D709" t="s">
        <v>97</v>
      </c>
      <c r="E709" t="s">
        <v>7357</v>
      </c>
      <c r="F709" t="s">
        <v>18600</v>
      </c>
      <c r="G709">
        <v>708</v>
      </c>
      <c r="H709" t="s">
        <v>19320</v>
      </c>
      <c r="I709" t="s">
        <v>7358</v>
      </c>
      <c r="J709">
        <v>298.14999999999998</v>
      </c>
      <c r="K709">
        <v>5.87</v>
      </c>
      <c r="L709">
        <v>0.89600000000000002</v>
      </c>
      <c r="M709" t="s">
        <v>100</v>
      </c>
      <c r="N709">
        <v>-31.9</v>
      </c>
      <c r="P709" t="s">
        <v>100</v>
      </c>
      <c r="Q709" t="s">
        <v>123</v>
      </c>
      <c r="R709" t="s">
        <v>7359</v>
      </c>
      <c r="S709" t="s">
        <v>7366</v>
      </c>
      <c r="T709" t="s">
        <v>105</v>
      </c>
    </row>
    <row r="710" spans="1:20" ht="15.75" customHeight="1">
      <c r="A710" t="s">
        <v>7367</v>
      </c>
      <c r="B710" t="s">
        <v>7368</v>
      </c>
      <c r="C710" t="s">
        <v>2596</v>
      </c>
      <c r="D710" t="s">
        <v>97</v>
      </c>
      <c r="E710" t="s">
        <v>7369</v>
      </c>
      <c r="F710" t="s">
        <v>18493</v>
      </c>
      <c r="G710">
        <v>709</v>
      </c>
      <c r="H710" t="s">
        <v>19321</v>
      </c>
      <c r="I710" t="s">
        <v>7370</v>
      </c>
      <c r="J710">
        <v>298.14999999999998</v>
      </c>
      <c r="K710">
        <v>6.47</v>
      </c>
      <c r="L710">
        <v>0.254</v>
      </c>
      <c r="M710" t="s">
        <v>100</v>
      </c>
      <c r="N710">
        <v>-21.83</v>
      </c>
      <c r="P710" t="s">
        <v>100</v>
      </c>
      <c r="Q710" t="s">
        <v>123</v>
      </c>
      <c r="R710" t="s">
        <v>7359</v>
      </c>
      <c r="S710" t="s">
        <v>7371</v>
      </c>
      <c r="T710" t="s">
        <v>105</v>
      </c>
    </row>
    <row r="711" spans="1:20" ht="15.75" customHeight="1">
      <c r="A711" t="s">
        <v>7367</v>
      </c>
      <c r="B711" t="s">
        <v>7368</v>
      </c>
      <c r="C711" t="s">
        <v>2596</v>
      </c>
      <c r="D711" t="s">
        <v>97</v>
      </c>
      <c r="E711" t="s">
        <v>7369</v>
      </c>
      <c r="F711" t="s">
        <v>18493</v>
      </c>
      <c r="G711">
        <v>710</v>
      </c>
      <c r="H711" t="s">
        <v>19266</v>
      </c>
      <c r="I711" t="s">
        <v>7370</v>
      </c>
      <c r="J711">
        <v>298.14999999999998</v>
      </c>
      <c r="K711">
        <v>6.94</v>
      </c>
      <c r="L711">
        <v>0.27100000000000002</v>
      </c>
      <c r="M711" t="s">
        <v>100</v>
      </c>
      <c r="N711">
        <v>-21.51</v>
      </c>
      <c r="P711" t="s">
        <v>100</v>
      </c>
      <c r="Q711" t="s">
        <v>123</v>
      </c>
      <c r="R711" t="s">
        <v>7359</v>
      </c>
      <c r="S711" t="s">
        <v>7372</v>
      </c>
      <c r="T711" t="s">
        <v>105</v>
      </c>
    </row>
    <row r="712" spans="1:20" ht="15.75" customHeight="1">
      <c r="A712" t="s">
        <v>7367</v>
      </c>
      <c r="B712" t="s">
        <v>7368</v>
      </c>
      <c r="C712" t="s">
        <v>2596</v>
      </c>
      <c r="D712" t="s">
        <v>97</v>
      </c>
      <c r="E712" t="s">
        <v>7369</v>
      </c>
      <c r="F712" t="s">
        <v>18493</v>
      </c>
      <c r="G712">
        <v>711</v>
      </c>
      <c r="H712" t="s">
        <v>19265</v>
      </c>
      <c r="I712" t="s">
        <v>7370</v>
      </c>
      <c r="J712">
        <v>298.14999999999998</v>
      </c>
      <c r="K712">
        <v>7.46</v>
      </c>
      <c r="L712">
        <v>0.29399999999999998</v>
      </c>
      <c r="M712" t="s">
        <v>100</v>
      </c>
      <c r="N712">
        <v>-21.22</v>
      </c>
      <c r="P712" t="s">
        <v>100</v>
      </c>
      <c r="Q712" t="s">
        <v>123</v>
      </c>
      <c r="R712" t="s">
        <v>7359</v>
      </c>
      <c r="S712" t="s">
        <v>7373</v>
      </c>
      <c r="T712" t="s">
        <v>105</v>
      </c>
    </row>
    <row r="713" spans="1:20" ht="15.75" customHeight="1">
      <c r="A713" t="s">
        <v>7367</v>
      </c>
      <c r="B713" t="s">
        <v>7368</v>
      </c>
      <c r="C713" t="s">
        <v>2596</v>
      </c>
      <c r="D713" t="s">
        <v>97</v>
      </c>
      <c r="E713" t="s">
        <v>7369</v>
      </c>
      <c r="F713" t="s">
        <v>18493</v>
      </c>
      <c r="G713">
        <v>712</v>
      </c>
      <c r="H713" t="s">
        <v>19268</v>
      </c>
      <c r="I713" t="s">
        <v>7370</v>
      </c>
      <c r="J713">
        <v>310.25</v>
      </c>
      <c r="K713">
        <v>7.86</v>
      </c>
      <c r="L713">
        <v>0.29699999999999999</v>
      </c>
      <c r="M713" t="s">
        <v>100</v>
      </c>
      <c r="N713">
        <v>-22.03</v>
      </c>
      <c r="P713" t="s">
        <v>100</v>
      </c>
      <c r="Q713" t="s">
        <v>123</v>
      </c>
      <c r="R713" t="s">
        <v>7359</v>
      </c>
      <c r="S713" t="s">
        <v>7374</v>
      </c>
      <c r="T713" t="s">
        <v>105</v>
      </c>
    </row>
    <row r="714" spans="1:20" ht="15.75" customHeight="1">
      <c r="A714" t="s">
        <v>7367</v>
      </c>
      <c r="B714" t="s">
        <v>7368</v>
      </c>
      <c r="C714" t="s">
        <v>2596</v>
      </c>
      <c r="D714" t="s">
        <v>97</v>
      </c>
      <c r="E714" t="s">
        <v>7369</v>
      </c>
      <c r="F714" t="s">
        <v>18493</v>
      </c>
      <c r="G714">
        <v>713</v>
      </c>
      <c r="H714" t="s">
        <v>19267</v>
      </c>
      <c r="I714" t="s">
        <v>7370</v>
      </c>
      <c r="J714">
        <v>304.64999999999998</v>
      </c>
      <c r="K714">
        <v>7.87</v>
      </c>
      <c r="L714">
        <v>0.29799999999999999</v>
      </c>
      <c r="M714" t="s">
        <v>100</v>
      </c>
      <c r="N714">
        <v>-21.47</v>
      </c>
      <c r="P714" t="s">
        <v>100</v>
      </c>
      <c r="Q714" t="s">
        <v>123</v>
      </c>
      <c r="R714" t="s">
        <v>7359</v>
      </c>
      <c r="S714" t="s">
        <v>7375</v>
      </c>
      <c r="T714" t="s">
        <v>105</v>
      </c>
    </row>
    <row r="715" spans="1:20" ht="15.75" customHeight="1">
      <c r="A715" t="s">
        <v>7367</v>
      </c>
      <c r="B715" t="s">
        <v>7368</v>
      </c>
      <c r="C715" t="s">
        <v>2596</v>
      </c>
      <c r="D715" t="s">
        <v>97</v>
      </c>
      <c r="E715" t="s">
        <v>7369</v>
      </c>
      <c r="F715" t="s">
        <v>18493</v>
      </c>
      <c r="G715">
        <v>714</v>
      </c>
      <c r="H715" t="s">
        <v>18636</v>
      </c>
      <c r="I715" t="s">
        <v>7370</v>
      </c>
      <c r="J715">
        <v>298.14999999999998</v>
      </c>
      <c r="K715">
        <v>7.67</v>
      </c>
      <c r="L715">
        <v>0.30299999999999999</v>
      </c>
      <c r="M715" t="s">
        <v>100</v>
      </c>
      <c r="N715">
        <v>-21.15</v>
      </c>
      <c r="P715" t="s">
        <v>100</v>
      </c>
      <c r="Q715" t="s">
        <v>123</v>
      </c>
      <c r="R715" t="s">
        <v>7359</v>
      </c>
      <c r="S715" t="s">
        <v>7376</v>
      </c>
      <c r="T715" t="s">
        <v>105</v>
      </c>
    </row>
    <row r="716" spans="1:20" ht="15.75" customHeight="1">
      <c r="A716" t="s">
        <v>7367</v>
      </c>
      <c r="B716" t="s">
        <v>7368</v>
      </c>
      <c r="C716" t="s">
        <v>2596</v>
      </c>
      <c r="D716" t="s">
        <v>97</v>
      </c>
      <c r="E716" t="s">
        <v>7369</v>
      </c>
      <c r="F716" t="s">
        <v>18493</v>
      </c>
      <c r="G716">
        <v>715</v>
      </c>
      <c r="H716" t="s">
        <v>19269</v>
      </c>
      <c r="I716" t="s">
        <v>7370</v>
      </c>
      <c r="J716">
        <v>298.14999999999998</v>
      </c>
      <c r="K716">
        <v>7.94</v>
      </c>
      <c r="L716">
        <v>0.30399999999999999</v>
      </c>
      <c r="M716" t="s">
        <v>100</v>
      </c>
      <c r="N716">
        <v>-20.94</v>
      </c>
      <c r="P716" t="s">
        <v>100</v>
      </c>
      <c r="Q716" t="s">
        <v>123</v>
      </c>
      <c r="R716" t="s">
        <v>7359</v>
      </c>
      <c r="S716" t="s">
        <v>7377</v>
      </c>
      <c r="T716" t="s">
        <v>105</v>
      </c>
    </row>
    <row r="717" spans="1:20" ht="15.75" customHeight="1">
      <c r="A717" t="s">
        <v>7367</v>
      </c>
      <c r="B717" t="s">
        <v>7368</v>
      </c>
      <c r="C717" t="s">
        <v>2596</v>
      </c>
      <c r="D717" t="s">
        <v>97</v>
      </c>
      <c r="E717" t="s">
        <v>7369</v>
      </c>
      <c r="F717" t="s">
        <v>18493</v>
      </c>
      <c r="G717">
        <v>716</v>
      </c>
      <c r="H717" t="s">
        <v>18817</v>
      </c>
      <c r="I717" t="s">
        <v>7370</v>
      </c>
      <c r="J717">
        <v>298.14999999999998</v>
      </c>
      <c r="K717">
        <v>8.27</v>
      </c>
      <c r="L717">
        <v>0.30599999999999999</v>
      </c>
      <c r="M717" t="s">
        <v>100</v>
      </c>
      <c r="N717">
        <v>-21.01</v>
      </c>
      <c r="P717" t="s">
        <v>100</v>
      </c>
      <c r="Q717" t="s">
        <v>123</v>
      </c>
      <c r="R717" t="s">
        <v>7359</v>
      </c>
      <c r="S717" t="s">
        <v>7378</v>
      </c>
      <c r="T717" t="s">
        <v>105</v>
      </c>
    </row>
    <row r="718" spans="1:20" ht="15.75" customHeight="1">
      <c r="A718" t="s">
        <v>7367</v>
      </c>
      <c r="B718" t="s">
        <v>7368</v>
      </c>
      <c r="C718" t="s">
        <v>2596</v>
      </c>
      <c r="D718" t="s">
        <v>97</v>
      </c>
      <c r="E718" t="s">
        <v>7369</v>
      </c>
      <c r="F718" t="s">
        <v>18493</v>
      </c>
      <c r="G718">
        <v>717</v>
      </c>
      <c r="H718" t="s">
        <v>19271</v>
      </c>
      <c r="I718" t="s">
        <v>7370</v>
      </c>
      <c r="J718">
        <v>298.14999999999998</v>
      </c>
      <c r="K718">
        <v>7.83</v>
      </c>
      <c r="L718">
        <v>0.49299999999999999</v>
      </c>
      <c r="M718" t="s">
        <v>100</v>
      </c>
      <c r="N718">
        <v>-21.31</v>
      </c>
      <c r="P718" t="s">
        <v>100</v>
      </c>
      <c r="Q718" t="s">
        <v>123</v>
      </c>
      <c r="R718" t="s">
        <v>7359</v>
      </c>
      <c r="S718" t="s">
        <v>7379</v>
      </c>
      <c r="T718" t="s">
        <v>105</v>
      </c>
    </row>
    <row r="719" spans="1:20" ht="15.75" customHeight="1">
      <c r="A719" t="s">
        <v>7367</v>
      </c>
      <c r="B719" t="s">
        <v>7368</v>
      </c>
      <c r="C719" t="s">
        <v>2596</v>
      </c>
      <c r="D719" t="s">
        <v>97</v>
      </c>
      <c r="E719" t="s">
        <v>7369</v>
      </c>
      <c r="F719" t="s">
        <v>18493</v>
      </c>
      <c r="G719">
        <v>718</v>
      </c>
      <c r="H719" t="s">
        <v>19281</v>
      </c>
      <c r="I719" t="s">
        <v>7370</v>
      </c>
      <c r="J719">
        <v>298.14999999999998</v>
      </c>
      <c r="K719">
        <v>7.79</v>
      </c>
      <c r="L719">
        <v>0.81799999999999995</v>
      </c>
      <c r="M719" t="s">
        <v>100</v>
      </c>
      <c r="N719">
        <v>-21.53</v>
      </c>
      <c r="P719" t="s">
        <v>100</v>
      </c>
      <c r="Q719" t="s">
        <v>123</v>
      </c>
      <c r="R719" t="s">
        <v>7359</v>
      </c>
      <c r="S719" t="s">
        <v>7380</v>
      </c>
      <c r="T719" t="s">
        <v>105</v>
      </c>
    </row>
    <row r="720" spans="1:20">
      <c r="A720" t="s">
        <v>5500</v>
      </c>
      <c r="B720" t="s">
        <v>5501</v>
      </c>
      <c r="C720" t="s">
        <v>2596</v>
      </c>
      <c r="D720" t="s">
        <v>97</v>
      </c>
      <c r="E720" t="s">
        <v>7381</v>
      </c>
      <c r="F720" t="s">
        <v>18607</v>
      </c>
      <c r="G720">
        <v>719</v>
      </c>
      <c r="H720" t="s">
        <v>19279</v>
      </c>
      <c r="I720" t="s">
        <v>7382</v>
      </c>
      <c r="J720">
        <v>298.14999999999998</v>
      </c>
      <c r="K720">
        <v>7.5</v>
      </c>
      <c r="N720">
        <v>-3.68</v>
      </c>
      <c r="Q720" t="s">
        <v>4186</v>
      </c>
      <c r="R720" t="s">
        <v>7383</v>
      </c>
      <c r="S720" t="s">
        <v>3278</v>
      </c>
      <c r="T720" t="s">
        <v>105</v>
      </c>
    </row>
    <row r="721" spans="1:20">
      <c r="A721" t="s">
        <v>5500</v>
      </c>
      <c r="B721" t="s">
        <v>5501</v>
      </c>
      <c r="C721" t="s">
        <v>2596</v>
      </c>
      <c r="D721" t="s">
        <v>97</v>
      </c>
      <c r="E721" t="s">
        <v>5569</v>
      </c>
      <c r="F721" t="s">
        <v>14434</v>
      </c>
      <c r="G721">
        <v>720</v>
      </c>
      <c r="H721" t="s">
        <v>18973</v>
      </c>
      <c r="I721" t="s">
        <v>5570</v>
      </c>
      <c r="J721">
        <v>298.14999999999998</v>
      </c>
      <c r="K721">
        <v>7.5</v>
      </c>
      <c r="N721">
        <v>-4.8499999999999996</v>
      </c>
      <c r="Q721" t="s">
        <v>4186</v>
      </c>
      <c r="R721" t="s">
        <v>7383</v>
      </c>
      <c r="S721" t="s">
        <v>3278</v>
      </c>
      <c r="T721" t="s">
        <v>105</v>
      </c>
    </row>
    <row r="722" spans="1:20">
      <c r="A722" t="s">
        <v>5500</v>
      </c>
      <c r="B722" t="s">
        <v>5501</v>
      </c>
      <c r="C722" t="s">
        <v>2596</v>
      </c>
      <c r="D722" t="s">
        <v>97</v>
      </c>
      <c r="E722" t="s">
        <v>7384</v>
      </c>
      <c r="F722" t="s">
        <v>18599</v>
      </c>
      <c r="G722">
        <v>721</v>
      </c>
      <c r="H722" t="s">
        <v>19202</v>
      </c>
      <c r="I722" t="s">
        <v>7385</v>
      </c>
      <c r="J722">
        <v>298.14999999999998</v>
      </c>
      <c r="K722">
        <v>7.5</v>
      </c>
      <c r="N722">
        <v>-3.22</v>
      </c>
      <c r="Q722" t="s">
        <v>4186</v>
      </c>
      <c r="R722" t="s">
        <v>7383</v>
      </c>
      <c r="S722" t="s">
        <v>3278</v>
      </c>
      <c r="T722" t="s">
        <v>105</v>
      </c>
    </row>
    <row r="723" spans="1:20">
      <c r="A723" t="s">
        <v>5500</v>
      </c>
      <c r="B723" t="s">
        <v>5501</v>
      </c>
      <c r="C723" t="s">
        <v>2596</v>
      </c>
      <c r="D723" t="s">
        <v>97</v>
      </c>
      <c r="E723" t="s">
        <v>5502</v>
      </c>
      <c r="F723" t="s">
        <v>14001</v>
      </c>
      <c r="G723">
        <v>722</v>
      </c>
      <c r="H723" t="s">
        <v>19323</v>
      </c>
      <c r="I723" t="s">
        <v>5503</v>
      </c>
      <c r="J723">
        <v>298.14999999999998</v>
      </c>
      <c r="K723">
        <v>7.5</v>
      </c>
      <c r="N723">
        <v>-2.34</v>
      </c>
      <c r="Q723" t="s">
        <v>4186</v>
      </c>
      <c r="R723" t="s">
        <v>7383</v>
      </c>
      <c r="S723" t="s">
        <v>3278</v>
      </c>
      <c r="T723" t="s">
        <v>105</v>
      </c>
    </row>
    <row r="724" spans="1:20">
      <c r="A724" t="s">
        <v>5500</v>
      </c>
      <c r="B724" t="s">
        <v>5501</v>
      </c>
      <c r="C724" t="s">
        <v>2596</v>
      </c>
      <c r="D724" t="s">
        <v>97</v>
      </c>
      <c r="E724" t="s">
        <v>5576</v>
      </c>
      <c r="F724" t="s">
        <v>14563</v>
      </c>
      <c r="G724">
        <v>723</v>
      </c>
      <c r="H724" t="s">
        <v>19324</v>
      </c>
      <c r="I724" t="s">
        <v>5577</v>
      </c>
      <c r="J724">
        <v>298.14999999999998</v>
      </c>
      <c r="K724">
        <v>7.5</v>
      </c>
      <c r="N724">
        <v>-3.47</v>
      </c>
      <c r="Q724" t="s">
        <v>4186</v>
      </c>
      <c r="R724" t="s">
        <v>7383</v>
      </c>
      <c r="S724" t="s">
        <v>3278</v>
      </c>
      <c r="T724" t="s">
        <v>105</v>
      </c>
    </row>
    <row r="725" spans="1:20">
      <c r="A725" t="s">
        <v>5500</v>
      </c>
      <c r="B725" t="s">
        <v>5501</v>
      </c>
      <c r="C725" t="s">
        <v>2596</v>
      </c>
      <c r="D725" t="s">
        <v>97</v>
      </c>
      <c r="E725" t="s">
        <v>7386</v>
      </c>
      <c r="F725" t="s">
        <v>18538</v>
      </c>
      <c r="G725">
        <v>724</v>
      </c>
      <c r="H725" t="s">
        <v>18922</v>
      </c>
      <c r="I725" t="s">
        <v>7387</v>
      </c>
      <c r="J725">
        <v>298.14999999999998</v>
      </c>
      <c r="K725">
        <v>7.5</v>
      </c>
      <c r="N725">
        <v>-2.76</v>
      </c>
      <c r="Q725" t="s">
        <v>4186</v>
      </c>
      <c r="R725" t="s">
        <v>7383</v>
      </c>
      <c r="S725" t="s">
        <v>3278</v>
      </c>
      <c r="T725" t="s">
        <v>105</v>
      </c>
    </row>
    <row r="726" spans="1:20">
      <c r="A726" t="s">
        <v>5500</v>
      </c>
      <c r="B726" t="s">
        <v>5501</v>
      </c>
      <c r="C726" t="s">
        <v>2596</v>
      </c>
      <c r="D726" t="s">
        <v>97</v>
      </c>
      <c r="E726" t="s">
        <v>6107</v>
      </c>
      <c r="F726" t="s">
        <v>14320</v>
      </c>
      <c r="G726">
        <v>725</v>
      </c>
      <c r="H726" t="s">
        <v>18683</v>
      </c>
      <c r="I726" t="s">
        <v>6108</v>
      </c>
      <c r="J726">
        <v>298.14999999999998</v>
      </c>
      <c r="K726">
        <v>7.5</v>
      </c>
      <c r="N726">
        <v>-3.05</v>
      </c>
      <c r="Q726" t="s">
        <v>4186</v>
      </c>
      <c r="R726" t="s">
        <v>7383</v>
      </c>
      <c r="S726" t="s">
        <v>3278</v>
      </c>
      <c r="T726" t="s">
        <v>105</v>
      </c>
    </row>
    <row r="727" spans="1:20">
      <c r="A727" t="s">
        <v>7388</v>
      </c>
      <c r="B727" t="s">
        <v>7389</v>
      </c>
      <c r="C727" t="s">
        <v>2596</v>
      </c>
      <c r="D727" t="s">
        <v>129</v>
      </c>
      <c r="E727" t="s">
        <v>7390</v>
      </c>
      <c r="F727" t="s">
        <v>18598</v>
      </c>
      <c r="G727">
        <v>726</v>
      </c>
      <c r="H727" t="s">
        <v>19191</v>
      </c>
      <c r="I727" t="s">
        <v>7391</v>
      </c>
      <c r="J727">
        <v>295.14999999999998</v>
      </c>
      <c r="K727">
        <v>8.6</v>
      </c>
      <c r="N727">
        <v>-26.8</v>
      </c>
      <c r="Q727" t="s">
        <v>156</v>
      </c>
      <c r="R727" t="s">
        <v>7383</v>
      </c>
      <c r="S727" t="s">
        <v>3807</v>
      </c>
      <c r="T727" t="s">
        <v>105</v>
      </c>
    </row>
    <row r="728" spans="1:20">
      <c r="A728" t="s">
        <v>7388</v>
      </c>
      <c r="B728" t="s">
        <v>7389</v>
      </c>
      <c r="C728" t="s">
        <v>2596</v>
      </c>
      <c r="D728" t="s">
        <v>129</v>
      </c>
      <c r="E728" t="s">
        <v>7392</v>
      </c>
      <c r="F728" t="s">
        <v>18585</v>
      </c>
      <c r="G728">
        <v>727</v>
      </c>
      <c r="H728" t="s">
        <v>19114</v>
      </c>
      <c r="I728" t="s">
        <v>7393</v>
      </c>
      <c r="J728">
        <v>295.14999999999998</v>
      </c>
      <c r="K728">
        <v>8.6</v>
      </c>
      <c r="N728">
        <v>-26.4</v>
      </c>
      <c r="Q728" t="s">
        <v>156</v>
      </c>
      <c r="R728" t="s">
        <v>7383</v>
      </c>
      <c r="S728" t="s">
        <v>3807</v>
      </c>
      <c r="T728" t="s">
        <v>105</v>
      </c>
    </row>
    <row r="729" spans="1:20" ht="15.75" customHeight="1">
      <c r="A729" t="s">
        <v>6190</v>
      </c>
      <c r="B729" t="s">
        <v>6191</v>
      </c>
      <c r="C729" t="s">
        <v>2413</v>
      </c>
      <c r="D729" t="s">
        <v>97</v>
      </c>
      <c r="E729" t="s">
        <v>6197</v>
      </c>
      <c r="F729" t="s">
        <v>14389</v>
      </c>
      <c r="G729">
        <v>728</v>
      </c>
      <c r="H729" t="s">
        <v>19234</v>
      </c>
      <c r="I729" t="s">
        <v>6198</v>
      </c>
      <c r="J729">
        <v>298.14999999999998</v>
      </c>
      <c r="K729">
        <v>6.51</v>
      </c>
      <c r="L729">
        <v>0.24099999999999999</v>
      </c>
      <c r="M729" t="s">
        <v>100</v>
      </c>
      <c r="N729">
        <v>-76.400000000000006</v>
      </c>
      <c r="P729" t="s">
        <v>100</v>
      </c>
      <c r="Q729" t="s">
        <v>123</v>
      </c>
      <c r="R729" t="s">
        <v>6194</v>
      </c>
      <c r="S729" t="s">
        <v>7394</v>
      </c>
      <c r="T729" t="s">
        <v>105</v>
      </c>
    </row>
    <row r="730" spans="1:20" ht="15.75" customHeight="1">
      <c r="A730" t="s">
        <v>6190</v>
      </c>
      <c r="B730" t="s">
        <v>6191</v>
      </c>
      <c r="C730" t="s">
        <v>2413</v>
      </c>
      <c r="D730" t="s">
        <v>97</v>
      </c>
      <c r="E730" t="s">
        <v>6197</v>
      </c>
      <c r="F730" t="s">
        <v>14389</v>
      </c>
      <c r="G730">
        <v>729</v>
      </c>
      <c r="H730" t="s">
        <v>19304</v>
      </c>
      <c r="I730" t="s">
        <v>6198</v>
      </c>
      <c r="J730">
        <v>304.64999999999998</v>
      </c>
      <c r="K730">
        <v>6.58</v>
      </c>
      <c r="L730">
        <v>0.254</v>
      </c>
      <c r="M730" t="s">
        <v>100</v>
      </c>
      <c r="N730">
        <v>-78</v>
      </c>
      <c r="P730" t="s">
        <v>100</v>
      </c>
      <c r="Q730" t="s">
        <v>123</v>
      </c>
      <c r="R730" t="s">
        <v>6194</v>
      </c>
      <c r="S730" t="s">
        <v>7395</v>
      </c>
      <c r="T730" t="s">
        <v>105</v>
      </c>
    </row>
    <row r="731" spans="1:20" ht="15.75" customHeight="1">
      <c r="A731" t="s">
        <v>6190</v>
      </c>
      <c r="B731" t="s">
        <v>6191</v>
      </c>
      <c r="C731" t="s">
        <v>2413</v>
      </c>
      <c r="D731" t="s">
        <v>97</v>
      </c>
      <c r="E731" t="s">
        <v>6197</v>
      </c>
      <c r="F731" t="s">
        <v>14389</v>
      </c>
      <c r="G731">
        <v>730</v>
      </c>
      <c r="H731" t="s">
        <v>18643</v>
      </c>
      <c r="I731" t="s">
        <v>6198</v>
      </c>
      <c r="J731">
        <v>298.14999999999998</v>
      </c>
      <c r="K731">
        <v>7.06</v>
      </c>
      <c r="L731">
        <v>0.28699999999999998</v>
      </c>
      <c r="M731" t="s">
        <v>100</v>
      </c>
      <c r="N731">
        <v>-76.900000000000006</v>
      </c>
      <c r="P731" t="s">
        <v>100</v>
      </c>
      <c r="Q731" t="s">
        <v>123</v>
      </c>
      <c r="R731" t="s">
        <v>6194</v>
      </c>
      <c r="S731" t="s">
        <v>7323</v>
      </c>
      <c r="T731" t="s">
        <v>105</v>
      </c>
    </row>
    <row r="732" spans="1:20" ht="15.75" customHeight="1">
      <c r="A732" t="s">
        <v>6190</v>
      </c>
      <c r="B732" t="s">
        <v>6191</v>
      </c>
      <c r="C732" t="s">
        <v>2413</v>
      </c>
      <c r="D732" t="s">
        <v>97</v>
      </c>
      <c r="E732" t="s">
        <v>6197</v>
      </c>
      <c r="F732" t="s">
        <v>14389</v>
      </c>
      <c r="G732">
        <v>731</v>
      </c>
      <c r="H732" t="s">
        <v>18642</v>
      </c>
      <c r="I732" t="s">
        <v>6198</v>
      </c>
      <c r="J732">
        <v>298.14999999999998</v>
      </c>
      <c r="K732">
        <v>7.5</v>
      </c>
      <c r="L732">
        <v>0.29599999999999999</v>
      </c>
      <c r="M732" t="s">
        <v>100</v>
      </c>
      <c r="N732">
        <v>-83.2</v>
      </c>
      <c r="P732" t="s">
        <v>100</v>
      </c>
      <c r="Q732" t="s">
        <v>123</v>
      </c>
      <c r="R732" t="s">
        <v>6194</v>
      </c>
      <c r="S732" t="s">
        <v>7396</v>
      </c>
      <c r="T732" t="s">
        <v>105</v>
      </c>
    </row>
    <row r="733" spans="1:20" ht="15.75" customHeight="1">
      <c r="A733" t="s">
        <v>6190</v>
      </c>
      <c r="B733" t="s">
        <v>6191</v>
      </c>
      <c r="C733" t="s">
        <v>2413</v>
      </c>
      <c r="D733" t="s">
        <v>97</v>
      </c>
      <c r="E733" t="s">
        <v>6197</v>
      </c>
      <c r="F733" t="s">
        <v>14389</v>
      </c>
      <c r="G733">
        <v>732</v>
      </c>
      <c r="H733" t="s">
        <v>18641</v>
      </c>
      <c r="I733" t="s">
        <v>6198</v>
      </c>
      <c r="J733">
        <v>298.14999999999998</v>
      </c>
      <c r="K733">
        <v>7.96</v>
      </c>
      <c r="L733">
        <v>0.3</v>
      </c>
      <c r="M733" t="s">
        <v>100</v>
      </c>
      <c r="N733">
        <v>-84</v>
      </c>
      <c r="P733" t="s">
        <v>100</v>
      </c>
      <c r="Q733" t="s">
        <v>123</v>
      </c>
      <c r="R733" t="s">
        <v>6194</v>
      </c>
      <c r="S733" t="s">
        <v>7397</v>
      </c>
      <c r="T733" t="s">
        <v>105</v>
      </c>
    </row>
    <row r="734" spans="1:20" ht="15.75" customHeight="1">
      <c r="A734" t="s">
        <v>6190</v>
      </c>
      <c r="B734" t="s">
        <v>6191</v>
      </c>
      <c r="C734" t="s">
        <v>2596</v>
      </c>
      <c r="D734" t="s">
        <v>97</v>
      </c>
      <c r="E734" t="s">
        <v>6192</v>
      </c>
      <c r="F734" t="s">
        <v>14118</v>
      </c>
      <c r="G734">
        <v>733</v>
      </c>
      <c r="H734" t="s">
        <v>18640</v>
      </c>
      <c r="I734" t="s">
        <v>6193</v>
      </c>
      <c r="J734">
        <v>304.64999999999998</v>
      </c>
      <c r="K734">
        <v>6.53</v>
      </c>
      <c r="L734">
        <v>0.253</v>
      </c>
      <c r="M734" t="s">
        <v>100</v>
      </c>
      <c r="N734">
        <v>-77.099999999999994</v>
      </c>
      <c r="P734" t="s">
        <v>100</v>
      </c>
      <c r="Q734" t="s">
        <v>123</v>
      </c>
      <c r="R734" t="s">
        <v>6194</v>
      </c>
      <c r="S734" t="s">
        <v>6991</v>
      </c>
      <c r="T734" t="s">
        <v>105</v>
      </c>
    </row>
    <row r="735" spans="1:20" ht="15.75" customHeight="1">
      <c r="A735" t="s">
        <v>6190</v>
      </c>
      <c r="B735" t="s">
        <v>6191</v>
      </c>
      <c r="C735" t="s">
        <v>2596</v>
      </c>
      <c r="D735" t="s">
        <v>97</v>
      </c>
      <c r="E735" t="s">
        <v>6192</v>
      </c>
      <c r="F735" t="s">
        <v>14118</v>
      </c>
      <c r="G735">
        <v>734</v>
      </c>
      <c r="H735" t="s">
        <v>18647</v>
      </c>
      <c r="I735" t="s">
        <v>6193</v>
      </c>
      <c r="J735">
        <v>310.14999999999998</v>
      </c>
      <c r="K735">
        <v>6.53</v>
      </c>
      <c r="L735">
        <v>0.255</v>
      </c>
      <c r="M735" t="s">
        <v>100</v>
      </c>
      <c r="N735">
        <v>-76.5</v>
      </c>
      <c r="P735" t="s">
        <v>100</v>
      </c>
      <c r="Q735" t="s">
        <v>123</v>
      </c>
      <c r="R735" t="s">
        <v>6194</v>
      </c>
      <c r="S735" t="s">
        <v>7398</v>
      </c>
      <c r="T735" t="s">
        <v>105</v>
      </c>
    </row>
    <row r="736" spans="1:20" ht="15.75" customHeight="1">
      <c r="A736" t="s">
        <v>6190</v>
      </c>
      <c r="B736" t="s">
        <v>6191</v>
      </c>
      <c r="C736" t="s">
        <v>2596</v>
      </c>
      <c r="D736" t="s">
        <v>97</v>
      </c>
      <c r="E736" t="s">
        <v>6192</v>
      </c>
      <c r="F736" t="s">
        <v>14118</v>
      </c>
      <c r="G736">
        <v>735</v>
      </c>
      <c r="H736" t="s">
        <v>18646</v>
      </c>
      <c r="I736" t="s">
        <v>6193</v>
      </c>
      <c r="J736">
        <v>298.14999999999998</v>
      </c>
      <c r="K736">
        <v>7</v>
      </c>
      <c r="L736">
        <v>0.27900000000000003</v>
      </c>
      <c r="M736" t="s">
        <v>100</v>
      </c>
      <c r="N736">
        <v>-78.400000000000006</v>
      </c>
      <c r="P736" t="s">
        <v>100</v>
      </c>
      <c r="Q736" t="s">
        <v>123</v>
      </c>
      <c r="R736" t="s">
        <v>6194</v>
      </c>
      <c r="S736" t="s">
        <v>7399</v>
      </c>
      <c r="T736" t="s">
        <v>105</v>
      </c>
    </row>
    <row r="737" spans="1:20" ht="15.75" customHeight="1">
      <c r="A737" t="s">
        <v>6190</v>
      </c>
      <c r="B737" t="s">
        <v>6191</v>
      </c>
      <c r="C737" t="s">
        <v>2596</v>
      </c>
      <c r="D737" t="s">
        <v>97</v>
      </c>
      <c r="E737" t="s">
        <v>6192</v>
      </c>
      <c r="F737" t="s">
        <v>14118</v>
      </c>
      <c r="G737">
        <v>736</v>
      </c>
      <c r="H737" t="s">
        <v>18645</v>
      </c>
      <c r="I737" t="s">
        <v>6193</v>
      </c>
      <c r="J737">
        <v>298.14999999999998</v>
      </c>
      <c r="K737">
        <v>7.51</v>
      </c>
      <c r="L737">
        <v>0.29599999999999999</v>
      </c>
      <c r="M737" t="s">
        <v>100</v>
      </c>
      <c r="N737">
        <v>-77.7</v>
      </c>
      <c r="P737" t="s">
        <v>100</v>
      </c>
      <c r="Q737" t="s">
        <v>123</v>
      </c>
      <c r="R737" t="s">
        <v>6194</v>
      </c>
      <c r="S737" t="s">
        <v>7400</v>
      </c>
      <c r="T737" t="s">
        <v>105</v>
      </c>
    </row>
    <row r="738" spans="1:20" ht="15.75" customHeight="1">
      <c r="A738" t="s">
        <v>6190</v>
      </c>
      <c r="B738" t="s">
        <v>6191</v>
      </c>
      <c r="C738" t="s">
        <v>2596</v>
      </c>
      <c r="D738" t="s">
        <v>97</v>
      </c>
      <c r="E738" t="s">
        <v>6192</v>
      </c>
      <c r="F738" t="s">
        <v>14118</v>
      </c>
      <c r="G738">
        <v>737</v>
      </c>
      <c r="H738" t="s">
        <v>18644</v>
      </c>
      <c r="I738" t="s">
        <v>6193</v>
      </c>
      <c r="J738">
        <v>298.14999999999998</v>
      </c>
      <c r="K738">
        <v>6.01</v>
      </c>
      <c r="L738">
        <v>0.29699999999999999</v>
      </c>
      <c r="M738" t="s">
        <v>100</v>
      </c>
      <c r="N738">
        <v>-79.5</v>
      </c>
      <c r="P738" t="s">
        <v>100</v>
      </c>
      <c r="Q738" t="s">
        <v>123</v>
      </c>
      <c r="R738" t="s">
        <v>6194</v>
      </c>
      <c r="S738" t="s">
        <v>7401</v>
      </c>
      <c r="T738" t="s">
        <v>105</v>
      </c>
    </row>
    <row r="739" spans="1:20" ht="15.75" customHeight="1">
      <c r="A739" t="s">
        <v>6190</v>
      </c>
      <c r="B739" t="s">
        <v>6191</v>
      </c>
      <c r="C739" t="s">
        <v>2596</v>
      </c>
      <c r="D739" t="s">
        <v>97</v>
      </c>
      <c r="E739" t="s">
        <v>6192</v>
      </c>
      <c r="F739" t="s">
        <v>14118</v>
      </c>
      <c r="G739">
        <v>738</v>
      </c>
      <c r="H739" t="s">
        <v>18639</v>
      </c>
      <c r="I739" t="s">
        <v>6193</v>
      </c>
      <c r="J739">
        <v>298.14999999999998</v>
      </c>
      <c r="K739">
        <v>6.98</v>
      </c>
      <c r="L739">
        <v>0.47799999999999998</v>
      </c>
      <c r="M739" t="s">
        <v>100</v>
      </c>
      <c r="N739">
        <v>-77.099999999999994</v>
      </c>
      <c r="P739" t="s">
        <v>100</v>
      </c>
      <c r="Q739" t="s">
        <v>123</v>
      </c>
      <c r="R739" t="s">
        <v>6194</v>
      </c>
      <c r="S739" t="s">
        <v>7352</v>
      </c>
      <c r="T739" t="s">
        <v>105</v>
      </c>
    </row>
    <row r="740" spans="1:20" ht="15.75" customHeight="1">
      <c r="A740" t="s">
        <v>6190</v>
      </c>
      <c r="B740" t="s">
        <v>6191</v>
      </c>
      <c r="C740" t="s">
        <v>2596</v>
      </c>
      <c r="D740" t="s">
        <v>97</v>
      </c>
      <c r="E740" t="s">
        <v>6192</v>
      </c>
      <c r="F740" t="s">
        <v>14118</v>
      </c>
      <c r="G740">
        <v>739</v>
      </c>
      <c r="H740" t="s">
        <v>18638</v>
      </c>
      <c r="I740" t="s">
        <v>6193</v>
      </c>
      <c r="J740">
        <v>298.14999999999998</v>
      </c>
      <c r="K740">
        <v>7.01</v>
      </c>
      <c r="L740">
        <v>0.78200000000000003</v>
      </c>
      <c r="M740" t="s">
        <v>100</v>
      </c>
      <c r="N740">
        <v>-78.900000000000006</v>
      </c>
      <c r="P740" t="s">
        <v>100</v>
      </c>
      <c r="Q740" t="s">
        <v>123</v>
      </c>
      <c r="R740" t="s">
        <v>6194</v>
      </c>
      <c r="S740" t="s">
        <v>7340</v>
      </c>
      <c r="T740" t="s">
        <v>105</v>
      </c>
    </row>
    <row r="741" spans="1:20">
      <c r="A741" t="s">
        <v>7402</v>
      </c>
      <c r="B741" t="s">
        <v>6618</v>
      </c>
      <c r="C741" t="s">
        <v>2596</v>
      </c>
      <c r="D741" t="s">
        <v>97</v>
      </c>
      <c r="E741" t="s">
        <v>6619</v>
      </c>
      <c r="F741" t="s">
        <v>18512</v>
      </c>
      <c r="G741">
        <v>740</v>
      </c>
      <c r="H741" t="s">
        <v>19106</v>
      </c>
      <c r="I741" t="s">
        <v>6620</v>
      </c>
      <c r="J741">
        <v>298.14999999999998</v>
      </c>
      <c r="K741">
        <v>4.9400000000000004</v>
      </c>
      <c r="N741">
        <v>-14.8</v>
      </c>
      <c r="Q741" t="s">
        <v>7403</v>
      </c>
      <c r="R741" t="s">
        <v>7404</v>
      </c>
      <c r="S741" t="s">
        <v>5369</v>
      </c>
      <c r="T741" t="s">
        <v>105</v>
      </c>
    </row>
    <row r="742" spans="1:20" ht="15.75" customHeight="1">
      <c r="A742" t="s">
        <v>6212</v>
      </c>
      <c r="B742" t="s">
        <v>6213</v>
      </c>
      <c r="C742" t="s">
        <v>2596</v>
      </c>
      <c r="D742" t="s">
        <v>97</v>
      </c>
      <c r="E742" t="s">
        <v>6214</v>
      </c>
      <c r="F742" t="s">
        <v>14079</v>
      </c>
      <c r="G742">
        <v>741</v>
      </c>
      <c r="H742" t="s">
        <v>19022</v>
      </c>
      <c r="I742" t="s">
        <v>6215</v>
      </c>
      <c r="J742">
        <v>298.14999999999998</v>
      </c>
      <c r="K742">
        <v>7.82</v>
      </c>
      <c r="L742">
        <v>0.3</v>
      </c>
      <c r="M742" t="s">
        <v>100</v>
      </c>
      <c r="N742">
        <v>63.2</v>
      </c>
      <c r="P742" t="s">
        <v>100</v>
      </c>
      <c r="Q742" t="s">
        <v>6216</v>
      </c>
      <c r="R742" t="s">
        <v>6217</v>
      </c>
      <c r="S742" t="s">
        <v>7340</v>
      </c>
      <c r="T742" t="s">
        <v>105</v>
      </c>
    </row>
    <row r="743" spans="1:20">
      <c r="A743" t="s">
        <v>6439</v>
      </c>
      <c r="B743" t="s">
        <v>6440</v>
      </c>
      <c r="C743" t="s">
        <v>2596</v>
      </c>
      <c r="D743" t="s">
        <v>129</v>
      </c>
      <c r="E743" t="s">
        <v>6624</v>
      </c>
      <c r="F743" t="s">
        <v>19399</v>
      </c>
      <c r="G743">
        <v>742</v>
      </c>
      <c r="H743" t="s">
        <v>19390</v>
      </c>
      <c r="I743" t="s">
        <v>6625</v>
      </c>
      <c r="J743">
        <v>298.14999999999998</v>
      </c>
      <c r="K743">
        <v>6.5</v>
      </c>
      <c r="L743" t="s">
        <v>100</v>
      </c>
      <c r="M743" t="s">
        <v>100</v>
      </c>
      <c r="N743">
        <v>-61</v>
      </c>
      <c r="P743" t="s">
        <v>100</v>
      </c>
      <c r="Q743" t="s">
        <v>7405</v>
      </c>
      <c r="R743" t="s">
        <v>7406</v>
      </c>
      <c r="T743" t="s">
        <v>1208</v>
      </c>
    </row>
    <row r="744" spans="1:20">
      <c r="A744" t="s">
        <v>6439</v>
      </c>
      <c r="B744" t="s">
        <v>6440</v>
      </c>
      <c r="C744" t="s">
        <v>2596</v>
      </c>
      <c r="D744" t="s">
        <v>129</v>
      </c>
      <c r="E744" t="s">
        <v>6624</v>
      </c>
      <c r="F744" t="s">
        <v>19399</v>
      </c>
      <c r="G744">
        <v>743</v>
      </c>
      <c r="H744" t="s">
        <v>19391</v>
      </c>
      <c r="I744" t="s">
        <v>6625</v>
      </c>
      <c r="J744">
        <v>298.14999999999998</v>
      </c>
      <c r="K744">
        <v>6.86</v>
      </c>
      <c r="L744" t="s">
        <v>100</v>
      </c>
      <c r="M744" t="s">
        <v>100</v>
      </c>
      <c r="N744">
        <v>-58.6</v>
      </c>
      <c r="P744" t="s">
        <v>100</v>
      </c>
      <c r="Q744" t="s">
        <v>7405</v>
      </c>
      <c r="R744" t="s">
        <v>7406</v>
      </c>
      <c r="T744" t="s">
        <v>1208</v>
      </c>
    </row>
    <row r="745" spans="1:20">
      <c r="A745" t="s">
        <v>6439</v>
      </c>
      <c r="B745" t="s">
        <v>6440</v>
      </c>
      <c r="C745" t="s">
        <v>2596</v>
      </c>
      <c r="D745" t="s">
        <v>129</v>
      </c>
      <c r="E745" t="s">
        <v>6624</v>
      </c>
      <c r="F745" t="s">
        <v>19399</v>
      </c>
      <c r="G745">
        <v>744</v>
      </c>
      <c r="H745" t="s">
        <v>19392</v>
      </c>
      <c r="I745" t="s">
        <v>6625</v>
      </c>
      <c r="J745">
        <v>298.14999999999998</v>
      </c>
      <c r="K745">
        <v>6</v>
      </c>
      <c r="L745" t="s">
        <v>100</v>
      </c>
      <c r="M745" t="s">
        <v>100</v>
      </c>
      <c r="N745">
        <v>-52.9</v>
      </c>
      <c r="P745" t="s">
        <v>100</v>
      </c>
      <c r="Q745" t="s">
        <v>7405</v>
      </c>
      <c r="R745" t="s">
        <v>7406</v>
      </c>
      <c r="T745" t="s">
        <v>1208</v>
      </c>
    </row>
    <row r="746" spans="1:20">
      <c r="A746" t="s">
        <v>6439</v>
      </c>
      <c r="B746" t="s">
        <v>6440</v>
      </c>
      <c r="C746" t="s">
        <v>2596</v>
      </c>
      <c r="D746" t="s">
        <v>129</v>
      </c>
      <c r="E746" t="s">
        <v>6624</v>
      </c>
      <c r="F746" t="s">
        <v>19399</v>
      </c>
      <c r="G746">
        <v>745</v>
      </c>
      <c r="H746" t="s">
        <v>19393</v>
      </c>
      <c r="I746" t="s">
        <v>6625</v>
      </c>
      <c r="J746">
        <v>298.14999999999998</v>
      </c>
      <c r="K746">
        <v>7.6</v>
      </c>
      <c r="L746" t="s">
        <v>100</v>
      </c>
      <c r="M746" t="s">
        <v>100</v>
      </c>
      <c r="N746">
        <v>-50.9</v>
      </c>
      <c r="P746" t="s">
        <v>100</v>
      </c>
      <c r="Q746" t="s">
        <v>7405</v>
      </c>
      <c r="R746" t="s">
        <v>7406</v>
      </c>
      <c r="T746" t="s">
        <v>1208</v>
      </c>
    </row>
    <row r="747" spans="1:20">
      <c r="A747" t="s">
        <v>6439</v>
      </c>
      <c r="B747" t="s">
        <v>6440</v>
      </c>
      <c r="C747" t="s">
        <v>2596</v>
      </c>
      <c r="D747" t="s">
        <v>129</v>
      </c>
      <c r="E747" t="s">
        <v>6624</v>
      </c>
      <c r="F747" t="s">
        <v>19399</v>
      </c>
      <c r="G747">
        <v>746</v>
      </c>
      <c r="H747" t="s">
        <v>19394</v>
      </c>
      <c r="I747" t="s">
        <v>6625</v>
      </c>
      <c r="J747">
        <v>298.14999999999998</v>
      </c>
      <c r="K747">
        <v>6.3</v>
      </c>
      <c r="L747" t="s">
        <v>100</v>
      </c>
      <c r="M747" t="s">
        <v>100</v>
      </c>
      <c r="N747">
        <v>-46</v>
      </c>
      <c r="P747" t="s">
        <v>100</v>
      </c>
      <c r="Q747" t="s">
        <v>7405</v>
      </c>
      <c r="R747" t="s">
        <v>7406</v>
      </c>
      <c r="T747" t="s">
        <v>1208</v>
      </c>
    </row>
    <row r="748" spans="1:20">
      <c r="A748" t="s">
        <v>6439</v>
      </c>
      <c r="B748" t="s">
        <v>6440</v>
      </c>
      <c r="C748" t="s">
        <v>2596</v>
      </c>
      <c r="D748" t="s">
        <v>129</v>
      </c>
      <c r="E748" t="s">
        <v>6624</v>
      </c>
      <c r="F748" t="s">
        <v>19399</v>
      </c>
      <c r="G748">
        <v>747</v>
      </c>
      <c r="H748" t="s">
        <v>19395</v>
      </c>
      <c r="I748" t="s">
        <v>6625</v>
      </c>
      <c r="J748">
        <v>298.14999999999998</v>
      </c>
      <c r="K748">
        <v>7</v>
      </c>
      <c r="L748" t="s">
        <v>100</v>
      </c>
      <c r="M748" t="s">
        <v>100</v>
      </c>
      <c r="N748">
        <v>-42</v>
      </c>
      <c r="P748" t="s">
        <v>100</v>
      </c>
      <c r="Q748" t="s">
        <v>7405</v>
      </c>
      <c r="R748" t="s">
        <v>7406</v>
      </c>
      <c r="T748" t="s">
        <v>1208</v>
      </c>
    </row>
    <row r="749" spans="1:20">
      <c r="A749" t="s">
        <v>6439</v>
      </c>
      <c r="B749" t="s">
        <v>6440</v>
      </c>
      <c r="C749" t="s">
        <v>2596</v>
      </c>
      <c r="D749" t="s">
        <v>129</v>
      </c>
      <c r="E749" t="s">
        <v>6624</v>
      </c>
      <c r="F749" t="s">
        <v>19399</v>
      </c>
      <c r="G749">
        <v>748</v>
      </c>
      <c r="H749" t="s">
        <v>19396</v>
      </c>
      <c r="I749" t="s">
        <v>6625</v>
      </c>
      <c r="J749">
        <v>298.14999999999998</v>
      </c>
      <c r="K749">
        <v>7</v>
      </c>
      <c r="L749" t="s">
        <v>100</v>
      </c>
      <c r="M749" t="s">
        <v>100</v>
      </c>
      <c r="N749">
        <v>-16.399999999999999</v>
      </c>
      <c r="P749" t="s">
        <v>100</v>
      </c>
      <c r="Q749" t="s">
        <v>7405</v>
      </c>
      <c r="R749" t="s">
        <v>7406</v>
      </c>
      <c r="T749" t="s">
        <v>1208</v>
      </c>
    </row>
    <row r="750" spans="1:20">
      <c r="A750" t="s">
        <v>6439</v>
      </c>
      <c r="B750" t="s">
        <v>6440</v>
      </c>
      <c r="C750" t="s">
        <v>2596</v>
      </c>
      <c r="D750" t="s">
        <v>176</v>
      </c>
      <c r="E750" t="s">
        <v>6624</v>
      </c>
      <c r="F750" t="s">
        <v>19399</v>
      </c>
      <c r="G750">
        <v>749</v>
      </c>
      <c r="H750" t="s">
        <v>19397</v>
      </c>
      <c r="I750" t="s">
        <v>6625</v>
      </c>
      <c r="J750">
        <v>298.14999999999998</v>
      </c>
      <c r="K750">
        <v>7</v>
      </c>
      <c r="L750">
        <v>7.0000000000000007E-2</v>
      </c>
      <c r="N750">
        <v>-59.58</v>
      </c>
      <c r="Q750" t="s">
        <v>7407</v>
      </c>
      <c r="R750" t="s">
        <v>7408</v>
      </c>
      <c r="S750" t="s">
        <v>7409</v>
      </c>
      <c r="T750" t="s">
        <v>1208</v>
      </c>
    </row>
    <row r="751" spans="1:20">
      <c r="A751" t="s">
        <v>6913</v>
      </c>
      <c r="B751" t="s">
        <v>6914</v>
      </c>
      <c r="C751" t="s">
        <v>2596</v>
      </c>
      <c r="D751" t="s">
        <v>176</v>
      </c>
      <c r="E751" t="s">
        <v>6915</v>
      </c>
      <c r="F751" t="s">
        <v>18506</v>
      </c>
      <c r="G751">
        <v>750</v>
      </c>
      <c r="H751" t="s">
        <v>18748</v>
      </c>
      <c r="I751" t="s">
        <v>6916</v>
      </c>
      <c r="J751">
        <v>298.14999999999998</v>
      </c>
      <c r="K751">
        <v>7</v>
      </c>
      <c r="L751" t="s">
        <v>100</v>
      </c>
      <c r="M751" t="s">
        <v>100</v>
      </c>
      <c r="N751">
        <v>-83.67</v>
      </c>
      <c r="P751" t="s">
        <v>100</v>
      </c>
      <c r="Q751" t="s">
        <v>3354</v>
      </c>
      <c r="R751" t="s">
        <v>7410</v>
      </c>
      <c r="S751" t="s">
        <v>3535</v>
      </c>
      <c r="T751" t="s">
        <v>105</v>
      </c>
    </row>
    <row r="752" spans="1:20">
      <c r="A752" t="s">
        <v>7367</v>
      </c>
      <c r="B752" t="s">
        <v>7368</v>
      </c>
      <c r="C752" t="s">
        <v>2596</v>
      </c>
      <c r="D752" t="s">
        <v>129</v>
      </c>
      <c r="E752" t="s">
        <v>7369</v>
      </c>
      <c r="F752" t="s">
        <v>18493</v>
      </c>
      <c r="G752">
        <v>751</v>
      </c>
      <c r="H752" t="s">
        <v>18747</v>
      </c>
      <c r="I752" t="s">
        <v>7370</v>
      </c>
      <c r="J752">
        <v>298.14999999999998</v>
      </c>
      <c r="K752">
        <v>9.4</v>
      </c>
      <c r="L752" t="s">
        <v>100</v>
      </c>
      <c r="M752" t="s">
        <v>100</v>
      </c>
      <c r="N752">
        <v>-17.8</v>
      </c>
      <c r="P752" t="s">
        <v>100</v>
      </c>
      <c r="Q752" t="s">
        <v>7411</v>
      </c>
      <c r="R752" t="s">
        <v>7412</v>
      </c>
      <c r="T752" t="s">
        <v>105</v>
      </c>
    </row>
    <row r="753" spans="1:20">
      <c r="A753" t="s">
        <v>3401</v>
      </c>
      <c r="B753" t="s">
        <v>3402</v>
      </c>
      <c r="C753" t="s">
        <v>2596</v>
      </c>
      <c r="D753" t="s">
        <v>129</v>
      </c>
      <c r="E753" t="s">
        <v>7066</v>
      </c>
      <c r="F753" t="s">
        <v>18508</v>
      </c>
      <c r="G753">
        <v>752</v>
      </c>
      <c r="H753" t="s">
        <v>18750</v>
      </c>
      <c r="I753" t="s">
        <v>7067</v>
      </c>
      <c r="J753">
        <v>298.14999999999998</v>
      </c>
      <c r="K753">
        <v>7.8</v>
      </c>
      <c r="L753" t="s">
        <v>100</v>
      </c>
      <c r="M753" t="s">
        <v>100</v>
      </c>
      <c r="N753">
        <v>-48.5</v>
      </c>
      <c r="P753" t="s">
        <v>100</v>
      </c>
      <c r="Q753" t="s">
        <v>791</v>
      </c>
      <c r="R753" t="s">
        <v>7413</v>
      </c>
      <c r="T753" t="s">
        <v>105</v>
      </c>
    </row>
    <row r="754" spans="1:20">
      <c r="A754" t="s">
        <v>3401</v>
      </c>
      <c r="B754" t="s">
        <v>3402</v>
      </c>
      <c r="C754" t="s">
        <v>2596</v>
      </c>
      <c r="D754" t="s">
        <v>129</v>
      </c>
      <c r="E754" t="s">
        <v>7414</v>
      </c>
      <c r="F754" t="s">
        <v>18507</v>
      </c>
      <c r="G754">
        <v>753</v>
      </c>
      <c r="H754" t="s">
        <v>18749</v>
      </c>
      <c r="I754" t="s">
        <v>7415</v>
      </c>
      <c r="J754">
        <v>298.14999999999998</v>
      </c>
      <c r="K754">
        <v>7</v>
      </c>
      <c r="L754" t="s">
        <v>100</v>
      </c>
      <c r="M754" t="s">
        <v>100</v>
      </c>
      <c r="N754">
        <v>-48.9</v>
      </c>
      <c r="P754" t="s">
        <v>100</v>
      </c>
      <c r="Q754" t="s">
        <v>791</v>
      </c>
      <c r="R754" t="s">
        <v>7413</v>
      </c>
      <c r="T754" t="s">
        <v>105</v>
      </c>
    </row>
    <row r="755" spans="1:20">
      <c r="A755" t="s">
        <v>7367</v>
      </c>
      <c r="B755" t="s">
        <v>7368</v>
      </c>
      <c r="C755" t="s">
        <v>2596</v>
      </c>
      <c r="D755" t="s">
        <v>129</v>
      </c>
      <c r="E755" t="s">
        <v>7369</v>
      </c>
      <c r="F755" t="s">
        <v>18493</v>
      </c>
      <c r="G755">
        <v>754</v>
      </c>
      <c r="H755" t="s">
        <v>18744</v>
      </c>
      <c r="I755" t="s">
        <v>7370</v>
      </c>
      <c r="J755">
        <v>298.14999999999998</v>
      </c>
      <c r="K755">
        <v>9.5</v>
      </c>
      <c r="L755" t="s">
        <v>100</v>
      </c>
      <c r="M755" t="s">
        <v>100</v>
      </c>
      <c r="N755">
        <v>-18.100000000000001</v>
      </c>
      <c r="P755" t="s">
        <v>100</v>
      </c>
      <c r="Q755" t="s">
        <v>2968</v>
      </c>
      <c r="R755" t="s">
        <v>7413</v>
      </c>
      <c r="T755" t="s">
        <v>105</v>
      </c>
    </row>
    <row r="756" spans="1:20" ht="15.75" customHeight="1">
      <c r="A756" t="s">
        <v>6034</v>
      </c>
      <c r="B756" t="s">
        <v>3389</v>
      </c>
      <c r="C756" t="s">
        <v>2596</v>
      </c>
      <c r="D756" t="s">
        <v>97</v>
      </c>
      <c r="E756" t="s">
        <v>3391</v>
      </c>
      <c r="F756" t="s">
        <v>14159</v>
      </c>
      <c r="G756">
        <v>755</v>
      </c>
      <c r="H756" t="s">
        <v>18743</v>
      </c>
      <c r="I756" t="s">
        <v>3392</v>
      </c>
      <c r="J756">
        <v>298.14999999999998</v>
      </c>
      <c r="K756">
        <v>7.55</v>
      </c>
      <c r="L756">
        <v>0.217</v>
      </c>
      <c r="M756" t="s">
        <v>100</v>
      </c>
      <c r="N756">
        <v>17.100000000000001</v>
      </c>
      <c r="P756" t="s">
        <v>100</v>
      </c>
      <c r="R756" t="s">
        <v>6274</v>
      </c>
      <c r="S756" t="s">
        <v>7416</v>
      </c>
      <c r="T756" t="s">
        <v>105</v>
      </c>
    </row>
    <row r="757" spans="1:20" ht="15.75" customHeight="1">
      <c r="A757" t="s">
        <v>6034</v>
      </c>
      <c r="B757" t="s">
        <v>3389</v>
      </c>
      <c r="C757" t="s">
        <v>2596</v>
      </c>
      <c r="D757" t="s">
        <v>97</v>
      </c>
      <c r="E757" t="s">
        <v>4013</v>
      </c>
      <c r="F757" t="s">
        <v>14326</v>
      </c>
      <c r="G757">
        <v>756</v>
      </c>
      <c r="H757" t="s">
        <v>18746</v>
      </c>
      <c r="I757" t="s">
        <v>4014</v>
      </c>
      <c r="J757">
        <v>298.14999999999998</v>
      </c>
      <c r="K757">
        <v>7.39</v>
      </c>
      <c r="L757">
        <v>0.215</v>
      </c>
      <c r="M757" t="s">
        <v>100</v>
      </c>
      <c r="N757">
        <v>10.5</v>
      </c>
      <c r="P757" t="s">
        <v>100</v>
      </c>
      <c r="Q757" t="s">
        <v>123</v>
      </c>
      <c r="R757" t="s">
        <v>6274</v>
      </c>
      <c r="S757" t="s">
        <v>7417</v>
      </c>
      <c r="T757" t="s">
        <v>105</v>
      </c>
    </row>
    <row r="758" spans="1:20" ht="15.75" customHeight="1">
      <c r="A758" t="s">
        <v>6034</v>
      </c>
      <c r="B758" t="s">
        <v>3389</v>
      </c>
      <c r="C758" t="s">
        <v>2596</v>
      </c>
      <c r="D758" t="s">
        <v>97</v>
      </c>
      <c r="E758" t="s">
        <v>2408</v>
      </c>
      <c r="F758" t="s">
        <v>14204</v>
      </c>
      <c r="G758">
        <v>757</v>
      </c>
      <c r="H758" t="s">
        <v>18745</v>
      </c>
      <c r="I758" t="s">
        <v>2409</v>
      </c>
      <c r="J758">
        <v>298.14999999999998</v>
      </c>
      <c r="K758">
        <v>7.43</v>
      </c>
      <c r="L758">
        <v>0.218</v>
      </c>
      <c r="M758" t="s">
        <v>100</v>
      </c>
      <c r="N758">
        <v>35.200000000000003</v>
      </c>
      <c r="P758" t="s">
        <v>100</v>
      </c>
      <c r="Q758" t="s">
        <v>123</v>
      </c>
      <c r="R758" t="s">
        <v>6274</v>
      </c>
      <c r="S758" t="s">
        <v>7418</v>
      </c>
      <c r="T758" t="s">
        <v>105</v>
      </c>
    </row>
    <row r="759" spans="1:20" ht="15.75" customHeight="1">
      <c r="A759" t="s">
        <v>6292</v>
      </c>
      <c r="B759" t="s">
        <v>6293</v>
      </c>
      <c r="C759" t="s">
        <v>2413</v>
      </c>
      <c r="D759" t="s">
        <v>97</v>
      </c>
      <c r="E759" t="s">
        <v>6294</v>
      </c>
      <c r="F759" t="s">
        <v>14433</v>
      </c>
      <c r="G759">
        <v>758</v>
      </c>
      <c r="H759" t="s">
        <v>18740</v>
      </c>
      <c r="I759" t="s">
        <v>6295</v>
      </c>
      <c r="J759">
        <v>298.14999999999998</v>
      </c>
      <c r="K759">
        <v>5.61</v>
      </c>
      <c r="L759">
        <v>9.1999999999999998E-2</v>
      </c>
      <c r="M759" t="s">
        <v>100</v>
      </c>
      <c r="N759">
        <v>-8.33</v>
      </c>
      <c r="P759" t="s">
        <v>100</v>
      </c>
      <c r="Q759" t="s">
        <v>7419</v>
      </c>
      <c r="R759" t="s">
        <v>6297</v>
      </c>
      <c r="S759" t="s">
        <v>7420</v>
      </c>
      <c r="T759" t="s">
        <v>105</v>
      </c>
    </row>
    <row r="760" spans="1:20" ht="15.75" customHeight="1">
      <c r="A760" t="s">
        <v>6292</v>
      </c>
      <c r="B760" t="s">
        <v>6293</v>
      </c>
      <c r="C760" t="s">
        <v>2413</v>
      </c>
      <c r="D760" t="s">
        <v>97</v>
      </c>
      <c r="E760" t="s">
        <v>6294</v>
      </c>
      <c r="F760" t="s">
        <v>14433</v>
      </c>
      <c r="G760">
        <v>759</v>
      </c>
      <c r="H760" t="s">
        <v>18739</v>
      </c>
      <c r="I760" t="s">
        <v>6295</v>
      </c>
      <c r="J760">
        <v>298.14999999999998</v>
      </c>
      <c r="K760">
        <v>6.18</v>
      </c>
      <c r="L760">
        <v>2.7E-2</v>
      </c>
      <c r="M760" t="s">
        <v>100</v>
      </c>
      <c r="N760">
        <v>-19.8</v>
      </c>
      <c r="P760" t="s">
        <v>100</v>
      </c>
      <c r="Q760" t="s">
        <v>7419</v>
      </c>
      <c r="R760" t="s">
        <v>6297</v>
      </c>
      <c r="S760" t="s">
        <v>7421</v>
      </c>
      <c r="T760" t="s">
        <v>105</v>
      </c>
    </row>
    <row r="761" spans="1:20" ht="15.75" customHeight="1">
      <c r="A761" t="s">
        <v>7422</v>
      </c>
      <c r="B761" t="s">
        <v>7423</v>
      </c>
      <c r="C761" t="s">
        <v>2596</v>
      </c>
      <c r="D761" t="s">
        <v>97</v>
      </c>
      <c r="E761" t="s">
        <v>7424</v>
      </c>
      <c r="F761" t="s">
        <v>18517</v>
      </c>
      <c r="G761">
        <v>760</v>
      </c>
      <c r="H761" t="s">
        <v>18807</v>
      </c>
      <c r="I761" t="s">
        <v>7425</v>
      </c>
      <c r="J761">
        <v>298.14999999999998</v>
      </c>
      <c r="K761">
        <v>6.93</v>
      </c>
      <c r="L761">
        <v>0.18</v>
      </c>
      <c r="M761" t="s">
        <v>100</v>
      </c>
      <c r="N761">
        <v>-55.5</v>
      </c>
      <c r="P761" t="s">
        <v>100</v>
      </c>
      <c r="Q761" t="s">
        <v>2070</v>
      </c>
      <c r="R761" t="s">
        <v>7426</v>
      </c>
      <c r="S761" t="s">
        <v>7427</v>
      </c>
      <c r="T761" t="s">
        <v>105</v>
      </c>
    </row>
    <row r="762" spans="1:20" ht="15.75" customHeight="1">
      <c r="A762" t="s">
        <v>7422</v>
      </c>
      <c r="B762" t="s">
        <v>7423</v>
      </c>
      <c r="C762" t="s">
        <v>2596</v>
      </c>
      <c r="D762" t="s">
        <v>97</v>
      </c>
      <c r="E762" t="s">
        <v>7424</v>
      </c>
      <c r="F762" t="s">
        <v>18517</v>
      </c>
      <c r="G762">
        <v>761</v>
      </c>
      <c r="H762" t="s">
        <v>18808</v>
      </c>
      <c r="I762" t="s">
        <v>7425</v>
      </c>
      <c r="J762">
        <v>298.14999999999998</v>
      </c>
      <c r="K762">
        <v>7.7</v>
      </c>
      <c r="L762">
        <v>7.0999999999999994E-2</v>
      </c>
      <c r="M762" t="s">
        <v>100</v>
      </c>
      <c r="N762">
        <v>-55.4</v>
      </c>
      <c r="P762" t="s">
        <v>100</v>
      </c>
      <c r="Q762" t="s">
        <v>2070</v>
      </c>
      <c r="R762" t="s">
        <v>7426</v>
      </c>
      <c r="S762" t="s">
        <v>7428</v>
      </c>
      <c r="T762" t="s">
        <v>105</v>
      </c>
    </row>
    <row r="763" spans="1:20">
      <c r="A763" t="s">
        <v>6913</v>
      </c>
      <c r="B763" t="s">
        <v>6914</v>
      </c>
      <c r="C763" t="s">
        <v>2596</v>
      </c>
      <c r="D763" t="s">
        <v>129</v>
      </c>
      <c r="E763" t="s">
        <v>6915</v>
      </c>
      <c r="F763" t="s">
        <v>18506</v>
      </c>
      <c r="G763">
        <v>762</v>
      </c>
      <c r="H763" t="s">
        <v>18809</v>
      </c>
      <c r="I763" t="s">
        <v>6916</v>
      </c>
      <c r="J763">
        <v>298.14999999999998</v>
      </c>
      <c r="K763">
        <v>7</v>
      </c>
      <c r="N763">
        <v>-88.88</v>
      </c>
      <c r="Q763" t="s">
        <v>123</v>
      </c>
      <c r="R763" t="s">
        <v>7429</v>
      </c>
      <c r="S763" t="s">
        <v>7430</v>
      </c>
      <c r="T763" t="s">
        <v>105</v>
      </c>
    </row>
    <row r="764" spans="1:20">
      <c r="A764" t="s">
        <v>7431</v>
      </c>
      <c r="B764" t="s">
        <v>7432</v>
      </c>
      <c r="C764" t="s">
        <v>2596</v>
      </c>
      <c r="D764" t="s">
        <v>97</v>
      </c>
      <c r="E764" t="s">
        <v>6922</v>
      </c>
      <c r="F764" t="s">
        <v>18518</v>
      </c>
      <c r="G764">
        <v>763</v>
      </c>
      <c r="H764" t="s">
        <v>18810</v>
      </c>
      <c r="I764" t="s">
        <v>6923</v>
      </c>
      <c r="J764">
        <v>298.14999999999998</v>
      </c>
      <c r="K764">
        <v>4.58</v>
      </c>
      <c r="L764" t="s">
        <v>100</v>
      </c>
      <c r="M764" t="s">
        <v>100</v>
      </c>
      <c r="N764">
        <v>-50.85</v>
      </c>
      <c r="P764" t="s">
        <v>100</v>
      </c>
      <c r="Q764" t="s">
        <v>7433</v>
      </c>
      <c r="R764" t="s">
        <v>7434</v>
      </c>
      <c r="S764" t="s">
        <v>7435</v>
      </c>
      <c r="T764" t="s">
        <v>105</v>
      </c>
    </row>
    <row r="765" spans="1:20">
      <c r="A765" t="s">
        <v>7436</v>
      </c>
      <c r="B765" t="s">
        <v>7437</v>
      </c>
      <c r="C765" t="s">
        <v>2596</v>
      </c>
      <c r="D765" t="s">
        <v>97</v>
      </c>
      <c r="E765" t="s">
        <v>6926</v>
      </c>
      <c r="F765" t="s">
        <v>18519</v>
      </c>
      <c r="G765">
        <v>764</v>
      </c>
      <c r="H765" t="s">
        <v>18811</v>
      </c>
      <c r="I765" t="s">
        <v>6927</v>
      </c>
      <c r="J765">
        <v>298.14999999999998</v>
      </c>
      <c r="K765">
        <v>5.14</v>
      </c>
      <c r="L765" t="s">
        <v>100</v>
      </c>
      <c r="M765" t="s">
        <v>100</v>
      </c>
      <c r="N765">
        <v>-48.79</v>
      </c>
      <c r="P765" t="s">
        <v>100</v>
      </c>
      <c r="Q765" t="s">
        <v>7433</v>
      </c>
      <c r="R765" t="s">
        <v>7434</v>
      </c>
      <c r="S765" t="s">
        <v>7435</v>
      </c>
      <c r="T765" t="s">
        <v>105</v>
      </c>
    </row>
    <row r="766" spans="1:20">
      <c r="A766" t="s">
        <v>7436</v>
      </c>
      <c r="B766" t="s">
        <v>7437</v>
      </c>
      <c r="C766" t="s">
        <v>2596</v>
      </c>
      <c r="D766" t="s">
        <v>97</v>
      </c>
      <c r="E766" t="s">
        <v>6928</v>
      </c>
      <c r="F766" t="s">
        <v>18520</v>
      </c>
      <c r="G766">
        <v>765</v>
      </c>
      <c r="H766" t="s">
        <v>18812</v>
      </c>
      <c r="I766" t="s">
        <v>6929</v>
      </c>
      <c r="J766">
        <v>298.14999999999998</v>
      </c>
      <c r="K766">
        <v>5.15</v>
      </c>
      <c r="L766" t="s">
        <v>100</v>
      </c>
      <c r="M766" t="s">
        <v>100</v>
      </c>
      <c r="N766">
        <v>-52.29</v>
      </c>
      <c r="P766" t="s">
        <v>100</v>
      </c>
      <c r="Q766" t="s">
        <v>7433</v>
      </c>
      <c r="R766" t="s">
        <v>7434</v>
      </c>
      <c r="S766" t="s">
        <v>7435</v>
      </c>
      <c r="T766" t="s">
        <v>105</v>
      </c>
    </row>
    <row r="767" spans="1:20" ht="15.75" customHeight="1">
      <c r="A767" t="s">
        <v>5359</v>
      </c>
      <c r="B767" t="s">
        <v>5360</v>
      </c>
      <c r="C767" t="s">
        <v>2596</v>
      </c>
      <c r="D767" t="s">
        <v>97</v>
      </c>
      <c r="E767" t="s">
        <v>7183</v>
      </c>
      <c r="F767" t="s">
        <v>18494</v>
      </c>
      <c r="G767">
        <v>766</v>
      </c>
      <c r="H767" t="s">
        <v>18813</v>
      </c>
      <c r="I767" t="s">
        <v>7184</v>
      </c>
      <c r="J767">
        <v>298.14999999999998</v>
      </c>
      <c r="K767">
        <v>7.01</v>
      </c>
      <c r="L767">
        <v>0.32</v>
      </c>
      <c r="M767" t="s">
        <v>100</v>
      </c>
      <c r="N767">
        <v>-74.5</v>
      </c>
      <c r="P767" t="s">
        <v>100</v>
      </c>
      <c r="Q767" t="s">
        <v>123</v>
      </c>
      <c r="R767" t="s">
        <v>6358</v>
      </c>
      <c r="S767" t="s">
        <v>7438</v>
      </c>
      <c r="T767" t="s">
        <v>105</v>
      </c>
    </row>
    <row r="768" spans="1:20" ht="15.75" customHeight="1">
      <c r="A768" t="s">
        <v>5359</v>
      </c>
      <c r="B768" t="s">
        <v>5360</v>
      </c>
      <c r="C768" t="s">
        <v>2596</v>
      </c>
      <c r="D768" t="s">
        <v>97</v>
      </c>
      <c r="E768" t="s">
        <v>7187</v>
      </c>
      <c r="F768" t="s">
        <v>18521</v>
      </c>
      <c r="G768">
        <v>767</v>
      </c>
      <c r="H768" t="s">
        <v>18814</v>
      </c>
      <c r="I768" t="s">
        <v>7188</v>
      </c>
      <c r="J768">
        <v>308.14999999999998</v>
      </c>
      <c r="K768">
        <v>6.9</v>
      </c>
      <c r="L768">
        <v>0.39</v>
      </c>
      <c r="M768" t="s">
        <v>100</v>
      </c>
      <c r="N768">
        <v>-12.1</v>
      </c>
      <c r="P768" t="s">
        <v>100</v>
      </c>
      <c r="Q768" t="s">
        <v>123</v>
      </c>
      <c r="R768" t="s">
        <v>6358</v>
      </c>
      <c r="S768" t="s">
        <v>7439</v>
      </c>
      <c r="T768" t="s">
        <v>105</v>
      </c>
    </row>
    <row r="769" spans="1:20" ht="15.75" customHeight="1">
      <c r="A769" t="s">
        <v>5359</v>
      </c>
      <c r="B769" t="s">
        <v>5360</v>
      </c>
      <c r="C769" t="s">
        <v>2596</v>
      </c>
      <c r="D769" t="s">
        <v>97</v>
      </c>
      <c r="E769" t="s">
        <v>5361</v>
      </c>
      <c r="F769" t="s">
        <v>14420</v>
      </c>
      <c r="G769">
        <v>768</v>
      </c>
      <c r="H769" t="s">
        <v>18815</v>
      </c>
      <c r="I769" t="s">
        <v>5362</v>
      </c>
      <c r="J769">
        <v>298.14999999999998</v>
      </c>
      <c r="K769">
        <v>7.26</v>
      </c>
      <c r="L769">
        <v>0.37</v>
      </c>
      <c r="M769" t="s">
        <v>100</v>
      </c>
      <c r="N769">
        <v>-46.9</v>
      </c>
      <c r="P769" t="s">
        <v>100</v>
      </c>
      <c r="Q769" t="s">
        <v>123</v>
      </c>
      <c r="R769" t="s">
        <v>6358</v>
      </c>
      <c r="S769" t="s">
        <v>7440</v>
      </c>
      <c r="T769" t="s">
        <v>105</v>
      </c>
    </row>
    <row r="770" spans="1:20" ht="15.75" customHeight="1">
      <c r="A770" t="s">
        <v>5359</v>
      </c>
      <c r="B770" t="s">
        <v>5360</v>
      </c>
      <c r="C770" t="s">
        <v>2596</v>
      </c>
      <c r="D770" t="s">
        <v>97</v>
      </c>
      <c r="E770" t="s">
        <v>7178</v>
      </c>
      <c r="F770" t="s">
        <v>18522</v>
      </c>
      <c r="G770">
        <v>769</v>
      </c>
      <c r="H770" t="s">
        <v>18816</v>
      </c>
      <c r="I770" t="s">
        <v>7179</v>
      </c>
      <c r="J770">
        <v>298.14999999999998</v>
      </c>
      <c r="K770">
        <v>7.57</v>
      </c>
      <c r="L770">
        <v>0.36499999999999999</v>
      </c>
      <c r="M770" t="s">
        <v>100</v>
      </c>
      <c r="N770">
        <v>-27.8</v>
      </c>
      <c r="P770" t="s">
        <v>100</v>
      </c>
      <c r="Q770" t="s">
        <v>123</v>
      </c>
      <c r="R770" t="s">
        <v>6358</v>
      </c>
      <c r="S770" t="s">
        <v>7441</v>
      </c>
      <c r="T770" t="s">
        <v>105</v>
      </c>
    </row>
    <row r="771" spans="1:20">
      <c r="A771" t="s">
        <v>7442</v>
      </c>
      <c r="B771" t="s">
        <v>7443</v>
      </c>
      <c r="C771" t="s">
        <v>2596</v>
      </c>
      <c r="D771" t="s">
        <v>129</v>
      </c>
      <c r="E771" t="s">
        <v>7444</v>
      </c>
      <c r="G771">
        <v>770</v>
      </c>
      <c r="H771" t="s">
        <v>19398</v>
      </c>
      <c r="J771">
        <v>298.14999999999998</v>
      </c>
      <c r="K771">
        <v>8</v>
      </c>
      <c r="L771" t="s">
        <v>100</v>
      </c>
      <c r="N771" t="s">
        <v>100</v>
      </c>
      <c r="O771">
        <v>-160.1</v>
      </c>
      <c r="P771" t="s">
        <v>100</v>
      </c>
      <c r="Q771" t="s">
        <v>3745</v>
      </c>
      <c r="R771" t="s">
        <v>7445</v>
      </c>
      <c r="T771" t="s">
        <v>239</v>
      </c>
    </row>
    <row r="772" spans="1:20">
      <c r="A772" t="s">
        <v>7446</v>
      </c>
      <c r="B772" t="s">
        <v>7447</v>
      </c>
      <c r="C772" t="s">
        <v>2596</v>
      </c>
      <c r="D772" t="s">
        <v>97</v>
      </c>
      <c r="E772" t="s">
        <v>7448</v>
      </c>
      <c r="F772" t="s">
        <v>18533</v>
      </c>
      <c r="G772">
        <v>771</v>
      </c>
      <c r="H772" t="s">
        <v>18882</v>
      </c>
      <c r="I772" t="s">
        <v>7449</v>
      </c>
      <c r="J772">
        <v>298.14999999999998</v>
      </c>
      <c r="K772">
        <v>7.5</v>
      </c>
      <c r="N772">
        <v>-5.25</v>
      </c>
      <c r="Q772" t="s">
        <v>123</v>
      </c>
      <c r="R772" t="s">
        <v>7450</v>
      </c>
      <c r="S772" t="s">
        <v>7451</v>
      </c>
      <c r="T772" t="s">
        <v>105</v>
      </c>
    </row>
    <row r="773" spans="1:20" ht="15.75" customHeight="1">
      <c r="A773" t="s">
        <v>7452</v>
      </c>
      <c r="B773" t="s">
        <v>7453</v>
      </c>
      <c r="C773" t="s">
        <v>2596</v>
      </c>
      <c r="D773" t="s">
        <v>97</v>
      </c>
      <c r="E773" t="s">
        <v>7454</v>
      </c>
      <c r="F773" t="s">
        <v>18532</v>
      </c>
      <c r="G773">
        <v>772</v>
      </c>
      <c r="H773" t="s">
        <v>18881</v>
      </c>
      <c r="I773" t="s">
        <v>7455</v>
      </c>
      <c r="J773">
        <v>298.14999999999998</v>
      </c>
      <c r="K773">
        <v>6.95</v>
      </c>
      <c r="L773">
        <v>0.38</v>
      </c>
      <c r="M773" t="s">
        <v>100</v>
      </c>
      <c r="N773">
        <v>-141.33000000000001</v>
      </c>
      <c r="P773" t="s">
        <v>100</v>
      </c>
      <c r="Q773" t="s">
        <v>123</v>
      </c>
      <c r="R773" t="s">
        <v>7456</v>
      </c>
      <c r="S773" t="s">
        <v>7457</v>
      </c>
      <c r="T773" t="s">
        <v>105</v>
      </c>
    </row>
    <row r="774" spans="1:20" ht="15.75" customHeight="1">
      <c r="A774" t="s">
        <v>7452</v>
      </c>
      <c r="B774" t="s">
        <v>7453</v>
      </c>
      <c r="C774" t="s">
        <v>2596</v>
      </c>
      <c r="D774" t="s">
        <v>97</v>
      </c>
      <c r="E774" t="s">
        <v>7454</v>
      </c>
      <c r="F774" t="s">
        <v>18532</v>
      </c>
      <c r="G774">
        <v>773</v>
      </c>
      <c r="H774" t="s">
        <v>18880</v>
      </c>
      <c r="I774" t="s">
        <v>7455</v>
      </c>
      <c r="J774">
        <v>298.14999999999998</v>
      </c>
      <c r="K774">
        <v>6.92</v>
      </c>
      <c r="L774">
        <v>0.38</v>
      </c>
      <c r="M774" t="s">
        <v>100</v>
      </c>
      <c r="N774">
        <v>-146.85</v>
      </c>
      <c r="P774" t="s">
        <v>100</v>
      </c>
      <c r="Q774" t="s">
        <v>123</v>
      </c>
      <c r="R774" t="s">
        <v>7456</v>
      </c>
      <c r="S774" t="s">
        <v>7458</v>
      </c>
      <c r="T774" t="s">
        <v>105</v>
      </c>
    </row>
    <row r="775" spans="1:20" ht="15.75" customHeight="1">
      <c r="A775" t="s">
        <v>7452</v>
      </c>
      <c r="B775" t="s">
        <v>7453</v>
      </c>
      <c r="C775" t="s">
        <v>2596</v>
      </c>
      <c r="D775" t="s">
        <v>97</v>
      </c>
      <c r="E775" t="s">
        <v>7454</v>
      </c>
      <c r="F775" t="s">
        <v>18532</v>
      </c>
      <c r="G775">
        <v>774</v>
      </c>
      <c r="H775" t="s">
        <v>19187</v>
      </c>
      <c r="I775" t="s">
        <v>7455</v>
      </c>
      <c r="J775">
        <v>298.14999999999998</v>
      </c>
      <c r="K775">
        <v>7.04</v>
      </c>
      <c r="L775">
        <v>0.38</v>
      </c>
      <c r="M775" t="s">
        <v>100</v>
      </c>
      <c r="N775">
        <v>-147.80000000000001</v>
      </c>
      <c r="P775" t="s">
        <v>100</v>
      </c>
      <c r="Q775" t="s">
        <v>123</v>
      </c>
      <c r="R775" t="s">
        <v>7456</v>
      </c>
      <c r="S775" t="s">
        <v>7457</v>
      </c>
      <c r="T775" t="s">
        <v>105</v>
      </c>
    </row>
    <row r="776" spans="1:20" ht="15.75" customHeight="1">
      <c r="A776" t="s">
        <v>4839</v>
      </c>
      <c r="B776" t="s">
        <v>3240</v>
      </c>
      <c r="C776" t="s">
        <v>2596</v>
      </c>
      <c r="D776" t="s">
        <v>97</v>
      </c>
      <c r="E776" t="s">
        <v>3241</v>
      </c>
      <c r="F776" t="s">
        <v>14125</v>
      </c>
      <c r="G776">
        <v>775</v>
      </c>
      <c r="H776" t="s">
        <v>18879</v>
      </c>
      <c r="I776" t="s">
        <v>3242</v>
      </c>
      <c r="J776">
        <v>298.14999999999998</v>
      </c>
      <c r="K776">
        <v>7.37</v>
      </c>
      <c r="L776">
        <v>0.34</v>
      </c>
      <c r="M776" t="s">
        <v>100</v>
      </c>
      <c r="N776">
        <v>5.2</v>
      </c>
      <c r="P776" t="s">
        <v>100</v>
      </c>
      <c r="Q776" t="s">
        <v>123</v>
      </c>
      <c r="R776" t="s">
        <v>6376</v>
      </c>
      <c r="S776" t="s">
        <v>7459</v>
      </c>
      <c r="T776" t="s">
        <v>105</v>
      </c>
    </row>
    <row r="777" spans="1:20" ht="15.75" customHeight="1">
      <c r="A777" t="s">
        <v>6378</v>
      </c>
      <c r="B777" t="s">
        <v>6379</v>
      </c>
      <c r="C777" t="s">
        <v>2596</v>
      </c>
      <c r="D777" t="s">
        <v>97</v>
      </c>
      <c r="E777" t="s">
        <v>6384</v>
      </c>
      <c r="F777" t="s">
        <v>14429</v>
      </c>
      <c r="G777">
        <v>776</v>
      </c>
      <c r="H777" t="s">
        <v>18878</v>
      </c>
      <c r="I777" t="s">
        <v>6385</v>
      </c>
      <c r="J777">
        <v>298.14999999999998</v>
      </c>
      <c r="K777">
        <v>7.64</v>
      </c>
      <c r="L777">
        <v>0.34</v>
      </c>
      <c r="M777" t="s">
        <v>100</v>
      </c>
      <c r="N777">
        <v>8.4</v>
      </c>
      <c r="P777" t="s">
        <v>100</v>
      </c>
      <c r="Q777" t="s">
        <v>123</v>
      </c>
      <c r="R777" t="s">
        <v>6376</v>
      </c>
      <c r="S777" t="s">
        <v>7459</v>
      </c>
      <c r="T777" t="s">
        <v>105</v>
      </c>
    </row>
    <row r="778" spans="1:20" ht="15.75" customHeight="1">
      <c r="A778" t="s">
        <v>6378</v>
      </c>
      <c r="B778" t="s">
        <v>6379</v>
      </c>
      <c r="C778" t="s">
        <v>2596</v>
      </c>
      <c r="D778" t="s">
        <v>97</v>
      </c>
      <c r="E778" t="s">
        <v>6380</v>
      </c>
      <c r="F778" t="s">
        <v>14371</v>
      </c>
      <c r="G778">
        <v>777</v>
      </c>
      <c r="H778" t="s">
        <v>18877</v>
      </c>
      <c r="I778" t="s">
        <v>6381</v>
      </c>
      <c r="J778">
        <v>298.14999999999998</v>
      </c>
      <c r="K778">
        <v>7.3</v>
      </c>
      <c r="L778">
        <v>0.34</v>
      </c>
      <c r="M778" t="s">
        <v>100</v>
      </c>
      <c r="N778">
        <v>8.3000000000000007</v>
      </c>
      <c r="P778" t="s">
        <v>100</v>
      </c>
      <c r="Q778" t="s">
        <v>123</v>
      </c>
      <c r="R778" t="s">
        <v>6376</v>
      </c>
      <c r="S778" t="s">
        <v>7459</v>
      </c>
      <c r="T778" t="s">
        <v>105</v>
      </c>
    </row>
    <row r="779" spans="1:20">
      <c r="A779" t="s">
        <v>7402</v>
      </c>
      <c r="B779" t="s">
        <v>6618</v>
      </c>
      <c r="C779" t="s">
        <v>2596</v>
      </c>
      <c r="D779" t="s">
        <v>129</v>
      </c>
      <c r="E779" t="s">
        <v>6619</v>
      </c>
      <c r="F779" t="s">
        <v>18512</v>
      </c>
      <c r="G779">
        <v>778</v>
      </c>
      <c r="H779" t="s">
        <v>18883</v>
      </c>
      <c r="I779" t="s">
        <v>6620</v>
      </c>
      <c r="J779">
        <v>298.14999999999998</v>
      </c>
      <c r="K779">
        <v>4.5999999999999996</v>
      </c>
      <c r="N779">
        <v>-15.4</v>
      </c>
      <c r="Q779" t="s">
        <v>4466</v>
      </c>
      <c r="R779" t="s">
        <v>7460</v>
      </c>
      <c r="S779" t="s">
        <v>6326</v>
      </c>
      <c r="T779" t="s">
        <v>105</v>
      </c>
    </row>
    <row r="780" spans="1:20" ht="15.75" customHeight="1">
      <c r="A780" t="s">
        <v>7461</v>
      </c>
      <c r="B780" t="s">
        <v>7462</v>
      </c>
      <c r="C780" t="s">
        <v>2596</v>
      </c>
      <c r="D780" t="s">
        <v>97</v>
      </c>
      <c r="E780" t="s">
        <v>7463</v>
      </c>
      <c r="F780" t="s">
        <v>18597</v>
      </c>
      <c r="G780">
        <v>779</v>
      </c>
      <c r="H780" t="s">
        <v>19189</v>
      </c>
      <c r="I780" t="s">
        <v>7464</v>
      </c>
      <c r="J780">
        <v>298.14999999999998</v>
      </c>
      <c r="K780">
        <v>7.17</v>
      </c>
      <c r="L780">
        <v>0.35</v>
      </c>
      <c r="M780" t="s">
        <v>100</v>
      </c>
      <c r="N780">
        <v>-127</v>
      </c>
      <c r="P780" t="s">
        <v>100</v>
      </c>
      <c r="Q780" t="s">
        <v>123</v>
      </c>
      <c r="R780" t="s">
        <v>7465</v>
      </c>
      <c r="S780" t="s">
        <v>7466</v>
      </c>
      <c r="T780" t="s">
        <v>105</v>
      </c>
    </row>
    <row r="781" spans="1:20" ht="15.75" customHeight="1">
      <c r="A781" t="s">
        <v>7467</v>
      </c>
      <c r="B781" t="s">
        <v>7468</v>
      </c>
      <c r="C781" t="s">
        <v>2596</v>
      </c>
      <c r="D781" t="s">
        <v>97</v>
      </c>
      <c r="E781" t="s">
        <v>7469</v>
      </c>
      <c r="F781" t="s">
        <v>18527</v>
      </c>
      <c r="G781">
        <v>780</v>
      </c>
      <c r="H781" t="s">
        <v>18861</v>
      </c>
      <c r="I781" t="s">
        <v>7470</v>
      </c>
      <c r="J781">
        <v>298.14999999999998</v>
      </c>
      <c r="K781">
        <v>6.98</v>
      </c>
      <c r="L781">
        <v>0.32</v>
      </c>
      <c r="M781" t="s">
        <v>100</v>
      </c>
      <c r="N781">
        <v>-79</v>
      </c>
      <c r="P781" t="s">
        <v>100</v>
      </c>
      <c r="Q781" t="s">
        <v>123</v>
      </c>
      <c r="R781" t="s">
        <v>7465</v>
      </c>
      <c r="S781" t="s">
        <v>7471</v>
      </c>
      <c r="T781" t="s">
        <v>105</v>
      </c>
    </row>
    <row r="782" spans="1:20" ht="15.75" customHeight="1">
      <c r="A782" t="s">
        <v>3739</v>
      </c>
      <c r="B782" t="s">
        <v>3740</v>
      </c>
      <c r="C782" t="s">
        <v>2596</v>
      </c>
      <c r="D782" t="s">
        <v>97</v>
      </c>
      <c r="E782" t="s">
        <v>3741</v>
      </c>
      <c r="F782" t="s">
        <v>14060</v>
      </c>
      <c r="G782">
        <v>781</v>
      </c>
      <c r="H782" t="s">
        <v>18862</v>
      </c>
      <c r="I782" t="s">
        <v>3742</v>
      </c>
      <c r="J782">
        <v>298.14999999999998</v>
      </c>
      <c r="K782">
        <v>5.14</v>
      </c>
      <c r="L782">
        <v>0.11</v>
      </c>
      <c r="N782">
        <v>-24.39</v>
      </c>
      <c r="Q782" t="s">
        <v>123</v>
      </c>
      <c r="R782" t="s">
        <v>7472</v>
      </c>
      <c r="S782" t="s">
        <v>7473</v>
      </c>
      <c r="T782" t="s">
        <v>105</v>
      </c>
    </row>
    <row r="783" spans="1:20" ht="15.75" customHeight="1">
      <c r="A783" t="s">
        <v>6515</v>
      </c>
      <c r="B783" t="s">
        <v>6516</v>
      </c>
      <c r="C783" t="s">
        <v>2596</v>
      </c>
      <c r="D783" t="s">
        <v>97</v>
      </c>
      <c r="E783" t="s">
        <v>6517</v>
      </c>
      <c r="F783" t="s">
        <v>18526</v>
      </c>
      <c r="G783">
        <v>782</v>
      </c>
      <c r="H783" t="s">
        <v>18859</v>
      </c>
      <c r="I783" t="s">
        <v>6518</v>
      </c>
      <c r="J783">
        <v>298.14999999999998</v>
      </c>
      <c r="K783">
        <v>7.03</v>
      </c>
      <c r="L783">
        <v>0.27</v>
      </c>
      <c r="N783">
        <v>-25.63</v>
      </c>
      <c r="Q783" t="s">
        <v>123</v>
      </c>
      <c r="R783" t="s">
        <v>7472</v>
      </c>
      <c r="S783" t="s">
        <v>7474</v>
      </c>
      <c r="T783" t="s">
        <v>105</v>
      </c>
    </row>
    <row r="784" spans="1:20">
      <c r="A784" t="s">
        <v>2507</v>
      </c>
      <c r="B784" t="s">
        <v>2508</v>
      </c>
      <c r="C784" t="s">
        <v>2596</v>
      </c>
      <c r="D784" t="s">
        <v>129</v>
      </c>
      <c r="E784" t="s">
        <v>2509</v>
      </c>
      <c r="F784" t="s">
        <v>14038</v>
      </c>
      <c r="G784">
        <v>783</v>
      </c>
      <c r="H784" t="s">
        <v>18860</v>
      </c>
      <c r="I784" t="s">
        <v>2510</v>
      </c>
      <c r="J784">
        <v>298.14999999999998</v>
      </c>
      <c r="K784">
        <v>8.52</v>
      </c>
      <c r="N784">
        <v>14.1</v>
      </c>
      <c r="Q784" t="s">
        <v>350</v>
      </c>
      <c r="R784" t="s">
        <v>2598</v>
      </c>
      <c r="S784" t="s">
        <v>7475</v>
      </c>
      <c r="T784" t="s">
        <v>105</v>
      </c>
    </row>
  </sheetData>
  <conditionalFormatting sqref="E294:E296 I294:I296">
    <cfRule type="containsText" dxfId="151" priority="12" operator="containsText" text="lysozyme">
      <formula>NOT(ISERROR(SEARCH(("lysozyme"),(E294))))</formula>
    </cfRule>
  </conditionalFormatting>
  <conditionalFormatting sqref="E294:E296 I294:I296">
    <cfRule type="containsText" dxfId="150" priority="19" operator="containsText" text="phosvitin">
      <formula>NOT(ISERROR(SEARCH(("phosvitin"),(E294))))</formula>
    </cfRule>
  </conditionalFormatting>
  <conditionalFormatting sqref="E294:E296 I294:I296">
    <cfRule type="containsText" dxfId="149" priority="26" operator="containsText" text="(R)-3-hydroxytetradecanoyl-[acyl-carrier-protein]">
      <formula>NOT(ISERROR(SEARCH(("(R)-3-hydroxytetradecanoyl-[acyl-carrier-protein]"),(E294))))</formula>
    </cfRule>
  </conditionalFormatting>
  <conditionalFormatting sqref="E294:E296 I294:I296">
    <cfRule type="containsText" dxfId="148" priority="28" operator="containsText" text="phosphosyntide">
      <formula>NOT(ISERROR(SEARCH(("phosphosyntide"),(E294))))</formula>
    </cfRule>
  </conditionalFormatting>
  <conditionalFormatting sqref="E294:E296 I294:I296">
    <cfRule type="containsText" dxfId="147" priority="39" operator="containsText" text="myosin light chain">
      <formula>NOT(ISERROR(SEARCH(("myosin light chain"),(E294))))</formula>
    </cfRule>
  </conditionalFormatting>
  <conditionalFormatting sqref="E294:E296 I294:I296">
    <cfRule type="containsText" dxfId="146" priority="42" operator="containsText" text="myosin light chain phosphate">
      <formula>NOT(ISERROR(SEARCH(("myosin light chain phosphate"),(E294))))</formula>
    </cfRule>
  </conditionalFormatting>
  <conditionalFormatting sqref="E294:E296 I294:I296">
    <cfRule type="containsText" dxfId="145" priority="48" operator="containsText" text="L-threonyl-tRNA-Thr">
      <formula>NOT(ISERROR(SEARCH(("L-threonyl-tRNA-Thr"),(E294))))</formula>
    </cfRule>
  </conditionalFormatting>
  <conditionalFormatting sqref="E294:E296 I294:I296">
    <cfRule type="containsText" dxfId="144" priority="54" operator="containsText" text="L-lysyl-tRNA-Lys">
      <formula>NOT(ISERROR(SEARCH(("L-lysyl-tRNA-Lys"),(E294))))</formula>
    </cfRule>
  </conditionalFormatting>
  <conditionalFormatting sqref="E294:E296 I294:I296">
    <cfRule type="containsText" dxfId="143" priority="58" operator="containsText" text="tRNA-Tyr">
      <formula>NOT(ISERROR(SEARCH(("tRNA-Tyr"),(E294))))</formula>
    </cfRule>
  </conditionalFormatting>
  <conditionalFormatting sqref="E785:E1048359 I785:I1048359 E1:E318 I1:I318 E320:E783 I320:I783">
    <cfRule type="containsText" dxfId="142" priority="66" operator="containsText" text="reduced cytochrome c">
      <formula>NOT(ISERROR(SEARCH(("reduced cytochrome c"),(E1))))</formula>
    </cfRule>
  </conditionalFormatting>
  <conditionalFormatting sqref="E1:E318 I1:I318 E320:E783 I320:I783 E785:E1048359 I785:I1048359">
    <cfRule type="containsText" dxfId="141" priority="68" operator="containsText" text="(L-lysine)n">
      <formula>NOT(ISERROR(SEARCH(("(L-lysine)n"),(E1))))</formula>
    </cfRule>
  </conditionalFormatting>
  <conditionalFormatting sqref="E1:E318 I1:I318 E320:E783 I320:I783 E785:E1048359 I785:I1048359">
    <cfRule type="containsText" dxfId="140" priority="69" operator="containsText" text="ammonium carbamate">
      <formula>NOT(ISERROR(SEARCH(("ammonium carbamate"),(E1))))</formula>
    </cfRule>
  </conditionalFormatting>
  <conditionalFormatting sqref="E1:E318 I1:I318 E320:E783 I320:I783 E785:E1048359 I785:I1048359">
    <cfRule type="containsText" dxfId="139" priority="70" operator="containsText" text="O--D-glucopyranosyl-(1-&gt;4)n">
      <formula>NOT(ISERROR(SEARCH(("O--D-glucopyranosyl-(1-&gt;4)n"),(E1))))</formula>
    </cfRule>
  </conditionalFormatting>
  <conditionalFormatting sqref="E294:E296 E318 E256">
    <cfRule type="containsText" dxfId="138" priority="238" operator="containsText" text="acyl-carrier protein">
      <formula>NOT(ISERROR(SEARCH(("acyl-carrier protein"),(#REF!))))</formula>
    </cfRule>
  </conditionalFormatting>
  <conditionalFormatting sqref="E294:E296 E318 E256">
    <cfRule type="containsText" dxfId="137" priority="244" operator="containsText" text="corrinoid protein">
      <formula>NOT(ISERROR(SEARCH(("corrinoid protein"),(#REF!))))</formula>
    </cfRule>
  </conditionalFormatting>
  <conditionalFormatting sqref="E294:E296 E318 E256">
    <cfRule type="containsText" dxfId="136" priority="250" operator="containsText" text="malonyl-[acyl-carrier protein]">
      <formula>NOT(ISERROR(SEARCH(("malonyl-[acyl-carrier protein]"),(#REF!))))</formula>
    </cfRule>
  </conditionalFormatting>
  <conditionalFormatting sqref="E294:E296 E318 E256">
    <cfRule type="containsText" dxfId="135" priority="256" operator="containsText" text="methylcorrinoid protein">
      <formula>NOT(ISERROR(SEARCH(("methylcorrinoid protein"),(#REF!))))</formula>
    </cfRule>
  </conditionalFormatting>
  <conditionalFormatting sqref="E294:E296 E318 E256">
    <cfRule type="containsText" dxfId="134" priority="262" operator="containsText" text="deoxynucleoside triphosphate">
      <formula>NOT(ISERROR(SEARCH(("deoxynucleoside triphosphate"),(#REF!))))</formula>
    </cfRule>
  </conditionalFormatting>
  <conditionalFormatting sqref="E294:E296 E318 E256">
    <cfRule type="containsText" dxfId="133" priority="268" operator="containsText" text="acetyl-[acyl-carrier protein]">
      <formula>NOT(ISERROR(SEARCH(("acetyl-[acyl-carrier protein]"),(#REF!))))</formula>
    </cfRule>
  </conditionalFormatting>
  <conditionalFormatting sqref="E294:E296 E318 E256">
    <cfRule type="containsText" dxfId="132" priority="274" operator="containsText" text="oxidized thioredoxin">
      <formula>NOT(ISERROR(SEARCH(("oxidized thioredoxin"),(#REF!))))</formula>
    </cfRule>
  </conditionalFormatting>
  <conditionalFormatting sqref="E294:E296 E318 E256">
    <cfRule type="containsText" dxfId="131" priority="280" operator="containsText" text="cytochrome c">
      <formula>NOT(ISERROR(SEARCH(("cytochrome c"),(#REF!))))</formula>
    </cfRule>
  </conditionalFormatting>
  <conditionalFormatting sqref="E294:E296 E318 E256">
    <cfRule type="containsText" dxfId="130" priority="286" operator="containsText" text="10/20-DNA oligomer">
      <formula>NOT(ISERROR(SEARCH(("10/20-DNA oligomer"),(#REF!))))</formula>
    </cfRule>
  </conditionalFormatting>
  <conditionalFormatting sqref="E294:E296 E318 E256">
    <cfRule type="containsText" dxfId="129" priority="292" operator="containsText" text="9/20-DNA oligomer">
      <formula>NOT(ISERROR(SEARCH(("9/20-DNA oligomer"),(#REF!))))</formula>
    </cfRule>
  </conditionalFormatting>
  <conditionalFormatting sqref="E294:E296 E318 E256">
    <cfRule type="containsText" dxfId="128" priority="298" operator="containsText" text="lysozyme">
      <formula>NOT(ISERROR(SEARCH(("lysozyme"),(#REF!))))</formula>
    </cfRule>
  </conditionalFormatting>
  <conditionalFormatting sqref="E294:E296 E318 E256">
    <cfRule type="containsText" dxfId="127" priority="304" operator="containsText" text="adenylyl-[L-glutamate:ammonia ligase(ADP-forming)]">
      <formula>NOT(ISERROR(SEARCH(("adenylyl-[L-glutamate:ammonia ligase(ADP-forming)]"),(#REF!))))</formula>
    </cfRule>
  </conditionalFormatting>
  <conditionalFormatting sqref="E294:E296 E318 E256">
    <cfRule type="containsText" dxfId="126" priority="310" operator="containsText" text="phosphoenolpyruvate kinase">
      <formula>NOT(ISERROR(SEARCH(("phosphoenolpyruvate kinase"),(#REF!))))</formula>
    </cfRule>
  </conditionalFormatting>
  <conditionalFormatting sqref="E294:E296 E318 E256">
    <cfRule type="containsText" dxfId="125" priority="316" operator="containsText" text="pyruvate kinase">
      <formula>NOT(ISERROR(SEARCH(("pyruvate kinase"),(#REF!))))</formula>
    </cfRule>
  </conditionalFormatting>
  <conditionalFormatting sqref="E294:E296 E318 E256">
    <cfRule type="containsText" dxfId="124" priority="322" operator="containsText" text="[L-glutamate:ammonia ligase(ADP-forming)]">
      <formula>NOT(ISERROR(SEARCH(("[L-glutamate:ammonia ligase(ADP-forming)]"),(#REF!))))</formula>
    </cfRule>
  </conditionalFormatting>
  <conditionalFormatting sqref="E294:E296 E318 E256">
    <cfRule type="containsText" dxfId="123" priority="328" operator="containsText" text="phospholysozyme">
      <formula>NOT(ISERROR(SEARCH(("phospholysozyme"),(#REF!))))</formula>
    </cfRule>
  </conditionalFormatting>
  <conditionalFormatting sqref="E294:E296 E318 E256">
    <cfRule type="containsText" dxfId="122" priority="334" operator="containsText" text="phosvitin">
      <formula>NOT(ISERROR(SEARCH(("phosvitin"),(#REF!))))</formula>
    </cfRule>
  </conditionalFormatting>
  <conditionalFormatting sqref="E294:E296 E318 E256">
    <cfRule type="containsText" dxfId="121" priority="340" operator="containsText" text="(3R)-3-hydroxybutanoyl-[acyl-carrier protein](aq) = cis-but-2-enoyl-[acyl-carrier protein](aq) + H2O(l)">
      <formula>NOT(ISERROR(SEARCH(("(3R)-3-hydroxybutanoyl-[acyl-carrier protein](aq) = cis-but-2-enoyl-[acyl-carrier protein](aq) + H2O(l)"),(#REF!))))</formula>
    </cfRule>
  </conditionalFormatting>
  <conditionalFormatting sqref="E294:E296 E318 E256">
    <cfRule type="containsText" dxfId="120" priority="346" operator="containsText" text="cis-but-2-enoyl-[acyl-carrier protein]">
      <formula>NOT(ISERROR(SEARCH(("cis-but-2-enoyl-[acyl-carrier protein]"),(#REF!))))</formula>
    </cfRule>
  </conditionalFormatting>
  <conditionalFormatting sqref="E294:E296 E318 E256">
    <cfRule type="containsText" dxfId="119" priority="352" operator="containsText" text="3-oxobutanoyl-[acyl-carrier protein]">
      <formula>NOT(ISERROR(SEARCH(("3-oxobutanoyl-[acyl-carrier protein]"),(#REF!))))</formula>
    </cfRule>
  </conditionalFormatting>
  <conditionalFormatting sqref="E294:E296 E318 E256">
    <cfRule type="containsText" dxfId="118" priority="358" operator="containsText" text="1-dodecanoyl D-glucose ester">
      <formula>NOT(ISERROR(SEARCH(("1-dodecanoyl D-glucose ester"),(#REF!))))</formula>
    </cfRule>
  </conditionalFormatting>
  <conditionalFormatting sqref="E294:E296 E318 E256">
    <cfRule type="containsText" dxfId="117" priority="364" operator="containsText" text="3-oxolactose">
      <formula>NOT(ISERROR(SEARCH(("3-oxolactose"),(#REF!))))</formula>
    </cfRule>
  </conditionalFormatting>
  <conditionalFormatting sqref="E294:E296 E318 E256">
    <cfRule type="containsText" dxfId="116" priority="370" operator="containsText" text="(R)-3-hydroxytetradecanoyl-[acyl-carrier-protein]">
      <formula>NOT(ISERROR(SEARCH(("(R)-3-hydroxytetradecanoyl-[acyl-carrier-protein]"),(#REF!))))</formula>
    </cfRule>
  </conditionalFormatting>
  <conditionalFormatting sqref="E294:E296 E318 E256">
    <cfRule type="containsText" dxfId="115" priority="376" operator="containsText" text="phosphosyntide">
      <formula>NOT(ISERROR(SEARCH(("phosphosyntide"),(#REF!))))</formula>
    </cfRule>
  </conditionalFormatting>
  <conditionalFormatting sqref="E294:E296 E318 E256">
    <cfRule type="containsText" dxfId="114" priority="382" operator="containsText" text="dephosvitin">
      <formula>NOT(ISERROR(SEARCH(("dephosvitin"),(#REF!))))</formula>
    </cfRule>
  </conditionalFormatting>
  <conditionalFormatting sqref="E294:E296 E318 E256">
    <cfRule type="containsText" dxfId="113" priority="388" operator="containsText" text="syntide 2">
      <formula>NOT(ISERROR(SEARCH(("syntide 2"),(#REF!))))</formula>
    </cfRule>
  </conditionalFormatting>
  <conditionalFormatting sqref="E294:E296 E318 E256">
    <cfRule type="containsText" dxfId="112" priority="394" operator="containsText" text="(2,6--D-fructosyl)n">
      <formula>NOT(ISERROR(SEARCH(("(2,6--D-fructosyl)n"),(#REF!))))</formula>
    </cfRule>
  </conditionalFormatting>
  <conditionalFormatting sqref="E294:E296 E318 E256">
    <cfRule type="containsText" dxfId="111" priority="400" operator="containsText" text="G(v-7)">
      <formula>NOT(ISERROR(SEARCH(("G(v-7)"),(#REF!))))</formula>
    </cfRule>
  </conditionalFormatting>
  <conditionalFormatting sqref="E294:E296 E318 E256">
    <cfRule type="containsText" dxfId="110" priority="406" operator="containsText" text="G(u-6)">
      <formula>NOT(ISERROR(SEARCH(("G(u-6)"),(#REF!))))</formula>
    </cfRule>
  </conditionalFormatting>
  <conditionalFormatting sqref="E294:E296 E318 E256">
    <cfRule type="containsText" dxfId="109" priority="412" operator="containsText" text="poly[(d-(A-T)]n+1">
      <formula>NOT(ISERROR(SEARCH(("poly[(d-(A-T)]n+1"),(#REF!))))</formula>
    </cfRule>
  </conditionalFormatting>
  <conditionalFormatting sqref="E294:E296 E318 E256">
    <cfRule type="containsText" dxfId="108" priority="418" operator="containsText" text="(2,6--D-fructosyl)n+1">
      <formula>NOT(ISERROR(SEARCH(("(2,6--D-fructosyl)n+1"),(#REF!))))</formula>
    </cfRule>
  </conditionalFormatting>
  <conditionalFormatting sqref="E294:E296 E318 E256">
    <cfRule type="containsText" dxfId="107" priority="424" operator="containsText" text="poly[d-(A-T)]n">
      <formula>NOT(ISERROR(SEARCH(("poly[d-(A-T)]n"),(#REF!))))</formula>
    </cfRule>
  </conditionalFormatting>
  <conditionalFormatting sqref="E294:E296 E318 E256">
    <cfRule type="containsText" dxfId="106" priority="430" operator="containsText" text="G(w-8)">
      <formula>NOT(ISERROR(SEARCH(("G(w-8)"),(#REF!))))</formula>
    </cfRule>
  </conditionalFormatting>
  <conditionalFormatting sqref="E294:E296 E318 E256">
    <cfRule type="containsText" dxfId="105" priority="436" operator="containsText" text="myosin light chain">
      <formula>NOT(ISERROR(SEARCH(("myosin light chain"),(#REF!))))</formula>
    </cfRule>
  </conditionalFormatting>
  <conditionalFormatting sqref="E294:E296 E318 E256">
    <cfRule type="containsText" dxfId="104" priority="442" operator="containsText" text="(3R)-3-hydroxybutanoyl-[acyl-carrier protein]">
      <formula>NOT(ISERROR(SEARCH(("(3R)-3-hydroxybutanoyl-[acyl-carrier protein]"),(#REF!))))</formula>
    </cfRule>
  </conditionalFormatting>
  <conditionalFormatting sqref="E294:E296 E318 E256">
    <cfRule type="containsText" dxfId="103" priority="448" operator="containsText" text="myosin light chain phosphate">
      <formula>NOT(ISERROR(SEARCH(("myosin light chain phosphate"),(#REF!))))</formula>
    </cfRule>
  </conditionalFormatting>
  <conditionalFormatting sqref="E294:E296 E318 E256">
    <cfRule type="containsText" dxfId="102" priority="454" operator="containsText" text="acyl-carrier-protein">
      <formula>NOT(ISERROR(SEARCH(("acyl-carrier-protein"),(#REF!))))</formula>
    </cfRule>
  </conditionalFormatting>
  <conditionalFormatting sqref="E294:E296 E318 E256">
    <cfRule type="containsText" dxfId="101" priority="460" operator="containsText" text="tRNA-Thr">
      <formula>NOT(ISERROR(SEARCH(("tRNA-Thr"),(#REF!))))</formula>
    </cfRule>
  </conditionalFormatting>
  <conditionalFormatting sqref="E294:E296 E318 E256">
    <cfRule type="containsText" dxfId="100" priority="466" operator="containsText" text="tRNA-Ser">
      <formula>NOT(ISERROR(SEARCH(("tRNA-Ser"),(#REF!))))</formula>
    </cfRule>
  </conditionalFormatting>
  <conditionalFormatting sqref="E294:E296 E318 E256">
    <cfRule type="containsText" dxfId="99" priority="472" operator="containsText" text="L-tyrosyl-tRNA-Tyr">
      <formula>NOT(ISERROR(SEARCH(("L-tyrosyl-tRNA-Tyr"),(#REF!))))</formula>
    </cfRule>
  </conditionalFormatting>
  <conditionalFormatting sqref="E294:E296 E318 E256">
    <cfRule type="containsText" dxfId="98" priority="478" operator="containsText" text="L-threonyl-tRNA-Thr">
      <formula>NOT(ISERROR(SEARCH(("L-threonyl-tRNA-Thr"),(#REF!))))</formula>
    </cfRule>
  </conditionalFormatting>
  <conditionalFormatting sqref="E294:E296 E318 E256">
    <cfRule type="containsText" dxfId="97" priority="484" operator="containsText" text="L-valyl-tRNA-val">
      <formula>NOT(ISERROR(SEARCH(("L-valyl-tRNA-val"),(#REF!))))</formula>
    </cfRule>
  </conditionalFormatting>
  <conditionalFormatting sqref="E294:E296 E318 E256">
    <cfRule type="containsText" dxfId="96" priority="490" operator="containsText" text="L-seryl-tRNA-Ser">
      <formula>NOT(ISERROR(SEARCH(("L-seryl-tRNA-Ser"),(#REF!))))</formula>
    </cfRule>
  </conditionalFormatting>
  <conditionalFormatting sqref="E294:E296 E318 E256">
    <cfRule type="containsText" dxfId="95" priority="496" operator="containsText" text="L-arginyl-tRNA-Arg">
      <formula>NOT(ISERROR(SEARCH(("L-arginyl-tRNA-Arg"),(#REF!))))</formula>
    </cfRule>
  </conditionalFormatting>
  <conditionalFormatting sqref="E294:E296 E318 E256">
    <cfRule type="containsText" dxfId="94" priority="502" operator="containsText" text="tRNA-Arg">
      <formula>NOT(ISERROR(SEARCH(("tRNA-Arg"),(#REF!))))</formula>
    </cfRule>
  </conditionalFormatting>
  <conditionalFormatting sqref="E294:E296 E318 E256">
    <cfRule type="containsText" dxfId="93" priority="508" operator="containsText" text="L-lysyl-tRNA-Lys">
      <formula>NOT(ISERROR(SEARCH(("L-lysyl-tRNA-Lys"),(#REF!))))</formula>
    </cfRule>
  </conditionalFormatting>
  <conditionalFormatting sqref="E294:E296 E318 E256">
    <cfRule type="containsText" dxfId="92" priority="514" operator="containsText" text="tRNA-His">
      <formula>NOT(ISERROR(SEARCH(("tRNA-His"),(#REF!))))</formula>
    </cfRule>
  </conditionalFormatting>
  <conditionalFormatting sqref="E294:E296 E318 E256">
    <cfRule type="containsText" dxfId="91" priority="520" operator="containsText" text="tRNA-val">
      <formula>NOT(ISERROR(SEARCH(("tRNA-val"),(#REF!))))</formula>
    </cfRule>
  </conditionalFormatting>
  <conditionalFormatting sqref="E294:E296 E318 E256">
    <cfRule type="containsText" dxfId="90" priority="526" operator="containsText" text="tRNA-Tyr">
      <formula>NOT(ISERROR(SEARCH(("tRNA-Tyr"),(#REF!))))</formula>
    </cfRule>
  </conditionalFormatting>
  <conditionalFormatting sqref="E294:E296 E318 E256">
    <cfRule type="containsText" dxfId="89" priority="532" operator="containsText" text="L-phenylalanyl-tRNA-Phe">
      <formula>NOT(ISERROR(SEARCH(("L-phenylalanyl-tRNA-Phe"),(#REF!))))</formula>
    </cfRule>
  </conditionalFormatting>
  <conditionalFormatting sqref="E294:E296 E318 E256">
    <cfRule type="containsText" dxfId="88" priority="538" operator="containsText" text="tRNA-Lys">
      <formula>NOT(ISERROR(SEARCH(("tRNA-Lys"),(#REF!))))</formula>
    </cfRule>
  </conditionalFormatting>
  <conditionalFormatting sqref="E294:E296 E318 E256">
    <cfRule type="containsText" dxfId="87" priority="544" operator="containsText" text="L-isoleucyl-tRNA-Ile">
      <formula>NOT(ISERROR(SEARCH(("L-isoleucyl-tRNA-Ile"),(#REF!))))</formula>
    </cfRule>
  </conditionalFormatting>
  <conditionalFormatting sqref="E294:E296 E318 E256">
    <cfRule type="containsText" dxfId="86" priority="550" operator="containsText" text="tRNA-Phe">
      <formula>NOT(ISERROR(SEARCH(("tRNA-Phe"),(#REF!))))</formula>
    </cfRule>
  </conditionalFormatting>
  <conditionalFormatting sqref="E294:E296 E318 E256">
    <cfRule type="containsText" dxfId="85" priority="556" operator="containsText" text="tRNA-Ile">
      <formula>NOT(ISERROR(SEARCH(("tRNA-Ile"),(#REF!))))</formula>
    </cfRule>
  </conditionalFormatting>
  <conditionalFormatting sqref="E294:E296 E318 E256">
    <cfRule type="containsText" dxfId="84" priority="562" operator="containsText" text="(sln)">
      <formula>NOT(ISERROR(SEARCH(("(sln)"),(#REF!))))</formula>
    </cfRule>
  </conditionalFormatting>
  <conditionalFormatting sqref="I294:I296 I318 I256">
    <cfRule type="containsText" dxfId="83" priority="565" operator="containsText" text="acyl-carrier protein">
      <formula>NOT(ISERROR(SEARCH(("acyl-carrier protein"),(#REF!))))</formula>
    </cfRule>
  </conditionalFormatting>
  <conditionalFormatting sqref="I294:I296 I318 I256">
    <cfRule type="containsText" dxfId="82" priority="568" operator="containsText" text="corrinoid protein">
      <formula>NOT(ISERROR(SEARCH(("corrinoid protein"),(#REF!))))</formula>
    </cfRule>
  </conditionalFormatting>
  <conditionalFormatting sqref="I294:I296 I318 I256">
    <cfRule type="containsText" dxfId="81" priority="571" operator="containsText" text="malonyl-[acyl-carrier protein]">
      <formula>NOT(ISERROR(SEARCH(("malonyl-[acyl-carrier protein]"),(#REF!))))</formula>
    </cfRule>
  </conditionalFormatting>
  <conditionalFormatting sqref="I294:I296 I318 I256">
    <cfRule type="containsText" dxfId="80" priority="574" operator="containsText" text="methylcorrinoid protein">
      <formula>NOT(ISERROR(SEARCH(("methylcorrinoid protein"),(#REF!))))</formula>
    </cfRule>
  </conditionalFormatting>
  <conditionalFormatting sqref="I294:I296 I318 I256">
    <cfRule type="containsText" dxfId="79" priority="577" operator="containsText" text="deoxynucleoside triphosphate">
      <formula>NOT(ISERROR(SEARCH(("deoxynucleoside triphosphate"),(#REF!))))</formula>
    </cfRule>
  </conditionalFormatting>
  <conditionalFormatting sqref="I294:I296 I318 I256">
    <cfRule type="containsText" dxfId="78" priority="580" operator="containsText" text="acetyl-[acyl-carrier protein]">
      <formula>NOT(ISERROR(SEARCH(("acetyl-[acyl-carrier protein]"),(#REF!))))</formula>
    </cfRule>
  </conditionalFormatting>
  <conditionalFormatting sqref="I294:I296 I318 I256">
    <cfRule type="containsText" dxfId="77" priority="583" operator="containsText" text="oxidized thioredoxin">
      <formula>NOT(ISERROR(SEARCH(("oxidized thioredoxin"),(#REF!))))</formula>
    </cfRule>
  </conditionalFormatting>
  <conditionalFormatting sqref="I294:I296 I318 I256">
    <cfRule type="containsText" dxfId="76" priority="586" operator="containsText" text="cytochrome c">
      <formula>NOT(ISERROR(SEARCH(("cytochrome c"),(#REF!))))</formula>
    </cfRule>
  </conditionalFormatting>
  <conditionalFormatting sqref="I294:I296 I318 I256">
    <cfRule type="containsText" dxfId="75" priority="589" operator="containsText" text="10/20-DNA oligomer">
      <formula>NOT(ISERROR(SEARCH(("10/20-DNA oligomer"),(#REF!))))</formula>
    </cfRule>
  </conditionalFormatting>
  <conditionalFormatting sqref="I294:I296 I318 I256">
    <cfRule type="containsText" dxfId="74" priority="592" operator="containsText" text="9/20-DNA oligomer">
      <formula>NOT(ISERROR(SEARCH(("9/20-DNA oligomer"),(#REF!))))</formula>
    </cfRule>
  </conditionalFormatting>
  <conditionalFormatting sqref="I294:I296 I318 I256">
    <cfRule type="containsText" dxfId="73" priority="595" operator="containsText" text="lysozyme">
      <formula>NOT(ISERROR(SEARCH(("lysozyme"),(#REF!))))</formula>
    </cfRule>
  </conditionalFormatting>
  <conditionalFormatting sqref="I294:I296 I318 I256">
    <cfRule type="containsText" dxfId="72" priority="598" operator="containsText" text="adenylyl-[L-glutamate:ammonia ligase(ADP-forming)]">
      <formula>NOT(ISERROR(SEARCH(("adenylyl-[L-glutamate:ammonia ligase(ADP-forming)]"),(#REF!))))</formula>
    </cfRule>
  </conditionalFormatting>
  <conditionalFormatting sqref="I294:I296 I318 I256">
    <cfRule type="containsText" dxfId="71" priority="601" operator="containsText" text="phosphoenolpyruvate kinase">
      <formula>NOT(ISERROR(SEARCH(("phosphoenolpyruvate kinase"),(#REF!))))</formula>
    </cfRule>
  </conditionalFormatting>
  <conditionalFormatting sqref="I294:I296 I318 I256">
    <cfRule type="containsText" dxfId="70" priority="604" operator="containsText" text="pyruvate kinase">
      <formula>NOT(ISERROR(SEARCH(("pyruvate kinase"),(#REF!))))</formula>
    </cfRule>
  </conditionalFormatting>
  <conditionalFormatting sqref="I294:I296 I318 I256">
    <cfRule type="containsText" dxfId="69" priority="607" operator="containsText" text="[L-glutamate:ammonia ligase(ADP-forming)]">
      <formula>NOT(ISERROR(SEARCH(("[L-glutamate:ammonia ligase(ADP-forming)]"),(#REF!))))</formula>
    </cfRule>
  </conditionalFormatting>
  <conditionalFormatting sqref="I294:I296 I318 I256">
    <cfRule type="containsText" dxfId="68" priority="610" operator="containsText" text="phospholysozyme">
      <formula>NOT(ISERROR(SEARCH(("phospholysozyme"),(#REF!))))</formula>
    </cfRule>
  </conditionalFormatting>
  <conditionalFormatting sqref="I294:I296 I318 I256">
    <cfRule type="containsText" dxfId="67" priority="613" operator="containsText" text="phosvitin">
      <formula>NOT(ISERROR(SEARCH(("phosvitin"),(#REF!))))</formula>
    </cfRule>
  </conditionalFormatting>
  <conditionalFormatting sqref="I294:I296 I318 I256">
    <cfRule type="containsText" dxfId="66" priority="616" operator="containsText" text="(3R)-3-hydroxybutanoyl-[acyl-carrier protein](aq) = cis-but-2-enoyl-[acyl-carrier protein](aq) + H2O(l)">
      <formula>NOT(ISERROR(SEARCH(("(3R)-3-hydroxybutanoyl-[acyl-carrier protein](aq) = cis-but-2-enoyl-[acyl-carrier protein](aq) + H2O(l)"),(#REF!))))</formula>
    </cfRule>
  </conditionalFormatting>
  <conditionalFormatting sqref="I294:I296 I318 I256">
    <cfRule type="containsText" dxfId="65" priority="619" operator="containsText" text="cis-but-2-enoyl-[acyl-carrier protein]">
      <formula>NOT(ISERROR(SEARCH(("cis-but-2-enoyl-[acyl-carrier protein]"),(#REF!))))</formula>
    </cfRule>
  </conditionalFormatting>
  <conditionalFormatting sqref="I294:I296 I318 I256">
    <cfRule type="containsText" dxfId="64" priority="622" operator="containsText" text="3-oxobutanoyl-[acyl-carrier protein]">
      <formula>NOT(ISERROR(SEARCH(("3-oxobutanoyl-[acyl-carrier protein]"),(#REF!))))</formula>
    </cfRule>
  </conditionalFormatting>
  <conditionalFormatting sqref="I294:I296 I318 I256">
    <cfRule type="containsText" dxfId="63" priority="625" operator="containsText" text="1-dodecanoyl D-glucose ester">
      <formula>NOT(ISERROR(SEARCH(("1-dodecanoyl D-glucose ester"),(#REF!))))</formula>
    </cfRule>
  </conditionalFormatting>
  <conditionalFormatting sqref="I294:I296 I318 I256">
    <cfRule type="containsText" dxfId="62" priority="628" operator="containsText" text="3-oxolactose">
      <formula>NOT(ISERROR(SEARCH(("3-oxolactose"),(#REF!))))</formula>
    </cfRule>
  </conditionalFormatting>
  <conditionalFormatting sqref="I294:I296 I318 I256">
    <cfRule type="containsText" dxfId="61" priority="631" operator="containsText" text="(R)-3-hydroxytetradecanoyl-[acyl-carrier-protein]">
      <formula>NOT(ISERROR(SEARCH(("(R)-3-hydroxytetradecanoyl-[acyl-carrier-protein]"),(#REF!))))</formula>
    </cfRule>
  </conditionalFormatting>
  <conditionalFormatting sqref="I294:I296 I318 I256">
    <cfRule type="containsText" dxfId="60" priority="634" operator="containsText" text="phosphosyntide">
      <formula>NOT(ISERROR(SEARCH(("phosphosyntide"),(#REF!))))</formula>
    </cfRule>
  </conditionalFormatting>
  <conditionalFormatting sqref="I294:I296 I318 I256">
    <cfRule type="containsText" dxfId="59" priority="637" operator="containsText" text="dephosvitin">
      <formula>NOT(ISERROR(SEARCH(("dephosvitin"),(#REF!))))</formula>
    </cfRule>
  </conditionalFormatting>
  <conditionalFormatting sqref="I294:I296 I318 I256">
    <cfRule type="containsText" dxfId="58" priority="640" operator="containsText" text="syntide 2">
      <formula>NOT(ISERROR(SEARCH(("syntide 2"),(#REF!))))</formula>
    </cfRule>
  </conditionalFormatting>
  <conditionalFormatting sqref="I294:I296 I318 I256">
    <cfRule type="containsText" dxfId="57" priority="643" operator="containsText" text="(2,6--D-fructosyl)n">
      <formula>NOT(ISERROR(SEARCH(("(2,6--D-fructosyl)n"),(#REF!))))</formula>
    </cfRule>
  </conditionalFormatting>
  <conditionalFormatting sqref="I294:I296 I318 I256">
    <cfRule type="containsText" dxfId="56" priority="646" operator="containsText" text="G(v-7)">
      <formula>NOT(ISERROR(SEARCH(("G(v-7)"),(#REF!))))</formula>
    </cfRule>
  </conditionalFormatting>
  <conditionalFormatting sqref="I294:I296 I318 I256">
    <cfRule type="containsText" dxfId="55" priority="649" operator="containsText" text="G(u-6)">
      <formula>NOT(ISERROR(SEARCH(("G(u-6)"),(#REF!))))</formula>
    </cfRule>
  </conditionalFormatting>
  <conditionalFormatting sqref="I294:I296 I318 I256">
    <cfRule type="containsText" dxfId="54" priority="652" operator="containsText" text="poly[(d-(A-T)]n+1">
      <formula>NOT(ISERROR(SEARCH(("poly[(d-(A-T)]n+1"),(#REF!))))</formula>
    </cfRule>
  </conditionalFormatting>
  <conditionalFormatting sqref="I294:I296 I318 I256">
    <cfRule type="containsText" dxfId="53" priority="655" operator="containsText" text="(2,6--D-fructosyl)n+1">
      <formula>NOT(ISERROR(SEARCH(("(2,6--D-fructosyl)n+1"),(#REF!))))</formula>
    </cfRule>
  </conditionalFormatting>
  <conditionalFormatting sqref="I294:I296 I318 I256">
    <cfRule type="containsText" dxfId="52" priority="658" operator="containsText" text="poly[d-(A-T)]n">
      <formula>NOT(ISERROR(SEARCH(("poly[d-(A-T)]n"),(#REF!))))</formula>
    </cfRule>
  </conditionalFormatting>
  <conditionalFormatting sqref="I294:I296 I318 I256">
    <cfRule type="containsText" dxfId="51" priority="661" operator="containsText" text="G(w-8)">
      <formula>NOT(ISERROR(SEARCH(("G(w-8)"),(#REF!))))</formula>
    </cfRule>
  </conditionalFormatting>
  <conditionalFormatting sqref="I294:I296 I318 I256">
    <cfRule type="containsText" dxfId="50" priority="664" operator="containsText" text="myosin light chain">
      <formula>NOT(ISERROR(SEARCH(("myosin light chain"),(#REF!))))</formula>
    </cfRule>
  </conditionalFormatting>
  <conditionalFormatting sqref="I294:I296 I318 I256">
    <cfRule type="containsText" dxfId="49" priority="667" operator="containsText" text="(3R)-3-hydroxybutanoyl-[acyl-carrier protein]">
      <formula>NOT(ISERROR(SEARCH(("(3R)-3-hydroxybutanoyl-[acyl-carrier protein]"),(#REF!))))</formula>
    </cfRule>
  </conditionalFormatting>
  <conditionalFormatting sqref="I294:I296 I318 I256">
    <cfRule type="containsText" dxfId="48" priority="670" operator="containsText" text="myosin light chain phosphate">
      <formula>NOT(ISERROR(SEARCH(("myosin light chain phosphate"),(#REF!))))</formula>
    </cfRule>
  </conditionalFormatting>
  <conditionalFormatting sqref="I294:I296 I318 I256">
    <cfRule type="containsText" dxfId="47" priority="673" operator="containsText" text="acyl-carrier-protein">
      <formula>NOT(ISERROR(SEARCH(("acyl-carrier-protein"),(#REF!))))</formula>
    </cfRule>
  </conditionalFormatting>
  <conditionalFormatting sqref="I294:I296 I318 I256">
    <cfRule type="containsText" dxfId="46" priority="676" operator="containsText" text="tRNA-Thr">
      <formula>NOT(ISERROR(SEARCH(("tRNA-Thr"),(#REF!))))</formula>
    </cfRule>
  </conditionalFormatting>
  <conditionalFormatting sqref="I294:I296 I318 I256">
    <cfRule type="containsText" dxfId="45" priority="679" operator="containsText" text="tRNA-Ser">
      <formula>NOT(ISERROR(SEARCH(("tRNA-Ser"),(#REF!))))</formula>
    </cfRule>
  </conditionalFormatting>
  <conditionalFormatting sqref="I294:I296 I318 I256">
    <cfRule type="containsText" dxfId="44" priority="682" operator="containsText" text="L-tyrosyl-tRNA-Tyr">
      <formula>NOT(ISERROR(SEARCH(("L-tyrosyl-tRNA-Tyr"),(#REF!))))</formula>
    </cfRule>
  </conditionalFormatting>
  <conditionalFormatting sqref="I294:I296 I318 I256">
    <cfRule type="containsText" dxfId="43" priority="685" operator="containsText" text="L-threonyl-tRNA-Thr">
      <formula>NOT(ISERROR(SEARCH(("L-threonyl-tRNA-Thr"),(#REF!))))</formula>
    </cfRule>
  </conditionalFormatting>
  <conditionalFormatting sqref="I294:I296 I318 I256">
    <cfRule type="containsText" dxfId="42" priority="688" operator="containsText" text="L-valyl-tRNA-val">
      <formula>NOT(ISERROR(SEARCH(("L-valyl-tRNA-val"),(#REF!))))</formula>
    </cfRule>
  </conditionalFormatting>
  <conditionalFormatting sqref="I294:I296 I318 I256">
    <cfRule type="containsText" dxfId="41" priority="691" operator="containsText" text="L-seryl-tRNA-Ser">
      <formula>NOT(ISERROR(SEARCH(("L-seryl-tRNA-Ser"),(#REF!))))</formula>
    </cfRule>
  </conditionalFormatting>
  <conditionalFormatting sqref="I294:I296 I318 I256">
    <cfRule type="containsText" dxfId="40" priority="694" operator="containsText" text="L-arginyl-tRNA-Arg">
      <formula>NOT(ISERROR(SEARCH(("L-arginyl-tRNA-Arg"),(#REF!))))</formula>
    </cfRule>
  </conditionalFormatting>
  <conditionalFormatting sqref="I294:I296 I318 I256">
    <cfRule type="containsText" dxfId="39" priority="697" operator="containsText" text="tRNA-Arg">
      <formula>NOT(ISERROR(SEARCH(("tRNA-Arg"),(#REF!))))</formula>
    </cfRule>
  </conditionalFormatting>
  <conditionalFormatting sqref="I294:I296 I318 I256">
    <cfRule type="containsText" dxfId="38" priority="700" operator="containsText" text="L-lysyl-tRNA-Lys">
      <formula>NOT(ISERROR(SEARCH(("L-lysyl-tRNA-Lys"),(#REF!))))</formula>
    </cfRule>
  </conditionalFormatting>
  <conditionalFormatting sqref="I294:I296 I318 I256">
    <cfRule type="containsText" dxfId="37" priority="703" operator="containsText" text="tRNA-His">
      <formula>NOT(ISERROR(SEARCH(("tRNA-His"),(#REF!))))</formula>
    </cfRule>
  </conditionalFormatting>
  <conditionalFormatting sqref="I294:I296 I318 I256">
    <cfRule type="containsText" dxfId="36" priority="706" operator="containsText" text="tRNA-val">
      <formula>NOT(ISERROR(SEARCH(("tRNA-val"),(#REF!))))</formula>
    </cfRule>
  </conditionalFormatting>
  <conditionalFormatting sqref="I294:I296 I318 I256">
    <cfRule type="containsText" dxfId="35" priority="709" operator="containsText" text="tRNA-Tyr">
      <formula>NOT(ISERROR(SEARCH(("tRNA-Tyr"),(#REF!))))</formula>
    </cfRule>
  </conditionalFormatting>
  <conditionalFormatting sqref="I294:I296 I318 I256">
    <cfRule type="containsText" dxfId="34" priority="712" operator="containsText" text="L-phenylalanyl-tRNA-Phe">
      <formula>NOT(ISERROR(SEARCH(("L-phenylalanyl-tRNA-Phe"),(#REF!))))</formula>
    </cfRule>
  </conditionalFormatting>
  <conditionalFormatting sqref="I294:I296 I318 I256">
    <cfRule type="containsText" dxfId="33" priority="715" operator="containsText" text="tRNA-Lys">
      <formula>NOT(ISERROR(SEARCH(("tRNA-Lys"),(#REF!))))</formula>
    </cfRule>
  </conditionalFormatting>
  <conditionalFormatting sqref="I294:I296 I318 I256">
    <cfRule type="containsText" dxfId="32" priority="718" operator="containsText" text="L-isoleucyl-tRNA-Ile">
      <formula>NOT(ISERROR(SEARCH(("L-isoleucyl-tRNA-Ile"),(#REF!))))</formula>
    </cfRule>
  </conditionalFormatting>
  <conditionalFormatting sqref="I294:I296 I318 I256">
    <cfRule type="containsText" dxfId="31" priority="721" operator="containsText" text="tRNA-Phe">
      <formula>NOT(ISERROR(SEARCH(("tRNA-Phe"),(#REF!))))</formula>
    </cfRule>
  </conditionalFormatting>
  <conditionalFormatting sqref="I294:I296 I318 I256">
    <cfRule type="containsText" dxfId="30" priority="724" operator="containsText" text="tRNA-Ile">
      <formula>NOT(ISERROR(SEARCH(("tRNA-Ile"),(#REF!))))</formula>
    </cfRule>
  </conditionalFormatting>
  <conditionalFormatting sqref="I294:I296 I318 I256">
    <cfRule type="containsText" dxfId="29" priority="727" operator="containsText" text="(sln)">
      <formula>NOT(ISERROR(SEARCH(("(sln)"),(#REF!))))</formula>
    </cfRule>
  </conditionalFormatting>
  <conditionalFormatting sqref="S80:S88 S2:S11">
    <cfRule type="containsText" dxfId="28" priority="766" operator="containsText" text="(sln)">
      <formula>NOT(ISERROR(SEARCH(("(sln)"),(#REF!))))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7"/>
  <sheetViews>
    <sheetView workbookViewId="0">
      <pane ySplit="1" topLeftCell="A2" activePane="bottomLeft" state="frozen"/>
      <selection pane="bottomLeft" activeCell="G99" sqref="G99"/>
    </sheetView>
  </sheetViews>
  <sheetFormatPr baseColWidth="10" defaultColWidth="11" defaultRowHeight="15" x14ac:dyDescent="0"/>
  <cols>
    <col min="1" max="1" width="17.5" bestFit="1" customWidth="1"/>
    <col min="2" max="2" width="36.33203125" bestFit="1" customWidth="1"/>
    <col min="4" max="5" width="13" bestFit="1" customWidth="1"/>
    <col min="6" max="6" width="13.5" bestFit="1" customWidth="1"/>
    <col min="7" max="7" width="12.83203125" bestFit="1" customWidth="1"/>
    <col min="11" max="11" width="16.1640625" bestFit="1" customWidth="1"/>
  </cols>
  <sheetData>
    <row r="1" spans="1:7" ht="17">
      <c r="A1" t="s">
        <v>13545</v>
      </c>
      <c r="B1" t="s">
        <v>13547</v>
      </c>
      <c r="C1" t="s">
        <v>13548</v>
      </c>
      <c r="D1" t="s">
        <v>9283</v>
      </c>
      <c r="E1" t="s">
        <v>9284</v>
      </c>
      <c r="F1" t="s">
        <v>9285</v>
      </c>
      <c r="G1" t="s">
        <v>9286</v>
      </c>
    </row>
    <row r="2" spans="1:7">
      <c r="A2" t="s">
        <v>8417</v>
      </c>
      <c r="B2" t="s">
        <v>8615</v>
      </c>
      <c r="C2">
        <v>-5</v>
      </c>
      <c r="D2">
        <v>-2925.31</v>
      </c>
      <c r="E2">
        <v>-3794.65</v>
      </c>
      <c r="F2">
        <v>-2.9157806470000001</v>
      </c>
    </row>
    <row r="3" spans="1:7">
      <c r="A3" t="s">
        <v>8771</v>
      </c>
      <c r="B3" t="s">
        <v>9226</v>
      </c>
      <c r="C3">
        <v>-5</v>
      </c>
      <c r="D3">
        <v>-3284.25</v>
      </c>
    </row>
    <row r="4" spans="1:7">
      <c r="A4" t="s">
        <v>8421</v>
      </c>
      <c r="B4" t="s">
        <v>8076</v>
      </c>
      <c r="C4">
        <v>-4</v>
      </c>
      <c r="D4">
        <v>-3313.8995440000003</v>
      </c>
      <c r="E4">
        <v>-4121.9429120000004</v>
      </c>
      <c r="F4">
        <v>-2.7102622799999998</v>
      </c>
      <c r="G4">
        <v>-1.8869839999999999E-2</v>
      </c>
    </row>
    <row r="5" spans="1:7">
      <c r="A5" t="s">
        <v>8429</v>
      </c>
      <c r="B5" t="s">
        <v>8088</v>
      </c>
      <c r="C5">
        <v>-4</v>
      </c>
      <c r="D5">
        <v>-3180.2374799999998</v>
      </c>
      <c r="E5">
        <v>-3989.2096959999999</v>
      </c>
      <c r="F5">
        <v>-2.7133957199999998</v>
      </c>
      <c r="G5">
        <v>1.1045760000000002E-2</v>
      </c>
    </row>
    <row r="6" spans="1:7">
      <c r="A6" t="s">
        <v>8422</v>
      </c>
      <c r="B6" t="s">
        <v>8072</v>
      </c>
      <c r="C6">
        <v>-4</v>
      </c>
      <c r="D6">
        <v>-3173.6225760000002</v>
      </c>
      <c r="E6">
        <v>-3945.7714080000001</v>
      </c>
      <c r="F6">
        <v>-2.5898624400000001</v>
      </c>
      <c r="G6">
        <v>-5.3889920000000001E-2</v>
      </c>
    </row>
    <row r="7" spans="1:7">
      <c r="A7" t="s">
        <v>8428</v>
      </c>
      <c r="B7" t="s">
        <v>8084</v>
      </c>
      <c r="C7">
        <v>-4</v>
      </c>
      <c r="D7">
        <v>-3099.1641120000004</v>
      </c>
      <c r="E7">
        <v>-3922.483264</v>
      </c>
      <c r="F7">
        <v>-2.7615087800000002</v>
      </c>
      <c r="G7">
        <v>-1.1673360000000001E-2</v>
      </c>
    </row>
    <row r="8" spans="1:7">
      <c r="A8" t="s">
        <v>8430</v>
      </c>
      <c r="B8" t="s">
        <v>8146</v>
      </c>
      <c r="C8">
        <v>-4</v>
      </c>
      <c r="D8">
        <v>-3024.8</v>
      </c>
      <c r="E8">
        <v>-4284.09</v>
      </c>
      <c r="F8">
        <v>-4.2238334999999996</v>
      </c>
      <c r="G8">
        <v>0.495</v>
      </c>
    </row>
    <row r="9" spans="1:7">
      <c r="A9" t="s">
        <v>8424</v>
      </c>
      <c r="B9" t="s">
        <v>8105</v>
      </c>
      <c r="C9">
        <v>-4</v>
      </c>
      <c r="D9">
        <v>-2996.1916879999999</v>
      </c>
      <c r="E9">
        <v>-3872.4677280000001</v>
      </c>
      <c r="F9">
        <v>-2.9391093000000001</v>
      </c>
      <c r="G9">
        <v>0.10610624</v>
      </c>
    </row>
    <row r="10" spans="1:7">
      <c r="A10" t="s">
        <v>8420</v>
      </c>
      <c r="B10" t="s">
        <v>8615</v>
      </c>
      <c r="C10">
        <v>-4</v>
      </c>
      <c r="D10">
        <v>-2982.9</v>
      </c>
      <c r="E10">
        <v>-3818.6</v>
      </c>
      <c r="F10">
        <v>-2.802951534</v>
      </c>
    </row>
    <row r="11" spans="1:7">
      <c r="A11" t="s">
        <v>8426</v>
      </c>
      <c r="B11" t="s">
        <v>8080</v>
      </c>
      <c r="C11">
        <v>-4</v>
      </c>
      <c r="D11">
        <v>-2958.8871440000003</v>
      </c>
      <c r="E11">
        <v>-3746.31176</v>
      </c>
      <c r="F11">
        <v>-2.6411089400000001</v>
      </c>
      <c r="G11">
        <v>-5.0207999999999996E-2</v>
      </c>
    </row>
    <row r="12" spans="1:7">
      <c r="A12" t="s">
        <v>8427</v>
      </c>
      <c r="B12" t="s">
        <v>8101</v>
      </c>
      <c r="C12">
        <v>-4</v>
      </c>
      <c r="D12">
        <v>-2853.8143519999999</v>
      </c>
      <c r="E12">
        <v>-3711.0322720000004</v>
      </c>
      <c r="F12">
        <v>-2.8751934599999998</v>
      </c>
      <c r="G12">
        <v>6.7780800000000002E-2</v>
      </c>
    </row>
    <row r="13" spans="1:7">
      <c r="A13" t="s">
        <v>8423</v>
      </c>
      <c r="B13" t="s">
        <v>8096</v>
      </c>
      <c r="C13">
        <v>-4</v>
      </c>
      <c r="D13">
        <v>-2749.046992</v>
      </c>
      <c r="E13">
        <v>-3595.1605760000002</v>
      </c>
      <c r="F13">
        <v>-2.8379558600000001</v>
      </c>
      <c r="G13">
        <v>8.9286560000000015E-2</v>
      </c>
    </row>
    <row r="14" spans="1:7">
      <c r="A14" t="s">
        <v>8419</v>
      </c>
      <c r="B14" t="s">
        <v>8617</v>
      </c>
      <c r="C14">
        <v>-4</v>
      </c>
      <c r="D14">
        <v>-2601.4</v>
      </c>
      <c r="E14">
        <v>-3343.25</v>
      </c>
      <c r="F14">
        <v>-2.4881770919999999</v>
      </c>
    </row>
    <row r="15" spans="1:7">
      <c r="A15" t="s">
        <v>8425</v>
      </c>
      <c r="B15" t="s">
        <v>8092</v>
      </c>
      <c r="C15">
        <v>-4</v>
      </c>
      <c r="D15">
        <v>-2601.3266880000001</v>
      </c>
      <c r="E15">
        <v>-3419.675248</v>
      </c>
      <c r="F15">
        <v>-2.7448356999999999</v>
      </c>
      <c r="G15">
        <v>5.2718400000000006E-2</v>
      </c>
    </row>
    <row r="16" spans="1:7">
      <c r="A16" t="s">
        <v>8418</v>
      </c>
      <c r="B16" t="s">
        <v>8616</v>
      </c>
      <c r="C16">
        <v>-4</v>
      </c>
      <c r="D16">
        <v>-2066.44</v>
      </c>
      <c r="E16">
        <v>-2797.18</v>
      </c>
      <c r="F16">
        <v>-2.4509139690000001</v>
      </c>
    </row>
    <row r="17" spans="1:7">
      <c r="A17" t="s">
        <v>9264</v>
      </c>
      <c r="B17" t="s">
        <v>9276</v>
      </c>
      <c r="C17">
        <v>-4</v>
      </c>
      <c r="D17">
        <v>-1919.86</v>
      </c>
      <c r="E17">
        <v>-2293.4699999999998</v>
      </c>
      <c r="F17">
        <v>-1.2530940801609929</v>
      </c>
      <c r="G17">
        <v>-0.58199440000000002</v>
      </c>
    </row>
    <row r="18" spans="1:7">
      <c r="A18" t="s">
        <v>8772</v>
      </c>
      <c r="B18" t="s">
        <v>9226</v>
      </c>
      <c r="C18">
        <v>-4</v>
      </c>
      <c r="D18">
        <v>-3325.23</v>
      </c>
    </row>
    <row r="19" spans="1:7">
      <c r="A19" t="s">
        <v>8678</v>
      </c>
      <c r="B19" t="s">
        <v>9238</v>
      </c>
      <c r="C19">
        <v>-4</v>
      </c>
      <c r="D19">
        <v>-2356.14</v>
      </c>
    </row>
    <row r="20" spans="1:7">
      <c r="A20" t="s">
        <v>8439</v>
      </c>
      <c r="B20" t="s">
        <v>8076</v>
      </c>
      <c r="C20">
        <v>-3</v>
      </c>
      <c r="D20">
        <v>-3357.4131440000001</v>
      </c>
      <c r="E20">
        <v>-4114.0351520000004</v>
      </c>
      <c r="F20">
        <v>-2.5377977999999999</v>
      </c>
      <c r="G20">
        <v>0.27543272000000002</v>
      </c>
    </row>
    <row r="21" spans="1:7">
      <c r="A21" t="s">
        <v>8454</v>
      </c>
      <c r="B21" t="s">
        <v>8088</v>
      </c>
      <c r="C21">
        <v>-3</v>
      </c>
      <c r="D21">
        <v>-3223.5418800000002</v>
      </c>
      <c r="E21">
        <v>-3980.7580160000002</v>
      </c>
      <c r="F21">
        <v>-2.5398015599999999</v>
      </c>
      <c r="G21">
        <v>0.30534832000000001</v>
      </c>
    </row>
    <row r="22" spans="1:7">
      <c r="A22" t="s">
        <v>8444</v>
      </c>
      <c r="B22" t="s">
        <v>8072</v>
      </c>
      <c r="C22">
        <v>-3</v>
      </c>
      <c r="D22">
        <v>-3217.136176</v>
      </c>
      <c r="E22">
        <v>-3937.863648</v>
      </c>
      <c r="F22">
        <v>-2.4173979599999997</v>
      </c>
      <c r="G22">
        <v>0.23852984000000002</v>
      </c>
    </row>
    <row r="23" spans="1:7">
      <c r="A23" t="s">
        <v>8452</v>
      </c>
      <c r="B23" t="s">
        <v>8084</v>
      </c>
      <c r="C23">
        <v>-3</v>
      </c>
      <c r="D23">
        <v>-3142.8032320000002</v>
      </c>
      <c r="E23">
        <v>-3915.1612639999998</v>
      </c>
      <c r="F23">
        <v>-2.5905505400000002</v>
      </c>
      <c r="G23">
        <v>0.28384256000000002</v>
      </c>
    </row>
    <row r="24" spans="1:7">
      <c r="A24" t="s">
        <v>8456</v>
      </c>
      <c r="B24" t="s">
        <v>8146</v>
      </c>
      <c r="C24">
        <v>-3</v>
      </c>
      <c r="D24">
        <v>-3065.93</v>
      </c>
      <c r="E24">
        <v>-4288.29</v>
      </c>
      <c r="F24">
        <v>-4.1000334999999994</v>
      </c>
      <c r="G24">
        <v>0.70879999999999999</v>
      </c>
    </row>
    <row r="25" spans="1:7">
      <c r="A25" t="s">
        <v>8455</v>
      </c>
      <c r="B25" t="s">
        <v>8145</v>
      </c>
      <c r="C25">
        <v>-3</v>
      </c>
      <c r="D25">
        <v>-3052.63</v>
      </c>
      <c r="E25">
        <v>-4249.53</v>
      </c>
      <c r="F25">
        <v>-4.0145534999999999</v>
      </c>
      <c r="G25">
        <v>0.46939999999999998</v>
      </c>
    </row>
    <row r="26" spans="1:7">
      <c r="A26" t="s">
        <v>8448</v>
      </c>
      <c r="B26" t="s">
        <v>8105</v>
      </c>
      <c r="C26">
        <v>-3</v>
      </c>
      <c r="D26">
        <v>-3039.8308080000002</v>
      </c>
      <c r="E26">
        <v>-3865.145728</v>
      </c>
      <c r="F26">
        <v>-2.7681928999999998</v>
      </c>
      <c r="G26">
        <v>0.39957199999999998</v>
      </c>
    </row>
    <row r="27" spans="1:7">
      <c r="A27" t="s">
        <v>8438</v>
      </c>
      <c r="B27" t="s">
        <v>8615</v>
      </c>
      <c r="C27">
        <v>-3</v>
      </c>
      <c r="D27">
        <v>-3026.28</v>
      </c>
      <c r="E27">
        <v>-3812.25</v>
      </c>
      <c r="F27">
        <v>-2.6361562969999999</v>
      </c>
    </row>
    <row r="28" spans="1:7">
      <c r="A28" t="s">
        <v>8450</v>
      </c>
      <c r="B28" t="s">
        <v>8080</v>
      </c>
      <c r="C28">
        <v>-3</v>
      </c>
      <c r="D28">
        <v>-3002.5262640000001</v>
      </c>
      <c r="E28">
        <v>-3738.9897600000004</v>
      </c>
      <c r="F28">
        <v>-2.4701925400000002</v>
      </c>
      <c r="G28">
        <v>0.24610288</v>
      </c>
    </row>
    <row r="29" spans="1:7">
      <c r="A29" t="s">
        <v>8451</v>
      </c>
      <c r="B29" t="s">
        <v>8101</v>
      </c>
      <c r="C29">
        <v>-3</v>
      </c>
      <c r="D29">
        <v>-2897.4534720000001</v>
      </c>
      <c r="E29">
        <v>-3703.7102720000003</v>
      </c>
      <c r="F29">
        <v>-2.7042770599999999</v>
      </c>
      <c r="G29">
        <v>0.36513767999999996</v>
      </c>
    </row>
    <row r="30" spans="1:7">
      <c r="A30" t="s">
        <v>8447</v>
      </c>
      <c r="B30" t="s">
        <v>8096</v>
      </c>
      <c r="C30">
        <v>-3</v>
      </c>
      <c r="D30">
        <v>-2792.9789920000003</v>
      </c>
      <c r="E30">
        <v>-3589.3029760000004</v>
      </c>
      <c r="F30">
        <v>-2.67097242</v>
      </c>
      <c r="G30">
        <v>0.38840072000000003</v>
      </c>
    </row>
    <row r="31" spans="1:7">
      <c r="A31" t="s">
        <v>8449</v>
      </c>
      <c r="B31" t="s">
        <v>8092</v>
      </c>
      <c r="C31">
        <v>-3</v>
      </c>
      <c r="D31">
        <v>-2645.2628719999998</v>
      </c>
      <c r="E31">
        <v>-3413.8176480000002</v>
      </c>
      <c r="F31">
        <v>-2.5778522600000002</v>
      </c>
      <c r="G31">
        <v>0.35208360000000005</v>
      </c>
    </row>
    <row r="32" spans="1:7">
      <c r="A32" t="s">
        <v>8435</v>
      </c>
      <c r="B32" t="s">
        <v>8617</v>
      </c>
      <c r="C32">
        <v>-3</v>
      </c>
      <c r="D32">
        <v>-2639.36</v>
      </c>
      <c r="E32">
        <v>-3341.45</v>
      </c>
      <c r="F32">
        <v>-2.354821399</v>
      </c>
    </row>
    <row r="33" spans="1:7">
      <c r="A33" t="s">
        <v>8436</v>
      </c>
      <c r="B33" t="s">
        <v>8075</v>
      </c>
      <c r="C33">
        <v>-3</v>
      </c>
      <c r="D33">
        <v>-2458.735968</v>
      </c>
      <c r="E33">
        <v>-3138.0418400000003</v>
      </c>
      <c r="F33">
        <v>-2.2784896399999996</v>
      </c>
      <c r="G33">
        <v>6.7278719999999986E-2</v>
      </c>
    </row>
    <row r="34" spans="1:7">
      <c r="A34" t="s">
        <v>8453</v>
      </c>
      <c r="B34" t="s">
        <v>8087</v>
      </c>
      <c r="C34">
        <v>-3</v>
      </c>
      <c r="D34">
        <v>-2325.0739040000003</v>
      </c>
      <c r="E34">
        <v>-3005.3086240000002</v>
      </c>
      <c r="F34">
        <v>-2.28158124</v>
      </c>
      <c r="G34">
        <v>9.6148320000000009E-2</v>
      </c>
    </row>
    <row r="35" spans="1:7">
      <c r="A35" t="s">
        <v>8437</v>
      </c>
      <c r="B35" t="s">
        <v>8071</v>
      </c>
      <c r="C35">
        <v>-3</v>
      </c>
      <c r="D35">
        <v>-2318.4589999999998</v>
      </c>
      <c r="E35">
        <v>-2961.870336</v>
      </c>
      <c r="F35">
        <v>-2.1580898000000004</v>
      </c>
      <c r="G35">
        <v>3.0334E-2</v>
      </c>
    </row>
    <row r="36" spans="1:7">
      <c r="A36" t="s">
        <v>8442</v>
      </c>
      <c r="B36" t="s">
        <v>8083</v>
      </c>
      <c r="C36">
        <v>-3</v>
      </c>
      <c r="D36">
        <v>-2244.0005360000005</v>
      </c>
      <c r="E36">
        <v>-2938.5821920000003</v>
      </c>
      <c r="F36">
        <v>-2.3296943000000003</v>
      </c>
      <c r="G36">
        <v>7.7362159999999999E-2</v>
      </c>
    </row>
    <row r="37" spans="1:7">
      <c r="A37" t="s">
        <v>8443</v>
      </c>
      <c r="B37" t="s">
        <v>8104</v>
      </c>
      <c r="C37">
        <v>-3</v>
      </c>
      <c r="D37">
        <v>-2141.0281120000004</v>
      </c>
      <c r="E37">
        <v>-2888.566656</v>
      </c>
      <c r="F37">
        <v>-2.50733666</v>
      </c>
      <c r="G37">
        <v>0.19192007999999999</v>
      </c>
    </row>
    <row r="38" spans="1:7">
      <c r="A38" t="s">
        <v>8434</v>
      </c>
      <c r="B38" t="s">
        <v>8616</v>
      </c>
      <c r="C38">
        <v>-3</v>
      </c>
      <c r="D38">
        <v>-2121.0100000000002</v>
      </c>
      <c r="E38">
        <v>-2825.88</v>
      </c>
      <c r="F38">
        <v>-2.3641455639999998</v>
      </c>
    </row>
    <row r="39" spans="1:7">
      <c r="A39" t="s">
        <v>8445</v>
      </c>
      <c r="B39" t="s">
        <v>8079</v>
      </c>
      <c r="C39">
        <v>-3</v>
      </c>
      <c r="D39">
        <v>-2103.7235679999999</v>
      </c>
      <c r="E39">
        <v>-2762.4106879999999</v>
      </c>
      <c r="F39">
        <v>-2.2093362999999999</v>
      </c>
      <c r="G39">
        <v>4.4726959999999996E-2</v>
      </c>
    </row>
    <row r="40" spans="1:7">
      <c r="A40" t="s">
        <v>8446</v>
      </c>
      <c r="B40" t="s">
        <v>8100</v>
      </c>
      <c r="C40">
        <v>-3</v>
      </c>
      <c r="D40">
        <v>-1998.6507760000002</v>
      </c>
      <c r="E40">
        <v>-2727.1312000000003</v>
      </c>
      <c r="F40">
        <v>-2.4434208199999996</v>
      </c>
      <c r="G40">
        <v>0.15263231999999999</v>
      </c>
    </row>
    <row r="41" spans="1:7">
      <c r="A41" t="s">
        <v>9263</v>
      </c>
      <c r="B41" t="s">
        <v>9276</v>
      </c>
      <c r="C41">
        <v>-3</v>
      </c>
      <c r="D41">
        <v>-1973.86</v>
      </c>
      <c r="E41">
        <v>-2294.87</v>
      </c>
      <c r="F41">
        <v>-1.0766728156967971</v>
      </c>
      <c r="G41">
        <v>-0.1200808</v>
      </c>
    </row>
    <row r="42" spans="1:7">
      <c r="A42" t="s">
        <v>8441</v>
      </c>
      <c r="B42" t="s">
        <v>8095</v>
      </c>
      <c r="C42">
        <v>-3</v>
      </c>
      <c r="D42">
        <v>-1893.8834159999999</v>
      </c>
      <c r="E42">
        <v>-2611.2595040000001</v>
      </c>
      <c r="F42">
        <v>-2.40618322</v>
      </c>
      <c r="G42">
        <v>0.17380335999999999</v>
      </c>
    </row>
    <row r="43" spans="1:7">
      <c r="A43" t="s">
        <v>8440</v>
      </c>
      <c r="B43" t="s">
        <v>8091</v>
      </c>
      <c r="C43">
        <v>-3</v>
      </c>
      <c r="D43">
        <v>-1746.163112</v>
      </c>
      <c r="E43">
        <v>-2435.7741759999999</v>
      </c>
      <c r="F43">
        <v>-2.3130630600000002</v>
      </c>
      <c r="G43">
        <v>0.13769544</v>
      </c>
    </row>
    <row r="44" spans="1:7">
      <c r="A44" t="s">
        <v>8431</v>
      </c>
      <c r="B44" t="s">
        <v>8618</v>
      </c>
      <c r="C44">
        <v>-3</v>
      </c>
      <c r="D44">
        <v>-1263.6500000000001</v>
      </c>
      <c r="E44">
        <v>-1621.38</v>
      </c>
      <c r="F44">
        <v>-1.1998322989999999</v>
      </c>
    </row>
    <row r="45" spans="1:7">
      <c r="A45" t="s">
        <v>8433</v>
      </c>
      <c r="B45" t="s">
        <v>8619</v>
      </c>
      <c r="C45">
        <v>-3</v>
      </c>
      <c r="D45">
        <v>-1200.43</v>
      </c>
      <c r="E45">
        <v>-1799.61</v>
      </c>
      <c r="F45">
        <v>-2.0096595669999999</v>
      </c>
    </row>
    <row r="46" spans="1:7">
      <c r="A46" t="s">
        <v>8432</v>
      </c>
      <c r="B46" t="s">
        <v>4482</v>
      </c>
      <c r="C46">
        <v>-3</v>
      </c>
      <c r="D46">
        <v>-1161.8549599999999</v>
      </c>
      <c r="E46">
        <v>-1521.93</v>
      </c>
      <c r="F46">
        <v>-1.2077040800000001</v>
      </c>
      <c r="G46">
        <v>0.30995072000000001</v>
      </c>
    </row>
    <row r="47" spans="1:7">
      <c r="A47" t="s">
        <v>9259</v>
      </c>
      <c r="B47" t="s">
        <v>9275</v>
      </c>
      <c r="C47">
        <v>-3</v>
      </c>
      <c r="D47">
        <v>-1025.491</v>
      </c>
      <c r="E47">
        <v>-1284.4000000000001</v>
      </c>
      <c r="F47">
        <v>-0.86838504108670134</v>
      </c>
      <c r="G47">
        <v>-0.47831488</v>
      </c>
    </row>
    <row r="48" spans="1:7">
      <c r="A48" t="s">
        <v>8762</v>
      </c>
      <c r="B48" t="s">
        <v>9223</v>
      </c>
      <c r="C48">
        <v>-3</v>
      </c>
      <c r="D48">
        <v>-1502.54</v>
      </c>
    </row>
    <row r="49" spans="1:7">
      <c r="A49" t="s">
        <v>8764</v>
      </c>
      <c r="B49" t="s">
        <v>9224</v>
      </c>
      <c r="C49">
        <v>-3</v>
      </c>
      <c r="D49">
        <v>-1448.67</v>
      </c>
    </row>
    <row r="50" spans="1:7">
      <c r="A50" t="s">
        <v>8682</v>
      </c>
      <c r="B50" t="s">
        <v>9186</v>
      </c>
      <c r="C50">
        <v>-3</v>
      </c>
      <c r="D50">
        <v>-1156.04</v>
      </c>
    </row>
    <row r="51" spans="1:7">
      <c r="A51" t="s">
        <v>8673</v>
      </c>
      <c r="B51" t="s">
        <v>9181</v>
      </c>
      <c r="C51">
        <v>-3</v>
      </c>
      <c r="D51">
        <v>-917.13</v>
      </c>
    </row>
    <row r="52" spans="1:7">
      <c r="A52" t="s">
        <v>8773</v>
      </c>
      <c r="B52" t="s">
        <v>9226</v>
      </c>
      <c r="C52">
        <v>-3</v>
      </c>
      <c r="D52">
        <v>-3363.42</v>
      </c>
    </row>
    <row r="53" spans="1:7">
      <c r="A53" t="s">
        <v>8679</v>
      </c>
      <c r="B53" t="s">
        <v>9238</v>
      </c>
      <c r="C53">
        <v>-3</v>
      </c>
      <c r="D53">
        <v>-2401.58</v>
      </c>
    </row>
    <row r="54" spans="1:7">
      <c r="A54" t="s">
        <v>8767</v>
      </c>
      <c r="B54" t="s">
        <v>9225</v>
      </c>
      <c r="C54">
        <v>-3</v>
      </c>
      <c r="D54">
        <v>-1305.2</v>
      </c>
    </row>
    <row r="55" spans="1:7">
      <c r="A55" t="s">
        <v>8489</v>
      </c>
      <c r="B55" t="s">
        <v>8076</v>
      </c>
      <c r="C55">
        <v>-2</v>
      </c>
      <c r="D55">
        <v>-3383.353944</v>
      </c>
      <c r="E55">
        <v>-4130.3527520000007</v>
      </c>
      <c r="F55">
        <v>-2.5054973199999999</v>
      </c>
      <c r="G55">
        <v>0.44672568000000001</v>
      </c>
    </row>
    <row r="56" spans="1:7">
      <c r="A56" t="s">
        <v>8506</v>
      </c>
      <c r="B56" t="s">
        <v>8088</v>
      </c>
      <c r="C56">
        <v>-2</v>
      </c>
      <c r="D56">
        <v>-3249.4826800000001</v>
      </c>
      <c r="E56">
        <v>-3997.0756160000005</v>
      </c>
      <c r="F56">
        <v>-2.5075010799999999</v>
      </c>
      <c r="G56">
        <v>0.47584632000000004</v>
      </c>
    </row>
    <row r="57" spans="1:7">
      <c r="A57" t="s">
        <v>8494</v>
      </c>
      <c r="B57" t="s">
        <v>8072</v>
      </c>
      <c r="C57">
        <v>-2</v>
      </c>
      <c r="D57">
        <v>-3243.0769760000003</v>
      </c>
      <c r="E57">
        <v>-3954.1812480000003</v>
      </c>
      <c r="F57">
        <v>-2.3851393200000004</v>
      </c>
      <c r="G57">
        <v>0.40986464</v>
      </c>
    </row>
    <row r="58" spans="1:7">
      <c r="A58" t="s">
        <v>8503</v>
      </c>
      <c r="B58" t="s">
        <v>8084</v>
      </c>
      <c r="C58">
        <v>-2</v>
      </c>
      <c r="D58">
        <v>-3168.7440320000001</v>
      </c>
      <c r="E58">
        <v>-3931.4788640000002</v>
      </c>
      <c r="F58">
        <v>-2.5582919</v>
      </c>
      <c r="G58">
        <v>0.45413136000000004</v>
      </c>
    </row>
    <row r="59" spans="1:7">
      <c r="A59" t="s">
        <v>8509</v>
      </c>
      <c r="B59" t="s">
        <v>8145</v>
      </c>
      <c r="C59">
        <v>-2</v>
      </c>
      <c r="D59">
        <v>-3093.75</v>
      </c>
      <c r="E59">
        <v>-4253.74</v>
      </c>
      <c r="F59">
        <v>-3.8906535</v>
      </c>
      <c r="G59">
        <v>0.68320000000000003</v>
      </c>
    </row>
    <row r="60" spans="1:7">
      <c r="A60" t="s">
        <v>8511</v>
      </c>
      <c r="B60" t="s">
        <v>8146</v>
      </c>
      <c r="C60">
        <v>-2</v>
      </c>
      <c r="D60">
        <v>-3078.31</v>
      </c>
      <c r="E60">
        <v>-4280.34</v>
      </c>
      <c r="F60">
        <v>-4.0318335000000003</v>
      </c>
      <c r="G60">
        <v>0.83620000000000005</v>
      </c>
    </row>
    <row r="61" spans="1:7">
      <c r="A61" t="s">
        <v>8499</v>
      </c>
      <c r="B61" t="s">
        <v>8105</v>
      </c>
      <c r="C61">
        <v>-2</v>
      </c>
      <c r="D61">
        <v>-3065.771608</v>
      </c>
      <c r="E61">
        <v>-3881.4633280000003</v>
      </c>
      <c r="F61">
        <v>-2.7359342600000001</v>
      </c>
      <c r="G61">
        <v>0.56877295999999999</v>
      </c>
    </row>
    <row r="62" spans="1:7">
      <c r="A62" t="s">
        <v>8501</v>
      </c>
      <c r="B62" t="s">
        <v>8080</v>
      </c>
      <c r="C62">
        <v>-2</v>
      </c>
      <c r="D62">
        <v>-3028.4670640000004</v>
      </c>
      <c r="E62">
        <v>-3755.3073600000002</v>
      </c>
      <c r="F62">
        <v>-2.4378920600000002</v>
      </c>
      <c r="G62">
        <v>0.41660087999999995</v>
      </c>
    </row>
    <row r="63" spans="1:7">
      <c r="A63" t="s">
        <v>8502</v>
      </c>
      <c r="B63" t="s">
        <v>8101</v>
      </c>
      <c r="C63">
        <v>-2</v>
      </c>
      <c r="D63">
        <v>-2923.3942720000005</v>
      </c>
      <c r="E63">
        <v>-3720.0278720000001</v>
      </c>
      <c r="F63">
        <v>-2.6719765799999999</v>
      </c>
      <c r="G63">
        <v>0.53446415999999997</v>
      </c>
    </row>
    <row r="64" spans="1:7">
      <c r="A64" t="s">
        <v>8498</v>
      </c>
      <c r="B64" t="s">
        <v>8096</v>
      </c>
      <c r="C64">
        <v>-2</v>
      </c>
      <c r="D64">
        <v>-2818.9197919999997</v>
      </c>
      <c r="E64">
        <v>-3605.6205760000003</v>
      </c>
      <c r="F64">
        <v>-2.63867194</v>
      </c>
      <c r="G64">
        <v>0.55810375999999995</v>
      </c>
    </row>
    <row r="65" spans="1:7">
      <c r="A65" t="s">
        <v>8484</v>
      </c>
      <c r="B65" t="s">
        <v>8617</v>
      </c>
      <c r="C65">
        <v>-2</v>
      </c>
      <c r="D65">
        <v>-2673.89</v>
      </c>
      <c r="E65">
        <v>-3339.65</v>
      </c>
      <c r="F65">
        <v>-2.2329699820000002</v>
      </c>
    </row>
    <row r="66" spans="1:7">
      <c r="A66" t="s">
        <v>8500</v>
      </c>
      <c r="B66" t="s">
        <v>8092</v>
      </c>
      <c r="C66">
        <v>-2</v>
      </c>
      <c r="D66">
        <v>-2671.1994879999997</v>
      </c>
      <c r="E66">
        <v>-3430.135248</v>
      </c>
      <c r="F66">
        <v>-2.5455517799999998</v>
      </c>
      <c r="G66">
        <v>0.52178664000000008</v>
      </c>
    </row>
    <row r="67" spans="1:7">
      <c r="A67" t="s">
        <v>8486</v>
      </c>
      <c r="B67" t="s">
        <v>8075</v>
      </c>
      <c r="C67">
        <v>-2</v>
      </c>
      <c r="D67">
        <v>-2499.6554879999999</v>
      </c>
      <c r="E67">
        <v>-3133.5231200000003</v>
      </c>
      <c r="F67">
        <v>-2.1260665199999997</v>
      </c>
      <c r="G67">
        <v>0.34346456000000003</v>
      </c>
    </row>
    <row r="68" spans="1:7">
      <c r="A68" t="s">
        <v>8504</v>
      </c>
      <c r="B68" t="s">
        <v>8087</v>
      </c>
      <c r="C68">
        <v>-2</v>
      </c>
      <c r="D68">
        <v>-2366.0771040000004</v>
      </c>
      <c r="E68">
        <v>-3000.2459840000001</v>
      </c>
      <c r="F68">
        <v>-2.12710796</v>
      </c>
      <c r="G68">
        <v>0.37233415999999997</v>
      </c>
    </row>
    <row r="69" spans="1:7">
      <c r="A69" t="s">
        <v>8487</v>
      </c>
      <c r="B69" t="s">
        <v>8071</v>
      </c>
      <c r="C69">
        <v>-2</v>
      </c>
      <c r="D69">
        <v>-2359.3785200000002</v>
      </c>
      <c r="E69">
        <v>-2957.3516159999999</v>
      </c>
      <c r="F69">
        <v>-2.00566668</v>
      </c>
      <c r="G69">
        <v>0.30651984000000004</v>
      </c>
    </row>
    <row r="70" spans="1:7">
      <c r="A70" t="s">
        <v>8492</v>
      </c>
      <c r="B70" t="s">
        <v>8083</v>
      </c>
      <c r="C70">
        <v>-2</v>
      </c>
      <c r="D70">
        <v>-2284.9618960000003</v>
      </c>
      <c r="E70">
        <v>-2932.9756320000001</v>
      </c>
      <c r="F70">
        <v>-2.17350558</v>
      </c>
      <c r="G70">
        <v>0.34974056000000003</v>
      </c>
    </row>
    <row r="71" spans="1:7">
      <c r="A71" t="s">
        <v>8510</v>
      </c>
      <c r="B71" t="s">
        <v>8144</v>
      </c>
      <c r="C71">
        <v>-2</v>
      </c>
      <c r="D71">
        <v>-2194.2600000000002</v>
      </c>
      <c r="E71">
        <v>-3276.6</v>
      </c>
      <c r="F71">
        <v>-3.6302755000000002</v>
      </c>
      <c r="G71">
        <v>0.74139999999999995</v>
      </c>
    </row>
    <row r="72" spans="1:7">
      <c r="A72" t="s">
        <v>8493</v>
      </c>
      <c r="B72" t="s">
        <v>8104</v>
      </c>
      <c r="C72">
        <v>-2</v>
      </c>
      <c r="D72">
        <v>-2182.0313120000001</v>
      </c>
      <c r="E72">
        <v>-2882.3743360000003</v>
      </c>
      <c r="F72">
        <v>-2.3490559400000004</v>
      </c>
      <c r="G72">
        <v>0.46823144</v>
      </c>
    </row>
    <row r="73" spans="1:7">
      <c r="A73" t="s">
        <v>8480</v>
      </c>
      <c r="B73" t="s">
        <v>8616</v>
      </c>
      <c r="C73">
        <v>-2</v>
      </c>
      <c r="D73">
        <v>-2161.9899999999998</v>
      </c>
      <c r="E73">
        <v>-2820.28</v>
      </c>
      <c r="F73">
        <v>-2.207915479</v>
      </c>
    </row>
    <row r="74" spans="1:7">
      <c r="A74" t="s">
        <v>8495</v>
      </c>
      <c r="B74" t="s">
        <v>8079</v>
      </c>
      <c r="C74">
        <v>-2</v>
      </c>
      <c r="D74">
        <v>-2144.6849280000001</v>
      </c>
      <c r="E74">
        <v>-2756.8041280000002</v>
      </c>
      <c r="F74">
        <v>-2.0531057399999999</v>
      </c>
      <c r="G74">
        <v>0.31375815999999995</v>
      </c>
    </row>
    <row r="75" spans="1:7">
      <c r="A75" t="s">
        <v>8496</v>
      </c>
      <c r="B75" t="s">
        <v>8100</v>
      </c>
      <c r="C75">
        <v>-2</v>
      </c>
      <c r="D75">
        <v>-2039.6539760000001</v>
      </c>
      <c r="E75">
        <v>-2720.9388799999997</v>
      </c>
      <c r="F75">
        <v>-2.2850982600000003</v>
      </c>
      <c r="G75">
        <v>0.42890184000000003</v>
      </c>
    </row>
    <row r="76" spans="1:7">
      <c r="A76" t="s">
        <v>9262</v>
      </c>
      <c r="B76" t="s">
        <v>9276</v>
      </c>
      <c r="C76">
        <v>-2</v>
      </c>
      <c r="D76">
        <v>-2012.21</v>
      </c>
      <c r="E76">
        <v>-2295.37</v>
      </c>
      <c r="F76">
        <v>-0.94972329364413899</v>
      </c>
      <c r="G76">
        <v>7.3638400000000007E-2</v>
      </c>
    </row>
    <row r="77" spans="1:7">
      <c r="A77" t="s">
        <v>8491</v>
      </c>
      <c r="B77" t="s">
        <v>8095</v>
      </c>
      <c r="C77">
        <v>-2</v>
      </c>
      <c r="D77">
        <v>-1935.305016</v>
      </c>
      <c r="E77">
        <v>-2607.744944</v>
      </c>
      <c r="F77">
        <v>-2.2554337000000002</v>
      </c>
      <c r="G77">
        <v>0.45015656000000004</v>
      </c>
    </row>
    <row r="78" spans="1:7">
      <c r="A78" t="s">
        <v>8490</v>
      </c>
      <c r="B78" t="s">
        <v>8091</v>
      </c>
      <c r="C78">
        <v>-2</v>
      </c>
      <c r="D78">
        <v>-1787.5847120000001</v>
      </c>
      <c r="E78">
        <v>-2432.2596159999998</v>
      </c>
      <c r="F78">
        <v>-2.16231354</v>
      </c>
      <c r="G78">
        <v>0.41383944</v>
      </c>
    </row>
    <row r="79" spans="1:7">
      <c r="A79" t="s">
        <v>8476</v>
      </c>
      <c r="B79" t="s">
        <v>8626</v>
      </c>
      <c r="C79">
        <v>-2</v>
      </c>
      <c r="D79">
        <v>-1763.94</v>
      </c>
      <c r="E79">
        <v>-2276.44</v>
      </c>
      <c r="F79">
        <v>-1.718933423</v>
      </c>
    </row>
    <row r="80" spans="1:7">
      <c r="A80" t="s">
        <v>8472</v>
      </c>
      <c r="B80" t="s">
        <v>8625</v>
      </c>
      <c r="C80">
        <v>-2</v>
      </c>
      <c r="D80">
        <v>-1760.8</v>
      </c>
      <c r="E80">
        <v>-2265.17</v>
      </c>
      <c r="F80">
        <v>-1.691665269</v>
      </c>
    </row>
    <row r="81" spans="1:7">
      <c r="A81" t="s">
        <v>8477</v>
      </c>
      <c r="B81" t="s">
        <v>8627</v>
      </c>
      <c r="C81">
        <v>-2</v>
      </c>
      <c r="D81">
        <v>-1759.87</v>
      </c>
      <c r="E81">
        <v>-2273.71</v>
      </c>
      <c r="F81">
        <v>-1.723427805</v>
      </c>
    </row>
    <row r="82" spans="1:7">
      <c r="A82" t="s">
        <v>8473</v>
      </c>
      <c r="B82" t="s">
        <v>8074</v>
      </c>
      <c r="C82">
        <v>-2</v>
      </c>
      <c r="D82">
        <v>-1600.04528</v>
      </c>
      <c r="E82">
        <v>-2155.3122880000001</v>
      </c>
      <c r="F82">
        <v>-1.8624488400000001</v>
      </c>
      <c r="G82">
        <v>0.15141895999999999</v>
      </c>
    </row>
    <row r="83" spans="1:7">
      <c r="A83" t="s">
        <v>8470</v>
      </c>
      <c r="B83" t="s">
        <v>8624</v>
      </c>
      <c r="C83">
        <v>-2</v>
      </c>
      <c r="D83">
        <v>-1587.7</v>
      </c>
      <c r="E83">
        <v>-2041.48</v>
      </c>
      <c r="F83">
        <v>-1.521985578</v>
      </c>
    </row>
    <row r="84" spans="1:7">
      <c r="A84" t="s">
        <v>8469</v>
      </c>
      <c r="B84" t="s">
        <v>8128</v>
      </c>
      <c r="C84">
        <v>-2</v>
      </c>
      <c r="D84">
        <v>-1582.57</v>
      </c>
      <c r="E84">
        <v>-2041.48</v>
      </c>
      <c r="F84">
        <v>-1.5401479999999999</v>
      </c>
      <c r="G84">
        <v>3.1379999999999998E-2</v>
      </c>
    </row>
    <row r="85" spans="1:7">
      <c r="A85" t="s">
        <v>8497</v>
      </c>
      <c r="B85" t="s">
        <v>8086</v>
      </c>
      <c r="C85">
        <v>-2</v>
      </c>
      <c r="D85">
        <v>-1466.3832159999999</v>
      </c>
      <c r="E85">
        <v>-2022.5790720000002</v>
      </c>
      <c r="F85">
        <v>-1.8655822800000001</v>
      </c>
      <c r="G85">
        <v>0.18012119999999998</v>
      </c>
    </row>
    <row r="86" spans="1:7">
      <c r="A86" t="s">
        <v>8475</v>
      </c>
      <c r="B86" t="s">
        <v>8070</v>
      </c>
      <c r="C86">
        <v>-2</v>
      </c>
      <c r="D86">
        <v>-1459.7683120000002</v>
      </c>
      <c r="E86">
        <v>-1979.1407839999999</v>
      </c>
      <c r="F86">
        <v>-1.742049</v>
      </c>
      <c r="G86">
        <v>0.11447424</v>
      </c>
    </row>
    <row r="87" spans="1:7">
      <c r="A87" t="s">
        <v>8485</v>
      </c>
      <c r="B87" t="s">
        <v>8082</v>
      </c>
      <c r="C87">
        <v>-2</v>
      </c>
      <c r="D87">
        <v>-1385.3098480000001</v>
      </c>
      <c r="E87">
        <v>-1955.8526400000001</v>
      </c>
      <c r="F87">
        <v>-1.9136953400000001</v>
      </c>
      <c r="G87">
        <v>0.15777864</v>
      </c>
    </row>
    <row r="88" spans="1:7">
      <c r="A88" t="s">
        <v>8467</v>
      </c>
      <c r="B88" t="s">
        <v>8623</v>
      </c>
      <c r="C88">
        <v>-2</v>
      </c>
      <c r="D88">
        <v>-1358.96</v>
      </c>
      <c r="E88">
        <v>-1724.59</v>
      </c>
      <c r="F88">
        <v>-1.226329029</v>
      </c>
    </row>
    <row r="89" spans="1:7">
      <c r="A89" t="s">
        <v>8507</v>
      </c>
      <c r="B89" t="s">
        <v>8142</v>
      </c>
      <c r="C89">
        <v>-2</v>
      </c>
      <c r="D89">
        <v>-1323.09</v>
      </c>
      <c r="E89">
        <v>-1919.06</v>
      </c>
      <c r="F89">
        <v>-1.9990270000000001</v>
      </c>
      <c r="G89">
        <v>0.1191</v>
      </c>
    </row>
    <row r="90" spans="1:7">
      <c r="A90" t="s">
        <v>8461</v>
      </c>
      <c r="B90" t="s">
        <v>8618</v>
      </c>
      <c r="C90">
        <v>-2</v>
      </c>
      <c r="D90">
        <v>-1303.6099999999999</v>
      </c>
      <c r="E90">
        <v>-1619.58</v>
      </c>
      <c r="F90">
        <v>-1.0597685730000002</v>
      </c>
    </row>
    <row r="91" spans="1:7">
      <c r="A91" t="s">
        <v>8478</v>
      </c>
      <c r="B91" t="s">
        <v>8103</v>
      </c>
      <c r="C91">
        <v>-2</v>
      </c>
      <c r="D91">
        <v>-1282.3374240000001</v>
      </c>
      <c r="E91">
        <v>-1906.5483840000002</v>
      </c>
      <c r="F91">
        <v>-2.0936807399999999</v>
      </c>
      <c r="G91">
        <v>0.27534903999999999</v>
      </c>
    </row>
    <row r="92" spans="1:7">
      <c r="A92" t="s">
        <v>8474</v>
      </c>
      <c r="B92" t="s">
        <v>8619</v>
      </c>
      <c r="C92">
        <v>-2</v>
      </c>
      <c r="D92">
        <v>-1255.42</v>
      </c>
      <c r="E92">
        <v>-1834.71</v>
      </c>
      <c r="F92">
        <v>-1.9429481800000001</v>
      </c>
    </row>
    <row r="93" spans="1:7">
      <c r="A93" t="s">
        <v>8481</v>
      </c>
      <c r="B93" t="s">
        <v>8078</v>
      </c>
      <c r="C93">
        <v>-2</v>
      </c>
      <c r="D93">
        <v>-1243.7776799999999</v>
      </c>
      <c r="E93">
        <v>-1779.6811360000002</v>
      </c>
      <c r="F93">
        <v>-1.7932954999999999</v>
      </c>
      <c r="G93">
        <v>0.11769592</v>
      </c>
    </row>
    <row r="94" spans="1:7">
      <c r="A94" t="s">
        <v>8466</v>
      </c>
      <c r="B94" t="s">
        <v>4482</v>
      </c>
      <c r="C94">
        <v>-2</v>
      </c>
      <c r="D94">
        <v>-1198.3687280000001</v>
      </c>
      <c r="E94">
        <v>-1518.5702480000002</v>
      </c>
      <c r="F94">
        <v>-1.0739834399999999</v>
      </c>
      <c r="G94">
        <v>0.38107872000000004</v>
      </c>
    </row>
    <row r="95" spans="1:7">
      <c r="A95" t="s">
        <v>8483</v>
      </c>
      <c r="B95" t="s">
        <v>8099</v>
      </c>
      <c r="C95">
        <v>-2</v>
      </c>
      <c r="D95">
        <v>-1139.960088</v>
      </c>
      <c r="E95">
        <v>-1745.112928</v>
      </c>
      <c r="F95">
        <v>-2.0297649</v>
      </c>
      <c r="G95">
        <v>0.23601944</v>
      </c>
    </row>
    <row r="96" spans="1:7">
      <c r="A96" t="s">
        <v>9258</v>
      </c>
      <c r="B96" t="s">
        <v>9275</v>
      </c>
      <c r="C96">
        <v>-2</v>
      </c>
      <c r="D96">
        <v>-1096.0999999999999</v>
      </c>
      <c r="E96">
        <v>-1299</v>
      </c>
      <c r="F96">
        <v>-0.68052993459667954</v>
      </c>
      <c r="G96">
        <v>-0.24250463999999999</v>
      </c>
    </row>
    <row r="97" spans="1:7">
      <c r="A97" t="s">
        <v>8482</v>
      </c>
      <c r="B97" t="s">
        <v>8094</v>
      </c>
      <c r="C97">
        <v>-2</v>
      </c>
      <c r="D97">
        <v>-1035.192728</v>
      </c>
      <c r="E97">
        <v>-1628.195232</v>
      </c>
      <c r="F97">
        <v>-1.9890127399999999</v>
      </c>
      <c r="G97">
        <v>0.25806911999999999</v>
      </c>
    </row>
    <row r="98" spans="1:7">
      <c r="A98" t="s">
        <v>8479</v>
      </c>
      <c r="B98" t="s">
        <v>8090</v>
      </c>
      <c r="C98">
        <v>-2</v>
      </c>
      <c r="D98">
        <v>-887.47242400000005</v>
      </c>
      <c r="E98">
        <v>-1452.7099040000001</v>
      </c>
      <c r="F98">
        <v>-1.8958925799999999</v>
      </c>
      <c r="G98">
        <v>0.22183568000000004</v>
      </c>
    </row>
    <row r="99" spans="1:7">
      <c r="A99" t="s">
        <v>8463</v>
      </c>
      <c r="B99" t="s">
        <v>8622</v>
      </c>
      <c r="C99">
        <v>-2</v>
      </c>
      <c r="D99">
        <v>-793.41</v>
      </c>
      <c r="E99">
        <v>-1044.06</v>
      </c>
      <c r="F99">
        <v>-0.84068421900000001</v>
      </c>
    </row>
    <row r="100" spans="1:7">
      <c r="A100" t="s">
        <v>8459</v>
      </c>
      <c r="B100" t="s">
        <v>8620</v>
      </c>
      <c r="C100">
        <v>-2</v>
      </c>
      <c r="D100">
        <v>-793.29</v>
      </c>
      <c r="E100">
        <v>-959.9</v>
      </c>
      <c r="F100">
        <v>-0.55881267800000001</v>
      </c>
    </row>
    <row r="101" spans="1:7">
      <c r="A101" t="s">
        <v>8614</v>
      </c>
      <c r="B101" t="s">
        <v>8632</v>
      </c>
      <c r="C101">
        <v>-2</v>
      </c>
      <c r="D101">
        <v>-744.45911999999998</v>
      </c>
      <c r="E101">
        <v>-909.60160000000008</v>
      </c>
      <c r="F101">
        <v>-0.55420999998390119</v>
      </c>
      <c r="G101">
        <v>-0.26936592000000004</v>
      </c>
    </row>
    <row r="102" spans="1:7">
      <c r="A102" t="s">
        <v>8464</v>
      </c>
      <c r="B102" t="s">
        <v>3605</v>
      </c>
      <c r="C102">
        <v>-2</v>
      </c>
      <c r="D102">
        <v>-687.76592000000005</v>
      </c>
      <c r="E102">
        <v>-909.39240000000007</v>
      </c>
      <c r="F102">
        <v>-0.74371600000000004</v>
      </c>
      <c r="G102">
        <v>-0.21129200000000001</v>
      </c>
    </row>
    <row r="103" spans="1:7">
      <c r="A103" t="s">
        <v>8460</v>
      </c>
      <c r="B103" t="s">
        <v>7961</v>
      </c>
      <c r="C103">
        <v>-2</v>
      </c>
      <c r="D103">
        <v>-685.17184000000009</v>
      </c>
      <c r="E103">
        <v>-874.45600000000002</v>
      </c>
      <c r="F103">
        <v>-0.63532880000000003</v>
      </c>
      <c r="G103">
        <v>-0.27363360000000003</v>
      </c>
    </row>
    <row r="104" spans="1:7">
      <c r="A104" t="s">
        <v>8465</v>
      </c>
      <c r="B104" t="s">
        <v>7962</v>
      </c>
      <c r="C104">
        <v>-2</v>
      </c>
      <c r="D104">
        <v>-683.95848000000001</v>
      </c>
      <c r="E104">
        <v>-937.80176000000006</v>
      </c>
      <c r="F104">
        <v>-0.85210320000000006</v>
      </c>
      <c r="G104">
        <v>-0.16610480000000002</v>
      </c>
    </row>
    <row r="105" spans="1:7">
      <c r="A105" t="s">
        <v>8457</v>
      </c>
      <c r="B105" t="s">
        <v>7960</v>
      </c>
      <c r="C105">
        <v>-2</v>
      </c>
      <c r="D105">
        <v>-674.04240000000004</v>
      </c>
      <c r="E105">
        <v>-825.08480000000009</v>
      </c>
      <c r="F105">
        <v>-0.50686399999999998</v>
      </c>
      <c r="G105">
        <v>-0.30668719999999999</v>
      </c>
    </row>
    <row r="106" spans="1:7">
      <c r="A106" t="s">
        <v>8468</v>
      </c>
      <c r="B106" t="s">
        <v>7963</v>
      </c>
      <c r="C106">
        <v>-2</v>
      </c>
      <c r="D106">
        <v>-666.88775999999996</v>
      </c>
      <c r="E106">
        <v>-953.03152</v>
      </c>
      <c r="F106">
        <v>-0.96049040000000008</v>
      </c>
      <c r="G106">
        <v>-9.9160799999999993E-2</v>
      </c>
    </row>
    <row r="107" spans="1:7">
      <c r="A107" t="s">
        <v>8471</v>
      </c>
      <c r="B107" t="s">
        <v>7964</v>
      </c>
      <c r="C107">
        <v>-2</v>
      </c>
      <c r="D107">
        <v>-664.67024000000004</v>
      </c>
      <c r="E107">
        <v>-983.07263999999998</v>
      </c>
      <c r="F107">
        <v>-1.0688776</v>
      </c>
      <c r="G107">
        <v>-2.4267199999999999E-2</v>
      </c>
    </row>
    <row r="108" spans="1:7">
      <c r="A108" t="s">
        <v>8488</v>
      </c>
      <c r="B108" t="s">
        <v>7965</v>
      </c>
      <c r="C108">
        <v>-2</v>
      </c>
      <c r="D108">
        <v>-648.39447999999993</v>
      </c>
      <c r="E108">
        <v>-999.05552</v>
      </c>
      <c r="F108">
        <v>-1.1772647999999999</v>
      </c>
      <c r="G108">
        <v>7.8659200000000012E-2</v>
      </c>
    </row>
    <row r="109" spans="1:7">
      <c r="A109" t="s">
        <v>8505</v>
      </c>
      <c r="B109" t="s">
        <v>7966</v>
      </c>
      <c r="C109">
        <v>-2</v>
      </c>
      <c r="D109">
        <v>-628.14392000000009</v>
      </c>
      <c r="E109">
        <v>-1011.10544</v>
      </c>
      <c r="F109">
        <v>-1.285652</v>
      </c>
      <c r="G109">
        <v>0.16736000000000001</v>
      </c>
    </row>
    <row r="110" spans="1:7">
      <c r="A110" t="s">
        <v>8508</v>
      </c>
      <c r="B110" t="s">
        <v>7967</v>
      </c>
      <c r="C110">
        <v>-2</v>
      </c>
      <c r="D110">
        <v>-617.72576000000004</v>
      </c>
      <c r="E110">
        <v>-1032.9459200000001</v>
      </c>
      <c r="F110">
        <v>-1.3940391999999999</v>
      </c>
      <c r="G110">
        <v>0.25606080000000003</v>
      </c>
    </row>
    <row r="111" spans="1:7">
      <c r="A111" t="s">
        <v>8458</v>
      </c>
      <c r="B111" t="s">
        <v>7972</v>
      </c>
      <c r="C111">
        <v>-2</v>
      </c>
      <c r="D111">
        <v>-601.87</v>
      </c>
      <c r="E111">
        <v>-777.39</v>
      </c>
      <c r="F111">
        <v>-0.58869696500000002</v>
      </c>
    </row>
    <row r="112" spans="1:7">
      <c r="A112" t="s">
        <v>9254</v>
      </c>
      <c r="B112" t="s">
        <v>245</v>
      </c>
      <c r="C112">
        <v>-2</v>
      </c>
      <c r="D112">
        <v>-527.80999999999995</v>
      </c>
      <c r="E112">
        <v>-677.14</v>
      </c>
      <c r="F112">
        <v>-0.50085527419084352</v>
      </c>
      <c r="G112">
        <v>-0.29078799999999999</v>
      </c>
    </row>
    <row r="113" spans="1:6">
      <c r="A113" t="s">
        <v>8462</v>
      </c>
      <c r="B113" t="s">
        <v>8621</v>
      </c>
      <c r="C113">
        <v>-2</v>
      </c>
      <c r="F113">
        <v>-0.79533791699999989</v>
      </c>
    </row>
    <row r="114" spans="1:6">
      <c r="A114" t="s">
        <v>8745</v>
      </c>
      <c r="B114" t="s">
        <v>9213</v>
      </c>
      <c r="C114">
        <v>-2</v>
      </c>
      <c r="D114">
        <v>-1793.58</v>
      </c>
    </row>
    <row r="115" spans="1:6">
      <c r="A115" t="s">
        <v>8779</v>
      </c>
      <c r="B115" t="s">
        <v>9230</v>
      </c>
      <c r="C115">
        <v>-2</v>
      </c>
      <c r="D115">
        <v>-1793.1</v>
      </c>
    </row>
    <row r="116" spans="1:6">
      <c r="A116" t="s">
        <v>8715</v>
      </c>
      <c r="B116" t="s">
        <v>9200</v>
      </c>
      <c r="C116">
        <v>-2</v>
      </c>
      <c r="D116">
        <v>-1756.87</v>
      </c>
    </row>
    <row r="117" spans="1:6">
      <c r="A117" t="s">
        <v>8710</v>
      </c>
      <c r="B117" t="s">
        <v>9197</v>
      </c>
      <c r="C117">
        <v>-2</v>
      </c>
      <c r="D117">
        <v>-1756.81</v>
      </c>
    </row>
    <row r="118" spans="1:6">
      <c r="A118" t="s">
        <v>8708</v>
      </c>
      <c r="B118" t="s">
        <v>9196</v>
      </c>
      <c r="C118">
        <v>-2</v>
      </c>
      <c r="D118">
        <v>-1756.69</v>
      </c>
    </row>
    <row r="119" spans="1:6">
      <c r="A119" t="s">
        <v>8748</v>
      </c>
      <c r="B119" t="s">
        <v>9215</v>
      </c>
      <c r="C119">
        <v>-2</v>
      </c>
      <c r="D119">
        <v>-1754.56</v>
      </c>
    </row>
    <row r="120" spans="1:6">
      <c r="A120" t="s">
        <v>8713</v>
      </c>
      <c r="B120" t="s">
        <v>9199</v>
      </c>
      <c r="C120">
        <v>-2</v>
      </c>
      <c r="D120">
        <v>-1746.08</v>
      </c>
    </row>
    <row r="121" spans="1:6">
      <c r="A121" t="s">
        <v>8676</v>
      </c>
      <c r="B121" t="s">
        <v>9183</v>
      </c>
      <c r="C121">
        <v>-2</v>
      </c>
      <c r="D121">
        <v>-1598.34</v>
      </c>
    </row>
    <row r="122" spans="1:6">
      <c r="A122" t="s">
        <v>8776</v>
      </c>
      <c r="B122" t="s">
        <v>9228</v>
      </c>
      <c r="C122">
        <v>-2</v>
      </c>
      <c r="D122">
        <v>-1595.32</v>
      </c>
    </row>
    <row r="123" spans="1:6">
      <c r="A123" t="s">
        <v>8675</v>
      </c>
      <c r="B123" t="s">
        <v>9182</v>
      </c>
      <c r="C123">
        <v>-2</v>
      </c>
      <c r="D123">
        <v>-1541.98</v>
      </c>
    </row>
    <row r="124" spans="1:6">
      <c r="A124" t="s">
        <v>8761</v>
      </c>
      <c r="B124" t="s">
        <v>9222</v>
      </c>
      <c r="C124">
        <v>-2</v>
      </c>
      <c r="D124">
        <v>-1539.99</v>
      </c>
    </row>
    <row r="125" spans="1:6">
      <c r="A125" t="s">
        <v>8702</v>
      </c>
      <c r="B125" t="s">
        <v>9192</v>
      </c>
      <c r="C125">
        <v>-2</v>
      </c>
      <c r="D125">
        <v>-1447.92</v>
      </c>
    </row>
    <row r="126" spans="1:6">
      <c r="A126" t="s">
        <v>8700</v>
      </c>
      <c r="B126" t="s">
        <v>9191</v>
      </c>
      <c r="C126">
        <v>-2</v>
      </c>
      <c r="D126">
        <v>-1439.84</v>
      </c>
    </row>
    <row r="127" spans="1:6">
      <c r="A127" t="s">
        <v>8768</v>
      </c>
      <c r="B127" t="s">
        <v>9225</v>
      </c>
      <c r="C127">
        <v>-2</v>
      </c>
      <c r="D127">
        <v>-1360.75</v>
      </c>
    </row>
    <row r="128" spans="1:6">
      <c r="A128" t="s">
        <v>8705</v>
      </c>
      <c r="B128" t="s">
        <v>9194</v>
      </c>
      <c r="C128">
        <v>-2</v>
      </c>
      <c r="D128">
        <v>-1296.26</v>
      </c>
    </row>
    <row r="129" spans="1:5">
      <c r="A129" t="s">
        <v>8718</v>
      </c>
      <c r="B129" t="s">
        <v>9202</v>
      </c>
      <c r="C129">
        <v>-2</v>
      </c>
      <c r="D129">
        <v>-1288.5999999999999</v>
      </c>
    </row>
    <row r="130" spans="1:5">
      <c r="A130" t="s">
        <v>8670</v>
      </c>
      <c r="B130" t="s">
        <v>9180</v>
      </c>
      <c r="C130">
        <v>-2</v>
      </c>
      <c r="D130">
        <v>-1219.49</v>
      </c>
    </row>
    <row r="131" spans="1:5">
      <c r="A131" t="s">
        <v>8726</v>
      </c>
      <c r="B131" t="s">
        <v>9205</v>
      </c>
      <c r="C131">
        <v>-2</v>
      </c>
      <c r="D131">
        <v>-951.78</v>
      </c>
    </row>
    <row r="132" spans="1:5">
      <c r="A132" t="s">
        <v>8751</v>
      </c>
      <c r="B132" t="s">
        <v>9217</v>
      </c>
      <c r="C132">
        <v>-2</v>
      </c>
      <c r="D132">
        <v>-843.9</v>
      </c>
    </row>
    <row r="133" spans="1:5">
      <c r="A133" t="s">
        <v>8752</v>
      </c>
      <c r="B133" t="s">
        <v>9218</v>
      </c>
      <c r="C133">
        <v>-2</v>
      </c>
      <c r="D133">
        <v>-600.70000000000005</v>
      </c>
    </row>
    <row r="134" spans="1:5">
      <c r="A134" t="s">
        <v>8742</v>
      </c>
      <c r="B134" t="s">
        <v>4295</v>
      </c>
      <c r="C134">
        <v>-2</v>
      </c>
      <c r="D134">
        <v>-592.09</v>
      </c>
    </row>
    <row r="135" spans="1:5">
      <c r="A135" t="s">
        <v>8680</v>
      </c>
      <c r="B135" t="s">
        <v>9238</v>
      </c>
      <c r="C135">
        <v>-2</v>
      </c>
      <c r="D135">
        <v>-2436</v>
      </c>
    </row>
    <row r="136" spans="1:5">
      <c r="A136" t="s">
        <v>8763</v>
      </c>
      <c r="B136" t="s">
        <v>9223</v>
      </c>
      <c r="C136">
        <v>-2</v>
      </c>
      <c r="D136">
        <v>-1545.52</v>
      </c>
    </row>
    <row r="137" spans="1:5">
      <c r="A137" t="s">
        <v>8765</v>
      </c>
      <c r="B137" t="s">
        <v>9224</v>
      </c>
      <c r="C137">
        <v>-2</v>
      </c>
      <c r="D137">
        <v>-1484.2</v>
      </c>
    </row>
    <row r="138" spans="1:5">
      <c r="A138" t="s">
        <v>8683</v>
      </c>
      <c r="B138" t="s">
        <v>9186</v>
      </c>
      <c r="C138">
        <v>-2</v>
      </c>
      <c r="D138">
        <v>-1192.57</v>
      </c>
    </row>
    <row r="139" spans="1:5">
      <c r="A139" t="s">
        <v>8756</v>
      </c>
      <c r="B139" t="s">
        <v>9242</v>
      </c>
      <c r="C139">
        <v>-2</v>
      </c>
      <c r="D139">
        <v>-1138.8800000000001</v>
      </c>
    </row>
    <row r="140" spans="1:5">
      <c r="A140" t="s">
        <v>8668</v>
      </c>
      <c r="B140" t="s">
        <v>8629</v>
      </c>
      <c r="C140">
        <v>-2</v>
      </c>
      <c r="D140">
        <v>-842.66</v>
      </c>
      <c r="E140">
        <v>-1079.79</v>
      </c>
    </row>
    <row r="141" spans="1:5">
      <c r="A141" t="s">
        <v>8727</v>
      </c>
      <c r="B141" t="s">
        <v>9241</v>
      </c>
      <c r="C141">
        <v>-2</v>
      </c>
      <c r="D141">
        <v>-840.18</v>
      </c>
    </row>
    <row r="142" spans="1:5">
      <c r="A142" t="s">
        <v>8692</v>
      </c>
      <c r="B142" t="s">
        <v>9240</v>
      </c>
      <c r="C142">
        <v>-2</v>
      </c>
      <c r="D142">
        <v>-571.1</v>
      </c>
    </row>
    <row r="143" spans="1:5">
      <c r="A143" t="s">
        <v>8697</v>
      </c>
      <c r="B143" t="s">
        <v>8167</v>
      </c>
      <c r="C143">
        <v>-2</v>
      </c>
      <c r="D143">
        <v>-232.8</v>
      </c>
    </row>
    <row r="144" spans="1:5">
      <c r="A144" t="s">
        <v>8732</v>
      </c>
      <c r="B144" t="s">
        <v>9209</v>
      </c>
      <c r="C144">
        <v>-2</v>
      </c>
      <c r="D144">
        <v>209.1</v>
      </c>
    </row>
    <row r="145" spans="1:7">
      <c r="A145" t="s">
        <v>8568</v>
      </c>
      <c r="B145" t="s">
        <v>8076</v>
      </c>
      <c r="C145">
        <v>-1</v>
      </c>
      <c r="D145">
        <v>-3394.650744</v>
      </c>
      <c r="E145">
        <v>-4124.0767519999999</v>
      </c>
      <c r="F145">
        <v>-2.4465866000000003</v>
      </c>
      <c r="G145">
        <v>0.69964848000000002</v>
      </c>
    </row>
    <row r="146" spans="1:7">
      <c r="A146" t="s">
        <v>8588</v>
      </c>
      <c r="B146" t="s">
        <v>8088</v>
      </c>
      <c r="C146">
        <v>-1</v>
      </c>
      <c r="D146">
        <v>-3260.7794800000001</v>
      </c>
      <c r="E146">
        <v>-3990.7996160000002</v>
      </c>
      <c r="F146">
        <v>-2.4485903600000003</v>
      </c>
      <c r="G146">
        <v>0.72897831999999996</v>
      </c>
    </row>
    <row r="147" spans="1:7">
      <c r="A147" t="s">
        <v>8574</v>
      </c>
      <c r="B147" t="s">
        <v>8072</v>
      </c>
      <c r="C147">
        <v>-1</v>
      </c>
      <c r="D147">
        <v>-3254.3737759999999</v>
      </c>
      <c r="E147">
        <v>-3947.905248</v>
      </c>
      <c r="F147">
        <v>-2.3261867600000001</v>
      </c>
      <c r="G147">
        <v>0.66312216000000002</v>
      </c>
    </row>
    <row r="148" spans="1:7">
      <c r="A148" t="s">
        <v>8583</v>
      </c>
      <c r="B148" t="s">
        <v>8084</v>
      </c>
      <c r="C148">
        <v>-1</v>
      </c>
      <c r="D148">
        <v>-3180.0408320000001</v>
      </c>
      <c r="E148">
        <v>-3925.2028639999999</v>
      </c>
      <c r="F148">
        <v>-2.4993393400000001</v>
      </c>
      <c r="G148">
        <v>0.70851856000000013</v>
      </c>
    </row>
    <row r="149" spans="1:7">
      <c r="A149" t="s">
        <v>8598</v>
      </c>
      <c r="B149" t="s">
        <v>8145</v>
      </c>
      <c r="C149">
        <v>-1</v>
      </c>
      <c r="D149">
        <v>-3106.14</v>
      </c>
      <c r="E149">
        <v>-4245.79</v>
      </c>
      <c r="F149">
        <v>-3.8225535000000002</v>
      </c>
      <c r="G149">
        <v>0.81059999999999999</v>
      </c>
    </row>
    <row r="150" spans="1:7">
      <c r="A150" t="s">
        <v>8600</v>
      </c>
      <c r="B150" t="s">
        <v>8146</v>
      </c>
      <c r="C150">
        <v>-1</v>
      </c>
      <c r="D150">
        <v>-3091.7</v>
      </c>
      <c r="E150">
        <v>-4278.25</v>
      </c>
      <c r="F150">
        <v>-3.9799335</v>
      </c>
      <c r="G150">
        <v>0.91900000000000004</v>
      </c>
    </row>
    <row r="151" spans="1:7">
      <c r="A151" t="s">
        <v>8579</v>
      </c>
      <c r="B151" t="s">
        <v>8105</v>
      </c>
      <c r="C151">
        <v>-1</v>
      </c>
      <c r="D151">
        <v>-3077.0684080000001</v>
      </c>
      <c r="E151">
        <v>-3875.1873280000004</v>
      </c>
      <c r="F151">
        <v>-2.6769816999999998</v>
      </c>
      <c r="G151">
        <v>0.82349487999999993</v>
      </c>
    </row>
    <row r="152" spans="1:7">
      <c r="A152" t="s">
        <v>8581</v>
      </c>
      <c r="B152" t="s">
        <v>8080</v>
      </c>
      <c r="C152">
        <v>-1</v>
      </c>
      <c r="D152">
        <v>-3039.763864</v>
      </c>
      <c r="E152">
        <v>-3749.0313600000004</v>
      </c>
      <c r="F152">
        <v>-2.3789813399999997</v>
      </c>
      <c r="G152">
        <v>0.67086256</v>
      </c>
    </row>
    <row r="153" spans="1:7">
      <c r="A153" t="s">
        <v>8582</v>
      </c>
      <c r="B153" t="s">
        <v>8101</v>
      </c>
      <c r="C153">
        <v>-1</v>
      </c>
      <c r="D153">
        <v>-2934.6910720000001</v>
      </c>
      <c r="E153">
        <v>-3713.7518719999998</v>
      </c>
      <c r="F153">
        <v>-2.6130658600000003</v>
      </c>
      <c r="G153">
        <v>0.78935343999999996</v>
      </c>
    </row>
    <row r="154" spans="1:7">
      <c r="A154" t="s">
        <v>8578</v>
      </c>
      <c r="B154" t="s">
        <v>8096</v>
      </c>
      <c r="C154">
        <v>-1</v>
      </c>
      <c r="D154">
        <v>-2830.2165920000002</v>
      </c>
      <c r="E154">
        <v>-3599.3445760000004</v>
      </c>
      <c r="F154">
        <v>-2.57976122</v>
      </c>
      <c r="G154">
        <v>0.81177968000000011</v>
      </c>
    </row>
    <row r="155" spans="1:7">
      <c r="A155" t="s">
        <v>8580</v>
      </c>
      <c r="B155" t="s">
        <v>8092</v>
      </c>
      <c r="C155">
        <v>-1</v>
      </c>
      <c r="D155">
        <v>-2682.4962880000003</v>
      </c>
      <c r="E155">
        <v>-3423.8592480000002</v>
      </c>
      <c r="F155">
        <v>-2.48659922</v>
      </c>
      <c r="G155">
        <v>0.77525336</v>
      </c>
    </row>
    <row r="156" spans="1:7">
      <c r="A156" t="s">
        <v>8562</v>
      </c>
      <c r="B156" t="s">
        <v>8075</v>
      </c>
      <c r="C156">
        <v>-1</v>
      </c>
      <c r="D156">
        <v>-2523.5042880000001</v>
      </c>
      <c r="E156">
        <v>-3151.9327200000002</v>
      </c>
      <c r="F156">
        <v>-2.10782428</v>
      </c>
      <c r="G156">
        <v>0.46404743999999998</v>
      </c>
    </row>
    <row r="157" spans="1:7">
      <c r="A157" t="s">
        <v>8584</v>
      </c>
      <c r="B157" t="s">
        <v>8087</v>
      </c>
      <c r="C157">
        <v>-1</v>
      </c>
      <c r="D157">
        <v>-2389.9259040000002</v>
      </c>
      <c r="E157">
        <v>-3018.6555840000001</v>
      </c>
      <c r="F157">
        <v>-2.1088657199999998</v>
      </c>
      <c r="G157">
        <v>0.49291704000000003</v>
      </c>
    </row>
    <row r="158" spans="1:7">
      <c r="A158" t="s">
        <v>8564</v>
      </c>
      <c r="B158" t="s">
        <v>8071</v>
      </c>
      <c r="C158">
        <v>-1</v>
      </c>
      <c r="D158">
        <v>-2383.2273200000004</v>
      </c>
      <c r="E158">
        <v>-2975.7612159999999</v>
      </c>
      <c r="F158">
        <v>-1.9874244400000001</v>
      </c>
      <c r="G158">
        <v>0.42710272000000005</v>
      </c>
    </row>
    <row r="159" spans="1:7">
      <c r="A159" t="s">
        <v>8572</v>
      </c>
      <c r="B159" t="s">
        <v>8083</v>
      </c>
      <c r="C159">
        <v>-1</v>
      </c>
      <c r="D159">
        <v>-2308.810696</v>
      </c>
      <c r="E159">
        <v>-2951.3852320000001</v>
      </c>
      <c r="F159">
        <v>-2.1552633399999999</v>
      </c>
      <c r="G159">
        <v>0.47032343999999998</v>
      </c>
    </row>
    <row r="160" spans="1:7">
      <c r="A160" t="s">
        <v>8597</v>
      </c>
      <c r="B160" t="s">
        <v>8143</v>
      </c>
      <c r="C160">
        <v>-1</v>
      </c>
      <c r="D160">
        <v>-2216.73</v>
      </c>
      <c r="E160">
        <v>-3247.06</v>
      </c>
      <c r="F160">
        <v>-3.4559954999999998</v>
      </c>
      <c r="G160">
        <v>0.71</v>
      </c>
    </row>
    <row r="161" spans="1:7">
      <c r="A161" t="s">
        <v>8599</v>
      </c>
      <c r="B161" t="s">
        <v>8144</v>
      </c>
      <c r="C161">
        <v>-1</v>
      </c>
      <c r="D161">
        <v>-2207.65</v>
      </c>
      <c r="E161">
        <v>-3274.51</v>
      </c>
      <c r="F161">
        <v>-3.5783754999999999</v>
      </c>
      <c r="G161">
        <v>0.8247000000000001</v>
      </c>
    </row>
    <row r="162" spans="1:7">
      <c r="A162" t="s">
        <v>8573</v>
      </c>
      <c r="B162" t="s">
        <v>8104</v>
      </c>
      <c r="C162">
        <v>-1</v>
      </c>
      <c r="D162">
        <v>-2205.8801120000003</v>
      </c>
      <c r="E162">
        <v>-2900.7839360000003</v>
      </c>
      <c r="F162">
        <v>-2.3308137000000002</v>
      </c>
      <c r="G162">
        <v>0.58881432</v>
      </c>
    </row>
    <row r="163" spans="1:7">
      <c r="A163" t="s">
        <v>8575</v>
      </c>
      <c r="B163" t="s">
        <v>8079</v>
      </c>
      <c r="C163">
        <v>-1</v>
      </c>
      <c r="D163">
        <v>-2168.5337280000003</v>
      </c>
      <c r="E163">
        <v>-2775.2137280000002</v>
      </c>
      <c r="F163">
        <v>-2.0348634999999997</v>
      </c>
      <c r="G163">
        <v>0.43434104000000001</v>
      </c>
    </row>
    <row r="164" spans="1:7">
      <c r="A164" t="s">
        <v>8576</v>
      </c>
      <c r="B164" t="s">
        <v>8100</v>
      </c>
      <c r="C164">
        <v>-1</v>
      </c>
      <c r="D164">
        <v>-2063.5027760000003</v>
      </c>
      <c r="E164">
        <v>-2739.3484800000001</v>
      </c>
      <c r="F164">
        <v>-2.2668560200000001</v>
      </c>
      <c r="G164">
        <v>0.54948472000000004</v>
      </c>
    </row>
    <row r="165" spans="1:7">
      <c r="A165" t="s">
        <v>9261</v>
      </c>
      <c r="B165" t="s">
        <v>9276</v>
      </c>
      <c r="C165">
        <v>-1</v>
      </c>
      <c r="D165">
        <v>-2025.11</v>
      </c>
      <c r="E165">
        <v>-2290.37</v>
      </c>
      <c r="F165">
        <v>-0.88968639946335748</v>
      </c>
      <c r="G165">
        <v>0.1564816</v>
      </c>
    </row>
    <row r="166" spans="1:7">
      <c r="A166" t="s">
        <v>8571</v>
      </c>
      <c r="B166" t="s">
        <v>8095</v>
      </c>
      <c r="C166">
        <v>-1</v>
      </c>
      <c r="D166">
        <v>-1959.153816</v>
      </c>
      <c r="E166">
        <v>-2626.1545440000004</v>
      </c>
      <c r="F166">
        <v>-2.23719146</v>
      </c>
      <c r="G166">
        <v>0.57069760000000003</v>
      </c>
    </row>
    <row r="167" spans="1:7">
      <c r="A167" t="s">
        <v>8570</v>
      </c>
      <c r="B167" t="s">
        <v>8091</v>
      </c>
      <c r="C167">
        <v>-1</v>
      </c>
      <c r="D167">
        <v>-1811.4335120000001</v>
      </c>
      <c r="E167">
        <v>-2450.7445279999997</v>
      </c>
      <c r="F167">
        <v>-2.1440713000000002</v>
      </c>
      <c r="G167">
        <v>0.53438048000000005</v>
      </c>
    </row>
    <row r="168" spans="1:7">
      <c r="A168" t="s">
        <v>8553</v>
      </c>
      <c r="B168" t="s">
        <v>8626</v>
      </c>
      <c r="C168">
        <v>-1</v>
      </c>
      <c r="D168">
        <v>-1800.59</v>
      </c>
      <c r="E168">
        <v>-2274.64</v>
      </c>
      <c r="F168">
        <v>-1.589971491</v>
      </c>
    </row>
    <row r="169" spans="1:7">
      <c r="A169" t="s">
        <v>8554</v>
      </c>
      <c r="B169" t="s">
        <v>8627</v>
      </c>
      <c r="C169">
        <v>-1</v>
      </c>
      <c r="D169">
        <v>-1796.63</v>
      </c>
      <c r="E169">
        <v>-2271.9</v>
      </c>
      <c r="F169">
        <v>-1.5940633909999999</v>
      </c>
    </row>
    <row r="170" spans="1:7">
      <c r="A170" t="s">
        <v>8549</v>
      </c>
      <c r="B170" t="s">
        <v>8625</v>
      </c>
      <c r="C170">
        <v>-1</v>
      </c>
      <c r="D170">
        <v>-1796.6</v>
      </c>
      <c r="E170">
        <v>-2263.37</v>
      </c>
      <c r="F170">
        <v>-1.565554251</v>
      </c>
    </row>
    <row r="171" spans="1:7">
      <c r="A171" t="s">
        <v>8550</v>
      </c>
      <c r="B171" t="s">
        <v>8074</v>
      </c>
      <c r="C171">
        <v>-1</v>
      </c>
      <c r="D171">
        <v>-1637.91048</v>
      </c>
      <c r="E171">
        <v>-2150.6262080000001</v>
      </c>
      <c r="F171">
        <v>-1.7197325999999999</v>
      </c>
      <c r="G171">
        <v>0.37258520000000001</v>
      </c>
    </row>
    <row r="172" spans="1:7">
      <c r="A172" t="s">
        <v>8544</v>
      </c>
      <c r="B172" t="s">
        <v>8624</v>
      </c>
      <c r="C172">
        <v>-1</v>
      </c>
      <c r="D172">
        <v>-1625.88</v>
      </c>
      <c r="E172">
        <v>-2030.18</v>
      </c>
      <c r="F172">
        <v>-1.356028845</v>
      </c>
    </row>
    <row r="173" spans="1:7">
      <c r="A173" t="s">
        <v>8542</v>
      </c>
      <c r="B173" t="s">
        <v>8128</v>
      </c>
      <c r="C173">
        <v>-1</v>
      </c>
      <c r="D173">
        <v>-1623.7</v>
      </c>
      <c r="E173">
        <v>-2045.69</v>
      </c>
      <c r="F173">
        <v>-1.4163379999999999</v>
      </c>
      <c r="G173">
        <v>0.2515</v>
      </c>
    </row>
    <row r="174" spans="1:7">
      <c r="A174" t="s">
        <v>8577</v>
      </c>
      <c r="B174" t="s">
        <v>8086</v>
      </c>
      <c r="C174">
        <v>-1</v>
      </c>
      <c r="D174">
        <v>-1504.4157760000001</v>
      </c>
      <c r="E174">
        <v>-2018.2277120000001</v>
      </c>
      <c r="F174">
        <v>-1.7234099599999999</v>
      </c>
      <c r="G174">
        <v>0.40166399999999997</v>
      </c>
    </row>
    <row r="175" spans="1:7">
      <c r="A175" t="s">
        <v>8552</v>
      </c>
      <c r="B175" t="s">
        <v>8070</v>
      </c>
      <c r="C175">
        <v>-1</v>
      </c>
      <c r="D175">
        <v>-1497.800872</v>
      </c>
      <c r="E175">
        <v>-1974.7894240000001</v>
      </c>
      <c r="F175">
        <v>-1.5998766800000002</v>
      </c>
      <c r="G175">
        <v>0.35451032000000005</v>
      </c>
    </row>
    <row r="176" spans="1:7">
      <c r="A176" t="s">
        <v>8561</v>
      </c>
      <c r="B176" t="s">
        <v>8082</v>
      </c>
      <c r="C176">
        <v>-1</v>
      </c>
      <c r="D176">
        <v>-1423.1750480000001</v>
      </c>
      <c r="E176">
        <v>-1950.20424</v>
      </c>
      <c r="F176">
        <v>-1.76788294</v>
      </c>
      <c r="G176">
        <v>0.37907040000000003</v>
      </c>
    </row>
    <row r="177" spans="1:7">
      <c r="A177" t="s">
        <v>8537</v>
      </c>
      <c r="B177" t="s">
        <v>8623</v>
      </c>
      <c r="C177">
        <v>-1</v>
      </c>
      <c r="D177">
        <v>-1397.04</v>
      </c>
      <c r="E177">
        <v>-1722.79</v>
      </c>
      <c r="F177">
        <v>-1.0925708540000001</v>
      </c>
    </row>
    <row r="178" spans="1:7">
      <c r="A178" t="s">
        <v>8589</v>
      </c>
      <c r="B178" t="s">
        <v>8142</v>
      </c>
      <c r="C178">
        <v>-1</v>
      </c>
      <c r="D178">
        <v>-1357.39</v>
      </c>
      <c r="E178">
        <v>-1915.55</v>
      </c>
      <c r="F178">
        <v>-1.8721269999999999</v>
      </c>
      <c r="G178">
        <v>0.34039999999999998</v>
      </c>
    </row>
    <row r="179" spans="1:7">
      <c r="A179" t="s">
        <v>8569</v>
      </c>
      <c r="B179" t="s">
        <v>8141</v>
      </c>
      <c r="C179">
        <v>-1</v>
      </c>
      <c r="D179">
        <v>-1345.55</v>
      </c>
      <c r="E179">
        <v>-1889.52</v>
      </c>
      <c r="F179">
        <v>-1.8245469999999999</v>
      </c>
      <c r="G179">
        <v>8.7779999999999997E-2</v>
      </c>
    </row>
    <row r="180" spans="1:7">
      <c r="A180" t="s">
        <v>8555</v>
      </c>
      <c r="B180" t="s">
        <v>8103</v>
      </c>
      <c r="C180">
        <v>-1</v>
      </c>
      <c r="D180">
        <v>-1320.411824</v>
      </c>
      <c r="E180">
        <v>-1900.4815840000001</v>
      </c>
      <c r="F180">
        <v>-1.94565082</v>
      </c>
      <c r="G180">
        <v>0.4955948</v>
      </c>
    </row>
    <row r="181" spans="1:7">
      <c r="A181" t="s">
        <v>8551</v>
      </c>
      <c r="B181" t="s">
        <v>8619</v>
      </c>
      <c r="C181">
        <v>-1</v>
      </c>
      <c r="D181">
        <v>-1293.8399999999999</v>
      </c>
      <c r="E181">
        <v>-1829.31</v>
      </c>
      <c r="F181">
        <v>-1.7959751799999999</v>
      </c>
    </row>
    <row r="182" spans="1:7">
      <c r="A182" t="s">
        <v>8557</v>
      </c>
      <c r="B182" t="s">
        <v>8078</v>
      </c>
      <c r="C182">
        <v>-1</v>
      </c>
      <c r="D182">
        <v>-1283.0654399999999</v>
      </c>
      <c r="E182">
        <v>-1775.329776</v>
      </c>
      <c r="F182">
        <v>-1.6511231800000001</v>
      </c>
      <c r="G182">
        <v>0.36183232000000004</v>
      </c>
    </row>
    <row r="183" spans="1:7">
      <c r="A183" t="s">
        <v>8532</v>
      </c>
      <c r="B183" t="s">
        <v>4482</v>
      </c>
      <c r="C183">
        <v>-1</v>
      </c>
      <c r="D183">
        <v>-1225.5438079999999</v>
      </c>
      <c r="E183">
        <v>-1521.0095200000001</v>
      </c>
      <c r="F183">
        <v>-0.99101472000000002</v>
      </c>
      <c r="G183">
        <v>0.42877632000000004</v>
      </c>
    </row>
    <row r="184" spans="1:7">
      <c r="A184" t="s">
        <v>8559</v>
      </c>
      <c r="B184" t="s">
        <v>8099</v>
      </c>
      <c r="C184">
        <v>-1</v>
      </c>
      <c r="D184">
        <v>-1177.9926480000001</v>
      </c>
      <c r="E184">
        <v>-1740.7615679999999</v>
      </c>
      <c r="F184">
        <v>-1.88759258</v>
      </c>
      <c r="G184">
        <v>0.45630704000000005</v>
      </c>
    </row>
    <row r="185" spans="1:7">
      <c r="A185" t="s">
        <v>9257</v>
      </c>
      <c r="B185" t="s">
        <v>9275</v>
      </c>
      <c r="C185">
        <v>-1</v>
      </c>
      <c r="D185">
        <v>-1137.3</v>
      </c>
      <c r="E185">
        <v>-1302.5999999999999</v>
      </c>
      <c r="F185">
        <v>-0.55441891665269172</v>
      </c>
      <c r="G185">
        <v>-2.8744080000000002E-2</v>
      </c>
    </row>
    <row r="186" spans="1:7">
      <c r="A186" t="s">
        <v>8558</v>
      </c>
      <c r="B186" t="s">
        <v>8094</v>
      </c>
      <c r="C186">
        <v>-1</v>
      </c>
      <c r="D186">
        <v>-1069.501528</v>
      </c>
      <c r="E186">
        <v>-1624.680672</v>
      </c>
      <c r="F186">
        <v>-1.8621538599999998</v>
      </c>
      <c r="G186">
        <v>0.47860776000000005</v>
      </c>
    </row>
    <row r="187" spans="1:7">
      <c r="A187" t="s">
        <v>8556</v>
      </c>
      <c r="B187" t="s">
        <v>8090</v>
      </c>
      <c r="C187">
        <v>-1</v>
      </c>
      <c r="D187">
        <v>-925.52172000000007</v>
      </c>
      <c r="E187">
        <v>-1448.3585439999999</v>
      </c>
      <c r="F187">
        <v>-1.7537202600000001</v>
      </c>
      <c r="G187">
        <v>0.4422488</v>
      </c>
    </row>
    <row r="188" spans="1:7">
      <c r="A188" t="s">
        <v>8522</v>
      </c>
      <c r="B188" t="s">
        <v>8629</v>
      </c>
      <c r="C188">
        <v>-1</v>
      </c>
      <c r="D188">
        <v>-872.68</v>
      </c>
      <c r="E188">
        <v>-1079.95</v>
      </c>
      <c r="F188">
        <v>-0.69518698600000006</v>
      </c>
    </row>
    <row r="189" spans="1:7">
      <c r="A189" t="s">
        <v>8613</v>
      </c>
      <c r="B189" t="s">
        <v>8632</v>
      </c>
      <c r="C189">
        <v>-1</v>
      </c>
      <c r="D189">
        <v>-755.75592000000006</v>
      </c>
      <c r="E189">
        <v>-889.1</v>
      </c>
      <c r="F189">
        <v>-0.44751799998735531</v>
      </c>
      <c r="G189">
        <v>2.2175199999999999E-2</v>
      </c>
    </row>
    <row r="190" spans="1:7">
      <c r="A190" t="s">
        <v>8524</v>
      </c>
      <c r="B190" t="s">
        <v>3605</v>
      </c>
      <c r="C190">
        <v>-1</v>
      </c>
      <c r="D190">
        <v>-719.89904000000001</v>
      </c>
      <c r="E190">
        <v>-909.39240000000007</v>
      </c>
      <c r="F190">
        <v>-0.63618719999999995</v>
      </c>
      <c r="G190">
        <v>3.8911200000000007E-2</v>
      </c>
    </row>
    <row r="191" spans="1:7">
      <c r="A191" t="s">
        <v>8519</v>
      </c>
      <c r="B191" t="s">
        <v>7961</v>
      </c>
      <c r="C191">
        <v>-1</v>
      </c>
      <c r="D191">
        <v>-717.68151999999998</v>
      </c>
      <c r="E191">
        <v>-869.64440000000002</v>
      </c>
      <c r="F191">
        <v>-0.51022719999999999</v>
      </c>
      <c r="G191">
        <v>-2.3430399999999997E-2</v>
      </c>
    </row>
    <row r="192" spans="1:7">
      <c r="A192" t="s">
        <v>8531</v>
      </c>
      <c r="B192" t="s">
        <v>7962</v>
      </c>
      <c r="C192">
        <v>-1</v>
      </c>
      <c r="D192">
        <v>-714.87824000000001</v>
      </c>
      <c r="E192">
        <v>-935.41687999999999</v>
      </c>
      <c r="F192">
        <v>-0.7403904</v>
      </c>
      <c r="G192">
        <v>8.4098400000000018E-2</v>
      </c>
    </row>
    <row r="193" spans="1:7">
      <c r="A193" t="s">
        <v>8538</v>
      </c>
      <c r="B193" t="s">
        <v>8155</v>
      </c>
      <c r="C193">
        <v>-1</v>
      </c>
      <c r="D193">
        <v>-699.60663999999997</v>
      </c>
      <c r="E193">
        <v>-979.68360000000007</v>
      </c>
      <c r="F193">
        <v>-0.93935826</v>
      </c>
      <c r="G193">
        <v>3.1798399999999998E-2</v>
      </c>
    </row>
    <row r="194" spans="1:7">
      <c r="A194" t="s">
        <v>8529</v>
      </c>
      <c r="B194" t="s">
        <v>8149</v>
      </c>
      <c r="C194">
        <v>-1</v>
      </c>
      <c r="D194">
        <v>-699.43928000000005</v>
      </c>
      <c r="E194">
        <v>-939.47536000000002</v>
      </c>
      <c r="F194">
        <v>-0.80511393999999992</v>
      </c>
      <c r="G194">
        <v>1.1296800000000001E-2</v>
      </c>
    </row>
    <row r="195" spans="1:7">
      <c r="A195" t="s">
        <v>8513</v>
      </c>
      <c r="B195" t="s">
        <v>7960</v>
      </c>
      <c r="C195">
        <v>-1</v>
      </c>
      <c r="D195">
        <v>-698.338888</v>
      </c>
      <c r="E195">
        <v>-818.3904</v>
      </c>
      <c r="F195">
        <v>-0.40306400000000003</v>
      </c>
      <c r="G195">
        <v>-6.8199200000000001E-2</v>
      </c>
    </row>
    <row r="196" spans="1:7">
      <c r="A196" t="s">
        <v>8540</v>
      </c>
      <c r="B196" t="s">
        <v>7963</v>
      </c>
      <c r="C196">
        <v>-1</v>
      </c>
      <c r="D196">
        <v>-697.76568000000009</v>
      </c>
      <c r="E196">
        <v>-950.31191999999999</v>
      </c>
      <c r="F196">
        <v>-0.84794079999999994</v>
      </c>
      <c r="G196">
        <v>0.15104240000000002</v>
      </c>
    </row>
    <row r="197" spans="1:7">
      <c r="A197" t="s">
        <v>8546</v>
      </c>
      <c r="B197" t="s">
        <v>7964</v>
      </c>
      <c r="C197">
        <v>-1</v>
      </c>
      <c r="D197">
        <v>-695.63184000000012</v>
      </c>
      <c r="E197">
        <v>-979.22335999999996</v>
      </c>
      <c r="F197">
        <v>-0.95214399999999999</v>
      </c>
      <c r="G197">
        <v>0.225936</v>
      </c>
    </row>
    <row r="198" spans="1:7">
      <c r="A198" t="s">
        <v>8567</v>
      </c>
      <c r="B198" t="s">
        <v>7965</v>
      </c>
      <c r="C198">
        <v>-1</v>
      </c>
      <c r="D198">
        <v>-679.23056000000008</v>
      </c>
      <c r="E198">
        <v>-996.33591999999999</v>
      </c>
      <c r="F198">
        <v>-1.0647152000000002</v>
      </c>
      <c r="G198">
        <v>0.3288624</v>
      </c>
    </row>
    <row r="199" spans="1:7">
      <c r="A199" t="s">
        <v>8586</v>
      </c>
      <c r="B199" t="s">
        <v>7966</v>
      </c>
      <c r="C199">
        <v>-1</v>
      </c>
      <c r="D199">
        <v>-658.93816000000004</v>
      </c>
      <c r="E199">
        <v>-1008.21848</v>
      </c>
      <c r="F199">
        <v>-1.1726840000000001</v>
      </c>
      <c r="G199">
        <v>0.41756319999999997</v>
      </c>
    </row>
    <row r="200" spans="1:7">
      <c r="A200" t="s">
        <v>8591</v>
      </c>
      <c r="B200" t="s">
        <v>7967</v>
      </c>
      <c r="C200">
        <v>-1</v>
      </c>
      <c r="D200">
        <v>-648.68736000000001</v>
      </c>
      <c r="E200">
        <v>-1030.22632</v>
      </c>
      <c r="F200">
        <v>-1.2810712000000002</v>
      </c>
      <c r="G200">
        <v>0.50626400000000005</v>
      </c>
    </row>
    <row r="201" spans="1:7">
      <c r="A201" t="s">
        <v>8517</v>
      </c>
      <c r="B201" t="s">
        <v>7972</v>
      </c>
      <c r="C201">
        <v>-1</v>
      </c>
      <c r="D201">
        <v>-628.14</v>
      </c>
      <c r="E201">
        <v>-774.46</v>
      </c>
      <c r="F201">
        <v>-0.490759685</v>
      </c>
    </row>
    <row r="202" spans="1:7">
      <c r="A202" t="s">
        <v>9253</v>
      </c>
      <c r="B202" t="s">
        <v>245</v>
      </c>
      <c r="C202">
        <v>-1</v>
      </c>
      <c r="D202">
        <v>-586.77</v>
      </c>
      <c r="E202">
        <v>-691.99</v>
      </c>
      <c r="F202">
        <v>-0.35290960925708537</v>
      </c>
      <c r="G202">
        <v>-3.5396640000000007E-2</v>
      </c>
    </row>
    <row r="203" spans="1:7">
      <c r="A203" t="s">
        <v>8523</v>
      </c>
      <c r="B203" t="s">
        <v>7952</v>
      </c>
      <c r="C203">
        <v>-1</v>
      </c>
      <c r="D203">
        <v>-512.66552000000001</v>
      </c>
      <c r="E203">
        <v>-686.46888000000001</v>
      </c>
      <c r="F203">
        <v>-0.58351839999999999</v>
      </c>
      <c r="G203">
        <v>0.1117128</v>
      </c>
    </row>
    <row r="204" spans="1:7">
      <c r="A204" t="s">
        <v>8516</v>
      </c>
      <c r="B204" t="s">
        <v>7951</v>
      </c>
      <c r="C204">
        <v>-1</v>
      </c>
      <c r="D204">
        <v>-506.97528000000005</v>
      </c>
      <c r="E204">
        <v>-647.26480000000004</v>
      </c>
      <c r="F204">
        <v>-0.47094720000000001</v>
      </c>
      <c r="G204">
        <v>2.7196000000000001E-2</v>
      </c>
    </row>
    <row r="205" spans="1:7">
      <c r="A205" t="s">
        <v>8536</v>
      </c>
      <c r="B205" t="s">
        <v>7953</v>
      </c>
      <c r="C205">
        <v>-1</v>
      </c>
      <c r="D205">
        <v>-504.38120000000004</v>
      </c>
      <c r="E205">
        <v>-710.48504000000003</v>
      </c>
      <c r="F205">
        <v>-0.69190560000000001</v>
      </c>
      <c r="G205">
        <v>0.2004136</v>
      </c>
    </row>
    <row r="206" spans="1:7">
      <c r="A206" t="s">
        <v>8541</v>
      </c>
      <c r="B206" t="s">
        <v>7954</v>
      </c>
      <c r="C206">
        <v>-1</v>
      </c>
      <c r="D206">
        <v>-497.05920000000003</v>
      </c>
      <c r="E206">
        <v>-735.42168000000004</v>
      </c>
      <c r="F206">
        <v>-0.80029280000000003</v>
      </c>
      <c r="G206">
        <v>0.28911439999999999</v>
      </c>
    </row>
    <row r="207" spans="1:7">
      <c r="A207" t="s">
        <v>8548</v>
      </c>
      <c r="B207" t="s">
        <v>7955</v>
      </c>
      <c r="C207">
        <v>-1</v>
      </c>
      <c r="D207">
        <v>-487.64519999999999</v>
      </c>
      <c r="E207">
        <v>-758.30816000000004</v>
      </c>
      <c r="F207">
        <v>-0.90867999999999993</v>
      </c>
      <c r="G207">
        <v>0.37781520000000002</v>
      </c>
    </row>
    <row r="208" spans="1:7">
      <c r="A208" t="s">
        <v>8566</v>
      </c>
      <c r="B208" t="s">
        <v>7956</v>
      </c>
      <c r="C208">
        <v>-1</v>
      </c>
      <c r="D208">
        <v>-479.06799999999998</v>
      </c>
      <c r="E208">
        <v>-781.9896</v>
      </c>
      <c r="F208">
        <v>-1.0170672000000001</v>
      </c>
      <c r="G208">
        <v>0.46651600000000004</v>
      </c>
    </row>
    <row r="209" spans="1:7">
      <c r="A209" t="s">
        <v>8515</v>
      </c>
      <c r="B209" t="s">
        <v>8628</v>
      </c>
      <c r="C209">
        <v>-1</v>
      </c>
      <c r="D209">
        <v>-472.27</v>
      </c>
      <c r="E209">
        <v>-596.22</v>
      </c>
      <c r="F209">
        <v>-0.41573033700000001</v>
      </c>
    </row>
    <row r="210" spans="1:7">
      <c r="A210" t="s">
        <v>8587</v>
      </c>
      <c r="B210" t="s">
        <v>7957</v>
      </c>
      <c r="C210">
        <v>-1</v>
      </c>
      <c r="D210">
        <v>-470.49080000000004</v>
      </c>
      <c r="E210">
        <v>-805.71288000000004</v>
      </c>
      <c r="F210">
        <v>-1.1254544000000002</v>
      </c>
      <c r="G210">
        <v>0.55521679999999995</v>
      </c>
    </row>
    <row r="211" spans="1:7">
      <c r="A211" t="s">
        <v>8592</v>
      </c>
      <c r="B211" t="s">
        <v>7958</v>
      </c>
      <c r="C211">
        <v>-1</v>
      </c>
      <c r="D211">
        <v>-461.99728000000005</v>
      </c>
      <c r="E211">
        <v>-829.47799999999995</v>
      </c>
      <c r="F211">
        <v>-1.2338415999999999</v>
      </c>
      <c r="G211">
        <v>0.64391759999999998</v>
      </c>
    </row>
    <row r="212" spans="1:7">
      <c r="A212" t="s">
        <v>8594</v>
      </c>
      <c r="B212" t="s">
        <v>7959</v>
      </c>
      <c r="C212">
        <v>-1</v>
      </c>
      <c r="D212">
        <v>-453.46192000000002</v>
      </c>
      <c r="E212">
        <v>-853.24311999999998</v>
      </c>
      <c r="F212">
        <v>-1.3422288</v>
      </c>
      <c r="G212">
        <v>0.7326184</v>
      </c>
    </row>
    <row r="213" spans="1:7">
      <c r="A213" t="s">
        <v>8514</v>
      </c>
      <c r="B213" t="s">
        <v>8169</v>
      </c>
      <c r="C213">
        <v>-1</v>
      </c>
      <c r="D213">
        <v>-388.52623999999997</v>
      </c>
      <c r="E213">
        <v>-500.78296</v>
      </c>
      <c r="F213">
        <v>-0.37649729999999998</v>
      </c>
      <c r="G213">
        <v>3.8911200000000007E-2</v>
      </c>
    </row>
    <row r="214" spans="1:7">
      <c r="A214" t="s">
        <v>8518</v>
      </c>
      <c r="B214" t="s">
        <v>3950</v>
      </c>
      <c r="C214">
        <v>-1</v>
      </c>
      <c r="D214">
        <v>-369.32168000000001</v>
      </c>
      <c r="E214">
        <v>-486.01344</v>
      </c>
      <c r="F214">
        <v>-0.39139200000000002</v>
      </c>
      <c r="G214">
        <v>2.5940800000000003E-2</v>
      </c>
    </row>
    <row r="215" spans="1:7">
      <c r="A215" t="s">
        <v>8521</v>
      </c>
      <c r="B215" t="s">
        <v>8003</v>
      </c>
      <c r="C215">
        <v>-1</v>
      </c>
      <c r="D215">
        <v>-363.08752000000004</v>
      </c>
      <c r="E215">
        <v>-513.08392000000003</v>
      </c>
      <c r="F215">
        <v>-0.50353599999999998</v>
      </c>
      <c r="G215">
        <v>0.1292856</v>
      </c>
    </row>
    <row r="216" spans="1:7">
      <c r="A216" t="s">
        <v>8545</v>
      </c>
      <c r="B216" t="s">
        <v>8097</v>
      </c>
      <c r="C216">
        <v>-1</v>
      </c>
      <c r="D216">
        <v>-358.02</v>
      </c>
      <c r="E216">
        <v>-792.74</v>
      </c>
      <c r="F216">
        <v>-1.4580580239999998</v>
      </c>
    </row>
    <row r="217" spans="1:7">
      <c r="A217" t="s">
        <v>8533</v>
      </c>
      <c r="B217" t="s">
        <v>8002</v>
      </c>
      <c r="C217">
        <v>-1</v>
      </c>
      <c r="D217">
        <v>-354.17560000000003</v>
      </c>
      <c r="E217">
        <v>-538.18792000000008</v>
      </c>
      <c r="F217">
        <v>-0.61778080000000002</v>
      </c>
      <c r="G217">
        <v>0.18618800000000002</v>
      </c>
    </row>
    <row r="218" spans="1:7">
      <c r="A218" t="s">
        <v>8512</v>
      </c>
      <c r="B218" t="s">
        <v>7997</v>
      </c>
      <c r="C218">
        <v>-1</v>
      </c>
      <c r="D218">
        <v>-350.87860799999999</v>
      </c>
      <c r="E218">
        <v>-425.42912000000001</v>
      </c>
      <c r="F218">
        <v>-0.24957200000000002</v>
      </c>
      <c r="G218">
        <v>-9.2048000000000005E-2</v>
      </c>
    </row>
    <row r="219" spans="1:7">
      <c r="A219" t="s">
        <v>8539</v>
      </c>
      <c r="B219" t="s">
        <v>8001</v>
      </c>
      <c r="C219">
        <v>-1</v>
      </c>
      <c r="D219">
        <v>-345.72392000000002</v>
      </c>
      <c r="E219">
        <v>-562.24592000000007</v>
      </c>
      <c r="F219">
        <v>-0.72700480000000001</v>
      </c>
      <c r="G219">
        <v>0.29413519999999999</v>
      </c>
    </row>
    <row r="220" spans="1:7">
      <c r="A220" t="s">
        <v>8547</v>
      </c>
      <c r="B220" t="s">
        <v>8000</v>
      </c>
      <c r="C220">
        <v>-1</v>
      </c>
      <c r="D220">
        <v>-336.77016000000003</v>
      </c>
      <c r="E220">
        <v>-585.21608000000003</v>
      </c>
      <c r="F220">
        <v>-0.83413680000000001</v>
      </c>
      <c r="G220">
        <v>0.37656000000000001</v>
      </c>
    </row>
    <row r="221" spans="1:7">
      <c r="A221" t="s">
        <v>8543</v>
      </c>
      <c r="B221" t="s">
        <v>8163</v>
      </c>
      <c r="C221">
        <v>-1</v>
      </c>
      <c r="D221">
        <v>-332.12592000000006</v>
      </c>
      <c r="E221">
        <v>-625.17327999999998</v>
      </c>
      <c r="F221">
        <v>-0.98289106000000004</v>
      </c>
      <c r="G221">
        <v>0.21422080000000002</v>
      </c>
    </row>
    <row r="222" spans="1:7">
      <c r="A222" t="s">
        <v>8565</v>
      </c>
      <c r="B222" t="s">
        <v>7999</v>
      </c>
      <c r="C222">
        <v>-1</v>
      </c>
      <c r="D222">
        <v>-328.54860000000002</v>
      </c>
      <c r="E222">
        <v>-609.27408000000003</v>
      </c>
      <c r="F222">
        <v>-0.94252400000000003</v>
      </c>
      <c r="G222">
        <v>0.46526080000000003</v>
      </c>
    </row>
    <row r="223" spans="1:7">
      <c r="A223" t="s">
        <v>8585</v>
      </c>
      <c r="B223" t="s">
        <v>7998</v>
      </c>
      <c r="C223">
        <v>-1</v>
      </c>
      <c r="D223">
        <v>-321.20567999999997</v>
      </c>
      <c r="E223">
        <v>-634.21071999999992</v>
      </c>
      <c r="F223">
        <v>-1.0509112</v>
      </c>
      <c r="G223">
        <v>0.53555200000000003</v>
      </c>
    </row>
    <row r="224" spans="1:7">
      <c r="A224" t="s">
        <v>8520</v>
      </c>
      <c r="B224" t="s">
        <v>3609</v>
      </c>
      <c r="C224">
        <v>-1</v>
      </c>
      <c r="D224">
        <v>-314.97152</v>
      </c>
      <c r="E224">
        <v>-469.86320000000001</v>
      </c>
      <c r="F224">
        <v>-0.51972649999999998</v>
      </c>
      <c r="G224">
        <v>-2.7614400000000001E-2</v>
      </c>
    </row>
    <row r="225" spans="1:7">
      <c r="A225" t="s">
        <v>8590</v>
      </c>
      <c r="B225" t="s">
        <v>7996</v>
      </c>
      <c r="C225">
        <v>-1</v>
      </c>
      <c r="D225">
        <v>-312.83767999999998</v>
      </c>
      <c r="E225">
        <v>-656.84616000000005</v>
      </c>
      <c r="F225">
        <v>-1.1592984</v>
      </c>
      <c r="G225">
        <v>0.64266240000000008</v>
      </c>
    </row>
    <row r="226" spans="1:7">
      <c r="A226" t="s">
        <v>8527</v>
      </c>
      <c r="B226" t="s">
        <v>8147</v>
      </c>
      <c r="C226">
        <v>-1</v>
      </c>
      <c r="D226">
        <v>-312.37743999999998</v>
      </c>
      <c r="E226">
        <v>-505.84560000000005</v>
      </c>
      <c r="F226">
        <v>-0.64899050000000003</v>
      </c>
      <c r="G226">
        <v>7.4475200000000005E-2</v>
      </c>
    </row>
    <row r="227" spans="1:7">
      <c r="A227" t="s">
        <v>8593</v>
      </c>
      <c r="B227" t="s">
        <v>7995</v>
      </c>
      <c r="C227">
        <v>-1</v>
      </c>
      <c r="D227">
        <v>-303.17264</v>
      </c>
      <c r="E227">
        <v>-680.73680000000002</v>
      </c>
      <c r="F227">
        <v>-1.2676856000000001</v>
      </c>
      <c r="G227">
        <v>0.73220000000000007</v>
      </c>
    </row>
    <row r="228" spans="1:7">
      <c r="A228" t="s">
        <v>8595</v>
      </c>
      <c r="B228" t="s">
        <v>7994</v>
      </c>
      <c r="C228">
        <v>-1</v>
      </c>
      <c r="D228">
        <v>-294.59544</v>
      </c>
      <c r="E228">
        <v>-704.46008000000006</v>
      </c>
      <c r="F228">
        <v>-1.3760728</v>
      </c>
      <c r="G228">
        <v>0.82006400000000013</v>
      </c>
    </row>
    <row r="229" spans="1:7">
      <c r="A229" t="s">
        <v>8528</v>
      </c>
      <c r="B229" t="s">
        <v>8167</v>
      </c>
      <c r="C229">
        <v>-1</v>
      </c>
      <c r="D229">
        <v>-288.36128000000002</v>
      </c>
      <c r="E229">
        <v>-483.00096000000002</v>
      </c>
      <c r="F229">
        <v>-0.65276065999999999</v>
      </c>
      <c r="G229">
        <v>7.5730400000000003E-2</v>
      </c>
    </row>
    <row r="230" spans="1:7">
      <c r="A230" t="s">
        <v>8596</v>
      </c>
      <c r="B230" t="s">
        <v>7993</v>
      </c>
      <c r="C230">
        <v>-1</v>
      </c>
      <c r="D230">
        <v>-286.06008000000003</v>
      </c>
      <c r="E230">
        <v>-728.18335999999999</v>
      </c>
      <c r="F230">
        <v>-1.4844600000000001</v>
      </c>
      <c r="G230">
        <v>0.88198720000000008</v>
      </c>
    </row>
    <row r="231" spans="1:7">
      <c r="A231" t="s">
        <v>8563</v>
      </c>
      <c r="B231" t="s">
        <v>8164</v>
      </c>
      <c r="C231">
        <v>-1</v>
      </c>
      <c r="D231">
        <v>-277.44104000000004</v>
      </c>
      <c r="E231">
        <v>-612.28656000000001</v>
      </c>
      <c r="F231">
        <v>-1.12307932</v>
      </c>
      <c r="G231">
        <v>0.30459519999999995</v>
      </c>
    </row>
    <row r="232" spans="1:7">
      <c r="A232" t="s">
        <v>8535</v>
      </c>
      <c r="B232" t="s">
        <v>7971</v>
      </c>
      <c r="C232">
        <v>-1</v>
      </c>
      <c r="D232">
        <v>-219.57632000000001</v>
      </c>
      <c r="E232">
        <v>-402.33344</v>
      </c>
      <c r="F232">
        <v>-0.6135448</v>
      </c>
      <c r="G232">
        <v>0.27405200000000002</v>
      </c>
    </row>
    <row r="233" spans="1:7">
      <c r="A233" t="s">
        <v>8530</v>
      </c>
      <c r="B233" t="s">
        <v>7969</v>
      </c>
      <c r="C233">
        <v>-1</v>
      </c>
      <c r="D233">
        <v>-218.19560000000001</v>
      </c>
      <c r="E233">
        <v>-398.94440000000003</v>
      </c>
      <c r="F233">
        <v>-0.60685040000000001</v>
      </c>
      <c r="G233">
        <v>0.336812</v>
      </c>
    </row>
    <row r="234" spans="1:7">
      <c r="A234" t="s">
        <v>8525</v>
      </c>
      <c r="B234" t="s">
        <v>7968</v>
      </c>
      <c r="C234">
        <v>-1</v>
      </c>
      <c r="D234">
        <v>-210.87360000000001</v>
      </c>
      <c r="E234">
        <v>-355.59816000000001</v>
      </c>
      <c r="F234">
        <v>-0.48591119999999999</v>
      </c>
      <c r="G234">
        <v>0.21509943999999998</v>
      </c>
    </row>
    <row r="235" spans="1:7">
      <c r="A235" t="s">
        <v>8534</v>
      </c>
      <c r="B235" t="s">
        <v>7970</v>
      </c>
      <c r="C235">
        <v>-1</v>
      </c>
      <c r="D235">
        <v>-206.85696000000002</v>
      </c>
      <c r="E235">
        <v>-393.58888000000002</v>
      </c>
      <c r="F235">
        <v>-0.62693359999999998</v>
      </c>
      <c r="G235">
        <v>0.36568160000000005</v>
      </c>
    </row>
    <row r="236" spans="1:7">
      <c r="A236" t="s">
        <v>8560</v>
      </c>
      <c r="B236" t="s">
        <v>8165</v>
      </c>
      <c r="C236">
        <v>-1</v>
      </c>
      <c r="D236">
        <v>-168.78255999999999</v>
      </c>
      <c r="E236">
        <v>-541.49327999999991</v>
      </c>
      <c r="F236">
        <v>-1.2500455199999998</v>
      </c>
      <c r="G236">
        <v>0.33932240000000002</v>
      </c>
    </row>
    <row r="237" spans="1:7">
      <c r="A237" t="s">
        <v>9250</v>
      </c>
      <c r="B237" t="s">
        <v>9280</v>
      </c>
      <c r="C237">
        <v>-1</v>
      </c>
      <c r="D237">
        <v>-67.32056</v>
      </c>
      <c r="E237">
        <v>-160.33088000000001</v>
      </c>
      <c r="F237">
        <v>-0.31203199999999998</v>
      </c>
      <c r="G237">
        <v>-0.1564816</v>
      </c>
    </row>
    <row r="238" spans="1:7">
      <c r="A238" t="s">
        <v>9267</v>
      </c>
      <c r="B238" t="s">
        <v>9282</v>
      </c>
      <c r="C238">
        <v>-1</v>
      </c>
      <c r="D238">
        <v>11.966239999999999</v>
      </c>
      <c r="E238">
        <v>-16.108400000000003</v>
      </c>
      <c r="F238">
        <v>-9.4534800000000002E-2</v>
      </c>
      <c r="G238">
        <v>-9.275928E-2</v>
      </c>
    </row>
    <row r="239" spans="1:7">
      <c r="A239" t="s">
        <v>9265</v>
      </c>
      <c r="B239" t="s">
        <v>9277</v>
      </c>
      <c r="C239">
        <v>-1</v>
      </c>
      <c r="D239">
        <v>92.717439999999996</v>
      </c>
      <c r="E239">
        <v>76.441679999999991</v>
      </c>
      <c r="F239">
        <v>-5.4588999999999999E-2</v>
      </c>
      <c r="G239">
        <v>-4.0166400000000005E-2</v>
      </c>
    </row>
    <row r="240" spans="1:7">
      <c r="A240" t="s">
        <v>8526</v>
      </c>
      <c r="B240" t="s">
        <v>8043</v>
      </c>
      <c r="C240">
        <v>-1</v>
      </c>
      <c r="F240">
        <v>-0.70444649999999998</v>
      </c>
    </row>
    <row r="241" spans="1:4">
      <c r="A241" t="s">
        <v>8786</v>
      </c>
      <c r="B241" t="s">
        <v>9235</v>
      </c>
      <c r="C241">
        <v>-1</v>
      </c>
      <c r="D241">
        <v>-1128.3</v>
      </c>
    </row>
    <row r="242" spans="1:4">
      <c r="A242" t="s">
        <v>8720</v>
      </c>
      <c r="B242" t="s">
        <v>9203</v>
      </c>
      <c r="C242">
        <v>-1</v>
      </c>
      <c r="D242">
        <v>-661.01</v>
      </c>
    </row>
    <row r="243" spans="1:4">
      <c r="A243" t="s">
        <v>8691</v>
      </c>
      <c r="B243" t="s">
        <v>9189</v>
      </c>
      <c r="C243">
        <v>-1</v>
      </c>
      <c r="D243">
        <v>-629.67999999999995</v>
      </c>
    </row>
    <row r="244" spans="1:4">
      <c r="A244" t="s">
        <v>8730</v>
      </c>
      <c r="B244" t="s">
        <v>9208</v>
      </c>
      <c r="C244">
        <v>-1</v>
      </c>
      <c r="D244">
        <v>-608.54999999999995</v>
      </c>
    </row>
    <row r="245" spans="1:4">
      <c r="A245" t="s">
        <v>8737</v>
      </c>
      <c r="B245" t="s">
        <v>9211</v>
      </c>
      <c r="C245">
        <v>-1</v>
      </c>
      <c r="D245">
        <v>-595.88</v>
      </c>
    </row>
    <row r="246" spans="1:4">
      <c r="A246" t="s">
        <v>8728</v>
      </c>
      <c r="B246" t="s">
        <v>9207</v>
      </c>
      <c r="C246">
        <v>-1</v>
      </c>
      <c r="D246">
        <v>-518.4</v>
      </c>
    </row>
    <row r="247" spans="1:4">
      <c r="A247" t="s">
        <v>8669</v>
      </c>
      <c r="B247" t="s">
        <v>9179</v>
      </c>
      <c r="C247">
        <v>-1</v>
      </c>
      <c r="D247">
        <v>-482.49</v>
      </c>
    </row>
    <row r="248" spans="1:4">
      <c r="A248" t="s">
        <v>8724</v>
      </c>
      <c r="B248" t="s">
        <v>9204</v>
      </c>
      <c r="C248">
        <v>-1</v>
      </c>
      <c r="D248">
        <v>-468.6</v>
      </c>
    </row>
    <row r="249" spans="1:4">
      <c r="A249" t="s">
        <v>8750</v>
      </c>
      <c r="B249" t="s">
        <v>9216</v>
      </c>
      <c r="C249">
        <v>-1</v>
      </c>
      <c r="D249">
        <v>-445.14</v>
      </c>
    </row>
    <row r="250" spans="1:4">
      <c r="A250" t="s">
        <v>8759</v>
      </c>
      <c r="B250" t="s">
        <v>9221</v>
      </c>
      <c r="C250">
        <v>-1</v>
      </c>
      <c r="D250">
        <v>-259.39999999999998</v>
      </c>
    </row>
    <row r="251" spans="1:4">
      <c r="A251" t="s">
        <v>8781</v>
      </c>
      <c r="B251" t="s">
        <v>9231</v>
      </c>
      <c r="C251">
        <v>-1</v>
      </c>
      <c r="D251">
        <v>-128.75</v>
      </c>
    </row>
    <row r="252" spans="1:4">
      <c r="A252" t="s">
        <v>8746</v>
      </c>
      <c r="B252" t="s">
        <v>9213</v>
      </c>
      <c r="C252">
        <v>-1</v>
      </c>
      <c r="D252">
        <v>-1830.68</v>
      </c>
    </row>
    <row r="253" spans="1:4">
      <c r="A253" t="s">
        <v>8780</v>
      </c>
      <c r="B253" t="s">
        <v>9230</v>
      </c>
      <c r="C253">
        <v>-1</v>
      </c>
      <c r="D253">
        <v>-1829.75</v>
      </c>
    </row>
    <row r="254" spans="1:4">
      <c r="A254" t="s">
        <v>8716</v>
      </c>
      <c r="B254" t="s">
        <v>9200</v>
      </c>
      <c r="C254">
        <v>-1</v>
      </c>
      <c r="D254">
        <v>-1793.98</v>
      </c>
    </row>
    <row r="255" spans="1:4">
      <c r="A255" t="s">
        <v>8711</v>
      </c>
      <c r="B255" t="s">
        <v>9197</v>
      </c>
      <c r="C255">
        <v>-1</v>
      </c>
      <c r="D255">
        <v>-1793.57</v>
      </c>
    </row>
    <row r="256" spans="1:4">
      <c r="A256" t="s">
        <v>8709</v>
      </c>
      <c r="B256" t="s">
        <v>9196</v>
      </c>
      <c r="C256">
        <v>-1</v>
      </c>
      <c r="D256">
        <v>-1791.77</v>
      </c>
    </row>
    <row r="257" spans="1:4">
      <c r="A257" t="s">
        <v>8749</v>
      </c>
      <c r="B257" t="s">
        <v>9215</v>
      </c>
      <c r="C257">
        <v>-1</v>
      </c>
      <c r="D257">
        <v>-1791.32</v>
      </c>
    </row>
    <row r="258" spans="1:4">
      <c r="A258" t="s">
        <v>8714</v>
      </c>
      <c r="B258" t="s">
        <v>9199</v>
      </c>
      <c r="C258">
        <v>-1</v>
      </c>
      <c r="D258">
        <v>-1782.73</v>
      </c>
    </row>
    <row r="259" spans="1:4">
      <c r="A259" t="s">
        <v>8677</v>
      </c>
      <c r="B259" t="s">
        <v>9183</v>
      </c>
      <c r="C259">
        <v>-1</v>
      </c>
      <c r="D259">
        <v>-1636.53</v>
      </c>
    </row>
    <row r="260" spans="1:4">
      <c r="A260" t="s">
        <v>8777</v>
      </c>
      <c r="B260" t="s">
        <v>9228</v>
      </c>
      <c r="C260">
        <v>-1</v>
      </c>
      <c r="D260">
        <v>-1633.5</v>
      </c>
    </row>
    <row r="261" spans="1:4">
      <c r="A261" t="s">
        <v>8766</v>
      </c>
      <c r="B261" t="s">
        <v>9224</v>
      </c>
      <c r="C261">
        <v>-1</v>
      </c>
      <c r="D261">
        <v>-1505.8</v>
      </c>
    </row>
    <row r="262" spans="1:4">
      <c r="A262" t="s">
        <v>8703</v>
      </c>
      <c r="B262" t="s">
        <v>9192</v>
      </c>
      <c r="C262">
        <v>-1</v>
      </c>
      <c r="D262">
        <v>-1486.11</v>
      </c>
    </row>
    <row r="263" spans="1:4">
      <c r="A263" t="s">
        <v>8701</v>
      </c>
      <c r="B263" t="s">
        <v>9191</v>
      </c>
      <c r="C263">
        <v>-1</v>
      </c>
      <c r="D263">
        <v>-1478.02</v>
      </c>
    </row>
    <row r="264" spans="1:4">
      <c r="A264" t="s">
        <v>8769</v>
      </c>
      <c r="B264" t="s">
        <v>9225</v>
      </c>
      <c r="C264">
        <v>-1</v>
      </c>
      <c r="D264">
        <v>-1397.51</v>
      </c>
    </row>
    <row r="265" spans="1:4">
      <c r="A265" t="s">
        <v>8706</v>
      </c>
      <c r="B265" t="s">
        <v>9194</v>
      </c>
      <c r="C265">
        <v>-1</v>
      </c>
      <c r="D265">
        <v>-1328.8</v>
      </c>
    </row>
    <row r="266" spans="1:4">
      <c r="A266" t="s">
        <v>8719</v>
      </c>
      <c r="B266" t="s">
        <v>9202</v>
      </c>
      <c r="C266">
        <v>-1</v>
      </c>
      <c r="D266">
        <v>-1321.14</v>
      </c>
    </row>
    <row r="267" spans="1:4">
      <c r="A267" t="s">
        <v>8671</v>
      </c>
      <c r="B267" t="s">
        <v>9180</v>
      </c>
      <c r="C267">
        <v>-1</v>
      </c>
      <c r="D267">
        <v>-1269.08</v>
      </c>
    </row>
    <row r="268" spans="1:4">
      <c r="A268" t="s">
        <v>8684</v>
      </c>
      <c r="B268" t="s">
        <v>9186</v>
      </c>
      <c r="C268">
        <v>-1</v>
      </c>
      <c r="D268">
        <v>-1219.47</v>
      </c>
    </row>
    <row r="269" spans="1:4">
      <c r="A269" t="s">
        <v>8738</v>
      </c>
      <c r="B269" t="s">
        <v>8622</v>
      </c>
      <c r="C269">
        <v>-1</v>
      </c>
      <c r="D269">
        <v>-820.1</v>
      </c>
    </row>
    <row r="270" spans="1:4">
      <c r="A270" t="s">
        <v>8754</v>
      </c>
      <c r="B270" t="s">
        <v>8620</v>
      </c>
      <c r="C270">
        <v>-1</v>
      </c>
      <c r="D270">
        <v>-818.2</v>
      </c>
    </row>
    <row r="271" spans="1:4">
      <c r="A271" t="s">
        <v>8753</v>
      </c>
      <c r="B271" t="s">
        <v>9218</v>
      </c>
      <c r="C271">
        <v>-1</v>
      </c>
      <c r="D271">
        <v>-636.49</v>
      </c>
    </row>
    <row r="272" spans="1:4">
      <c r="A272" t="s">
        <v>8743</v>
      </c>
      <c r="B272" t="s">
        <v>4295</v>
      </c>
      <c r="C272">
        <v>-1</v>
      </c>
      <c r="D272">
        <v>-627.6</v>
      </c>
    </row>
    <row r="273" spans="1:7">
      <c r="A273" t="s">
        <v>8693</v>
      </c>
      <c r="B273" t="s">
        <v>9240</v>
      </c>
      <c r="C273">
        <v>-1</v>
      </c>
      <c r="D273">
        <v>-620.79999999999995</v>
      </c>
    </row>
    <row r="274" spans="1:7">
      <c r="A274" t="s">
        <v>8722</v>
      </c>
      <c r="B274" t="s">
        <v>4489</v>
      </c>
      <c r="C274">
        <v>-1</v>
      </c>
      <c r="D274">
        <v>-473.6</v>
      </c>
    </row>
    <row r="275" spans="1:7">
      <c r="A275" t="s">
        <v>8757</v>
      </c>
      <c r="B275" t="s">
        <v>9243</v>
      </c>
      <c r="C275">
        <v>-1</v>
      </c>
      <c r="D275">
        <v>-469.15</v>
      </c>
    </row>
    <row r="276" spans="1:7">
      <c r="A276" t="s">
        <v>8641</v>
      </c>
      <c r="B276" t="s">
        <v>9153</v>
      </c>
      <c r="C276">
        <v>-1</v>
      </c>
      <c r="D276">
        <v>-427.35376000000002</v>
      </c>
      <c r="E276">
        <v>-530.02912000000003</v>
      </c>
      <c r="G276">
        <v>6.4852000000000007E-2</v>
      </c>
    </row>
    <row r="277" spans="1:7">
      <c r="A277" t="s">
        <v>8639</v>
      </c>
      <c r="B277" t="s">
        <v>9152</v>
      </c>
      <c r="C277">
        <v>-1</v>
      </c>
      <c r="D277">
        <v>-408.06551999999999</v>
      </c>
      <c r="E277">
        <v>-515.38512000000003</v>
      </c>
      <c r="G277">
        <v>5.1881600000000007E-2</v>
      </c>
    </row>
    <row r="278" spans="1:7">
      <c r="A278" t="s">
        <v>8784</v>
      </c>
      <c r="B278" t="s">
        <v>9233</v>
      </c>
      <c r="C278">
        <v>-1</v>
      </c>
      <c r="D278">
        <v>-356.9</v>
      </c>
    </row>
    <row r="279" spans="1:7">
      <c r="A279" t="s">
        <v>8686</v>
      </c>
      <c r="B279" t="s">
        <v>9187</v>
      </c>
      <c r="C279">
        <v>-1</v>
      </c>
      <c r="D279">
        <v>-177.6</v>
      </c>
    </row>
    <row r="280" spans="1:7">
      <c r="A280" t="s">
        <v>8733</v>
      </c>
      <c r="B280" t="s">
        <v>9209</v>
      </c>
      <c r="C280">
        <v>-1</v>
      </c>
      <c r="D280">
        <v>140.30000000000001</v>
      </c>
    </row>
    <row r="281" spans="1:7">
      <c r="A281" t="s">
        <v>8674</v>
      </c>
      <c r="B281" t="s">
        <v>8068</v>
      </c>
      <c r="C281">
        <v>-1</v>
      </c>
      <c r="D281">
        <v>369.7</v>
      </c>
    </row>
    <row r="282" spans="1:7">
      <c r="A282" t="s">
        <v>7608</v>
      </c>
      <c r="B282" t="s">
        <v>8076</v>
      </c>
      <c r="C282">
        <v>0</v>
      </c>
      <c r="D282">
        <v>-3403.18192</v>
      </c>
      <c r="E282">
        <v>-4116.2443039999998</v>
      </c>
      <c r="F282">
        <v>-2.3916925199999999</v>
      </c>
      <c r="G282">
        <v>0.93156760000000005</v>
      </c>
    </row>
    <row r="283" spans="1:7">
      <c r="A283" t="s">
        <v>7620</v>
      </c>
      <c r="B283" t="s">
        <v>8088</v>
      </c>
      <c r="C283">
        <v>0</v>
      </c>
      <c r="D283">
        <v>-3269.2520800000002</v>
      </c>
      <c r="E283">
        <v>-3991.6196800000002</v>
      </c>
      <c r="F283">
        <v>-2.4229005999999997</v>
      </c>
      <c r="G283">
        <v>0.95784312000000016</v>
      </c>
    </row>
    <row r="284" spans="1:7">
      <c r="A284" t="s">
        <v>7604</v>
      </c>
      <c r="B284" t="s">
        <v>8072</v>
      </c>
      <c r="C284">
        <v>0</v>
      </c>
      <c r="D284">
        <v>-3262.8923999999997</v>
      </c>
      <c r="E284">
        <v>-3935.767464</v>
      </c>
      <c r="F284">
        <v>-2.2568997199999998</v>
      </c>
      <c r="G284">
        <v>0.89474840000000011</v>
      </c>
    </row>
    <row r="285" spans="1:7">
      <c r="A285" t="s">
        <v>7616</v>
      </c>
      <c r="B285" t="s">
        <v>8084</v>
      </c>
      <c r="C285">
        <v>0</v>
      </c>
      <c r="D285">
        <v>-3188.5845600000002</v>
      </c>
      <c r="E285">
        <v>-3917.5377760000001</v>
      </c>
      <c r="F285">
        <v>-2.4449891799999999</v>
      </c>
      <c r="G285">
        <v>0.94140000000000001</v>
      </c>
    </row>
    <row r="286" spans="1:7">
      <c r="A286" t="s">
        <v>7677</v>
      </c>
      <c r="B286" t="s">
        <v>8145</v>
      </c>
      <c r="C286">
        <v>0</v>
      </c>
      <c r="D286">
        <v>-3119.53</v>
      </c>
      <c r="E286">
        <v>-4243.7</v>
      </c>
      <c r="F286">
        <v>-3.7706534999999999</v>
      </c>
      <c r="G286">
        <v>0.89339999999999997</v>
      </c>
    </row>
    <row r="287" spans="1:7">
      <c r="A287" t="s">
        <v>7678</v>
      </c>
      <c r="B287" t="s">
        <v>8146</v>
      </c>
      <c r="C287">
        <v>0</v>
      </c>
      <c r="D287">
        <v>-3100.49</v>
      </c>
      <c r="E287">
        <v>-4270.3</v>
      </c>
      <c r="F287">
        <v>-3.9239335</v>
      </c>
      <c r="G287">
        <v>1.0089999999999999</v>
      </c>
    </row>
    <row r="288" spans="1:7">
      <c r="A288" t="s">
        <v>7637</v>
      </c>
      <c r="B288" t="s">
        <v>8105</v>
      </c>
      <c r="C288">
        <v>0</v>
      </c>
      <c r="D288">
        <v>-3085.6163200000001</v>
      </c>
      <c r="E288">
        <v>-3867.530608</v>
      </c>
      <c r="F288">
        <v>-2.62263154</v>
      </c>
      <c r="G288">
        <v>1.05503744</v>
      </c>
    </row>
    <row r="289" spans="1:7">
      <c r="A289" t="s">
        <v>7612</v>
      </c>
      <c r="B289" t="s">
        <v>8080</v>
      </c>
      <c r="C289">
        <v>0</v>
      </c>
      <c r="D289">
        <v>-3048.3368799999998</v>
      </c>
      <c r="E289">
        <v>-3741.5545520000001</v>
      </c>
      <c r="F289">
        <v>-2.3251332599999999</v>
      </c>
      <c r="G289">
        <v>0.90374399999999999</v>
      </c>
    </row>
    <row r="290" spans="1:7">
      <c r="A290" t="s">
        <v>7633</v>
      </c>
      <c r="B290" t="s">
        <v>8101</v>
      </c>
      <c r="C290">
        <v>0</v>
      </c>
      <c r="D290">
        <v>-2943.2348000000002</v>
      </c>
      <c r="E290">
        <v>-3706.0951520000003</v>
      </c>
      <c r="F290">
        <v>-2.5587157</v>
      </c>
      <c r="G290">
        <v>1.02072864</v>
      </c>
    </row>
    <row r="291" spans="1:7">
      <c r="A291" t="s">
        <v>7628</v>
      </c>
      <c r="B291" t="s">
        <v>8096</v>
      </c>
      <c r="C291">
        <v>0</v>
      </c>
      <c r="D291">
        <v>-2838.8440000000001</v>
      </c>
      <c r="E291">
        <v>-3592.1857520000003</v>
      </c>
      <c r="F291">
        <v>-2.5267917799999999</v>
      </c>
      <c r="G291">
        <v>1.0461673599999999</v>
      </c>
    </row>
    <row r="292" spans="1:7">
      <c r="A292" t="s">
        <v>7624</v>
      </c>
      <c r="B292" t="s">
        <v>8092</v>
      </c>
      <c r="C292">
        <v>0</v>
      </c>
      <c r="D292">
        <v>-2691.1488000000004</v>
      </c>
      <c r="E292">
        <v>-3416.7129760000003</v>
      </c>
      <c r="F292">
        <v>-2.4336297800000004</v>
      </c>
      <c r="G292">
        <v>1.0097665600000001</v>
      </c>
    </row>
    <row r="293" spans="1:7">
      <c r="A293" t="s">
        <v>7607</v>
      </c>
      <c r="B293" t="s">
        <v>8075</v>
      </c>
      <c r="C293">
        <v>0</v>
      </c>
      <c r="D293">
        <v>-2533.9642880000001</v>
      </c>
      <c r="E293">
        <v>-3141.2216800000001</v>
      </c>
      <c r="F293">
        <v>-2.0368217999999998</v>
      </c>
      <c r="G293">
        <v>0.60195208</v>
      </c>
    </row>
    <row r="294" spans="1:7">
      <c r="A294" t="s">
        <v>7619</v>
      </c>
      <c r="B294" t="s">
        <v>8087</v>
      </c>
      <c r="C294">
        <v>0</v>
      </c>
      <c r="D294">
        <v>-2400.3859040000002</v>
      </c>
      <c r="E294">
        <v>-3007.9445440000004</v>
      </c>
      <c r="F294">
        <v>-2.0378213999999999</v>
      </c>
      <c r="G294">
        <v>0.63090535999999997</v>
      </c>
    </row>
    <row r="295" spans="1:7">
      <c r="A295" t="s">
        <v>7603</v>
      </c>
      <c r="B295" t="s">
        <v>8071</v>
      </c>
      <c r="C295">
        <v>0</v>
      </c>
      <c r="D295">
        <v>-2393.6873200000005</v>
      </c>
      <c r="E295">
        <v>-2965.0501760000002</v>
      </c>
      <c r="F295">
        <v>-1.9164219599999999</v>
      </c>
      <c r="G295">
        <v>0.56500735999999996</v>
      </c>
    </row>
    <row r="296" spans="1:7">
      <c r="A296" t="s">
        <v>7615</v>
      </c>
      <c r="B296" t="s">
        <v>8083</v>
      </c>
      <c r="C296">
        <v>0</v>
      </c>
      <c r="D296">
        <v>-2319.270696</v>
      </c>
      <c r="E296">
        <v>-2940.6741920000004</v>
      </c>
      <c r="F296">
        <v>-2.0835077399999999</v>
      </c>
      <c r="G296">
        <v>0.60801887999999993</v>
      </c>
    </row>
    <row r="297" spans="1:7">
      <c r="A297" t="s">
        <v>7675</v>
      </c>
      <c r="B297" t="s">
        <v>8143</v>
      </c>
      <c r="C297">
        <v>0</v>
      </c>
      <c r="D297">
        <v>-2230.11</v>
      </c>
      <c r="E297">
        <v>-3244.97</v>
      </c>
      <c r="F297">
        <v>-3.4041954999999997</v>
      </c>
      <c r="G297">
        <v>0.79370000000000007</v>
      </c>
    </row>
    <row r="298" spans="1:7">
      <c r="A298" t="s">
        <v>7676</v>
      </c>
      <c r="B298" t="s">
        <v>8144</v>
      </c>
      <c r="C298">
        <v>0</v>
      </c>
      <c r="D298">
        <v>-2216.4299999999998</v>
      </c>
      <c r="E298">
        <v>-3266.56</v>
      </c>
      <c r="F298">
        <v>-3.5222755000000001</v>
      </c>
      <c r="G298">
        <v>0.91420000000000001</v>
      </c>
    </row>
    <row r="299" spans="1:7">
      <c r="A299" t="s">
        <v>7636</v>
      </c>
      <c r="B299" t="s">
        <v>8104</v>
      </c>
      <c r="C299">
        <v>0</v>
      </c>
      <c r="D299">
        <v>-2216.3401120000003</v>
      </c>
      <c r="E299">
        <v>-2890.0728960000001</v>
      </c>
      <c r="F299">
        <v>-2.2597693800000003</v>
      </c>
      <c r="G299">
        <v>0.72667712000000007</v>
      </c>
    </row>
    <row r="300" spans="1:7">
      <c r="A300" t="s">
        <v>7611</v>
      </c>
      <c r="B300" t="s">
        <v>8079</v>
      </c>
      <c r="C300">
        <v>0</v>
      </c>
      <c r="D300">
        <v>-2178.9937279999999</v>
      </c>
      <c r="E300">
        <v>-2764.502688</v>
      </c>
      <c r="F300">
        <v>-1.96386102</v>
      </c>
      <c r="G300">
        <v>0.56864744</v>
      </c>
    </row>
    <row r="301" spans="1:7">
      <c r="A301" t="s">
        <v>7632</v>
      </c>
      <c r="B301" t="s">
        <v>8100</v>
      </c>
      <c r="C301">
        <v>0</v>
      </c>
      <c r="D301">
        <v>-2073.9627759999998</v>
      </c>
      <c r="E301">
        <v>-2728.63744</v>
      </c>
      <c r="F301">
        <v>-2.1958535399999999</v>
      </c>
      <c r="G301">
        <v>0.68734751999999999</v>
      </c>
    </row>
    <row r="302" spans="1:7">
      <c r="A302" t="s">
        <v>9260</v>
      </c>
      <c r="B302" t="s">
        <v>9276</v>
      </c>
      <c r="C302">
        <v>0</v>
      </c>
      <c r="D302">
        <v>-2029.85</v>
      </c>
      <c r="E302">
        <v>-2281.17</v>
      </c>
      <c r="F302">
        <v>-0.84293141036391084</v>
      </c>
      <c r="G302">
        <v>0.24601920000000002</v>
      </c>
    </row>
    <row r="303" spans="1:7">
      <c r="A303" t="s">
        <v>7627</v>
      </c>
      <c r="B303" t="s">
        <v>8095</v>
      </c>
      <c r="C303">
        <v>0</v>
      </c>
      <c r="D303">
        <v>-1969.613816</v>
      </c>
      <c r="E303">
        <v>-2615.4435040000003</v>
      </c>
      <c r="F303">
        <v>-2.1661889799999998</v>
      </c>
      <c r="G303">
        <v>0.70860224000000005</v>
      </c>
    </row>
    <row r="304" spans="1:7">
      <c r="A304" t="s">
        <v>7623</v>
      </c>
      <c r="B304" t="s">
        <v>8091</v>
      </c>
      <c r="C304">
        <v>0</v>
      </c>
      <c r="D304">
        <v>-1821.8935120000001</v>
      </c>
      <c r="E304">
        <v>-2439.9581760000001</v>
      </c>
      <c r="F304">
        <v>-2.07306882</v>
      </c>
      <c r="G304">
        <v>0.67220144000000004</v>
      </c>
    </row>
    <row r="305" spans="1:7">
      <c r="A305" t="s">
        <v>7606</v>
      </c>
      <c r="B305" t="s">
        <v>8074</v>
      </c>
      <c r="C305">
        <v>0</v>
      </c>
      <c r="D305">
        <v>-1659.6672800000001</v>
      </c>
      <c r="E305">
        <v>-2168.6174080000001</v>
      </c>
      <c r="F305">
        <v>-1.7070969199999999</v>
      </c>
      <c r="G305">
        <v>0.39622480000000004</v>
      </c>
    </row>
    <row r="306" spans="1:7">
      <c r="A306" t="s">
        <v>7660</v>
      </c>
      <c r="B306" t="s">
        <v>8128</v>
      </c>
      <c r="C306">
        <v>0</v>
      </c>
      <c r="D306">
        <v>-1636.08</v>
      </c>
      <c r="E306">
        <v>-2037.74</v>
      </c>
      <c r="F306">
        <v>-1.3476379999999999</v>
      </c>
      <c r="G306">
        <v>0.37910000000000005</v>
      </c>
    </row>
    <row r="307" spans="1:7">
      <c r="A307" t="s">
        <v>7548</v>
      </c>
      <c r="B307" t="s">
        <v>8016</v>
      </c>
      <c r="C307">
        <v>0</v>
      </c>
      <c r="D307">
        <v>-1587.71</v>
      </c>
      <c r="E307">
        <v>-2244.48</v>
      </c>
      <c r="F307">
        <v>-2.2028173740000003</v>
      </c>
    </row>
    <row r="308" spans="1:7">
      <c r="A308" t="s">
        <v>7550</v>
      </c>
      <c r="B308" t="s">
        <v>8018</v>
      </c>
      <c r="C308">
        <v>0</v>
      </c>
      <c r="D308">
        <v>-1574.69</v>
      </c>
      <c r="E308">
        <v>-2238.06</v>
      </c>
      <c r="F308">
        <v>-2.2249538819999999</v>
      </c>
    </row>
    <row r="309" spans="1:7">
      <c r="A309" t="s">
        <v>7551</v>
      </c>
      <c r="B309" t="s">
        <v>8019</v>
      </c>
      <c r="C309">
        <v>0</v>
      </c>
      <c r="D309">
        <v>-1567.33</v>
      </c>
      <c r="E309">
        <v>-2233.08</v>
      </c>
      <c r="F309">
        <v>-2.2329364409999997</v>
      </c>
    </row>
    <row r="310" spans="1:7">
      <c r="A310" t="s">
        <v>7544</v>
      </c>
      <c r="B310" t="s">
        <v>8012</v>
      </c>
      <c r="C310">
        <v>0</v>
      </c>
      <c r="D310">
        <v>-1564.7</v>
      </c>
      <c r="E310">
        <v>-2199.87</v>
      </c>
      <c r="F310">
        <v>-2.1303706189999998</v>
      </c>
    </row>
    <row r="311" spans="1:7">
      <c r="A311" t="s">
        <v>7618</v>
      </c>
      <c r="B311" t="s">
        <v>8086</v>
      </c>
      <c r="C311">
        <v>0</v>
      </c>
      <c r="D311">
        <v>-1526.1725760000002</v>
      </c>
      <c r="E311">
        <v>-2036.218912</v>
      </c>
      <c r="F311">
        <v>-1.7107742800000001</v>
      </c>
      <c r="G311">
        <v>0.42601487999999998</v>
      </c>
    </row>
    <row r="312" spans="1:7">
      <c r="A312" t="s">
        <v>7602</v>
      </c>
      <c r="B312" t="s">
        <v>8070</v>
      </c>
      <c r="C312">
        <v>0</v>
      </c>
      <c r="D312">
        <v>-1519.5576719999999</v>
      </c>
      <c r="E312">
        <v>-1992.780624</v>
      </c>
      <c r="F312">
        <v>-1.5872828400000001</v>
      </c>
      <c r="G312">
        <v>0.35911272000000005</v>
      </c>
    </row>
    <row r="313" spans="1:7">
      <c r="A313" t="s">
        <v>7614</v>
      </c>
      <c r="B313" t="s">
        <v>8082</v>
      </c>
      <c r="C313">
        <v>0</v>
      </c>
      <c r="D313">
        <v>-1444.8900080000001</v>
      </c>
      <c r="E313">
        <v>-1968.1954400000002</v>
      </c>
      <c r="F313">
        <v>-1.7552472600000002</v>
      </c>
      <c r="G313">
        <v>0.40191504000000006</v>
      </c>
    </row>
    <row r="314" spans="1:7">
      <c r="A314" t="s">
        <v>7673</v>
      </c>
      <c r="B314" t="s">
        <v>8141</v>
      </c>
      <c r="C314">
        <v>0</v>
      </c>
      <c r="D314">
        <v>-1379.86</v>
      </c>
      <c r="E314">
        <v>-1886.01</v>
      </c>
      <c r="F314">
        <v>-1.6977470000000001</v>
      </c>
      <c r="G314">
        <v>0.30910000000000004</v>
      </c>
    </row>
    <row r="315" spans="1:7">
      <c r="A315" t="s">
        <v>7674</v>
      </c>
      <c r="B315" t="s">
        <v>8142</v>
      </c>
      <c r="C315">
        <v>0</v>
      </c>
      <c r="D315">
        <v>-1379.15</v>
      </c>
      <c r="E315">
        <v>-1933.54</v>
      </c>
      <c r="F315">
        <v>-1.8595270000000002</v>
      </c>
      <c r="G315">
        <v>0.36330000000000001</v>
      </c>
    </row>
    <row r="316" spans="1:7">
      <c r="A316" t="s">
        <v>7635</v>
      </c>
      <c r="B316" t="s">
        <v>8103</v>
      </c>
      <c r="C316">
        <v>0</v>
      </c>
      <c r="D316">
        <v>-1342.1686240000001</v>
      </c>
      <c r="E316">
        <v>-1918.472784</v>
      </c>
      <c r="F316">
        <v>-1.93301514</v>
      </c>
      <c r="G316">
        <v>0.51806288</v>
      </c>
    </row>
    <row r="317" spans="1:7">
      <c r="A317" t="s">
        <v>7610</v>
      </c>
      <c r="B317" t="s">
        <v>8078</v>
      </c>
      <c r="C317">
        <v>0</v>
      </c>
      <c r="D317">
        <v>-1304.82224</v>
      </c>
      <c r="E317">
        <v>-1793.320976</v>
      </c>
      <c r="F317">
        <v>-1.6384874999999999</v>
      </c>
      <c r="G317">
        <v>0.36229256000000004</v>
      </c>
    </row>
    <row r="318" spans="1:7">
      <c r="A318" t="s">
        <v>7504</v>
      </c>
      <c r="B318" t="s">
        <v>4482</v>
      </c>
      <c r="C318">
        <v>0</v>
      </c>
      <c r="D318">
        <v>-1243.4011200000002</v>
      </c>
      <c r="E318">
        <v>-1525.1809680000001</v>
      </c>
      <c r="F318">
        <v>-0.94511623999999994</v>
      </c>
      <c r="G318">
        <v>0.47270832000000002</v>
      </c>
    </row>
    <row r="319" spans="1:7">
      <c r="A319" t="s">
        <v>7631</v>
      </c>
      <c r="B319" t="s">
        <v>8099</v>
      </c>
      <c r="C319">
        <v>0</v>
      </c>
      <c r="D319">
        <v>-1199.749448</v>
      </c>
      <c r="E319">
        <v>-1758.7527680000001</v>
      </c>
      <c r="F319">
        <v>-1.8749987400000001</v>
      </c>
      <c r="G319">
        <v>0.47890063999999999</v>
      </c>
    </row>
    <row r="320" spans="1:7">
      <c r="A320" t="s">
        <v>9256</v>
      </c>
      <c r="B320" t="s">
        <v>9275</v>
      </c>
      <c r="C320">
        <v>0</v>
      </c>
      <c r="D320">
        <v>-1149.367</v>
      </c>
      <c r="E320">
        <v>-1294.1199999999999</v>
      </c>
      <c r="F320">
        <v>-0.48550394096931082</v>
      </c>
      <c r="G320">
        <v>9.8658720000000005E-2</v>
      </c>
    </row>
    <row r="321" spans="1:7">
      <c r="A321" t="s">
        <v>7626</v>
      </c>
      <c r="B321" t="s">
        <v>8094</v>
      </c>
      <c r="C321">
        <v>0</v>
      </c>
      <c r="D321">
        <v>-1091.2583279999999</v>
      </c>
      <c r="E321">
        <v>-1642.6718719999999</v>
      </c>
      <c r="F321">
        <v>-1.84951818</v>
      </c>
      <c r="G321">
        <v>0.50212184000000004</v>
      </c>
    </row>
    <row r="322" spans="1:7">
      <c r="A322" t="s">
        <v>7622</v>
      </c>
      <c r="B322" t="s">
        <v>8090</v>
      </c>
      <c r="C322">
        <v>0</v>
      </c>
      <c r="D322">
        <v>-947.26178400000003</v>
      </c>
      <c r="E322">
        <v>-1466.3497439999999</v>
      </c>
      <c r="F322">
        <v>-1.7411264200000001</v>
      </c>
      <c r="G322">
        <v>0.46559552000000004</v>
      </c>
    </row>
    <row r="323" spans="1:7">
      <c r="A323" t="s">
        <v>7546</v>
      </c>
      <c r="B323" t="s">
        <v>8014</v>
      </c>
      <c r="C323">
        <v>0</v>
      </c>
      <c r="D323">
        <v>-915.9</v>
      </c>
      <c r="E323">
        <v>-1262.19</v>
      </c>
      <c r="F323">
        <v>-1.1624760000000001</v>
      </c>
      <c r="G323">
        <v>0.36299999999999999</v>
      </c>
    </row>
    <row r="324" spans="1:7">
      <c r="A324" t="s">
        <v>7541</v>
      </c>
      <c r="B324" t="s">
        <v>8009</v>
      </c>
      <c r="C324">
        <v>0</v>
      </c>
      <c r="D324">
        <v>-915.51</v>
      </c>
      <c r="E324">
        <v>-1259.3800000000001</v>
      </c>
      <c r="F324">
        <v>-1.1543760000000001</v>
      </c>
      <c r="G324">
        <v>0.35199999999999998</v>
      </c>
    </row>
    <row r="325" spans="1:7">
      <c r="A325" t="s">
        <v>7549</v>
      </c>
      <c r="B325" t="s">
        <v>8017</v>
      </c>
      <c r="C325">
        <v>0</v>
      </c>
      <c r="D325">
        <v>-911.95</v>
      </c>
      <c r="E325">
        <v>-1263.3</v>
      </c>
      <c r="F325">
        <v>-1.179376</v>
      </c>
      <c r="G325">
        <v>0.35199999999999998</v>
      </c>
    </row>
    <row r="326" spans="1:7">
      <c r="A326" t="s">
        <v>7547</v>
      </c>
      <c r="B326" t="s">
        <v>8015</v>
      </c>
      <c r="C326">
        <v>0</v>
      </c>
      <c r="D326">
        <v>-910.99</v>
      </c>
      <c r="E326">
        <v>-1258.6600000000001</v>
      </c>
      <c r="F326">
        <v>-1.167076</v>
      </c>
      <c r="G326">
        <v>0.34</v>
      </c>
    </row>
    <row r="327" spans="1:7">
      <c r="A327" t="s">
        <v>7545</v>
      </c>
      <c r="B327" t="s">
        <v>8013</v>
      </c>
      <c r="C327">
        <v>0</v>
      </c>
      <c r="D327">
        <v>-908.93</v>
      </c>
      <c r="E327">
        <v>-1255.2</v>
      </c>
      <c r="F327">
        <v>-1.1623760000000001</v>
      </c>
      <c r="G327">
        <v>0.379</v>
      </c>
    </row>
    <row r="328" spans="1:7">
      <c r="A328" t="s">
        <v>7605</v>
      </c>
      <c r="B328" t="s">
        <v>8073</v>
      </c>
      <c r="C328">
        <v>0</v>
      </c>
      <c r="D328">
        <v>-759.40436799999998</v>
      </c>
      <c r="E328">
        <v>-1147.7214080000001</v>
      </c>
      <c r="F328">
        <v>-1.30247844</v>
      </c>
      <c r="G328">
        <v>0.39806575999999999</v>
      </c>
    </row>
    <row r="329" spans="1:7">
      <c r="A329" t="s">
        <v>7539</v>
      </c>
      <c r="B329" t="s">
        <v>8007</v>
      </c>
      <c r="C329">
        <v>0</v>
      </c>
      <c r="D329">
        <v>-752.02797600000008</v>
      </c>
      <c r="E329">
        <v>-1034.000288</v>
      </c>
      <c r="F329">
        <v>-0.99013919168203901</v>
      </c>
      <c r="G329">
        <v>0.27806863999999998</v>
      </c>
    </row>
    <row r="330" spans="1:7">
      <c r="A330" t="s">
        <v>7540</v>
      </c>
      <c r="B330" t="s">
        <v>8008</v>
      </c>
      <c r="C330">
        <v>0</v>
      </c>
      <c r="D330">
        <v>-750.49</v>
      </c>
      <c r="E330">
        <v>-1045.74</v>
      </c>
      <c r="F330">
        <v>-0.99108000000000007</v>
      </c>
      <c r="G330">
        <v>0.27600000000000002</v>
      </c>
    </row>
    <row r="331" spans="1:7">
      <c r="A331" t="s">
        <v>7543</v>
      </c>
      <c r="B331" t="s">
        <v>8011</v>
      </c>
      <c r="C331">
        <v>0</v>
      </c>
      <c r="D331">
        <v>-749.14</v>
      </c>
      <c r="E331">
        <v>-1046.69</v>
      </c>
      <c r="F331">
        <v>-0.99797999999999998</v>
      </c>
      <c r="G331">
        <v>0.28199999999999997</v>
      </c>
    </row>
    <row r="332" spans="1:7">
      <c r="A332" t="s">
        <v>7537</v>
      </c>
      <c r="B332" t="s">
        <v>8005</v>
      </c>
      <c r="C332">
        <v>0</v>
      </c>
      <c r="D332">
        <v>-746.15</v>
      </c>
      <c r="E332">
        <v>-1029.6500000000001</v>
      </c>
      <c r="F332">
        <v>-0.95167999999999997</v>
      </c>
      <c r="G332">
        <v>0.31900000000000001</v>
      </c>
    </row>
    <row r="333" spans="1:7">
      <c r="A333" t="s">
        <v>7491</v>
      </c>
      <c r="B333" t="s">
        <v>3605</v>
      </c>
      <c r="C333">
        <v>0</v>
      </c>
      <c r="D333">
        <v>-743.91520000000003</v>
      </c>
      <c r="E333">
        <v>-912.11199999999997</v>
      </c>
      <c r="F333">
        <v>-0.56464080000000005</v>
      </c>
      <c r="G333">
        <v>0.22300719999999999</v>
      </c>
    </row>
    <row r="334" spans="1:7">
      <c r="A334" t="s">
        <v>7538</v>
      </c>
      <c r="B334" t="s">
        <v>8006</v>
      </c>
      <c r="C334">
        <v>0</v>
      </c>
      <c r="D334">
        <v>-742.23</v>
      </c>
      <c r="E334">
        <v>-1043.79</v>
      </c>
      <c r="F334">
        <v>-1.0122800000000001</v>
      </c>
      <c r="G334">
        <v>0.28100000000000003</v>
      </c>
    </row>
    <row r="335" spans="1:7">
      <c r="A335" t="s">
        <v>7492</v>
      </c>
      <c r="B335" t="s">
        <v>7962</v>
      </c>
      <c r="C335">
        <v>0</v>
      </c>
      <c r="D335">
        <v>-739.64751999999999</v>
      </c>
      <c r="E335">
        <v>-934.87296000000003</v>
      </c>
      <c r="F335">
        <v>-0.65545520000000002</v>
      </c>
      <c r="G335">
        <v>0.2681944</v>
      </c>
    </row>
    <row r="336" spans="1:7">
      <c r="A336" t="s">
        <v>7542</v>
      </c>
      <c r="B336" t="s">
        <v>8010</v>
      </c>
      <c r="C336">
        <v>0</v>
      </c>
      <c r="D336">
        <v>-735.94</v>
      </c>
      <c r="E336">
        <v>-1023.02</v>
      </c>
      <c r="F336">
        <v>-0.96367999999999998</v>
      </c>
      <c r="G336">
        <v>0.31900000000000001</v>
      </c>
    </row>
    <row r="337" spans="1:7">
      <c r="A337" t="s">
        <v>7490</v>
      </c>
      <c r="B337" t="s">
        <v>7961</v>
      </c>
      <c r="C337">
        <v>0</v>
      </c>
      <c r="D337">
        <v>-733.95728000000008</v>
      </c>
      <c r="E337">
        <v>-869.72808000000009</v>
      </c>
      <c r="F337">
        <v>-0.4558352</v>
      </c>
      <c r="G337">
        <v>0.16066560000000002</v>
      </c>
    </row>
    <row r="338" spans="1:7">
      <c r="A338" t="s">
        <v>7688</v>
      </c>
      <c r="B338" t="s">
        <v>8155</v>
      </c>
      <c r="C338">
        <v>0</v>
      </c>
      <c r="D338">
        <v>-724.04120000000012</v>
      </c>
      <c r="E338">
        <v>-982.48688000000004</v>
      </c>
      <c r="F338">
        <v>-0.86680769999999996</v>
      </c>
      <c r="G338">
        <v>0.18200400000000003</v>
      </c>
    </row>
    <row r="339" spans="1:7">
      <c r="A339" t="s">
        <v>7682</v>
      </c>
      <c r="B339" t="s">
        <v>8149</v>
      </c>
      <c r="C339">
        <v>0</v>
      </c>
      <c r="D339">
        <v>-721.7818400000001</v>
      </c>
      <c r="E339">
        <v>-947.00656000000004</v>
      </c>
      <c r="F339">
        <v>-0.75540801999999996</v>
      </c>
      <c r="G339">
        <v>0.1355616</v>
      </c>
    </row>
    <row r="340" spans="1:7">
      <c r="A340" t="s">
        <v>7489</v>
      </c>
      <c r="B340" t="s">
        <v>7960</v>
      </c>
      <c r="C340">
        <v>0</v>
      </c>
      <c r="D340">
        <v>-705.58975999999996</v>
      </c>
      <c r="E340">
        <v>-814.12272000000007</v>
      </c>
      <c r="F340">
        <v>-0.36402133149999999</v>
      </c>
      <c r="G340">
        <v>9.49768E-2</v>
      </c>
    </row>
    <row r="341" spans="1:7">
      <c r="A341" t="s">
        <v>7495</v>
      </c>
      <c r="B341" t="s">
        <v>7965</v>
      </c>
      <c r="C341">
        <v>0</v>
      </c>
      <c r="D341">
        <v>-704.96216000000004</v>
      </c>
      <c r="E341">
        <v>-994.78784000000007</v>
      </c>
      <c r="F341">
        <v>-0.9730856</v>
      </c>
      <c r="G341">
        <v>0.51295840000000004</v>
      </c>
    </row>
    <row r="342" spans="1:7">
      <c r="A342" t="s">
        <v>7496</v>
      </c>
      <c r="B342" t="s">
        <v>7966</v>
      </c>
      <c r="C342">
        <v>0</v>
      </c>
      <c r="D342">
        <v>-684.75344000000007</v>
      </c>
      <c r="E342">
        <v>-1007.0888</v>
      </c>
      <c r="F342">
        <v>-1.0823096000000001</v>
      </c>
      <c r="G342">
        <v>0.60165920000000006</v>
      </c>
    </row>
    <row r="343" spans="1:7">
      <c r="A343" t="s">
        <v>7497</v>
      </c>
      <c r="B343" t="s">
        <v>7967</v>
      </c>
      <c r="C343">
        <v>0</v>
      </c>
      <c r="D343">
        <v>-674.62815999999998</v>
      </c>
      <c r="E343">
        <v>-1029.2639999999999</v>
      </c>
      <c r="F343">
        <v>-1.1906968</v>
      </c>
      <c r="G343">
        <v>0.69035999999999997</v>
      </c>
    </row>
    <row r="344" spans="1:7">
      <c r="A344" t="s">
        <v>7502</v>
      </c>
      <c r="B344" t="s">
        <v>7972</v>
      </c>
      <c r="C344">
        <v>0</v>
      </c>
      <c r="D344">
        <v>-645.79999999999995</v>
      </c>
      <c r="E344">
        <v>-774.88</v>
      </c>
      <c r="F344">
        <v>-0.43293644100000001</v>
      </c>
    </row>
    <row r="345" spans="1:7">
      <c r="A345" t="s">
        <v>7617</v>
      </c>
      <c r="B345" t="s">
        <v>8085</v>
      </c>
      <c r="C345">
        <v>0</v>
      </c>
      <c r="D345">
        <v>-625.74230399999999</v>
      </c>
      <c r="E345">
        <v>-1014.988192</v>
      </c>
      <c r="F345">
        <v>-1.3056118799999998</v>
      </c>
      <c r="G345">
        <v>0.42425760000000001</v>
      </c>
    </row>
    <row r="346" spans="1:7">
      <c r="A346" t="s">
        <v>9252</v>
      </c>
      <c r="B346" t="s">
        <v>245</v>
      </c>
      <c r="C346">
        <v>0</v>
      </c>
      <c r="D346">
        <v>-623.11</v>
      </c>
      <c r="E346">
        <v>-699.63</v>
      </c>
      <c r="F346">
        <v>-0.25664933758175418</v>
      </c>
      <c r="G346">
        <v>6.4139676113907099E-2</v>
      </c>
    </row>
    <row r="347" spans="1:7">
      <c r="A347" t="s">
        <v>7601</v>
      </c>
      <c r="B347" t="s">
        <v>8069</v>
      </c>
      <c r="C347">
        <v>0</v>
      </c>
      <c r="D347">
        <v>-619.12740000000008</v>
      </c>
      <c r="E347">
        <v>-971.54990399999997</v>
      </c>
      <c r="F347">
        <v>-1.1821204399999998</v>
      </c>
      <c r="G347">
        <v>0.35999136000000004</v>
      </c>
    </row>
    <row r="348" spans="1:7">
      <c r="A348" t="s">
        <v>7503</v>
      </c>
      <c r="B348" t="s">
        <v>7973</v>
      </c>
      <c r="C348">
        <v>0</v>
      </c>
      <c r="D348">
        <v>-604.30767200000003</v>
      </c>
      <c r="E348">
        <v>-857.87480800000003</v>
      </c>
      <c r="F348">
        <v>-0.85048512000000009</v>
      </c>
      <c r="G348">
        <v>0.23497343999999998</v>
      </c>
    </row>
    <row r="349" spans="1:7">
      <c r="A349" t="s">
        <v>7613</v>
      </c>
      <c r="B349" t="s">
        <v>8081</v>
      </c>
      <c r="C349">
        <v>0</v>
      </c>
      <c r="D349">
        <v>-544.66893600000003</v>
      </c>
      <c r="E349">
        <v>-948.26175999999998</v>
      </c>
      <c r="F349">
        <v>-1.35372494</v>
      </c>
      <c r="G349">
        <v>0.40325391999999999</v>
      </c>
    </row>
    <row r="350" spans="1:7">
      <c r="A350" t="s">
        <v>7481</v>
      </c>
      <c r="B350" t="s">
        <v>7952</v>
      </c>
      <c r="C350">
        <v>0</v>
      </c>
      <c r="D350">
        <v>-534.7152000000001</v>
      </c>
      <c r="E350">
        <v>-686.17600000000004</v>
      </c>
      <c r="F350">
        <v>-0.50862479999999999</v>
      </c>
      <c r="G350">
        <v>0.27907280000000001</v>
      </c>
    </row>
    <row r="351" spans="1:7">
      <c r="A351" t="s">
        <v>7480</v>
      </c>
      <c r="B351" t="s">
        <v>7951</v>
      </c>
      <c r="C351">
        <v>0</v>
      </c>
      <c r="D351">
        <v>-528.85759999999993</v>
      </c>
      <c r="E351">
        <v>-648.05975999999998</v>
      </c>
      <c r="F351">
        <v>-0.40023759999999997</v>
      </c>
      <c r="G351">
        <v>0.19037200000000001</v>
      </c>
    </row>
    <row r="352" spans="1:7">
      <c r="A352" t="s">
        <v>7691</v>
      </c>
      <c r="B352" t="s">
        <v>8158</v>
      </c>
      <c r="C352">
        <v>0</v>
      </c>
      <c r="D352">
        <v>-528.35552000000007</v>
      </c>
      <c r="E352">
        <v>-802.74224000000004</v>
      </c>
      <c r="F352">
        <v>-0.92031356000000009</v>
      </c>
      <c r="G352">
        <v>0.18325919999999998</v>
      </c>
    </row>
    <row r="353" spans="1:7">
      <c r="A353" t="s">
        <v>7482</v>
      </c>
      <c r="B353" t="s">
        <v>7953</v>
      </c>
      <c r="C353">
        <v>0</v>
      </c>
      <c r="D353">
        <v>-526.13800000000003</v>
      </c>
      <c r="E353">
        <v>-709.89927999999998</v>
      </c>
      <c r="F353">
        <v>-0.61701199999999989</v>
      </c>
      <c r="G353">
        <v>0.36777360000000003</v>
      </c>
    </row>
    <row r="354" spans="1:7">
      <c r="A354" t="s">
        <v>7684</v>
      </c>
      <c r="B354" t="s">
        <v>8151</v>
      </c>
      <c r="C354">
        <v>0</v>
      </c>
      <c r="D354">
        <v>-525.05016000000001</v>
      </c>
      <c r="E354">
        <v>-764.41680000000008</v>
      </c>
      <c r="F354">
        <v>-0.80284708000000005</v>
      </c>
      <c r="G354">
        <v>0.12886719999999999</v>
      </c>
    </row>
    <row r="355" spans="1:7">
      <c r="A355" t="s">
        <v>7685</v>
      </c>
      <c r="B355" t="s">
        <v>4489</v>
      </c>
      <c r="C355">
        <v>0</v>
      </c>
      <c r="D355">
        <v>-520.20000000000005</v>
      </c>
      <c r="E355">
        <v>-734.25</v>
      </c>
      <c r="F355">
        <v>-0.71792721800000003</v>
      </c>
    </row>
    <row r="356" spans="1:7">
      <c r="A356" t="s">
        <v>7681</v>
      </c>
      <c r="B356" t="s">
        <v>8148</v>
      </c>
      <c r="C356">
        <v>0</v>
      </c>
      <c r="D356">
        <v>-518.52311999999995</v>
      </c>
      <c r="E356">
        <v>-721.40528000000006</v>
      </c>
      <c r="F356">
        <v>-0.68048033999999991</v>
      </c>
      <c r="G356">
        <v>0.11631520000000001</v>
      </c>
    </row>
    <row r="357" spans="1:7">
      <c r="A357" t="s">
        <v>7483</v>
      </c>
      <c r="B357" t="s">
        <v>7954</v>
      </c>
      <c r="C357">
        <v>0</v>
      </c>
      <c r="D357">
        <v>-517.56080000000009</v>
      </c>
      <c r="E357">
        <v>-733.62256000000002</v>
      </c>
      <c r="F357">
        <v>-0.72539919999999991</v>
      </c>
      <c r="G357">
        <v>0.4564744</v>
      </c>
    </row>
    <row r="358" spans="1:7">
      <c r="A358" t="s">
        <v>7484</v>
      </c>
      <c r="B358" t="s">
        <v>7955</v>
      </c>
      <c r="C358">
        <v>0</v>
      </c>
      <c r="D358">
        <v>-508.98360000000002</v>
      </c>
      <c r="E358">
        <v>-757.34584000000007</v>
      </c>
      <c r="F358">
        <v>-0.83378639999999993</v>
      </c>
      <c r="G358">
        <v>0.54517519999999997</v>
      </c>
    </row>
    <row r="359" spans="1:7">
      <c r="A359" t="s">
        <v>7692</v>
      </c>
      <c r="B359" t="s">
        <v>8159</v>
      </c>
      <c r="C359">
        <v>0</v>
      </c>
      <c r="D359">
        <v>-502.58208000000002</v>
      </c>
      <c r="E359">
        <v>-746.92768000000001</v>
      </c>
      <c r="F359">
        <v>-0.81953626000000002</v>
      </c>
      <c r="G359">
        <v>0.29580880000000004</v>
      </c>
    </row>
    <row r="360" spans="1:7">
      <c r="A360" t="s">
        <v>7686</v>
      </c>
      <c r="B360" t="s">
        <v>8153</v>
      </c>
      <c r="C360">
        <v>0</v>
      </c>
      <c r="D360">
        <v>-501.36872000000005</v>
      </c>
      <c r="E360">
        <v>-748.68496000000005</v>
      </c>
      <c r="F360">
        <v>-0.82949418000000008</v>
      </c>
      <c r="G360">
        <v>0.20961840000000001</v>
      </c>
    </row>
    <row r="361" spans="1:7">
      <c r="A361" t="s">
        <v>7485</v>
      </c>
      <c r="B361" t="s">
        <v>7956</v>
      </c>
      <c r="C361">
        <v>0</v>
      </c>
      <c r="D361">
        <v>-500.40640000000002</v>
      </c>
      <c r="E361">
        <v>-781.06912</v>
      </c>
      <c r="F361">
        <v>-0.94217359999999994</v>
      </c>
      <c r="G361">
        <v>0.633876</v>
      </c>
    </row>
    <row r="362" spans="1:7">
      <c r="A362" t="s">
        <v>7479</v>
      </c>
      <c r="B362" t="s">
        <v>7950</v>
      </c>
      <c r="C362">
        <v>0</v>
      </c>
      <c r="D362">
        <v>-497.48</v>
      </c>
      <c r="E362">
        <v>-676.55</v>
      </c>
      <c r="F362">
        <v>-0.60060372299999998</v>
      </c>
    </row>
    <row r="363" spans="1:7">
      <c r="A363" t="s">
        <v>7486</v>
      </c>
      <c r="B363" t="s">
        <v>7957</v>
      </c>
      <c r="C363">
        <v>0</v>
      </c>
      <c r="D363">
        <v>-491.82920000000001</v>
      </c>
      <c r="E363">
        <v>-804.79240000000004</v>
      </c>
      <c r="F363">
        <v>-1.0505608</v>
      </c>
      <c r="G363">
        <v>0.72257679999999991</v>
      </c>
    </row>
    <row r="364" spans="1:7">
      <c r="A364" t="s">
        <v>7487</v>
      </c>
      <c r="B364" t="s">
        <v>7958</v>
      </c>
      <c r="C364">
        <v>0</v>
      </c>
      <c r="D364">
        <v>-483.33567999999997</v>
      </c>
      <c r="E364">
        <v>-828.51568000000009</v>
      </c>
      <c r="F364">
        <v>-1.1589480000000001</v>
      </c>
      <c r="G364">
        <v>0.81127760000000004</v>
      </c>
    </row>
    <row r="365" spans="1:7">
      <c r="A365" t="s">
        <v>7488</v>
      </c>
      <c r="B365" t="s">
        <v>7959</v>
      </c>
      <c r="C365">
        <v>0</v>
      </c>
      <c r="D365">
        <v>-474.80032</v>
      </c>
      <c r="E365">
        <v>-852.23896000000013</v>
      </c>
      <c r="F365">
        <v>-1.2673352</v>
      </c>
      <c r="G365">
        <v>0.89997839999999996</v>
      </c>
    </row>
    <row r="366" spans="1:7">
      <c r="A366" t="s">
        <v>7634</v>
      </c>
      <c r="B366" t="s">
        <v>8102</v>
      </c>
      <c r="C366">
        <v>0</v>
      </c>
      <c r="D366">
        <v>-441.69651200000004</v>
      </c>
      <c r="E366">
        <v>-897.58515199999999</v>
      </c>
      <c r="F366">
        <v>-1.52914978</v>
      </c>
      <c r="G366">
        <v>0.52258160000000009</v>
      </c>
    </row>
    <row r="367" spans="1:7">
      <c r="A367" t="s">
        <v>7629</v>
      </c>
      <c r="B367" t="s">
        <v>8097</v>
      </c>
      <c r="C367">
        <v>0</v>
      </c>
      <c r="D367">
        <v>-409.15</v>
      </c>
      <c r="E367">
        <v>-819.84</v>
      </c>
      <c r="F367">
        <v>-1.37746101</v>
      </c>
    </row>
    <row r="368" spans="1:7">
      <c r="A368" s="1" t="s">
        <v>7702</v>
      </c>
      <c r="B368" t="s">
        <v>8169</v>
      </c>
      <c r="C368">
        <v>0</v>
      </c>
      <c r="D368">
        <v>-404.88567999999998</v>
      </c>
      <c r="E368">
        <v>-496.30608000000001</v>
      </c>
      <c r="F368">
        <v>-0.30662450000000002</v>
      </c>
      <c r="G368">
        <v>0.18493280000000001</v>
      </c>
    </row>
    <row r="369" spans="1:7">
      <c r="A369" t="s">
        <v>7609</v>
      </c>
      <c r="B369" t="s">
        <v>8077</v>
      </c>
      <c r="C369">
        <v>0</v>
      </c>
      <c r="D369">
        <v>-404.39196800000002</v>
      </c>
      <c r="E369">
        <v>-772.09025600000007</v>
      </c>
      <c r="F369">
        <v>-1.2333251000000001</v>
      </c>
      <c r="G369">
        <v>0.36517952000000004</v>
      </c>
    </row>
    <row r="370" spans="1:7">
      <c r="A370" t="s">
        <v>7535</v>
      </c>
      <c r="B370" t="s">
        <v>3950</v>
      </c>
      <c r="C370">
        <v>0</v>
      </c>
      <c r="D370">
        <v>-396.47584000000001</v>
      </c>
      <c r="E370">
        <v>-485.76240000000001</v>
      </c>
      <c r="F370">
        <v>-0.29933519999999997</v>
      </c>
      <c r="G370">
        <v>0.16800000000000001</v>
      </c>
    </row>
    <row r="371" spans="1:7">
      <c r="A371" t="s">
        <v>7534</v>
      </c>
      <c r="B371" t="s">
        <v>8003</v>
      </c>
      <c r="C371">
        <v>0</v>
      </c>
      <c r="D371">
        <v>-390.9948</v>
      </c>
      <c r="E371">
        <v>-512.41448000000003</v>
      </c>
      <c r="F371">
        <v>-0.40772239999999998</v>
      </c>
      <c r="G371">
        <v>0.255</v>
      </c>
    </row>
    <row r="372" spans="1:7">
      <c r="A372" t="s">
        <v>9255</v>
      </c>
      <c r="B372" t="s">
        <v>9273</v>
      </c>
      <c r="C372">
        <v>0</v>
      </c>
      <c r="D372">
        <v>-385.97399999999999</v>
      </c>
      <c r="E372">
        <v>-413.79759999999999</v>
      </c>
      <c r="F372">
        <v>-9.3321600000000005E-2</v>
      </c>
      <c r="G372">
        <v>0.24309</v>
      </c>
    </row>
    <row r="373" spans="1:7">
      <c r="A373" t="s">
        <v>7696</v>
      </c>
      <c r="B373" t="s">
        <v>8163</v>
      </c>
      <c r="C373">
        <v>0</v>
      </c>
      <c r="D373">
        <v>-384.09120000000001</v>
      </c>
      <c r="E373">
        <v>-659.98416000000009</v>
      </c>
      <c r="F373">
        <v>-0.92536105999999996</v>
      </c>
      <c r="G373">
        <v>0.33555679999999999</v>
      </c>
    </row>
    <row r="374" spans="1:7">
      <c r="A374" t="s">
        <v>7533</v>
      </c>
      <c r="B374" t="s">
        <v>8002</v>
      </c>
      <c r="C374">
        <v>0</v>
      </c>
      <c r="D374">
        <v>-381.62263999999999</v>
      </c>
      <c r="E374">
        <v>-535.34280000000001</v>
      </c>
      <c r="F374">
        <v>-0.51610959999999995</v>
      </c>
      <c r="G374">
        <v>0.33500000000000002</v>
      </c>
    </row>
    <row r="375" spans="1:7">
      <c r="A375" t="s">
        <v>7679</v>
      </c>
      <c r="B375" t="s">
        <v>3609</v>
      </c>
      <c r="C375">
        <v>0</v>
      </c>
      <c r="D375">
        <v>-380.53479999999996</v>
      </c>
      <c r="E375">
        <v>-522.07952</v>
      </c>
      <c r="F375">
        <v>-0.48081650000000004</v>
      </c>
      <c r="G375">
        <v>4.0899999999999999E-2</v>
      </c>
    </row>
    <row r="376" spans="1:7">
      <c r="A376" t="s">
        <v>7532</v>
      </c>
      <c r="B376" t="s">
        <v>8001</v>
      </c>
      <c r="C376">
        <v>0</v>
      </c>
      <c r="D376">
        <v>-373.38016000000005</v>
      </c>
      <c r="E376">
        <v>-559.35896000000002</v>
      </c>
      <c r="F376">
        <v>-0.62449679999999996</v>
      </c>
      <c r="G376">
        <v>0.41699999999999998</v>
      </c>
    </row>
    <row r="377" spans="1:7">
      <c r="A377" t="s">
        <v>7528</v>
      </c>
      <c r="B377" t="s">
        <v>7997</v>
      </c>
      <c r="C377">
        <v>0</v>
      </c>
      <c r="D377">
        <v>-372.30068800000004</v>
      </c>
      <c r="E377">
        <v>-425.42912000000001</v>
      </c>
      <c r="F377">
        <v>-0.17881440000000001</v>
      </c>
      <c r="G377">
        <v>9.5395199999999999E-2</v>
      </c>
    </row>
    <row r="378" spans="1:7">
      <c r="A378" t="s">
        <v>7680</v>
      </c>
      <c r="B378" t="s">
        <v>8147</v>
      </c>
      <c r="C378">
        <v>0</v>
      </c>
      <c r="D378">
        <v>-371.58104000000003</v>
      </c>
      <c r="E378">
        <v>-554.38</v>
      </c>
      <c r="F378">
        <v>-0.61309177999999998</v>
      </c>
      <c r="G378">
        <v>0.14099999999999999</v>
      </c>
    </row>
    <row r="379" spans="1:7">
      <c r="A379" t="s">
        <v>7531</v>
      </c>
      <c r="B379" t="s">
        <v>8000</v>
      </c>
      <c r="C379">
        <v>0</v>
      </c>
      <c r="D379">
        <v>-364.51008000000002</v>
      </c>
      <c r="E379">
        <v>-582.78935999999999</v>
      </c>
      <c r="F379">
        <v>-0.73288399999999998</v>
      </c>
      <c r="G379">
        <v>0.52300000000000002</v>
      </c>
    </row>
    <row r="380" spans="1:7">
      <c r="A380" t="s">
        <v>7683</v>
      </c>
      <c r="B380" t="s">
        <v>8150</v>
      </c>
      <c r="C380">
        <v>0</v>
      </c>
      <c r="D380">
        <v>-364.51008000000002</v>
      </c>
      <c r="E380">
        <v>-578.14512000000002</v>
      </c>
      <c r="F380">
        <v>-0.71658370000000005</v>
      </c>
      <c r="G380">
        <v>0.22217039999999999</v>
      </c>
    </row>
    <row r="381" spans="1:7">
      <c r="A381" t="s">
        <v>7689</v>
      </c>
      <c r="B381" t="s">
        <v>8156</v>
      </c>
      <c r="C381">
        <v>0</v>
      </c>
      <c r="D381">
        <v>-357.02072000000004</v>
      </c>
      <c r="E381">
        <v>-612.62128000000007</v>
      </c>
      <c r="F381">
        <v>-0.85727138000000003</v>
      </c>
      <c r="G381">
        <v>0.309616</v>
      </c>
    </row>
    <row r="382" spans="1:7">
      <c r="A382" t="s">
        <v>7530</v>
      </c>
      <c r="B382" t="s">
        <v>7999</v>
      </c>
      <c r="C382">
        <v>0</v>
      </c>
      <c r="D382">
        <v>-356.47679999999997</v>
      </c>
      <c r="E382">
        <v>-607.01472000000001</v>
      </c>
      <c r="F382">
        <v>-0.8412712</v>
      </c>
      <c r="G382">
        <v>0.61170079999999993</v>
      </c>
    </row>
    <row r="383" spans="1:7">
      <c r="A383" t="s">
        <v>7693</v>
      </c>
      <c r="B383" t="s">
        <v>8160</v>
      </c>
      <c r="C383">
        <v>0</v>
      </c>
      <c r="D383">
        <v>-352.2928</v>
      </c>
      <c r="E383">
        <v>-642.66240000000005</v>
      </c>
      <c r="F383">
        <v>-0.97390105999999999</v>
      </c>
      <c r="G383">
        <v>0.39831680000000003</v>
      </c>
    </row>
    <row r="384" spans="1:7">
      <c r="A384" t="s">
        <v>7529</v>
      </c>
      <c r="B384" t="s">
        <v>7998</v>
      </c>
      <c r="C384">
        <v>0</v>
      </c>
      <c r="D384">
        <v>-349.15479999999997</v>
      </c>
      <c r="E384">
        <v>-631.99320000000012</v>
      </c>
      <c r="F384">
        <v>-0.94965840000000001</v>
      </c>
      <c r="G384">
        <v>0.70040160000000007</v>
      </c>
    </row>
    <row r="385" spans="1:7">
      <c r="A385" t="s">
        <v>7694</v>
      </c>
      <c r="B385" t="s">
        <v>8161</v>
      </c>
      <c r="C385">
        <v>0</v>
      </c>
      <c r="D385">
        <v>-343.04616000000004</v>
      </c>
      <c r="E385">
        <v>-634.2944</v>
      </c>
      <c r="F385">
        <v>-0.97687170000000001</v>
      </c>
      <c r="G385">
        <v>0.3832544</v>
      </c>
    </row>
    <row r="386" spans="1:7">
      <c r="A386" t="s">
        <v>7527</v>
      </c>
      <c r="B386" t="s">
        <v>7996</v>
      </c>
      <c r="C386">
        <v>0</v>
      </c>
      <c r="D386">
        <v>-339.82448000000005</v>
      </c>
      <c r="E386">
        <v>-654.92151999999999</v>
      </c>
      <c r="F386">
        <v>-1.0580456</v>
      </c>
      <c r="G386">
        <v>0.78910239999999998</v>
      </c>
    </row>
    <row r="387" spans="1:7">
      <c r="A387" t="s">
        <v>7651</v>
      </c>
      <c r="B387" t="s">
        <v>9236</v>
      </c>
      <c r="C387">
        <v>0</v>
      </c>
      <c r="D387">
        <v>-337.65</v>
      </c>
      <c r="E387">
        <v>-482</v>
      </c>
      <c r="F387">
        <v>-0.51324199999999998</v>
      </c>
      <c r="G387">
        <v>0.39700000000000002</v>
      </c>
    </row>
    <row r="388" spans="1:7">
      <c r="A388" t="s">
        <v>7697</v>
      </c>
      <c r="B388" t="s">
        <v>8164</v>
      </c>
      <c r="C388">
        <v>0</v>
      </c>
      <c r="D388">
        <v>-337.56511999999998</v>
      </c>
      <c r="E388">
        <v>-666.63671999999997</v>
      </c>
      <c r="F388">
        <v>-1.1036655599999998</v>
      </c>
      <c r="G388">
        <v>0.26693919999999999</v>
      </c>
    </row>
    <row r="389" spans="1:7">
      <c r="A389" t="s">
        <v>7700</v>
      </c>
      <c r="B389" t="s">
        <v>8167</v>
      </c>
      <c r="C389">
        <v>0</v>
      </c>
      <c r="D389">
        <v>-336.10072000000002</v>
      </c>
      <c r="E389">
        <v>-519.10888</v>
      </c>
      <c r="F389">
        <v>-0.61380762</v>
      </c>
      <c r="G389">
        <v>0.1970664</v>
      </c>
    </row>
    <row r="390" spans="1:7">
      <c r="A390" t="s">
        <v>7526</v>
      </c>
      <c r="B390" t="s">
        <v>7995</v>
      </c>
      <c r="C390">
        <v>0</v>
      </c>
      <c r="D390">
        <v>-331.24728000000005</v>
      </c>
      <c r="E390">
        <v>-678.64480000000003</v>
      </c>
      <c r="F390">
        <v>-1.1664327999999999</v>
      </c>
      <c r="G390">
        <v>0.87780320000000001</v>
      </c>
    </row>
    <row r="391" spans="1:7">
      <c r="A391" t="s">
        <v>7525</v>
      </c>
      <c r="B391" t="s">
        <v>7994</v>
      </c>
      <c r="C391">
        <v>0</v>
      </c>
      <c r="D391">
        <v>-322.71191999999996</v>
      </c>
      <c r="E391">
        <v>-702.36808000000008</v>
      </c>
      <c r="F391">
        <v>-1.2748199999999998</v>
      </c>
      <c r="G391">
        <v>0.96650400000000003</v>
      </c>
    </row>
    <row r="392" spans="1:7">
      <c r="A392" t="s">
        <v>7524</v>
      </c>
      <c r="B392" t="s">
        <v>7993</v>
      </c>
      <c r="C392">
        <v>0</v>
      </c>
      <c r="D392">
        <v>-314.13472000000002</v>
      </c>
      <c r="E392">
        <v>-726.09136000000001</v>
      </c>
      <c r="F392">
        <v>-1.3832072</v>
      </c>
      <c r="G392">
        <v>1.0552048000000001</v>
      </c>
    </row>
    <row r="393" spans="1:7">
      <c r="A393" t="s">
        <v>7687</v>
      </c>
      <c r="B393" t="s">
        <v>8154</v>
      </c>
      <c r="C393">
        <v>0</v>
      </c>
      <c r="D393">
        <v>-307.77504000000005</v>
      </c>
      <c r="E393">
        <v>-519.23440000000005</v>
      </c>
      <c r="F393">
        <v>-0.70922778000000009</v>
      </c>
      <c r="G393">
        <v>0.17849999999999999</v>
      </c>
    </row>
    <row r="394" spans="1:7">
      <c r="A394" t="s">
        <v>7630</v>
      </c>
      <c r="B394" t="s">
        <v>8098</v>
      </c>
      <c r="C394">
        <v>0</v>
      </c>
      <c r="D394">
        <v>-299.31917600000003</v>
      </c>
      <c r="E394">
        <v>-737.52623200000005</v>
      </c>
      <c r="F394">
        <v>-1.4698363400000001</v>
      </c>
      <c r="G394">
        <v>0.48450720000000003</v>
      </c>
    </row>
    <row r="395" spans="1:7">
      <c r="A395" t="s">
        <v>7597</v>
      </c>
      <c r="B395" t="s">
        <v>8065</v>
      </c>
      <c r="C395">
        <v>0</v>
      </c>
      <c r="D395">
        <v>-256.54196000000002</v>
      </c>
      <c r="E395">
        <v>-439.19029600000005</v>
      </c>
      <c r="F395">
        <v>-0.61265236000000001</v>
      </c>
      <c r="G395">
        <v>0.23819512000000001</v>
      </c>
    </row>
    <row r="396" spans="1:7">
      <c r="A396" t="s">
        <v>7596</v>
      </c>
      <c r="B396" t="s">
        <v>8064</v>
      </c>
      <c r="C396">
        <v>0</v>
      </c>
      <c r="D396">
        <v>-249.92705600000002</v>
      </c>
      <c r="E396">
        <v>-395.75200800000005</v>
      </c>
      <c r="F396">
        <v>-0.48911907999999998</v>
      </c>
      <c r="G396">
        <v>0.15141895999999999</v>
      </c>
    </row>
    <row r="397" spans="1:7">
      <c r="A397" t="s">
        <v>7501</v>
      </c>
      <c r="B397" t="s">
        <v>7971</v>
      </c>
      <c r="C397">
        <v>0</v>
      </c>
      <c r="D397">
        <v>-244.51296000000002</v>
      </c>
      <c r="E397">
        <v>-402.45896000000005</v>
      </c>
      <c r="F397">
        <v>-0.52986479999999991</v>
      </c>
      <c r="G397">
        <v>0.4342992</v>
      </c>
    </row>
    <row r="398" spans="1:7">
      <c r="A398" t="s">
        <v>7499</v>
      </c>
      <c r="B398" t="s">
        <v>7969</v>
      </c>
      <c r="C398">
        <v>0</v>
      </c>
      <c r="D398">
        <v>-242.50464000000002</v>
      </c>
      <c r="E398">
        <v>-399.36279999999999</v>
      </c>
      <c r="F398">
        <v>-0.52568079999999995</v>
      </c>
      <c r="G398">
        <v>0.51044800000000001</v>
      </c>
    </row>
    <row r="399" spans="1:7">
      <c r="A399" t="s">
        <v>7698</v>
      </c>
      <c r="B399" t="s">
        <v>8165</v>
      </c>
      <c r="C399">
        <v>0</v>
      </c>
      <c r="D399">
        <v>-239.99424000000002</v>
      </c>
      <c r="E399">
        <v>-598.56304</v>
      </c>
      <c r="F399">
        <v>-1.20259896</v>
      </c>
      <c r="G399">
        <v>0.28200160000000007</v>
      </c>
    </row>
    <row r="400" spans="1:7">
      <c r="A400" t="s">
        <v>9245</v>
      </c>
      <c r="B400" t="s">
        <v>9278</v>
      </c>
      <c r="C400">
        <v>0</v>
      </c>
      <c r="D400">
        <v>-237.14</v>
      </c>
      <c r="E400">
        <v>-285.83</v>
      </c>
      <c r="F400">
        <v>-0.16330706020459501</v>
      </c>
      <c r="G400">
        <v>7.528E-2</v>
      </c>
    </row>
    <row r="401" spans="1:7">
      <c r="A401" t="s">
        <v>7498</v>
      </c>
      <c r="B401" t="s">
        <v>7968</v>
      </c>
      <c r="C401">
        <v>0</v>
      </c>
      <c r="D401">
        <v>-234.84792000000002</v>
      </c>
      <c r="E401">
        <v>-355.93288000000001</v>
      </c>
      <c r="F401">
        <v>-0.40683360000000002</v>
      </c>
      <c r="G401">
        <v>0.37237600000000004</v>
      </c>
    </row>
    <row r="402" spans="1:7">
      <c r="A402" t="s">
        <v>7500</v>
      </c>
      <c r="B402" t="s">
        <v>7970</v>
      </c>
      <c r="C402">
        <v>0</v>
      </c>
      <c r="D402">
        <v>-229.15768000000003</v>
      </c>
      <c r="E402">
        <v>-387.60576000000003</v>
      </c>
      <c r="F402">
        <v>-0.53153840000000008</v>
      </c>
      <c r="G402">
        <v>0.49538560000000009</v>
      </c>
    </row>
    <row r="403" spans="1:7">
      <c r="A403" t="s">
        <v>7695</v>
      </c>
      <c r="B403" t="s">
        <v>8162</v>
      </c>
      <c r="C403">
        <v>0</v>
      </c>
      <c r="D403">
        <v>-206.81512000000001</v>
      </c>
      <c r="E403">
        <v>-455.63760000000002</v>
      </c>
      <c r="F403">
        <v>-0.83454209999999995</v>
      </c>
      <c r="G403">
        <v>0.39245920000000001</v>
      </c>
    </row>
    <row r="404" spans="1:7">
      <c r="A404" t="s">
        <v>7652</v>
      </c>
      <c r="B404" t="s">
        <v>8120</v>
      </c>
      <c r="C404">
        <v>0</v>
      </c>
      <c r="D404">
        <v>-203.92816000000002</v>
      </c>
      <c r="E404">
        <v>-309.11392000000001</v>
      </c>
      <c r="F404">
        <v>-0.35279503600000001</v>
      </c>
      <c r="G404">
        <v>0.16700000000000001</v>
      </c>
    </row>
    <row r="405" spans="1:7">
      <c r="A405" t="s">
        <v>7659</v>
      </c>
      <c r="B405" t="s">
        <v>8127</v>
      </c>
      <c r="C405">
        <v>0</v>
      </c>
      <c r="D405">
        <v>-202.8</v>
      </c>
      <c r="E405">
        <v>-317.64999999999998</v>
      </c>
      <c r="F405">
        <v>-0.38520878800000002</v>
      </c>
      <c r="G405">
        <v>8.8999999999999996E-2</v>
      </c>
    </row>
    <row r="406" spans="1:7">
      <c r="A406" t="s">
        <v>7690</v>
      </c>
      <c r="B406" t="s">
        <v>8157</v>
      </c>
      <c r="C406">
        <v>0</v>
      </c>
      <c r="D406">
        <v>-202.58928</v>
      </c>
      <c r="E406">
        <v>-452.70880000000005</v>
      </c>
      <c r="F406">
        <v>-0.83892149999999999</v>
      </c>
      <c r="G406">
        <v>0.23514080000000001</v>
      </c>
    </row>
    <row r="407" spans="1:7">
      <c r="A407" t="s">
        <v>7625</v>
      </c>
      <c r="B407" t="s">
        <v>8093</v>
      </c>
      <c r="C407">
        <v>0</v>
      </c>
      <c r="D407">
        <v>-194.55181600000003</v>
      </c>
      <c r="E407">
        <v>-621.28215999999998</v>
      </c>
      <c r="F407">
        <v>-1.4313435400000001</v>
      </c>
      <c r="G407">
        <v>0.50333519999999998</v>
      </c>
    </row>
    <row r="408" spans="1:7">
      <c r="A408" t="s">
        <v>7653</v>
      </c>
      <c r="B408" t="s">
        <v>8121</v>
      </c>
      <c r="C408">
        <v>0</v>
      </c>
      <c r="D408">
        <v>-194.54763199999999</v>
      </c>
      <c r="E408">
        <v>-332.8372</v>
      </c>
      <c r="F408">
        <v>-0.46382234</v>
      </c>
      <c r="G408">
        <v>0.25600000000000001</v>
      </c>
    </row>
    <row r="409" spans="1:7">
      <c r="A409" t="s">
        <v>7513</v>
      </c>
      <c r="B409" t="s">
        <v>7982</v>
      </c>
      <c r="C409">
        <v>0</v>
      </c>
      <c r="D409">
        <v>-185.23</v>
      </c>
      <c r="E409">
        <v>-330.83</v>
      </c>
      <c r="F409">
        <v>-0.488344793</v>
      </c>
    </row>
    <row r="410" spans="1:7">
      <c r="A410" t="s">
        <v>7654</v>
      </c>
      <c r="B410" t="s">
        <v>8122</v>
      </c>
      <c r="C410">
        <v>0</v>
      </c>
      <c r="D410">
        <v>-185.16710399999999</v>
      </c>
      <c r="E410">
        <v>-356.56047999999998</v>
      </c>
      <c r="F410">
        <v>-0.57484964400000005</v>
      </c>
      <c r="G410">
        <v>0.34367375999999999</v>
      </c>
    </row>
    <row r="411" spans="1:7">
      <c r="A411" t="s">
        <v>7506</v>
      </c>
      <c r="B411" t="s">
        <v>7975</v>
      </c>
      <c r="C411">
        <v>0</v>
      </c>
      <c r="D411">
        <v>-181.29272</v>
      </c>
      <c r="E411">
        <v>-287.23160000000001</v>
      </c>
      <c r="F411">
        <v>-0.35759600000000002</v>
      </c>
      <c r="G411">
        <v>0.26300000000000001</v>
      </c>
    </row>
    <row r="412" spans="1:7">
      <c r="A412" t="s">
        <v>7505</v>
      </c>
      <c r="B412" t="s">
        <v>7974</v>
      </c>
      <c r="C412">
        <v>0</v>
      </c>
      <c r="D412">
        <v>-175.93720000000002</v>
      </c>
      <c r="E412">
        <v>-246.31208000000001</v>
      </c>
      <c r="F412">
        <v>-0.23657599999999998</v>
      </c>
      <c r="G412">
        <v>0.1581552</v>
      </c>
    </row>
    <row r="413" spans="1:7">
      <c r="A413" t="s">
        <v>7655</v>
      </c>
      <c r="B413" t="s">
        <v>8123</v>
      </c>
      <c r="C413">
        <v>0</v>
      </c>
      <c r="D413">
        <v>-175.78657600000003</v>
      </c>
      <c r="E413">
        <v>-380.28376000000003</v>
      </c>
      <c r="F413">
        <v>-0.68587694799999999</v>
      </c>
      <c r="G413">
        <v>0.43028256000000004</v>
      </c>
    </row>
    <row r="414" spans="1:7">
      <c r="A414" t="s">
        <v>7507</v>
      </c>
      <c r="B414" t="s">
        <v>7976</v>
      </c>
      <c r="C414">
        <v>0</v>
      </c>
      <c r="D414">
        <v>-175.35144</v>
      </c>
      <c r="E414">
        <v>-315.13888000000003</v>
      </c>
      <c r="F414">
        <v>-0.4692984</v>
      </c>
      <c r="G414">
        <v>0.35499999999999998</v>
      </c>
    </row>
    <row r="415" spans="1:7">
      <c r="A415" t="s">
        <v>7656</v>
      </c>
      <c r="B415" t="s">
        <v>8124</v>
      </c>
      <c r="C415">
        <v>0</v>
      </c>
      <c r="D415">
        <v>-166.406048</v>
      </c>
      <c r="E415">
        <v>-404.00704000000002</v>
      </c>
      <c r="F415">
        <v>-0.79690425200000004</v>
      </c>
      <c r="G415">
        <v>0.51689136000000002</v>
      </c>
    </row>
    <row r="416" spans="1:7">
      <c r="A416" t="s">
        <v>7511</v>
      </c>
      <c r="B416" t="s">
        <v>7980</v>
      </c>
      <c r="C416">
        <v>0</v>
      </c>
      <c r="D416">
        <v>-162.50656000000001</v>
      </c>
      <c r="E416">
        <v>-336.05887999999999</v>
      </c>
      <c r="F416">
        <v>-0.58270640000000007</v>
      </c>
      <c r="G416">
        <v>0.44700000000000001</v>
      </c>
    </row>
    <row r="417" spans="1:7">
      <c r="A417" t="s">
        <v>7648</v>
      </c>
      <c r="B417" t="s">
        <v>8116</v>
      </c>
      <c r="C417">
        <v>0</v>
      </c>
      <c r="D417">
        <v>-161.084</v>
      </c>
      <c r="E417">
        <v>-258.23648000000003</v>
      </c>
      <c r="F417">
        <v>-0.32606639999999998</v>
      </c>
      <c r="G417">
        <v>0.24141680000000001</v>
      </c>
    </row>
    <row r="418" spans="1:7">
      <c r="A418" t="s">
        <v>7509</v>
      </c>
      <c r="B418" t="s">
        <v>7978</v>
      </c>
      <c r="C418">
        <v>0</v>
      </c>
      <c r="D418">
        <v>-160.95848000000001</v>
      </c>
      <c r="E418">
        <v>-367.06232</v>
      </c>
      <c r="F418">
        <v>-0.69193039999999995</v>
      </c>
      <c r="G418">
        <v>0.54400000000000004</v>
      </c>
    </row>
    <row r="419" spans="1:7">
      <c r="A419" t="s">
        <v>7657</v>
      </c>
      <c r="B419" t="s">
        <v>8125</v>
      </c>
      <c r="C419">
        <v>0</v>
      </c>
      <c r="D419">
        <v>-157.02552</v>
      </c>
      <c r="E419">
        <v>-427.73032000000001</v>
      </c>
      <c r="F419">
        <v>-0.90793155599999997</v>
      </c>
      <c r="G419">
        <v>0.60350016000000006</v>
      </c>
    </row>
    <row r="420" spans="1:7">
      <c r="A420" t="s">
        <v>7649</v>
      </c>
      <c r="B420" t="s">
        <v>8117</v>
      </c>
      <c r="C420">
        <v>0</v>
      </c>
      <c r="D420">
        <v>-153.67832000000001</v>
      </c>
      <c r="E420">
        <v>-284.00991999999997</v>
      </c>
      <c r="F420">
        <v>-0.43780079999999999</v>
      </c>
      <c r="G420">
        <v>0.33639360000000007</v>
      </c>
    </row>
    <row r="421" spans="1:7">
      <c r="A421" t="s">
        <v>7510</v>
      </c>
      <c r="B421" t="s">
        <v>7979</v>
      </c>
      <c r="C421">
        <v>0</v>
      </c>
      <c r="D421">
        <v>-148.49016</v>
      </c>
      <c r="E421">
        <v>-387.81496000000004</v>
      </c>
      <c r="F421">
        <v>-0.80269931240000003</v>
      </c>
      <c r="G421">
        <v>0.60416960000000008</v>
      </c>
    </row>
    <row r="422" spans="1:7">
      <c r="A422" t="s">
        <v>7658</v>
      </c>
      <c r="B422" t="s">
        <v>8126</v>
      </c>
      <c r="C422">
        <v>0</v>
      </c>
      <c r="D422">
        <v>-147.644992</v>
      </c>
      <c r="E422">
        <v>-451.45360000000005</v>
      </c>
      <c r="F422">
        <v>-1.0189588599999999</v>
      </c>
      <c r="G422">
        <v>0.69010895999999999</v>
      </c>
    </row>
    <row r="423" spans="1:7">
      <c r="A423" t="s">
        <v>7650</v>
      </c>
      <c r="B423" t="s">
        <v>8118</v>
      </c>
      <c r="C423">
        <v>0</v>
      </c>
      <c r="D423">
        <v>-143.88776000000001</v>
      </c>
      <c r="E423">
        <v>-307.35664000000003</v>
      </c>
      <c r="F423">
        <v>-0.54911679999999996</v>
      </c>
      <c r="G423">
        <v>0.42509439999999998</v>
      </c>
    </row>
    <row r="424" spans="1:7">
      <c r="A424" t="s">
        <v>7523</v>
      </c>
      <c r="B424" t="s">
        <v>7992</v>
      </c>
      <c r="C424">
        <v>0</v>
      </c>
      <c r="D424">
        <v>-140.03848000000002</v>
      </c>
      <c r="E424">
        <v>-210.78992000000002</v>
      </c>
      <c r="F424">
        <v>-0.237344</v>
      </c>
      <c r="G424">
        <v>0.1460216</v>
      </c>
    </row>
    <row r="425" spans="1:7">
      <c r="A425" t="s">
        <v>7522</v>
      </c>
      <c r="B425" t="s">
        <v>7991</v>
      </c>
      <c r="C425">
        <v>0</v>
      </c>
      <c r="D425">
        <v>-136.94232</v>
      </c>
      <c r="E425">
        <v>-239.99424000000002</v>
      </c>
      <c r="F425">
        <v>-0.34573120000000002</v>
      </c>
      <c r="G425">
        <v>0.23472240000000003</v>
      </c>
    </row>
    <row r="426" spans="1:7">
      <c r="A426" t="s">
        <v>7647</v>
      </c>
      <c r="B426" t="s">
        <v>8115</v>
      </c>
      <c r="C426">
        <v>0</v>
      </c>
      <c r="D426">
        <v>-135.89632</v>
      </c>
      <c r="E426">
        <v>-331.45648000000006</v>
      </c>
      <c r="F426">
        <v>-0.65583040000000004</v>
      </c>
      <c r="G426">
        <v>0.51379520000000001</v>
      </c>
    </row>
    <row r="427" spans="1:7">
      <c r="A427" t="s">
        <v>9249</v>
      </c>
      <c r="B427" t="s">
        <v>9280</v>
      </c>
      <c r="C427">
        <v>0</v>
      </c>
      <c r="D427">
        <v>-134.01352000000003</v>
      </c>
      <c r="E427">
        <v>-191.16696000000002</v>
      </c>
      <c r="F427">
        <v>-0.191648499</v>
      </c>
      <c r="G427">
        <v>4.1840000000000002E-2</v>
      </c>
    </row>
    <row r="428" spans="1:7">
      <c r="A428" t="s">
        <v>7512</v>
      </c>
      <c r="B428" t="s">
        <v>7981</v>
      </c>
      <c r="C428">
        <v>0</v>
      </c>
      <c r="D428">
        <v>-133.88800000000001</v>
      </c>
      <c r="E428">
        <v>-406.97768000000002</v>
      </c>
      <c r="F428">
        <v>-0.91594727490000005</v>
      </c>
      <c r="G428">
        <v>0.72885279999999997</v>
      </c>
    </row>
    <row r="429" spans="1:7">
      <c r="A429" t="s">
        <v>7646</v>
      </c>
      <c r="B429" t="s">
        <v>8114</v>
      </c>
      <c r="C429">
        <v>0</v>
      </c>
      <c r="D429">
        <v>-127.31912000000001</v>
      </c>
      <c r="E429">
        <v>-355.17975999999999</v>
      </c>
      <c r="F429">
        <v>-0.76421759999999994</v>
      </c>
      <c r="G429">
        <v>0.60249600000000003</v>
      </c>
    </row>
    <row r="430" spans="1:7">
      <c r="A430" t="s">
        <v>7508</v>
      </c>
      <c r="B430" t="s">
        <v>7977</v>
      </c>
      <c r="C430">
        <v>0</v>
      </c>
      <c r="D430">
        <v>-126.566</v>
      </c>
      <c r="E430">
        <v>-431.20304000000004</v>
      </c>
      <c r="F430">
        <v>-1.0221127999999999</v>
      </c>
      <c r="G430">
        <v>0.81588000000000005</v>
      </c>
    </row>
    <row r="431" spans="1:7">
      <c r="A431" t="s">
        <v>7521</v>
      </c>
      <c r="B431" t="s">
        <v>7990</v>
      </c>
      <c r="C431">
        <v>0</v>
      </c>
      <c r="D431">
        <v>-120.16448000000001</v>
      </c>
      <c r="E431">
        <v>-255.51688000000001</v>
      </c>
      <c r="F431">
        <v>-0.45411840000000003</v>
      </c>
      <c r="G431">
        <v>0.32342320000000002</v>
      </c>
    </row>
    <row r="432" spans="1:7">
      <c r="A432" t="s">
        <v>7645</v>
      </c>
      <c r="B432" t="s">
        <v>8113</v>
      </c>
      <c r="C432">
        <v>0</v>
      </c>
      <c r="D432">
        <v>-118.74191999999999</v>
      </c>
      <c r="E432">
        <v>-378.90304000000003</v>
      </c>
      <c r="F432">
        <v>-0.87260479999999996</v>
      </c>
      <c r="G432">
        <v>0.69119679999999994</v>
      </c>
    </row>
    <row r="433" spans="1:7">
      <c r="A433" t="s">
        <v>7520</v>
      </c>
      <c r="B433" t="s">
        <v>7989</v>
      </c>
      <c r="C433">
        <v>0</v>
      </c>
      <c r="D433">
        <v>-113.05168</v>
      </c>
      <c r="E433">
        <v>-280.74640000000005</v>
      </c>
      <c r="F433">
        <v>-0.56250559999999994</v>
      </c>
      <c r="G433">
        <v>0.41212400000000005</v>
      </c>
    </row>
    <row r="434" spans="1:7">
      <c r="A434" t="s">
        <v>7699</v>
      </c>
      <c r="B434" t="s">
        <v>8166</v>
      </c>
      <c r="C434">
        <v>0</v>
      </c>
      <c r="D434">
        <v>-112.21488000000001</v>
      </c>
      <c r="E434">
        <v>-408.31655999999998</v>
      </c>
      <c r="F434">
        <v>-0.99310835999999991</v>
      </c>
      <c r="G434">
        <v>0.4167264</v>
      </c>
    </row>
    <row r="435" spans="1:7">
      <c r="A435" t="s">
        <v>7518</v>
      </c>
      <c r="B435" t="s">
        <v>7987</v>
      </c>
      <c r="C435">
        <v>0</v>
      </c>
      <c r="D435">
        <v>-109.32791999999999</v>
      </c>
      <c r="E435">
        <v>-141.79576</v>
      </c>
      <c r="F435">
        <v>-0.119752</v>
      </c>
      <c r="G435">
        <v>6.5688800000000006E-2</v>
      </c>
    </row>
    <row r="436" spans="1:7">
      <c r="A436" t="s">
        <v>7519</v>
      </c>
      <c r="B436" t="s">
        <v>7988</v>
      </c>
      <c r="C436">
        <v>0</v>
      </c>
      <c r="D436">
        <v>-103.97240000000001</v>
      </c>
      <c r="E436">
        <v>-303.96760000000006</v>
      </c>
      <c r="F436">
        <v>-0.67089279999999996</v>
      </c>
      <c r="G436">
        <v>0.50082480000000007</v>
      </c>
    </row>
    <row r="437" spans="1:7">
      <c r="A437" t="s">
        <v>7517</v>
      </c>
      <c r="B437" t="s">
        <v>7986</v>
      </c>
      <c r="C437">
        <v>0</v>
      </c>
      <c r="D437">
        <v>-89.91416000000001</v>
      </c>
      <c r="E437">
        <v>-322.20984000000004</v>
      </c>
      <c r="F437">
        <v>-0.77927999999999997</v>
      </c>
      <c r="G437">
        <v>0.58952560000000009</v>
      </c>
    </row>
    <row r="438" spans="1:7">
      <c r="A438" t="s">
        <v>7516</v>
      </c>
      <c r="B438" t="s">
        <v>7985</v>
      </c>
      <c r="C438">
        <v>0</v>
      </c>
      <c r="D438">
        <v>-84.977040000000002</v>
      </c>
      <c r="E438">
        <v>-349.57319999999999</v>
      </c>
      <c r="F438">
        <v>-0.88766719999999999</v>
      </c>
      <c r="G438">
        <v>0.67822640000000001</v>
      </c>
    </row>
    <row r="439" spans="1:7">
      <c r="A439" t="s">
        <v>7515</v>
      </c>
      <c r="B439" t="s">
        <v>7984</v>
      </c>
      <c r="C439">
        <v>0</v>
      </c>
      <c r="D439">
        <v>-75.730400000000003</v>
      </c>
      <c r="E439">
        <v>-372.62704000000002</v>
      </c>
      <c r="F439">
        <v>-0.99605440000000001</v>
      </c>
      <c r="G439">
        <v>0.76692720000000003</v>
      </c>
    </row>
    <row r="440" spans="1:7">
      <c r="A440" t="s">
        <v>7514</v>
      </c>
      <c r="B440" t="s">
        <v>7983</v>
      </c>
      <c r="C440">
        <v>0</v>
      </c>
      <c r="D440">
        <v>-69.454400000000007</v>
      </c>
      <c r="E440">
        <v>-398.69336000000004</v>
      </c>
      <c r="F440">
        <v>-1.1044416000000001</v>
      </c>
      <c r="G440">
        <v>0.85562800000000006</v>
      </c>
    </row>
    <row r="441" spans="1:7">
      <c r="A441" t="s">
        <v>7586</v>
      </c>
      <c r="B441" t="s">
        <v>8054</v>
      </c>
      <c r="C441">
        <v>0</v>
      </c>
      <c r="D441">
        <v>-58.115760000000002</v>
      </c>
      <c r="E441">
        <v>-190.62304</v>
      </c>
      <c r="F441">
        <v>-0.44497920000000002</v>
      </c>
      <c r="G441">
        <v>0.42383920000000003</v>
      </c>
    </row>
    <row r="442" spans="1:7">
      <c r="A442" t="s">
        <v>7587</v>
      </c>
      <c r="B442" t="s">
        <v>8055</v>
      </c>
      <c r="C442">
        <v>0</v>
      </c>
      <c r="D442">
        <v>-54.730904000000002</v>
      </c>
      <c r="E442">
        <v>-220.3922</v>
      </c>
      <c r="F442">
        <v>-0.55629519999999999</v>
      </c>
      <c r="G442">
        <v>0.49287520000000001</v>
      </c>
    </row>
    <row r="443" spans="1:7">
      <c r="A443" t="s">
        <v>7589</v>
      </c>
      <c r="B443" t="s">
        <v>8057</v>
      </c>
      <c r="C443">
        <v>0</v>
      </c>
      <c r="D443">
        <v>-53.241399999999999</v>
      </c>
      <c r="E443">
        <v>-188.61890400000001</v>
      </c>
      <c r="F443">
        <v>-0.45460239999999996</v>
      </c>
      <c r="G443">
        <v>0.43011520000000003</v>
      </c>
    </row>
    <row r="444" spans="1:7">
      <c r="A444" t="s">
        <v>7593</v>
      </c>
      <c r="B444" t="s">
        <v>8061</v>
      </c>
      <c r="C444">
        <v>0</v>
      </c>
      <c r="D444">
        <v>-52.128456000000007</v>
      </c>
      <c r="E444">
        <v>-229.88988000000001</v>
      </c>
      <c r="F444">
        <v>-0.59687999999999997</v>
      </c>
      <c r="G444">
        <v>0.50751920000000006</v>
      </c>
    </row>
    <row r="445" spans="1:7">
      <c r="A445" t="s">
        <v>7592</v>
      </c>
      <c r="B445" t="s">
        <v>8060</v>
      </c>
      <c r="C445">
        <v>0</v>
      </c>
      <c r="D445">
        <v>-51.312576</v>
      </c>
      <c r="E445">
        <v>-227.70164800000001</v>
      </c>
      <c r="F445">
        <v>-0.59227759999999996</v>
      </c>
      <c r="G445">
        <v>0.4723736</v>
      </c>
    </row>
    <row r="446" spans="1:7">
      <c r="A446" t="s">
        <v>7588</v>
      </c>
      <c r="B446" t="s">
        <v>8056</v>
      </c>
      <c r="C446">
        <v>0</v>
      </c>
      <c r="D446">
        <v>-51.107560000000007</v>
      </c>
      <c r="E446">
        <v>-151.96288000000001</v>
      </c>
      <c r="F446">
        <v>-0.33868400000000004</v>
      </c>
      <c r="G446">
        <v>0.31045280000000003</v>
      </c>
    </row>
    <row r="447" spans="1:7">
      <c r="A447" t="s">
        <v>7594</v>
      </c>
      <c r="B447" t="s">
        <v>8062</v>
      </c>
      <c r="C447">
        <v>0</v>
      </c>
      <c r="D447">
        <v>-49.685000000000002</v>
      </c>
      <c r="E447">
        <v>-227.69327999999999</v>
      </c>
      <c r="F447">
        <v>-0.59771680000000005</v>
      </c>
      <c r="G447">
        <v>0.54015440000000003</v>
      </c>
    </row>
    <row r="448" spans="1:7">
      <c r="A448" t="s">
        <v>7590</v>
      </c>
      <c r="B448" t="s">
        <v>8058</v>
      </c>
      <c r="C448">
        <v>0</v>
      </c>
      <c r="D448">
        <v>-48.639000000000003</v>
      </c>
      <c r="E448">
        <v>-185.12108000000001</v>
      </c>
      <c r="F448">
        <v>-0.458368</v>
      </c>
      <c r="G448">
        <v>0.38409120000000002</v>
      </c>
    </row>
    <row r="449" spans="1:7">
      <c r="A449" t="s">
        <v>7621</v>
      </c>
      <c r="B449" t="s">
        <v>8089</v>
      </c>
      <c r="C449">
        <v>0</v>
      </c>
      <c r="D449">
        <v>-46.831512000000004</v>
      </c>
      <c r="E449">
        <v>-445.11902400000002</v>
      </c>
      <c r="F449">
        <v>-1.3359221800000001</v>
      </c>
      <c r="G449">
        <v>0.46526080000000003</v>
      </c>
    </row>
    <row r="450" spans="1:7">
      <c r="A450" t="s">
        <v>7595</v>
      </c>
      <c r="B450" t="s">
        <v>8063</v>
      </c>
      <c r="C450">
        <v>0</v>
      </c>
      <c r="D450">
        <v>-46.044919999999998</v>
      </c>
      <c r="E450">
        <v>-225.30421600000003</v>
      </c>
      <c r="F450">
        <v>-0.60190080000000001</v>
      </c>
      <c r="G450">
        <v>0.51505040000000002</v>
      </c>
    </row>
    <row r="451" spans="1:7">
      <c r="A451" t="s">
        <v>7591</v>
      </c>
      <c r="B451" t="s">
        <v>8059</v>
      </c>
      <c r="C451">
        <v>0</v>
      </c>
      <c r="D451">
        <v>-45.911031999999999</v>
      </c>
      <c r="E451">
        <v>-219.42988</v>
      </c>
      <c r="F451">
        <v>-0.58265440000000002</v>
      </c>
      <c r="G451">
        <v>0.49705919999999998</v>
      </c>
    </row>
    <row r="452" spans="1:7">
      <c r="A452" t="s">
        <v>7598</v>
      </c>
      <c r="B452" t="s">
        <v>8066</v>
      </c>
      <c r="C452">
        <v>0</v>
      </c>
      <c r="D452">
        <v>-35.191624000000004</v>
      </c>
      <c r="E452">
        <v>-196.29236</v>
      </c>
      <c r="F452">
        <v>-0.54032374000000005</v>
      </c>
      <c r="G452">
        <v>0.17493304000000001</v>
      </c>
    </row>
    <row r="453" spans="1:7">
      <c r="A453" t="s">
        <v>7560</v>
      </c>
      <c r="B453" t="s">
        <v>8028</v>
      </c>
      <c r="C453">
        <v>0</v>
      </c>
      <c r="D453">
        <v>-34.33</v>
      </c>
      <c r="E453">
        <v>-89.04</v>
      </c>
      <c r="F453">
        <v>-0.18349823900000001</v>
      </c>
      <c r="G453">
        <v>0.27739920000000001</v>
      </c>
    </row>
    <row r="454" spans="1:7">
      <c r="A454" t="s">
        <v>9266</v>
      </c>
      <c r="B454" t="s">
        <v>9282</v>
      </c>
      <c r="C454">
        <v>0</v>
      </c>
      <c r="D454">
        <v>-27.919832000000003</v>
      </c>
      <c r="E454">
        <v>-37.660184000000001</v>
      </c>
      <c r="F454">
        <v>-3.7213999999999997E-2</v>
      </c>
      <c r="G454">
        <v>0.17865680000000003</v>
      </c>
    </row>
    <row r="455" spans="1:7">
      <c r="A455" t="s">
        <v>9248</v>
      </c>
      <c r="B455" t="s">
        <v>9270</v>
      </c>
      <c r="C455">
        <v>0</v>
      </c>
      <c r="D455">
        <v>-26.706472000000002</v>
      </c>
      <c r="E455">
        <v>-81.336960000000005</v>
      </c>
      <c r="F455">
        <v>-0.18400281998661752</v>
      </c>
      <c r="G455">
        <v>7.4893599999999991E-2</v>
      </c>
    </row>
    <row r="456" spans="1:7">
      <c r="A456" t="s">
        <v>7554</v>
      </c>
      <c r="B456" t="s">
        <v>8022</v>
      </c>
      <c r="C456">
        <v>0</v>
      </c>
      <c r="D456">
        <v>-17.010000000000002</v>
      </c>
      <c r="E456">
        <v>-102.09</v>
      </c>
      <c r="F456">
        <v>-0.28535971799999998</v>
      </c>
      <c r="G456">
        <v>0.36944720000000003</v>
      </c>
    </row>
    <row r="457" spans="1:7">
      <c r="A457" t="s">
        <v>7557</v>
      </c>
      <c r="B457" t="s">
        <v>8025</v>
      </c>
      <c r="C457">
        <v>0</v>
      </c>
      <c r="D457">
        <v>-8.2131920000000012</v>
      </c>
      <c r="E457">
        <v>-127.57016</v>
      </c>
      <c r="F457">
        <v>-0.40031992000000005</v>
      </c>
      <c r="G457">
        <v>0.46275040000000001</v>
      </c>
    </row>
    <row r="458" spans="1:7">
      <c r="A458" t="s">
        <v>7672</v>
      </c>
      <c r="B458" t="s">
        <v>8140</v>
      </c>
      <c r="C458">
        <v>0</v>
      </c>
      <c r="D458">
        <v>-7.6985600000000005</v>
      </c>
      <c r="E458">
        <v>-48.743600000000001</v>
      </c>
      <c r="F458">
        <v>-0.13765160000000001</v>
      </c>
      <c r="G458">
        <v>0.24560080000000001</v>
      </c>
    </row>
    <row r="459" spans="1:7">
      <c r="A459" t="s">
        <v>7669</v>
      </c>
      <c r="B459" t="s">
        <v>8137</v>
      </c>
      <c r="C459">
        <v>0</v>
      </c>
      <c r="D459">
        <v>-4.6024000000000003</v>
      </c>
      <c r="E459">
        <v>-74.558880000000002</v>
      </c>
      <c r="F459">
        <v>-0.23463518359999999</v>
      </c>
      <c r="G459">
        <v>0.33430160000000009</v>
      </c>
    </row>
    <row r="460" spans="1:7">
      <c r="A460" t="s">
        <v>7558</v>
      </c>
      <c r="B460" t="s">
        <v>8026</v>
      </c>
      <c r="C460">
        <v>0</v>
      </c>
      <c r="D460">
        <v>-3.8074400000000002</v>
      </c>
      <c r="E460">
        <v>-156.48159999999999</v>
      </c>
      <c r="F460">
        <v>-0.51207524000000004</v>
      </c>
      <c r="G460">
        <v>0.56032128000000003</v>
      </c>
    </row>
    <row r="461" spans="1:7">
      <c r="A461" t="s">
        <v>7556</v>
      </c>
      <c r="B461" t="s">
        <v>8024</v>
      </c>
      <c r="C461">
        <v>0</v>
      </c>
      <c r="D461">
        <v>0.15062400000000001</v>
      </c>
      <c r="E461">
        <v>-151.58632</v>
      </c>
      <c r="F461">
        <v>-0.50891631999999998</v>
      </c>
      <c r="G461">
        <v>0.5602376</v>
      </c>
    </row>
    <row r="462" spans="1:7">
      <c r="A462" t="s">
        <v>7559</v>
      </c>
      <c r="B462" t="s">
        <v>8027</v>
      </c>
      <c r="C462">
        <v>0</v>
      </c>
      <c r="D462">
        <v>5.5730880000000003</v>
      </c>
      <c r="E462">
        <v>-180.20488</v>
      </c>
      <c r="F462">
        <v>-0.62310254399999998</v>
      </c>
      <c r="G462">
        <v>0.64693008000000007</v>
      </c>
    </row>
    <row r="463" spans="1:7">
      <c r="A463" t="s">
        <v>7671</v>
      </c>
      <c r="B463" t="s">
        <v>8139</v>
      </c>
      <c r="C463">
        <v>0</v>
      </c>
      <c r="D463">
        <v>5.7739200000000004</v>
      </c>
      <c r="E463">
        <v>-97.570880000000002</v>
      </c>
      <c r="F463">
        <v>-0.34647640000000002</v>
      </c>
      <c r="G463">
        <v>0.42300239999999995</v>
      </c>
    </row>
    <row r="464" spans="1:7">
      <c r="A464" t="s">
        <v>7552</v>
      </c>
      <c r="B464" t="s">
        <v>8020</v>
      </c>
      <c r="C464">
        <v>0</v>
      </c>
      <c r="D464">
        <v>8.9119200000000003</v>
      </c>
      <c r="E464">
        <v>-173.88704000000001</v>
      </c>
      <c r="F464">
        <v>-0.61403999999999992</v>
      </c>
      <c r="G464">
        <v>0.64015200000000005</v>
      </c>
    </row>
    <row r="465" spans="1:7">
      <c r="A465" t="s">
        <v>7666</v>
      </c>
      <c r="B465" t="s">
        <v>8134</v>
      </c>
      <c r="C465">
        <v>0</v>
      </c>
      <c r="D465">
        <v>14.895040000000002</v>
      </c>
      <c r="E465">
        <v>-119.78792</v>
      </c>
      <c r="F465">
        <v>-0.45193479999999997</v>
      </c>
      <c r="G465">
        <v>0.51170320000000002</v>
      </c>
    </row>
    <row r="466" spans="1:7">
      <c r="A466" t="s">
        <v>7561</v>
      </c>
      <c r="B466" t="s">
        <v>8029</v>
      </c>
      <c r="C466">
        <v>0</v>
      </c>
      <c r="D466">
        <v>14.953616</v>
      </c>
      <c r="E466">
        <v>-203.92816000000002</v>
      </c>
      <c r="F466">
        <v>-0.73412984800000003</v>
      </c>
      <c r="G466">
        <v>0.73353888</v>
      </c>
    </row>
    <row r="467" spans="1:7">
      <c r="A467" t="s">
        <v>9246</v>
      </c>
      <c r="B467" t="s">
        <v>9279</v>
      </c>
      <c r="C467">
        <v>0</v>
      </c>
      <c r="D467">
        <v>16.399999999999999</v>
      </c>
      <c r="E467">
        <v>-11.7</v>
      </c>
      <c r="F467">
        <v>-9.4247861814522896E-2</v>
      </c>
      <c r="G467">
        <v>0.23430400000000001</v>
      </c>
    </row>
    <row r="468" spans="1:7">
      <c r="A468" t="s">
        <v>9251</v>
      </c>
      <c r="B468" t="s">
        <v>9281</v>
      </c>
      <c r="C468">
        <v>0</v>
      </c>
      <c r="D468">
        <v>17.723423999999998</v>
      </c>
      <c r="E468">
        <v>-4.1840000000000002</v>
      </c>
      <c r="F468">
        <v>-7.3477860137514686E-2</v>
      </c>
      <c r="G468">
        <v>0.1669416</v>
      </c>
    </row>
    <row r="469" spans="1:7">
      <c r="A469" t="s">
        <v>7555</v>
      </c>
      <c r="B469" t="s">
        <v>8023</v>
      </c>
      <c r="C469">
        <v>0</v>
      </c>
      <c r="D469">
        <v>18.493280000000002</v>
      </c>
      <c r="E469">
        <v>-198.32160000000002</v>
      </c>
      <c r="F469">
        <v>-0.72786640000000002</v>
      </c>
      <c r="G469">
        <v>0.66</v>
      </c>
    </row>
    <row r="470" spans="1:7">
      <c r="A470" t="s">
        <v>7568</v>
      </c>
      <c r="B470" t="s">
        <v>8036</v>
      </c>
      <c r="C470">
        <v>0</v>
      </c>
      <c r="D470">
        <v>21.08736</v>
      </c>
      <c r="E470">
        <v>-68.282880000000006</v>
      </c>
      <c r="F470">
        <v>-0.30484449999999996</v>
      </c>
      <c r="G470">
        <v>0.154808</v>
      </c>
    </row>
    <row r="471" spans="1:7">
      <c r="A471" t="s">
        <v>7563</v>
      </c>
      <c r="B471" t="s">
        <v>8031</v>
      </c>
      <c r="C471">
        <v>0</v>
      </c>
      <c r="D471">
        <v>24.334144000000002</v>
      </c>
      <c r="E471">
        <v>-227.65144000000001</v>
      </c>
      <c r="F471">
        <v>-0.84515715199999997</v>
      </c>
      <c r="G471">
        <v>0.82014768000000005</v>
      </c>
    </row>
    <row r="472" spans="1:7">
      <c r="A472" t="s">
        <v>7670</v>
      </c>
      <c r="B472" t="s">
        <v>8138</v>
      </c>
      <c r="C472">
        <v>0</v>
      </c>
      <c r="D472">
        <v>25.731600000000004</v>
      </c>
      <c r="E472">
        <v>-144.47352000000001</v>
      </c>
      <c r="F472">
        <v>-0.56617960000000001</v>
      </c>
      <c r="G472">
        <v>0.60040400000000005</v>
      </c>
    </row>
    <row r="473" spans="1:7">
      <c r="A473" t="s">
        <v>7574</v>
      </c>
      <c r="B473" t="s">
        <v>8042</v>
      </c>
      <c r="C473">
        <v>0</v>
      </c>
      <c r="D473">
        <v>26.359200000000001</v>
      </c>
      <c r="E473">
        <v>-99.704719999999995</v>
      </c>
      <c r="F473">
        <v>-0.42408210000000002</v>
      </c>
      <c r="G473">
        <v>0.23765119999999998</v>
      </c>
    </row>
    <row r="474" spans="1:7">
      <c r="A474" t="s">
        <v>7553</v>
      </c>
      <c r="B474" t="s">
        <v>8021</v>
      </c>
      <c r="C474">
        <v>0</v>
      </c>
      <c r="D474">
        <v>27.07048</v>
      </c>
      <c r="E474">
        <v>-221.54280000000003</v>
      </c>
      <c r="F474">
        <v>-0.83457999999999999</v>
      </c>
      <c r="G474">
        <v>0.82173760000000007</v>
      </c>
    </row>
    <row r="475" spans="1:7">
      <c r="A475" t="s">
        <v>7573</v>
      </c>
      <c r="B475" t="s">
        <v>8041</v>
      </c>
      <c r="C475">
        <v>0</v>
      </c>
      <c r="D475">
        <v>29.329840000000001</v>
      </c>
      <c r="E475">
        <v>-128.36512000000002</v>
      </c>
      <c r="F475">
        <v>-0.53037729999999994</v>
      </c>
      <c r="G475">
        <v>0.32635200000000003</v>
      </c>
    </row>
    <row r="476" spans="1:7">
      <c r="A476" t="s">
        <v>7668</v>
      </c>
      <c r="B476" t="s">
        <v>8136</v>
      </c>
      <c r="C476">
        <v>0</v>
      </c>
      <c r="D476">
        <v>33.179120000000005</v>
      </c>
      <c r="E476">
        <v>-168.19680000000002</v>
      </c>
      <c r="F476">
        <v>-0.67456679999999991</v>
      </c>
      <c r="G476">
        <v>0.68910479999999996</v>
      </c>
    </row>
    <row r="477" spans="1:7">
      <c r="A477" t="s">
        <v>7564</v>
      </c>
      <c r="B477" t="s">
        <v>8032</v>
      </c>
      <c r="C477">
        <v>0</v>
      </c>
      <c r="D477">
        <v>33.714672</v>
      </c>
      <c r="E477">
        <v>-251.37472</v>
      </c>
      <c r="F477">
        <v>-0.9561844559999999</v>
      </c>
      <c r="G477">
        <v>0.90675647999999998</v>
      </c>
    </row>
    <row r="478" spans="1:7">
      <c r="A478" t="s">
        <v>7562</v>
      </c>
      <c r="B478" t="s">
        <v>8030</v>
      </c>
      <c r="C478">
        <v>0</v>
      </c>
      <c r="D478">
        <v>35.898720000000004</v>
      </c>
      <c r="E478">
        <v>-248.57144</v>
      </c>
      <c r="F478">
        <v>-0.95510080000000008</v>
      </c>
      <c r="G478">
        <v>0.91043839999999998</v>
      </c>
    </row>
    <row r="479" spans="1:7">
      <c r="A479" t="s">
        <v>7572</v>
      </c>
      <c r="B479" t="s">
        <v>8040</v>
      </c>
      <c r="C479">
        <v>0</v>
      </c>
      <c r="D479">
        <v>39.37144</v>
      </c>
      <c r="E479">
        <v>-151.08424000000002</v>
      </c>
      <c r="F479">
        <v>-0.64001969999999997</v>
      </c>
      <c r="G479">
        <v>0.41099999999999998</v>
      </c>
    </row>
    <row r="480" spans="1:7">
      <c r="A480" t="s">
        <v>7667</v>
      </c>
      <c r="B480" t="s">
        <v>8135</v>
      </c>
      <c r="C480">
        <v>0</v>
      </c>
      <c r="D480">
        <v>41.756320000000002</v>
      </c>
      <c r="E480">
        <v>-191.92008000000001</v>
      </c>
      <c r="F480">
        <v>-0.78295399999999993</v>
      </c>
      <c r="G480">
        <v>0.77780559999999999</v>
      </c>
    </row>
    <row r="481" spans="1:7">
      <c r="A481" t="s">
        <v>7565</v>
      </c>
      <c r="B481" t="s">
        <v>8033</v>
      </c>
      <c r="C481">
        <v>0</v>
      </c>
      <c r="D481">
        <v>43.095200000000006</v>
      </c>
      <c r="E481">
        <v>-275.09800000000001</v>
      </c>
      <c r="F481">
        <v>-1.06721176</v>
      </c>
      <c r="G481">
        <v>0.99336528000000002</v>
      </c>
    </row>
    <row r="482" spans="1:7">
      <c r="A482" t="s">
        <v>7665</v>
      </c>
      <c r="B482" t="s">
        <v>8133</v>
      </c>
      <c r="C482">
        <v>0</v>
      </c>
      <c r="D482">
        <v>50.333520000000007</v>
      </c>
      <c r="E482">
        <v>-215.64336</v>
      </c>
      <c r="F482">
        <v>-0.89134119999999994</v>
      </c>
      <c r="G482">
        <v>0.86650640000000001</v>
      </c>
    </row>
    <row r="483" spans="1:7">
      <c r="A483" t="s">
        <v>7571</v>
      </c>
      <c r="B483" t="s">
        <v>8039</v>
      </c>
      <c r="C483">
        <v>0</v>
      </c>
      <c r="D483">
        <v>53.555200000000006</v>
      </c>
      <c r="E483">
        <v>-170.0796</v>
      </c>
      <c r="F483">
        <v>-0.75008050000000004</v>
      </c>
      <c r="G483">
        <v>0.51463200000000009</v>
      </c>
    </row>
    <row r="484" spans="1:7">
      <c r="A484" t="s">
        <v>7664</v>
      </c>
      <c r="B484" t="s">
        <v>8132</v>
      </c>
      <c r="C484">
        <v>0</v>
      </c>
      <c r="D484">
        <v>58.910719999999998</v>
      </c>
      <c r="E484">
        <v>-239.36664000000002</v>
      </c>
      <c r="F484">
        <v>-0.99972839999999996</v>
      </c>
      <c r="G484">
        <v>0.95520720000000003</v>
      </c>
    </row>
    <row r="485" spans="1:7">
      <c r="A485" t="s">
        <v>7570</v>
      </c>
      <c r="B485" t="s">
        <v>8038</v>
      </c>
      <c r="C485">
        <v>0</v>
      </c>
      <c r="D485">
        <v>62.174240000000005</v>
      </c>
      <c r="E485">
        <v>-193.80288000000002</v>
      </c>
      <c r="F485">
        <v>-0.85846770000000006</v>
      </c>
      <c r="G485">
        <v>0.60249600000000003</v>
      </c>
    </row>
    <row r="486" spans="1:7">
      <c r="A486" t="s">
        <v>7663</v>
      </c>
      <c r="B486" t="s">
        <v>8131</v>
      </c>
      <c r="C486">
        <v>0</v>
      </c>
      <c r="D486">
        <v>67.487920000000003</v>
      </c>
      <c r="E486">
        <v>-263.08992000000001</v>
      </c>
      <c r="F486">
        <v>-1.1081156000000001</v>
      </c>
      <c r="G486">
        <v>1.0439080000000001</v>
      </c>
    </row>
    <row r="487" spans="1:7">
      <c r="A487" t="s">
        <v>7599</v>
      </c>
      <c r="B487" t="s">
        <v>8067</v>
      </c>
      <c r="C487">
        <v>0</v>
      </c>
      <c r="D487">
        <v>69.881168000000002</v>
      </c>
      <c r="E487">
        <v>-145.61575200000001</v>
      </c>
      <c r="F487">
        <v>-0.72281953999999993</v>
      </c>
      <c r="G487">
        <v>0.25129104000000002</v>
      </c>
    </row>
    <row r="488" spans="1:7">
      <c r="A488" t="s">
        <v>7569</v>
      </c>
      <c r="B488" t="s">
        <v>8037</v>
      </c>
      <c r="C488">
        <v>0</v>
      </c>
      <c r="D488">
        <v>70.751440000000002</v>
      </c>
      <c r="E488">
        <v>-217.52616</v>
      </c>
      <c r="F488">
        <v>-0.96685490000000007</v>
      </c>
      <c r="G488">
        <v>0.68115520000000007</v>
      </c>
    </row>
    <row r="489" spans="1:7">
      <c r="A489" t="s">
        <v>7643</v>
      </c>
      <c r="B489" t="s">
        <v>8111</v>
      </c>
      <c r="C489">
        <v>0</v>
      </c>
      <c r="D489">
        <v>74.93544</v>
      </c>
      <c r="E489">
        <v>-1.2133600000000002</v>
      </c>
      <c r="F489">
        <v>-0.25570720000000002</v>
      </c>
      <c r="G489">
        <v>0.35020080000000003</v>
      </c>
    </row>
    <row r="490" spans="1:7">
      <c r="A490" t="s">
        <v>7662</v>
      </c>
      <c r="B490" t="s">
        <v>8130</v>
      </c>
      <c r="C490">
        <v>0</v>
      </c>
      <c r="D490">
        <v>76.065120000000007</v>
      </c>
      <c r="E490">
        <v>-286.81319999999999</v>
      </c>
      <c r="F490">
        <v>-1.2165028</v>
      </c>
      <c r="G490">
        <v>1.1326088000000001</v>
      </c>
    </row>
    <row r="491" spans="1:7">
      <c r="A491" t="s">
        <v>7567</v>
      </c>
      <c r="B491" t="s">
        <v>8035</v>
      </c>
      <c r="C491">
        <v>0</v>
      </c>
      <c r="D491">
        <v>79.328639999999993</v>
      </c>
      <c r="E491">
        <v>-241.24943999999999</v>
      </c>
      <c r="F491">
        <v>-1.0752420999999999</v>
      </c>
      <c r="G491">
        <v>0.76985599999999998</v>
      </c>
    </row>
    <row r="492" spans="1:7">
      <c r="A492" t="s">
        <v>7644</v>
      </c>
      <c r="B492" t="s">
        <v>8112</v>
      </c>
      <c r="C492">
        <v>0</v>
      </c>
      <c r="D492">
        <v>81.378799999999998</v>
      </c>
      <c r="E492">
        <v>35.856880000000004</v>
      </c>
      <c r="F492">
        <v>-0.15064</v>
      </c>
      <c r="G492">
        <v>0.26150000000000001</v>
      </c>
    </row>
    <row r="493" spans="1:7">
      <c r="A493" t="s">
        <v>7661</v>
      </c>
      <c r="B493" t="s">
        <v>8129</v>
      </c>
      <c r="C493">
        <v>0</v>
      </c>
      <c r="D493">
        <v>84.642320000000012</v>
      </c>
      <c r="E493">
        <v>-310.53648000000004</v>
      </c>
      <c r="F493">
        <v>-1.3248900000000001</v>
      </c>
      <c r="G493">
        <v>1.2213096000000001</v>
      </c>
    </row>
    <row r="494" spans="1:7">
      <c r="A494" t="s">
        <v>7642</v>
      </c>
      <c r="B494" t="s">
        <v>8110</v>
      </c>
      <c r="C494">
        <v>0</v>
      </c>
      <c r="D494">
        <v>84.977040000000002</v>
      </c>
      <c r="E494">
        <v>-23.576840000000001</v>
      </c>
      <c r="F494">
        <v>-0.36409439999999998</v>
      </c>
      <c r="G494">
        <v>0.4389016</v>
      </c>
    </row>
    <row r="495" spans="1:7">
      <c r="A495" t="s">
        <v>7641</v>
      </c>
      <c r="B495" t="s">
        <v>8109</v>
      </c>
      <c r="C495">
        <v>0</v>
      </c>
      <c r="D495">
        <v>94.014480000000006</v>
      </c>
      <c r="E495">
        <v>-46.860800000000005</v>
      </c>
      <c r="F495">
        <v>-0.4724816</v>
      </c>
      <c r="G495">
        <v>0.52760240000000003</v>
      </c>
    </row>
    <row r="496" spans="1:7">
      <c r="A496" t="s">
        <v>7640</v>
      </c>
      <c r="B496" t="s">
        <v>8108</v>
      </c>
      <c r="C496">
        <v>0</v>
      </c>
      <c r="D496">
        <v>101.96408</v>
      </c>
      <c r="E496">
        <v>-71.232600000000005</v>
      </c>
      <c r="F496">
        <v>-0.58086879999999996</v>
      </c>
      <c r="G496">
        <v>0.61630320000000005</v>
      </c>
    </row>
    <row r="497" spans="1:7">
      <c r="A497" t="s">
        <v>7639</v>
      </c>
      <c r="B497" t="s">
        <v>8107</v>
      </c>
      <c r="C497">
        <v>0</v>
      </c>
      <c r="D497">
        <v>110.66680000000001</v>
      </c>
      <c r="E497">
        <v>-94.851280000000003</v>
      </c>
      <c r="F497">
        <v>-0.68925599999999998</v>
      </c>
      <c r="G497">
        <v>0.70500399999999996</v>
      </c>
    </row>
    <row r="498" spans="1:7">
      <c r="A498" t="s">
        <v>7638</v>
      </c>
      <c r="B498" t="s">
        <v>8106</v>
      </c>
      <c r="C498">
        <v>0</v>
      </c>
      <c r="D498">
        <v>120.16448000000001</v>
      </c>
      <c r="E498">
        <v>-117.65408000000001</v>
      </c>
      <c r="F498">
        <v>-0.7976432</v>
      </c>
      <c r="G498">
        <v>0.79370479999999999</v>
      </c>
    </row>
    <row r="499" spans="1:7">
      <c r="A499" t="s">
        <v>7581</v>
      </c>
      <c r="B499" t="s">
        <v>8049</v>
      </c>
      <c r="C499">
        <v>0</v>
      </c>
      <c r="D499">
        <v>126.60784000000001</v>
      </c>
      <c r="E499">
        <v>13.723520000000001</v>
      </c>
      <c r="F499">
        <v>-0.37922240000000002</v>
      </c>
      <c r="G499">
        <v>0.45400000000000001</v>
      </c>
    </row>
    <row r="500" spans="1:7">
      <c r="A500" t="s">
        <v>7585</v>
      </c>
      <c r="B500" t="s">
        <v>8053</v>
      </c>
      <c r="C500">
        <v>0</v>
      </c>
      <c r="D500">
        <v>133.88800000000001</v>
      </c>
      <c r="E500">
        <v>51.170319999999997</v>
      </c>
      <c r="F500">
        <v>-0.27794799999999997</v>
      </c>
      <c r="G500">
        <v>0.37</v>
      </c>
    </row>
    <row r="501" spans="1:7">
      <c r="A501" t="s">
        <v>7583</v>
      </c>
      <c r="B501" t="s">
        <v>8051</v>
      </c>
      <c r="C501">
        <v>0</v>
      </c>
      <c r="D501">
        <v>135.72896</v>
      </c>
      <c r="E501">
        <v>-10.46</v>
      </c>
      <c r="F501">
        <v>-0.49095679999999997</v>
      </c>
      <c r="G501">
        <v>0.50417200000000006</v>
      </c>
    </row>
    <row r="502" spans="1:7">
      <c r="A502" t="s">
        <v>7582</v>
      </c>
      <c r="B502" t="s">
        <v>8050</v>
      </c>
      <c r="C502">
        <v>0</v>
      </c>
      <c r="D502">
        <v>142.96727999999999</v>
      </c>
      <c r="E502">
        <v>-36.10792</v>
      </c>
      <c r="F502">
        <v>-0.60101760000000004</v>
      </c>
      <c r="G502">
        <v>0.60584320000000003</v>
      </c>
    </row>
    <row r="503" spans="1:7">
      <c r="A503" t="s">
        <v>7580</v>
      </c>
      <c r="B503" t="s">
        <v>8048</v>
      </c>
      <c r="C503">
        <v>0</v>
      </c>
      <c r="D503">
        <v>151.08424000000002</v>
      </c>
      <c r="E503">
        <v>-60.375120000000003</v>
      </c>
      <c r="F503">
        <v>-0.70940480000000006</v>
      </c>
      <c r="G503">
        <v>0.69454399999999994</v>
      </c>
    </row>
    <row r="504" spans="1:7">
      <c r="A504" t="s">
        <v>7579</v>
      </c>
      <c r="B504" t="s">
        <v>8047</v>
      </c>
      <c r="C504">
        <v>0</v>
      </c>
      <c r="D504">
        <v>159.87064000000001</v>
      </c>
      <c r="E504">
        <v>-82.634</v>
      </c>
      <c r="F504">
        <v>-0.81779200000000007</v>
      </c>
      <c r="G504">
        <v>0.78324479999999996</v>
      </c>
    </row>
    <row r="505" spans="1:7">
      <c r="A505" t="s">
        <v>7578</v>
      </c>
      <c r="B505" t="s">
        <v>8046</v>
      </c>
      <c r="C505">
        <v>0</v>
      </c>
      <c r="D505">
        <v>168.99176</v>
      </c>
      <c r="E505">
        <v>-107.06855999999999</v>
      </c>
      <c r="F505">
        <v>-0.92617920000000009</v>
      </c>
      <c r="G505">
        <v>0.87194559999999999</v>
      </c>
    </row>
    <row r="506" spans="1:7">
      <c r="A506" t="s">
        <v>7577</v>
      </c>
      <c r="B506" t="s">
        <v>8045</v>
      </c>
      <c r="C506">
        <v>0</v>
      </c>
      <c r="D506">
        <v>178.40576000000001</v>
      </c>
      <c r="E506">
        <v>-130.08056000000002</v>
      </c>
      <c r="F506">
        <v>-1.0345663999999999</v>
      </c>
      <c r="G506">
        <v>0.96064640000000001</v>
      </c>
    </row>
    <row r="507" spans="1:7">
      <c r="A507" t="s">
        <v>7576</v>
      </c>
      <c r="B507" t="s">
        <v>8044</v>
      </c>
      <c r="C507">
        <v>0</v>
      </c>
      <c r="D507">
        <v>186.98296000000002</v>
      </c>
      <c r="E507">
        <v>-153.80384000000001</v>
      </c>
      <c r="F507">
        <v>-1.1429536</v>
      </c>
      <c r="G507">
        <v>1.0493472000000001</v>
      </c>
    </row>
    <row r="508" spans="1:7">
      <c r="A508" t="s">
        <v>7584</v>
      </c>
      <c r="B508" t="s">
        <v>8052</v>
      </c>
      <c r="C508">
        <v>0</v>
      </c>
      <c r="D508">
        <v>223.8</v>
      </c>
      <c r="E508">
        <v>97.5</v>
      </c>
      <c r="F508">
        <v>-0.42361227600000001</v>
      </c>
    </row>
    <row r="509" spans="1:7">
      <c r="A509" t="s">
        <v>7600</v>
      </c>
      <c r="B509" t="s">
        <v>8068</v>
      </c>
      <c r="C509">
        <v>0</v>
      </c>
      <c r="D509">
        <v>312.83767999999998</v>
      </c>
      <c r="E509">
        <v>130.68724</v>
      </c>
      <c r="F509">
        <v>-0.61095505999999999</v>
      </c>
      <c r="G509">
        <v>0.23530816000000002</v>
      </c>
    </row>
    <row r="510" spans="1:7">
      <c r="A510" t="s">
        <v>7934</v>
      </c>
      <c r="B510" t="s">
        <v>8401</v>
      </c>
      <c r="C510">
        <v>0</v>
      </c>
      <c r="F510">
        <v>-1.6233199999999999</v>
      </c>
    </row>
    <row r="511" spans="1:7">
      <c r="A511" t="s">
        <v>7748</v>
      </c>
      <c r="B511" t="s">
        <v>8215</v>
      </c>
      <c r="C511">
        <v>0</v>
      </c>
      <c r="F511">
        <v>-1.5468960000000003</v>
      </c>
    </row>
    <row r="512" spans="1:7">
      <c r="A512" t="s">
        <v>7933</v>
      </c>
      <c r="B512" t="s">
        <v>8400</v>
      </c>
      <c r="C512">
        <v>0</v>
      </c>
      <c r="F512">
        <v>-1.51196</v>
      </c>
    </row>
    <row r="513" spans="1:6">
      <c r="A513" t="s">
        <v>7730</v>
      </c>
      <c r="B513" t="s">
        <v>8197</v>
      </c>
      <c r="C513">
        <v>0</v>
      </c>
      <c r="F513">
        <v>-1.4983960000000003</v>
      </c>
    </row>
    <row r="514" spans="1:6">
      <c r="A514" t="s">
        <v>7739</v>
      </c>
      <c r="B514" t="s">
        <v>8206</v>
      </c>
      <c r="C514">
        <v>0</v>
      </c>
      <c r="F514">
        <v>-1.492596</v>
      </c>
    </row>
    <row r="515" spans="1:6">
      <c r="A515" t="s">
        <v>7706</v>
      </c>
      <c r="B515" t="s">
        <v>8173</v>
      </c>
      <c r="C515">
        <v>0</v>
      </c>
      <c r="F515">
        <v>-1.474286</v>
      </c>
    </row>
    <row r="516" spans="1:6">
      <c r="A516" t="s">
        <v>7721</v>
      </c>
      <c r="B516" t="s">
        <v>8188</v>
      </c>
      <c r="C516">
        <v>0</v>
      </c>
      <c r="F516">
        <v>-1.4443200000000003</v>
      </c>
    </row>
    <row r="517" spans="1:6">
      <c r="A517" t="s">
        <v>7747</v>
      </c>
      <c r="B517" t="s">
        <v>8214</v>
      </c>
      <c r="C517">
        <v>0</v>
      </c>
      <c r="F517">
        <v>-1.434976</v>
      </c>
    </row>
    <row r="518" spans="1:6">
      <c r="A518" t="s">
        <v>7758</v>
      </c>
      <c r="B518" t="s">
        <v>8225</v>
      </c>
      <c r="C518">
        <v>0</v>
      </c>
      <c r="F518">
        <v>-1.4130199999999999</v>
      </c>
    </row>
    <row r="519" spans="1:6">
      <c r="A519" t="s">
        <v>7751</v>
      </c>
      <c r="B519" t="s">
        <v>8218</v>
      </c>
      <c r="C519">
        <v>0</v>
      </c>
      <c r="F519">
        <v>-1.41242</v>
      </c>
    </row>
    <row r="520" spans="1:6">
      <c r="A520" t="s">
        <v>7841</v>
      </c>
      <c r="B520" t="s">
        <v>8308</v>
      </c>
      <c r="C520">
        <v>0</v>
      </c>
      <c r="F520">
        <v>-1.404982</v>
      </c>
    </row>
    <row r="521" spans="1:6">
      <c r="A521" t="s">
        <v>7932</v>
      </c>
      <c r="B521" t="s">
        <v>8399</v>
      </c>
      <c r="C521">
        <v>0</v>
      </c>
      <c r="F521">
        <v>-1.4016900000000001</v>
      </c>
    </row>
    <row r="522" spans="1:6">
      <c r="A522" t="s">
        <v>7727</v>
      </c>
      <c r="B522" t="s">
        <v>8194</v>
      </c>
      <c r="C522">
        <v>0</v>
      </c>
      <c r="F522">
        <v>-1.3862759999999998</v>
      </c>
    </row>
    <row r="523" spans="1:6">
      <c r="A523" t="s">
        <v>7775</v>
      </c>
      <c r="B523" t="s">
        <v>8242</v>
      </c>
      <c r="C523">
        <v>0</v>
      </c>
      <c r="F523">
        <v>-1.3844799999999999</v>
      </c>
    </row>
    <row r="524" spans="1:6">
      <c r="A524" t="s">
        <v>7738</v>
      </c>
      <c r="B524" t="s">
        <v>8205</v>
      </c>
      <c r="C524">
        <v>0</v>
      </c>
      <c r="F524">
        <v>-1.3800760000000001</v>
      </c>
    </row>
    <row r="525" spans="1:6">
      <c r="A525" t="s">
        <v>7707</v>
      </c>
      <c r="B525" t="s">
        <v>8174</v>
      </c>
      <c r="C525">
        <v>0</v>
      </c>
      <c r="F525">
        <v>-1.362576</v>
      </c>
    </row>
    <row r="526" spans="1:6">
      <c r="A526" t="s">
        <v>7876</v>
      </c>
      <c r="B526" t="s">
        <v>8343</v>
      </c>
      <c r="C526">
        <v>0</v>
      </c>
      <c r="F526">
        <v>-1.3340319999999999</v>
      </c>
    </row>
    <row r="527" spans="1:6">
      <c r="A527" t="s">
        <v>7720</v>
      </c>
      <c r="B527" t="s">
        <v>8187</v>
      </c>
      <c r="C527">
        <v>0</v>
      </c>
      <c r="F527">
        <v>-1.3323</v>
      </c>
    </row>
    <row r="528" spans="1:6">
      <c r="A528" t="s">
        <v>7746</v>
      </c>
      <c r="B528" t="s">
        <v>8213</v>
      </c>
      <c r="C528">
        <v>0</v>
      </c>
      <c r="F528">
        <v>-1.3225560000000001</v>
      </c>
    </row>
    <row r="529" spans="1:6">
      <c r="A529" t="s">
        <v>7750</v>
      </c>
      <c r="B529" t="s">
        <v>8217</v>
      </c>
      <c r="C529">
        <v>0</v>
      </c>
      <c r="F529">
        <v>-1.3039000000000001</v>
      </c>
    </row>
    <row r="530" spans="1:6">
      <c r="A530" t="s">
        <v>7757</v>
      </c>
      <c r="B530" t="s">
        <v>8224</v>
      </c>
      <c r="C530">
        <v>0</v>
      </c>
      <c r="F530">
        <v>-1.3014000000000001</v>
      </c>
    </row>
    <row r="531" spans="1:6">
      <c r="A531" t="s">
        <v>7931</v>
      </c>
      <c r="B531" t="s">
        <v>8398</v>
      </c>
      <c r="C531">
        <v>0</v>
      </c>
      <c r="F531">
        <v>-1.2940699999999998</v>
      </c>
    </row>
    <row r="532" spans="1:6">
      <c r="A532" t="s">
        <v>7729</v>
      </c>
      <c r="B532" t="s">
        <v>8196</v>
      </c>
      <c r="C532">
        <v>0</v>
      </c>
      <c r="F532">
        <v>-1.2740560000000001</v>
      </c>
    </row>
    <row r="533" spans="1:6">
      <c r="A533" t="s">
        <v>7737</v>
      </c>
      <c r="B533" t="s">
        <v>8204</v>
      </c>
      <c r="C533">
        <v>0</v>
      </c>
      <c r="F533">
        <v>-1.2682559999999998</v>
      </c>
    </row>
    <row r="534" spans="1:6">
      <c r="A534" t="s">
        <v>7712</v>
      </c>
      <c r="B534" t="s">
        <v>8179</v>
      </c>
      <c r="C534">
        <v>0</v>
      </c>
      <c r="F534">
        <v>-1.26254</v>
      </c>
    </row>
    <row r="535" spans="1:6">
      <c r="A535" t="s">
        <v>7705</v>
      </c>
      <c r="B535" t="s">
        <v>8172</v>
      </c>
      <c r="C535">
        <v>0</v>
      </c>
      <c r="F535">
        <v>-1.2494559999999999</v>
      </c>
    </row>
    <row r="536" spans="1:6">
      <c r="A536" t="s">
        <v>7719</v>
      </c>
      <c r="B536" t="s">
        <v>8186</v>
      </c>
      <c r="C536">
        <v>0</v>
      </c>
      <c r="F536">
        <v>-1.2231800000000002</v>
      </c>
    </row>
    <row r="537" spans="1:6">
      <c r="A537" t="s">
        <v>7911</v>
      </c>
      <c r="B537" t="s">
        <v>8378</v>
      </c>
      <c r="C537">
        <v>0</v>
      </c>
      <c r="F537">
        <v>-1.2157159999999998</v>
      </c>
    </row>
    <row r="538" spans="1:6">
      <c r="A538" t="s">
        <v>7745</v>
      </c>
      <c r="B538" t="s">
        <v>8212</v>
      </c>
      <c r="C538">
        <v>0</v>
      </c>
      <c r="F538">
        <v>-1.210636</v>
      </c>
    </row>
    <row r="539" spans="1:6">
      <c r="A539" t="s">
        <v>7756</v>
      </c>
      <c r="B539" t="s">
        <v>8223</v>
      </c>
      <c r="C539">
        <v>0</v>
      </c>
      <c r="F539">
        <v>-1.1912800000000001</v>
      </c>
    </row>
    <row r="540" spans="1:6">
      <c r="A540" t="s">
        <v>7749</v>
      </c>
      <c r="B540" t="s">
        <v>8216</v>
      </c>
      <c r="C540">
        <v>0</v>
      </c>
      <c r="F540">
        <v>-1.19068</v>
      </c>
    </row>
    <row r="541" spans="1:6">
      <c r="A541" t="s">
        <v>7840</v>
      </c>
      <c r="B541" t="s">
        <v>8307</v>
      </c>
      <c r="C541">
        <v>0</v>
      </c>
      <c r="F541">
        <v>-1.1785320000000001</v>
      </c>
    </row>
    <row r="542" spans="1:6">
      <c r="A542" t="s">
        <v>7839</v>
      </c>
      <c r="B542" t="s">
        <v>8306</v>
      </c>
      <c r="C542">
        <v>0</v>
      </c>
      <c r="F542">
        <v>-1.1778520000000001</v>
      </c>
    </row>
    <row r="543" spans="1:6">
      <c r="A543" t="s">
        <v>7930</v>
      </c>
      <c r="B543" t="s">
        <v>8397</v>
      </c>
      <c r="C543">
        <v>0</v>
      </c>
      <c r="F543">
        <v>-1.1774</v>
      </c>
    </row>
    <row r="544" spans="1:6">
      <c r="A544" t="s">
        <v>7728</v>
      </c>
      <c r="B544" t="s">
        <v>8195</v>
      </c>
      <c r="C544">
        <v>0</v>
      </c>
      <c r="F544">
        <v>-1.1619360000000001</v>
      </c>
    </row>
    <row r="545" spans="1:6">
      <c r="A545" t="s">
        <v>7736</v>
      </c>
      <c r="B545" t="s">
        <v>8203</v>
      </c>
      <c r="C545">
        <v>0</v>
      </c>
      <c r="F545">
        <v>-1.1560360000000001</v>
      </c>
    </row>
    <row r="546" spans="1:6">
      <c r="A546" t="s">
        <v>7711</v>
      </c>
      <c r="B546" t="s">
        <v>8178</v>
      </c>
      <c r="C546">
        <v>0</v>
      </c>
      <c r="F546">
        <v>-1.1515199999999999</v>
      </c>
    </row>
    <row r="547" spans="1:6">
      <c r="A547" t="s">
        <v>7708</v>
      </c>
      <c r="B547" t="s">
        <v>8175</v>
      </c>
      <c r="C547">
        <v>0</v>
      </c>
      <c r="F547">
        <v>-1.1384460000000001</v>
      </c>
    </row>
    <row r="548" spans="1:6">
      <c r="A548" t="s">
        <v>7882</v>
      </c>
      <c r="B548" t="s">
        <v>8349</v>
      </c>
      <c r="C548">
        <v>0</v>
      </c>
      <c r="F548">
        <v>-1.108692</v>
      </c>
    </row>
    <row r="549" spans="1:6">
      <c r="A549" t="s">
        <v>7718</v>
      </c>
      <c r="B549" t="s">
        <v>8185</v>
      </c>
      <c r="C549">
        <v>0</v>
      </c>
      <c r="F549">
        <v>-1.1071600000000001</v>
      </c>
    </row>
    <row r="550" spans="1:6">
      <c r="A550" t="s">
        <v>7910</v>
      </c>
      <c r="B550" t="s">
        <v>8377</v>
      </c>
      <c r="C550">
        <v>0</v>
      </c>
      <c r="F550">
        <v>-1.1046260000000001</v>
      </c>
    </row>
    <row r="551" spans="1:6">
      <c r="A551" t="s">
        <v>7744</v>
      </c>
      <c r="B551" t="s">
        <v>8211</v>
      </c>
      <c r="C551">
        <v>0</v>
      </c>
      <c r="F551">
        <v>-1.098516</v>
      </c>
    </row>
    <row r="552" spans="1:6">
      <c r="A552" t="s">
        <v>7886</v>
      </c>
      <c r="B552" t="s">
        <v>8353</v>
      </c>
      <c r="C552">
        <v>0</v>
      </c>
      <c r="F552">
        <v>-1.0978620000000001</v>
      </c>
    </row>
    <row r="553" spans="1:6">
      <c r="A553" t="s">
        <v>7794</v>
      </c>
      <c r="B553" t="s">
        <v>8261</v>
      </c>
      <c r="C553">
        <v>0</v>
      </c>
      <c r="F553">
        <v>-1.0927</v>
      </c>
    </row>
    <row r="554" spans="1:6">
      <c r="A554" t="s">
        <v>7755</v>
      </c>
      <c r="B554" t="s">
        <v>8222</v>
      </c>
      <c r="C554">
        <v>0</v>
      </c>
      <c r="F554">
        <v>-1.07856</v>
      </c>
    </row>
    <row r="555" spans="1:6">
      <c r="A555" t="s">
        <v>7929</v>
      </c>
      <c r="B555" t="s">
        <v>8396</v>
      </c>
      <c r="C555">
        <v>0</v>
      </c>
      <c r="F555">
        <v>-1.0782499999999999</v>
      </c>
    </row>
    <row r="556" spans="1:6">
      <c r="A556" t="s">
        <v>7834</v>
      </c>
      <c r="B556" t="s">
        <v>8301</v>
      </c>
      <c r="C556">
        <v>0</v>
      </c>
      <c r="F556">
        <v>-1.071682</v>
      </c>
    </row>
    <row r="557" spans="1:6">
      <c r="A557" t="s">
        <v>7838</v>
      </c>
      <c r="B557" t="s">
        <v>8305</v>
      </c>
      <c r="C557">
        <v>0</v>
      </c>
      <c r="F557">
        <v>-1.0682119999999999</v>
      </c>
    </row>
    <row r="558" spans="1:6">
      <c r="A558" t="s">
        <v>7797</v>
      </c>
      <c r="B558" t="s">
        <v>8264</v>
      </c>
      <c r="C558">
        <v>0</v>
      </c>
      <c r="F558">
        <v>-1.06596</v>
      </c>
    </row>
    <row r="559" spans="1:6">
      <c r="A559" t="s">
        <v>7726</v>
      </c>
      <c r="B559" t="s">
        <v>8193</v>
      </c>
      <c r="C559">
        <v>0</v>
      </c>
      <c r="F559">
        <v>-1.0497159999999999</v>
      </c>
    </row>
    <row r="560" spans="1:6">
      <c r="A560" t="s">
        <v>7788</v>
      </c>
      <c r="B560" t="s">
        <v>8255</v>
      </c>
      <c r="C560">
        <v>0</v>
      </c>
      <c r="F560">
        <v>-1.0495760000000001</v>
      </c>
    </row>
    <row r="561" spans="1:6">
      <c r="A561" t="s">
        <v>7735</v>
      </c>
      <c r="B561" t="s">
        <v>8202</v>
      </c>
      <c r="C561">
        <v>0</v>
      </c>
      <c r="F561">
        <v>-1.0439159999999998</v>
      </c>
    </row>
    <row r="562" spans="1:6">
      <c r="A562" t="s">
        <v>7784</v>
      </c>
      <c r="B562" t="s">
        <v>8251</v>
      </c>
      <c r="C562">
        <v>0</v>
      </c>
      <c r="F562">
        <v>-1.0412059999999999</v>
      </c>
    </row>
    <row r="563" spans="1:6">
      <c r="A563" t="s">
        <v>7863</v>
      </c>
      <c r="B563" t="s">
        <v>8330</v>
      </c>
      <c r="C563">
        <v>0</v>
      </c>
      <c r="F563">
        <v>-1.0399459999999998</v>
      </c>
    </row>
    <row r="564" spans="1:6">
      <c r="A564" t="s">
        <v>7710</v>
      </c>
      <c r="B564" t="s">
        <v>8177</v>
      </c>
      <c r="C564">
        <v>0</v>
      </c>
      <c r="F564">
        <v>-1.0397000000000001</v>
      </c>
    </row>
    <row r="565" spans="1:6">
      <c r="A565" t="s">
        <v>7803</v>
      </c>
      <c r="B565" t="s">
        <v>8270</v>
      </c>
      <c r="C565">
        <v>0</v>
      </c>
      <c r="F565">
        <v>-1.02799</v>
      </c>
    </row>
    <row r="566" spans="1:6">
      <c r="A566" t="s">
        <v>7874</v>
      </c>
      <c r="B566" t="s">
        <v>8341</v>
      </c>
      <c r="C566">
        <v>0</v>
      </c>
      <c r="F566">
        <v>-1.0222059999999999</v>
      </c>
    </row>
    <row r="567" spans="1:6">
      <c r="A567" t="s">
        <v>7902</v>
      </c>
      <c r="B567" t="s">
        <v>8369</v>
      </c>
      <c r="C567">
        <v>0</v>
      </c>
      <c r="F567">
        <v>-1.020796</v>
      </c>
    </row>
    <row r="568" spans="1:6">
      <c r="A568" t="s">
        <v>7909</v>
      </c>
      <c r="B568" t="s">
        <v>8376</v>
      </c>
      <c r="C568">
        <v>0</v>
      </c>
      <c r="F568">
        <v>-0.99242599999999992</v>
      </c>
    </row>
    <row r="569" spans="1:6">
      <c r="A569" t="s">
        <v>7887</v>
      </c>
      <c r="B569" t="s">
        <v>8354</v>
      </c>
      <c r="C569">
        <v>0</v>
      </c>
      <c r="F569">
        <v>-0.9909119999999999</v>
      </c>
    </row>
    <row r="570" spans="1:6">
      <c r="A570" t="s">
        <v>7875</v>
      </c>
      <c r="B570" t="s">
        <v>8342</v>
      </c>
      <c r="C570">
        <v>0</v>
      </c>
      <c r="F570">
        <v>-0.99047200000000002</v>
      </c>
    </row>
    <row r="571" spans="1:6">
      <c r="A571" t="s">
        <v>7717</v>
      </c>
      <c r="B571" t="s">
        <v>8184</v>
      </c>
      <c r="C571">
        <v>0</v>
      </c>
      <c r="F571">
        <v>-0.98803999999999992</v>
      </c>
    </row>
    <row r="572" spans="1:6">
      <c r="A572" t="s">
        <v>7743</v>
      </c>
      <c r="B572" t="s">
        <v>8210</v>
      </c>
      <c r="C572">
        <v>0</v>
      </c>
      <c r="F572">
        <v>-0.98669599999999991</v>
      </c>
    </row>
    <row r="573" spans="1:6">
      <c r="A573" t="s">
        <v>7792</v>
      </c>
      <c r="B573" t="s">
        <v>8259</v>
      </c>
      <c r="C573">
        <v>0</v>
      </c>
      <c r="F573">
        <v>-0.98391999999999991</v>
      </c>
    </row>
    <row r="574" spans="1:6">
      <c r="A574" t="s">
        <v>7791</v>
      </c>
      <c r="B574" t="s">
        <v>8258</v>
      </c>
      <c r="C574">
        <v>0</v>
      </c>
      <c r="F574">
        <v>-0.98029999999999995</v>
      </c>
    </row>
    <row r="575" spans="1:6">
      <c r="A575" t="s">
        <v>7817</v>
      </c>
      <c r="B575" t="s">
        <v>8284</v>
      </c>
      <c r="C575">
        <v>0</v>
      </c>
      <c r="F575">
        <v>-0.97867199999999999</v>
      </c>
    </row>
    <row r="576" spans="1:6">
      <c r="A576" t="s">
        <v>7894</v>
      </c>
      <c r="B576" t="s">
        <v>8361</v>
      </c>
      <c r="C576">
        <v>0</v>
      </c>
      <c r="F576">
        <v>-0.97230199999999989</v>
      </c>
    </row>
    <row r="577" spans="1:6">
      <c r="A577" t="s">
        <v>7813</v>
      </c>
      <c r="B577" t="s">
        <v>8280</v>
      </c>
      <c r="C577">
        <v>0</v>
      </c>
      <c r="F577">
        <v>-0.96922200000000003</v>
      </c>
    </row>
    <row r="578" spans="1:6">
      <c r="A578" t="s">
        <v>7754</v>
      </c>
      <c r="B578" t="s">
        <v>8221</v>
      </c>
      <c r="C578">
        <v>0</v>
      </c>
      <c r="F578">
        <v>-0.96653999999999995</v>
      </c>
    </row>
    <row r="579" spans="1:6">
      <c r="A579" t="s">
        <v>7842</v>
      </c>
      <c r="B579" t="s">
        <v>8309</v>
      </c>
      <c r="C579">
        <v>0</v>
      </c>
      <c r="F579">
        <v>-0.964202</v>
      </c>
    </row>
    <row r="580" spans="1:6">
      <c r="A580" t="s">
        <v>7844</v>
      </c>
      <c r="B580" t="s">
        <v>8311</v>
      </c>
      <c r="C580">
        <v>0</v>
      </c>
      <c r="F580">
        <v>-0.96056199999999992</v>
      </c>
    </row>
    <row r="581" spans="1:6">
      <c r="A581" t="s">
        <v>7848</v>
      </c>
      <c r="B581" t="s">
        <v>8315</v>
      </c>
      <c r="C581">
        <v>0</v>
      </c>
      <c r="F581">
        <v>-0.96049200000000001</v>
      </c>
    </row>
    <row r="582" spans="1:6">
      <c r="A582" t="s">
        <v>7836</v>
      </c>
      <c r="B582" t="s">
        <v>8303</v>
      </c>
      <c r="C582">
        <v>0</v>
      </c>
      <c r="F582">
        <v>-0.96012199999999992</v>
      </c>
    </row>
    <row r="583" spans="1:6">
      <c r="A583" t="s">
        <v>7782</v>
      </c>
      <c r="B583" t="s">
        <v>8249</v>
      </c>
      <c r="C583">
        <v>0</v>
      </c>
      <c r="F583">
        <v>-0.95674599999999987</v>
      </c>
    </row>
    <row r="584" spans="1:6">
      <c r="A584" t="s">
        <v>7837</v>
      </c>
      <c r="B584" t="s">
        <v>8304</v>
      </c>
      <c r="C584">
        <v>0</v>
      </c>
      <c r="F584">
        <v>-0.95574199999999998</v>
      </c>
    </row>
    <row r="585" spans="1:6">
      <c r="A585" t="s">
        <v>7787</v>
      </c>
      <c r="B585" t="s">
        <v>8254</v>
      </c>
      <c r="C585">
        <v>0</v>
      </c>
      <c r="F585">
        <v>-0.94502599999999992</v>
      </c>
    </row>
    <row r="586" spans="1:6">
      <c r="A586" t="s">
        <v>7773</v>
      </c>
      <c r="B586" t="s">
        <v>8240</v>
      </c>
      <c r="C586">
        <v>0</v>
      </c>
      <c r="F586">
        <v>-0.94379000000000002</v>
      </c>
    </row>
    <row r="587" spans="1:6">
      <c r="A587" t="s">
        <v>7725</v>
      </c>
      <c r="B587" t="s">
        <v>8192</v>
      </c>
      <c r="C587">
        <v>0</v>
      </c>
      <c r="F587">
        <v>-0.93789599999999995</v>
      </c>
    </row>
    <row r="588" spans="1:6">
      <c r="A588" t="s">
        <v>7867</v>
      </c>
      <c r="B588" t="s">
        <v>8334</v>
      </c>
      <c r="C588">
        <v>0</v>
      </c>
      <c r="F588">
        <v>-0.93681599999999987</v>
      </c>
    </row>
    <row r="589" spans="1:6">
      <c r="A589" t="s">
        <v>7789</v>
      </c>
      <c r="B589" t="s">
        <v>8256</v>
      </c>
      <c r="C589">
        <v>0</v>
      </c>
      <c r="F589">
        <v>-0.93174599999999985</v>
      </c>
    </row>
    <row r="590" spans="1:6">
      <c r="A590" t="s">
        <v>7734</v>
      </c>
      <c r="B590" t="s">
        <v>8201</v>
      </c>
      <c r="C590">
        <v>0</v>
      </c>
      <c r="F590">
        <v>-0.93169599999999986</v>
      </c>
    </row>
    <row r="591" spans="1:6">
      <c r="A591" t="s">
        <v>7801</v>
      </c>
      <c r="B591" t="s">
        <v>8268</v>
      </c>
      <c r="C591">
        <v>0</v>
      </c>
      <c r="F591">
        <v>-0.92703999999999998</v>
      </c>
    </row>
    <row r="592" spans="1:6">
      <c r="A592" t="s">
        <v>7713</v>
      </c>
      <c r="B592" t="s">
        <v>8180</v>
      </c>
      <c r="C592">
        <v>0</v>
      </c>
      <c r="F592">
        <v>-0.92701</v>
      </c>
    </row>
    <row r="593" spans="1:7">
      <c r="A593" t="s">
        <v>7873</v>
      </c>
      <c r="B593" t="s">
        <v>8340</v>
      </c>
      <c r="C593">
        <v>0</v>
      </c>
      <c r="F593">
        <v>-0.90583599999999986</v>
      </c>
    </row>
    <row r="594" spans="1:7">
      <c r="A594" t="s">
        <v>7800</v>
      </c>
      <c r="B594" t="s">
        <v>8267</v>
      </c>
      <c r="C594">
        <v>0</v>
      </c>
      <c r="F594">
        <v>-0.90551999999999988</v>
      </c>
    </row>
    <row r="595" spans="1:7">
      <c r="A595" t="s">
        <v>7922</v>
      </c>
      <c r="B595" t="s">
        <v>8389</v>
      </c>
      <c r="C595">
        <v>0</v>
      </c>
      <c r="F595">
        <v>-0.90210000000000001</v>
      </c>
    </row>
    <row r="596" spans="1:7">
      <c r="A596" t="s">
        <v>7869</v>
      </c>
      <c r="B596" t="s">
        <v>8336</v>
      </c>
      <c r="C596">
        <v>0</v>
      </c>
      <c r="F596">
        <v>-0.90160600000000002</v>
      </c>
    </row>
    <row r="597" spans="1:7">
      <c r="A597" t="s">
        <v>7889</v>
      </c>
      <c r="B597" t="s">
        <v>8356</v>
      </c>
      <c r="C597">
        <v>0</v>
      </c>
      <c r="F597">
        <v>-0.894432</v>
      </c>
    </row>
    <row r="598" spans="1:7">
      <c r="A598" t="s">
        <v>7861</v>
      </c>
      <c r="B598" t="s">
        <v>8328</v>
      </c>
      <c r="C598">
        <v>0</v>
      </c>
      <c r="F598">
        <v>-0.88354200000000016</v>
      </c>
    </row>
    <row r="599" spans="1:7">
      <c r="A599" t="s">
        <v>7881</v>
      </c>
      <c r="B599" t="s">
        <v>8348</v>
      </c>
      <c r="C599">
        <v>0</v>
      </c>
      <c r="F599">
        <v>-0.8798220000000001</v>
      </c>
    </row>
    <row r="600" spans="1:7">
      <c r="A600" t="s">
        <v>7742</v>
      </c>
      <c r="B600" t="s">
        <v>8209</v>
      </c>
      <c r="C600">
        <v>0</v>
      </c>
      <c r="F600">
        <v>-0.87427600000000005</v>
      </c>
    </row>
    <row r="601" spans="1:7">
      <c r="A601" t="s">
        <v>7854</v>
      </c>
      <c r="B601" t="s">
        <v>8321</v>
      </c>
      <c r="C601">
        <v>0</v>
      </c>
      <c r="F601">
        <v>-0.87027200000000016</v>
      </c>
    </row>
    <row r="602" spans="1:7">
      <c r="A602" t="s">
        <v>7793</v>
      </c>
      <c r="B602" t="s">
        <v>8260</v>
      </c>
      <c r="C602">
        <v>0</v>
      </c>
      <c r="F602">
        <v>-0.86920999999999993</v>
      </c>
    </row>
    <row r="603" spans="1:7">
      <c r="A603" t="s">
        <v>7895</v>
      </c>
      <c r="B603" t="s">
        <v>8362</v>
      </c>
      <c r="C603">
        <v>0</v>
      </c>
      <c r="F603">
        <v>-0.86758200000000008</v>
      </c>
    </row>
    <row r="604" spans="1:7">
      <c r="A604" t="s">
        <v>7716</v>
      </c>
      <c r="B604" t="s">
        <v>8183</v>
      </c>
      <c r="C604">
        <v>0</v>
      </c>
      <c r="F604">
        <v>-0.86333999999999989</v>
      </c>
    </row>
    <row r="605" spans="1:7">
      <c r="A605" t="s">
        <v>7856</v>
      </c>
      <c r="B605" t="s">
        <v>8323</v>
      </c>
      <c r="C605">
        <v>0</v>
      </c>
      <c r="F605">
        <v>-0.86320200000000014</v>
      </c>
    </row>
    <row r="606" spans="1:7">
      <c r="A606" t="s">
        <v>7795</v>
      </c>
      <c r="B606" t="s">
        <v>8262</v>
      </c>
      <c r="C606">
        <v>0</v>
      </c>
      <c r="F606">
        <v>-0.86286999999999991</v>
      </c>
    </row>
    <row r="607" spans="1:7">
      <c r="A607" t="s">
        <v>7494</v>
      </c>
      <c r="B607" t="s">
        <v>7964</v>
      </c>
      <c r="C607">
        <v>0</v>
      </c>
      <c r="F607">
        <v>-0.86176959999999991</v>
      </c>
      <c r="G607">
        <v>0.41003200000000006</v>
      </c>
    </row>
    <row r="608" spans="1:7">
      <c r="A608" t="s">
        <v>7825</v>
      </c>
      <c r="B608" t="s">
        <v>8292</v>
      </c>
      <c r="C608">
        <v>0</v>
      </c>
      <c r="F608">
        <v>-0.85797200000000007</v>
      </c>
    </row>
    <row r="609" spans="1:6">
      <c r="A609" t="s">
        <v>7798</v>
      </c>
      <c r="B609" t="s">
        <v>8265</v>
      </c>
      <c r="C609">
        <v>0</v>
      </c>
      <c r="F609">
        <v>-0.85685600000000006</v>
      </c>
    </row>
    <row r="610" spans="1:6">
      <c r="A610" t="s">
        <v>7826</v>
      </c>
      <c r="B610" t="s">
        <v>8293</v>
      </c>
      <c r="C610">
        <v>0</v>
      </c>
      <c r="F610">
        <v>-0.85595200000000016</v>
      </c>
    </row>
    <row r="611" spans="1:6">
      <c r="A611" t="s">
        <v>7847</v>
      </c>
      <c r="B611" t="s">
        <v>8314</v>
      </c>
      <c r="C611">
        <v>0</v>
      </c>
      <c r="F611">
        <v>-0.85502200000000017</v>
      </c>
    </row>
    <row r="612" spans="1:6">
      <c r="A612" t="s">
        <v>7829</v>
      </c>
      <c r="B612" t="s">
        <v>8296</v>
      </c>
      <c r="C612">
        <v>0</v>
      </c>
      <c r="F612">
        <v>-0.85382200000000008</v>
      </c>
    </row>
    <row r="613" spans="1:6">
      <c r="A613" t="s">
        <v>7753</v>
      </c>
      <c r="B613" t="s">
        <v>8220</v>
      </c>
      <c r="C613">
        <v>0</v>
      </c>
      <c r="F613">
        <v>-0.85381999999999991</v>
      </c>
    </row>
    <row r="614" spans="1:6">
      <c r="A614" t="s">
        <v>7816</v>
      </c>
      <c r="B614" t="s">
        <v>8283</v>
      </c>
      <c r="C614">
        <v>0</v>
      </c>
      <c r="F614">
        <v>-0.85364200000000001</v>
      </c>
    </row>
    <row r="615" spans="1:6">
      <c r="A615" t="s">
        <v>7796</v>
      </c>
      <c r="B615" t="s">
        <v>8263</v>
      </c>
      <c r="C615">
        <v>0</v>
      </c>
      <c r="F615">
        <v>-0.85050999999999988</v>
      </c>
    </row>
    <row r="616" spans="1:6">
      <c r="A616" t="s">
        <v>7833</v>
      </c>
      <c r="B616" t="s">
        <v>8300</v>
      </c>
      <c r="C616">
        <v>0</v>
      </c>
      <c r="F616">
        <v>-0.84937200000000002</v>
      </c>
    </row>
    <row r="617" spans="1:6">
      <c r="A617" t="s">
        <v>7831</v>
      </c>
      <c r="B617" t="s">
        <v>8298</v>
      </c>
      <c r="C617">
        <v>0</v>
      </c>
      <c r="F617">
        <v>-0.84913200000000011</v>
      </c>
    </row>
    <row r="618" spans="1:6">
      <c r="A618" t="s">
        <v>7845</v>
      </c>
      <c r="B618" t="s">
        <v>8312</v>
      </c>
      <c r="C618">
        <v>0</v>
      </c>
      <c r="F618">
        <v>-0.84505200000000014</v>
      </c>
    </row>
    <row r="619" spans="1:6">
      <c r="A619" t="s">
        <v>7777</v>
      </c>
      <c r="B619" t="s">
        <v>8244</v>
      </c>
      <c r="C619">
        <v>0</v>
      </c>
      <c r="F619">
        <v>-0.84455600000000008</v>
      </c>
    </row>
    <row r="620" spans="1:6">
      <c r="A620" t="s">
        <v>7835</v>
      </c>
      <c r="B620" t="s">
        <v>8302</v>
      </c>
      <c r="C620">
        <v>0</v>
      </c>
      <c r="F620">
        <v>-0.84408200000000011</v>
      </c>
    </row>
    <row r="621" spans="1:6">
      <c r="A621" t="s">
        <v>7923</v>
      </c>
      <c r="B621" t="s">
        <v>8390</v>
      </c>
      <c r="C621">
        <v>0</v>
      </c>
      <c r="F621">
        <v>-0.83982999999999997</v>
      </c>
    </row>
    <row r="622" spans="1:6">
      <c r="A622" t="s">
        <v>7928</v>
      </c>
      <c r="B622" t="s">
        <v>8395</v>
      </c>
      <c r="C622">
        <v>0</v>
      </c>
      <c r="F622">
        <v>-0.83755999999999997</v>
      </c>
    </row>
    <row r="623" spans="1:6">
      <c r="A623" t="s">
        <v>7843</v>
      </c>
      <c r="B623" t="s">
        <v>8310</v>
      </c>
      <c r="C623">
        <v>0</v>
      </c>
      <c r="F623">
        <v>-0.8346920000000001</v>
      </c>
    </row>
    <row r="624" spans="1:6">
      <c r="A624" t="s">
        <v>7884</v>
      </c>
      <c r="B624" t="s">
        <v>8351</v>
      </c>
      <c r="C624">
        <v>0</v>
      </c>
      <c r="F624">
        <v>-0.8329660000000001</v>
      </c>
    </row>
    <row r="625" spans="1:6">
      <c r="A625" t="s">
        <v>7926</v>
      </c>
      <c r="B625" t="s">
        <v>8393</v>
      </c>
      <c r="C625">
        <v>0</v>
      </c>
      <c r="F625">
        <v>-0.83120999999999989</v>
      </c>
    </row>
    <row r="626" spans="1:6">
      <c r="A626" t="s">
        <v>7780</v>
      </c>
      <c r="B626" t="s">
        <v>8247</v>
      </c>
      <c r="C626">
        <v>0</v>
      </c>
      <c r="F626">
        <v>-0.827546</v>
      </c>
    </row>
    <row r="627" spans="1:6">
      <c r="A627" t="s">
        <v>7924</v>
      </c>
      <c r="B627" t="s">
        <v>8391</v>
      </c>
      <c r="C627">
        <v>0</v>
      </c>
      <c r="F627">
        <v>-0.82698999999999989</v>
      </c>
    </row>
    <row r="628" spans="1:6">
      <c r="A628" t="s">
        <v>7724</v>
      </c>
      <c r="B628" t="s">
        <v>8191</v>
      </c>
      <c r="C628">
        <v>0</v>
      </c>
      <c r="F628">
        <v>-0.82607600000000003</v>
      </c>
    </row>
    <row r="629" spans="1:6">
      <c r="A629" t="s">
        <v>7783</v>
      </c>
      <c r="B629" t="s">
        <v>8250</v>
      </c>
      <c r="C629">
        <v>0</v>
      </c>
      <c r="F629">
        <v>-0.82417600000000002</v>
      </c>
    </row>
    <row r="630" spans="1:6">
      <c r="A630" t="s">
        <v>7781</v>
      </c>
      <c r="B630" t="s">
        <v>8248</v>
      </c>
      <c r="C630">
        <v>0</v>
      </c>
      <c r="F630">
        <v>-0.82395600000000013</v>
      </c>
    </row>
    <row r="631" spans="1:6">
      <c r="A631" t="s">
        <v>7864</v>
      </c>
      <c r="B631" t="s">
        <v>8331</v>
      </c>
      <c r="C631">
        <v>0</v>
      </c>
      <c r="F631">
        <v>-0.82071600000000011</v>
      </c>
    </row>
    <row r="632" spans="1:6">
      <c r="A632" t="s">
        <v>7866</v>
      </c>
      <c r="B632" t="s">
        <v>8333</v>
      </c>
      <c r="C632">
        <v>0</v>
      </c>
      <c r="F632">
        <v>-0.82016600000000006</v>
      </c>
    </row>
    <row r="633" spans="1:6">
      <c r="A633" t="s">
        <v>7786</v>
      </c>
      <c r="B633" t="s">
        <v>8253</v>
      </c>
      <c r="C633">
        <v>0</v>
      </c>
      <c r="F633">
        <v>-0.82006600000000007</v>
      </c>
    </row>
    <row r="634" spans="1:6">
      <c r="A634" t="s">
        <v>7733</v>
      </c>
      <c r="B634" t="s">
        <v>8200</v>
      </c>
      <c r="C634">
        <v>0</v>
      </c>
      <c r="F634">
        <v>-0.81957599999999997</v>
      </c>
    </row>
    <row r="635" spans="1:6">
      <c r="A635" t="s">
        <v>7927</v>
      </c>
      <c r="B635" t="s">
        <v>8394</v>
      </c>
      <c r="C635">
        <v>0</v>
      </c>
      <c r="F635">
        <v>-0.81920999999999988</v>
      </c>
    </row>
    <row r="636" spans="1:6">
      <c r="A636" t="s">
        <v>7778</v>
      </c>
      <c r="B636" t="s">
        <v>8245</v>
      </c>
      <c r="C636">
        <v>0</v>
      </c>
      <c r="F636">
        <v>-0.81848600000000016</v>
      </c>
    </row>
    <row r="637" spans="1:6">
      <c r="A637" t="s">
        <v>7921</v>
      </c>
      <c r="B637" t="s">
        <v>8388</v>
      </c>
      <c r="C637">
        <v>0</v>
      </c>
      <c r="F637">
        <v>-0.81457999999999997</v>
      </c>
    </row>
    <row r="638" spans="1:6">
      <c r="A638" t="s">
        <v>7901</v>
      </c>
      <c r="B638" t="s">
        <v>8368</v>
      </c>
      <c r="C638">
        <v>0</v>
      </c>
      <c r="F638">
        <v>-0.8024460000000001</v>
      </c>
    </row>
    <row r="639" spans="1:6">
      <c r="A639" t="s">
        <v>7872</v>
      </c>
      <c r="B639" t="s">
        <v>8339</v>
      </c>
      <c r="C639">
        <v>0</v>
      </c>
      <c r="F639">
        <v>-0.80196600000000007</v>
      </c>
    </row>
    <row r="640" spans="1:6">
      <c r="A640" t="s">
        <v>7880</v>
      </c>
      <c r="B640" t="s">
        <v>8347</v>
      </c>
      <c r="C640">
        <v>0</v>
      </c>
      <c r="F640">
        <v>-0.80103600000000008</v>
      </c>
    </row>
    <row r="641" spans="1:7">
      <c r="A641" t="s">
        <v>7878</v>
      </c>
      <c r="B641" t="s">
        <v>8345</v>
      </c>
      <c r="C641">
        <v>0</v>
      </c>
      <c r="F641">
        <v>-0.8002260000000001</v>
      </c>
    </row>
    <row r="642" spans="1:7">
      <c r="A642" t="s">
        <v>7802</v>
      </c>
      <c r="B642" t="s">
        <v>8269</v>
      </c>
      <c r="C642">
        <v>0</v>
      </c>
      <c r="F642">
        <v>-0.79394000000000009</v>
      </c>
    </row>
    <row r="643" spans="1:7">
      <c r="A643" t="s">
        <v>7925</v>
      </c>
      <c r="B643" t="s">
        <v>8392</v>
      </c>
      <c r="C643">
        <v>0</v>
      </c>
      <c r="F643">
        <v>-0.79348999999999992</v>
      </c>
    </row>
    <row r="644" spans="1:7">
      <c r="A644" t="s">
        <v>7870</v>
      </c>
      <c r="B644" t="s">
        <v>8337</v>
      </c>
      <c r="C644">
        <v>0</v>
      </c>
      <c r="F644">
        <v>-0.79049600000000009</v>
      </c>
    </row>
    <row r="645" spans="1:7">
      <c r="A645" t="s">
        <v>7908</v>
      </c>
      <c r="B645" t="s">
        <v>8375</v>
      </c>
      <c r="C645">
        <v>0</v>
      </c>
      <c r="F645">
        <v>-0.78077600000000003</v>
      </c>
    </row>
    <row r="646" spans="1:7">
      <c r="A646" t="s">
        <v>7888</v>
      </c>
      <c r="B646" t="s">
        <v>8355</v>
      </c>
      <c r="C646">
        <v>0</v>
      </c>
      <c r="F646">
        <v>-0.77044199999999996</v>
      </c>
    </row>
    <row r="647" spans="1:7">
      <c r="A647" t="s">
        <v>7741</v>
      </c>
      <c r="B647" t="s">
        <v>8208</v>
      </c>
      <c r="C647">
        <v>0</v>
      </c>
      <c r="F647">
        <v>-0.77025599999999994</v>
      </c>
    </row>
    <row r="648" spans="1:7">
      <c r="A648" t="s">
        <v>7890</v>
      </c>
      <c r="B648" t="s">
        <v>8357</v>
      </c>
      <c r="C648">
        <v>0</v>
      </c>
      <c r="F648">
        <v>-0.76032200000000005</v>
      </c>
    </row>
    <row r="649" spans="1:7">
      <c r="A649" t="s">
        <v>7493</v>
      </c>
      <c r="B649" t="s">
        <v>7963</v>
      </c>
      <c r="C649">
        <v>0</v>
      </c>
      <c r="F649">
        <v>-0.7579847999999999</v>
      </c>
      <c r="G649">
        <v>0.3351384</v>
      </c>
    </row>
    <row r="650" spans="1:7">
      <c r="A650" t="s">
        <v>7814</v>
      </c>
      <c r="B650" t="s">
        <v>8281</v>
      </c>
      <c r="C650">
        <v>0</v>
      </c>
      <c r="F650">
        <v>-0.75774199999999992</v>
      </c>
    </row>
    <row r="651" spans="1:7">
      <c r="A651" t="s">
        <v>7815</v>
      </c>
      <c r="B651" t="s">
        <v>8282</v>
      </c>
      <c r="C651">
        <v>0</v>
      </c>
      <c r="F651">
        <v>-0.75684200000000013</v>
      </c>
    </row>
    <row r="652" spans="1:7">
      <c r="A652" t="s">
        <v>7790</v>
      </c>
      <c r="B652" t="s">
        <v>8257</v>
      </c>
      <c r="C652">
        <v>0</v>
      </c>
      <c r="F652">
        <v>-0.75617000000000012</v>
      </c>
    </row>
    <row r="653" spans="1:7">
      <c r="A653" t="s">
        <v>7799</v>
      </c>
      <c r="B653" t="s">
        <v>8266</v>
      </c>
      <c r="C653">
        <v>0</v>
      </c>
      <c r="F653">
        <v>-0.75371600000000005</v>
      </c>
    </row>
    <row r="654" spans="1:7">
      <c r="A654" t="s">
        <v>7766</v>
      </c>
      <c r="B654" t="s">
        <v>8233</v>
      </c>
      <c r="C654">
        <v>0</v>
      </c>
      <c r="F654">
        <v>-0.75331999999999999</v>
      </c>
    </row>
    <row r="655" spans="1:7">
      <c r="A655" t="s">
        <v>7896</v>
      </c>
      <c r="B655" t="s">
        <v>8363</v>
      </c>
      <c r="C655">
        <v>0</v>
      </c>
      <c r="F655">
        <v>-0.74979200000000001</v>
      </c>
    </row>
    <row r="656" spans="1:7">
      <c r="A656" t="s">
        <v>7855</v>
      </c>
      <c r="B656" t="s">
        <v>8322</v>
      </c>
      <c r="C656">
        <v>0</v>
      </c>
      <c r="F656">
        <v>-0.74899199999999999</v>
      </c>
    </row>
    <row r="657" spans="1:6">
      <c r="A657" t="s">
        <v>7818</v>
      </c>
      <c r="B657" t="s">
        <v>8285</v>
      </c>
      <c r="C657">
        <v>0</v>
      </c>
      <c r="F657">
        <v>-0.74849199999999994</v>
      </c>
    </row>
    <row r="658" spans="1:6">
      <c r="A658" t="s">
        <v>7715</v>
      </c>
      <c r="B658" t="s">
        <v>8182</v>
      </c>
      <c r="C658">
        <v>0</v>
      </c>
      <c r="F658">
        <v>-0.74629000000000012</v>
      </c>
    </row>
    <row r="659" spans="1:6">
      <c r="A659" t="s">
        <v>7752</v>
      </c>
      <c r="B659" t="s">
        <v>8219</v>
      </c>
      <c r="C659">
        <v>0</v>
      </c>
      <c r="F659">
        <v>-0.74109999999999998</v>
      </c>
    </row>
    <row r="660" spans="1:6">
      <c r="A660" t="s">
        <v>7827</v>
      </c>
      <c r="B660" t="s">
        <v>8294</v>
      </c>
      <c r="C660">
        <v>0</v>
      </c>
      <c r="F660">
        <v>-0.74026199999999998</v>
      </c>
    </row>
    <row r="661" spans="1:6">
      <c r="A661" t="s">
        <v>7830</v>
      </c>
      <c r="B661" t="s">
        <v>8297</v>
      </c>
      <c r="C661">
        <v>0</v>
      </c>
      <c r="F661">
        <v>-0.73766200000000004</v>
      </c>
    </row>
    <row r="662" spans="1:6">
      <c r="A662" t="s">
        <v>7936</v>
      </c>
      <c r="B662" t="s">
        <v>8403</v>
      </c>
      <c r="C662">
        <v>0</v>
      </c>
      <c r="F662">
        <v>-0.73731400000000002</v>
      </c>
    </row>
    <row r="663" spans="1:6">
      <c r="A663" t="s">
        <v>7849</v>
      </c>
      <c r="B663" t="s">
        <v>8316</v>
      </c>
      <c r="C663">
        <v>0</v>
      </c>
      <c r="F663">
        <v>-0.73684200000000011</v>
      </c>
    </row>
    <row r="664" spans="1:6">
      <c r="A664" t="s">
        <v>7812</v>
      </c>
      <c r="B664" t="s">
        <v>8279</v>
      </c>
      <c r="C664">
        <v>0</v>
      </c>
      <c r="F664">
        <v>-0.73461200000000004</v>
      </c>
    </row>
    <row r="665" spans="1:6">
      <c r="A665" t="s">
        <v>7851</v>
      </c>
      <c r="B665" t="s">
        <v>8318</v>
      </c>
      <c r="C665">
        <v>0</v>
      </c>
      <c r="F665">
        <v>-0.73281200000000002</v>
      </c>
    </row>
    <row r="666" spans="1:6">
      <c r="A666" t="s">
        <v>7823</v>
      </c>
      <c r="B666" t="s">
        <v>8290</v>
      </c>
      <c r="C666">
        <v>0</v>
      </c>
      <c r="F666">
        <v>-0.73269200000000001</v>
      </c>
    </row>
    <row r="667" spans="1:6">
      <c r="A667" t="s">
        <v>7832</v>
      </c>
      <c r="B667" t="s">
        <v>8299</v>
      </c>
      <c r="C667">
        <v>0</v>
      </c>
      <c r="F667">
        <v>-0.73151199999999994</v>
      </c>
    </row>
    <row r="668" spans="1:6">
      <c r="A668" t="s">
        <v>7769</v>
      </c>
      <c r="B668" t="s">
        <v>8236</v>
      </c>
      <c r="C668">
        <v>0</v>
      </c>
      <c r="F668">
        <v>-0.72774000000000005</v>
      </c>
    </row>
    <row r="669" spans="1:6">
      <c r="A669" t="s">
        <v>7771</v>
      </c>
      <c r="B669" t="s">
        <v>8238</v>
      </c>
      <c r="C669">
        <v>0</v>
      </c>
      <c r="F669">
        <v>-0.72756999999999994</v>
      </c>
    </row>
    <row r="670" spans="1:6">
      <c r="A670" t="s">
        <v>7767</v>
      </c>
      <c r="B670" t="s">
        <v>8234</v>
      </c>
      <c r="C670">
        <v>0</v>
      </c>
      <c r="F670">
        <v>-0.72435999999999989</v>
      </c>
    </row>
    <row r="671" spans="1:6">
      <c r="A671" t="s">
        <v>7846</v>
      </c>
      <c r="B671" t="s">
        <v>8313</v>
      </c>
      <c r="C671">
        <v>0</v>
      </c>
      <c r="F671">
        <v>-0.72278200000000004</v>
      </c>
    </row>
    <row r="672" spans="1:6">
      <c r="A672" t="s">
        <v>7772</v>
      </c>
      <c r="B672" t="s">
        <v>8239</v>
      </c>
      <c r="C672">
        <v>0</v>
      </c>
      <c r="F672">
        <v>-0.72262000000000004</v>
      </c>
    </row>
    <row r="673" spans="1:6">
      <c r="A673" t="s">
        <v>7776</v>
      </c>
      <c r="B673" t="s">
        <v>8243</v>
      </c>
      <c r="C673">
        <v>0</v>
      </c>
      <c r="F673">
        <v>-0.72088599999999992</v>
      </c>
    </row>
    <row r="674" spans="1:6">
      <c r="A674" t="s">
        <v>7770</v>
      </c>
      <c r="B674" t="s">
        <v>8237</v>
      </c>
      <c r="C674">
        <v>0</v>
      </c>
      <c r="F674">
        <v>-0.72082999999999997</v>
      </c>
    </row>
    <row r="675" spans="1:6">
      <c r="A675" t="s">
        <v>7892</v>
      </c>
      <c r="B675" t="s">
        <v>8359</v>
      </c>
      <c r="C675">
        <v>0</v>
      </c>
      <c r="F675">
        <v>-0.71775599999999995</v>
      </c>
    </row>
    <row r="676" spans="1:6">
      <c r="A676" t="s">
        <v>7785</v>
      </c>
      <c r="B676" t="s">
        <v>8252</v>
      </c>
      <c r="C676">
        <v>0</v>
      </c>
      <c r="F676">
        <v>-0.71412599999999993</v>
      </c>
    </row>
    <row r="677" spans="1:6">
      <c r="A677" t="s">
        <v>7723</v>
      </c>
      <c r="B677" t="s">
        <v>8190</v>
      </c>
      <c r="C677">
        <v>0</v>
      </c>
      <c r="F677">
        <v>-0.71255600000000008</v>
      </c>
    </row>
    <row r="678" spans="1:6">
      <c r="A678" t="s">
        <v>7732</v>
      </c>
      <c r="B678" t="s">
        <v>8199</v>
      </c>
      <c r="C678">
        <v>0</v>
      </c>
      <c r="F678">
        <v>-0.70785600000000004</v>
      </c>
    </row>
    <row r="679" spans="1:6">
      <c r="A679" t="s">
        <v>7939</v>
      </c>
      <c r="B679" t="s">
        <v>8406</v>
      </c>
      <c r="C679">
        <v>0</v>
      </c>
      <c r="F679">
        <v>-0.70537400000000006</v>
      </c>
    </row>
    <row r="680" spans="1:6">
      <c r="A680" t="s">
        <v>7779</v>
      </c>
      <c r="B680" t="s">
        <v>8246</v>
      </c>
      <c r="C680">
        <v>0</v>
      </c>
      <c r="F680">
        <v>-0.703376</v>
      </c>
    </row>
    <row r="681" spans="1:6">
      <c r="A681" t="s">
        <v>7765</v>
      </c>
      <c r="B681" t="s">
        <v>8232</v>
      </c>
      <c r="C681">
        <v>0</v>
      </c>
      <c r="F681">
        <v>-0.70067000000000013</v>
      </c>
    </row>
    <row r="682" spans="1:6">
      <c r="A682" t="s">
        <v>7920</v>
      </c>
      <c r="B682" t="s">
        <v>8387</v>
      </c>
      <c r="C682">
        <v>0</v>
      </c>
      <c r="F682">
        <v>-0.69785999999999992</v>
      </c>
    </row>
    <row r="683" spans="1:6">
      <c r="A683" t="s">
        <v>7940</v>
      </c>
      <c r="B683" t="s">
        <v>8407</v>
      </c>
      <c r="C683">
        <v>0</v>
      </c>
      <c r="F683">
        <v>-0.69395799999999996</v>
      </c>
    </row>
    <row r="684" spans="1:6">
      <c r="A684" t="s">
        <v>7919</v>
      </c>
      <c r="B684" t="s">
        <v>8386</v>
      </c>
      <c r="C684">
        <v>0</v>
      </c>
      <c r="F684">
        <v>-0.69185999999999992</v>
      </c>
    </row>
    <row r="685" spans="1:6">
      <c r="A685" t="s">
        <v>7879</v>
      </c>
      <c r="B685" t="s">
        <v>8346</v>
      </c>
      <c r="C685">
        <v>0</v>
      </c>
      <c r="F685">
        <v>-0.69036600000000004</v>
      </c>
    </row>
    <row r="686" spans="1:6">
      <c r="A686" t="s">
        <v>7811</v>
      </c>
      <c r="B686" t="s">
        <v>8278</v>
      </c>
      <c r="C686">
        <v>0</v>
      </c>
      <c r="F686">
        <v>-0.68807999999999991</v>
      </c>
    </row>
    <row r="687" spans="1:6">
      <c r="A687" t="s">
        <v>7862</v>
      </c>
      <c r="B687" t="s">
        <v>8329</v>
      </c>
      <c r="C687">
        <v>0</v>
      </c>
      <c r="F687">
        <v>-0.68625599999999998</v>
      </c>
    </row>
    <row r="688" spans="1:6">
      <c r="A688" t="s">
        <v>7885</v>
      </c>
      <c r="B688" t="s">
        <v>8352</v>
      </c>
      <c r="C688">
        <v>0</v>
      </c>
      <c r="F688">
        <v>-0.68625599999999998</v>
      </c>
    </row>
    <row r="689" spans="1:7">
      <c r="A689" t="s">
        <v>7871</v>
      </c>
      <c r="B689" t="s">
        <v>8338</v>
      </c>
      <c r="C689">
        <v>0</v>
      </c>
      <c r="F689">
        <v>-0.68595600000000001</v>
      </c>
    </row>
    <row r="690" spans="1:7">
      <c r="A690" t="s">
        <v>7918</v>
      </c>
      <c r="B690" t="s">
        <v>8385</v>
      </c>
      <c r="C690">
        <v>0</v>
      </c>
      <c r="F690">
        <v>-0.68185999999999991</v>
      </c>
    </row>
    <row r="691" spans="1:7">
      <c r="A691" t="s">
        <v>7899</v>
      </c>
      <c r="B691" t="s">
        <v>8366</v>
      </c>
      <c r="C691">
        <v>0</v>
      </c>
      <c r="F691">
        <v>-0.68020599999999998</v>
      </c>
    </row>
    <row r="692" spans="1:7">
      <c r="A692" t="s">
        <v>7868</v>
      </c>
      <c r="B692" t="s">
        <v>8335</v>
      </c>
      <c r="C692">
        <v>0</v>
      </c>
      <c r="F692">
        <v>-0.67836600000000002</v>
      </c>
    </row>
    <row r="693" spans="1:7">
      <c r="A693" t="s">
        <v>7566</v>
      </c>
      <c r="B693" t="s">
        <v>8034</v>
      </c>
      <c r="C693">
        <v>0</v>
      </c>
      <c r="F693">
        <v>-0.67462</v>
      </c>
      <c r="G693">
        <v>0.51600000000000001</v>
      </c>
    </row>
    <row r="694" spans="1:7">
      <c r="A694" t="s">
        <v>7575</v>
      </c>
      <c r="B694" t="s">
        <v>8043</v>
      </c>
      <c r="C694">
        <v>0</v>
      </c>
      <c r="F694">
        <v>-0.67144650000000006</v>
      </c>
    </row>
    <row r="695" spans="1:7">
      <c r="A695" t="s">
        <v>7877</v>
      </c>
      <c r="B695" t="s">
        <v>8344</v>
      </c>
      <c r="C695">
        <v>0</v>
      </c>
      <c r="F695">
        <v>-0.667076</v>
      </c>
    </row>
    <row r="696" spans="1:7">
      <c r="A696" t="s">
        <v>7903</v>
      </c>
      <c r="B696" t="s">
        <v>8370</v>
      </c>
      <c r="C696">
        <v>0</v>
      </c>
      <c r="F696">
        <v>-0.66619600000000001</v>
      </c>
    </row>
    <row r="697" spans="1:7">
      <c r="A697" t="s">
        <v>7904</v>
      </c>
      <c r="B697" t="s">
        <v>8371</v>
      </c>
      <c r="C697">
        <v>0</v>
      </c>
      <c r="F697">
        <v>-0.66318599999999994</v>
      </c>
    </row>
    <row r="698" spans="1:7">
      <c r="A698" t="s">
        <v>7906</v>
      </c>
      <c r="B698" t="s">
        <v>8373</v>
      </c>
      <c r="C698">
        <v>0</v>
      </c>
      <c r="F698">
        <v>-0.66173599999999999</v>
      </c>
    </row>
    <row r="699" spans="1:7">
      <c r="A699" t="s">
        <v>7907</v>
      </c>
      <c r="B699" t="s">
        <v>8374</v>
      </c>
      <c r="C699">
        <v>0</v>
      </c>
      <c r="F699">
        <v>-0.65520600000000007</v>
      </c>
    </row>
    <row r="700" spans="1:7">
      <c r="A700" t="s">
        <v>7897</v>
      </c>
      <c r="B700" t="s">
        <v>8364</v>
      </c>
      <c r="C700">
        <v>0</v>
      </c>
      <c r="F700">
        <v>-0.65492199999999989</v>
      </c>
    </row>
    <row r="701" spans="1:7">
      <c r="A701" t="s">
        <v>7740</v>
      </c>
      <c r="B701" t="s">
        <v>8207</v>
      </c>
      <c r="C701">
        <v>0</v>
      </c>
      <c r="F701">
        <v>-0.65353600000000001</v>
      </c>
    </row>
    <row r="702" spans="1:7">
      <c r="A702" t="s">
        <v>7865</v>
      </c>
      <c r="B702" t="s">
        <v>8332</v>
      </c>
      <c r="C702">
        <v>0</v>
      </c>
      <c r="F702">
        <v>-0.65283199999999986</v>
      </c>
    </row>
    <row r="703" spans="1:7">
      <c r="A703" t="s">
        <v>7714</v>
      </c>
      <c r="B703" t="s">
        <v>8181</v>
      </c>
      <c r="C703">
        <v>0</v>
      </c>
      <c r="F703">
        <v>-0.64949000000000001</v>
      </c>
    </row>
    <row r="704" spans="1:7">
      <c r="A704" t="s">
        <v>7858</v>
      </c>
      <c r="B704" t="s">
        <v>8325</v>
      </c>
      <c r="C704">
        <v>0</v>
      </c>
      <c r="F704">
        <v>-0.63218200000000002</v>
      </c>
    </row>
    <row r="705" spans="1:6">
      <c r="A705" t="s">
        <v>7805</v>
      </c>
      <c r="B705" t="s">
        <v>8272</v>
      </c>
      <c r="C705">
        <v>0</v>
      </c>
      <c r="F705">
        <v>-0.63173000000000001</v>
      </c>
    </row>
    <row r="706" spans="1:6">
      <c r="A706" t="s">
        <v>7820</v>
      </c>
      <c r="B706" t="s">
        <v>8287</v>
      </c>
      <c r="C706">
        <v>0</v>
      </c>
      <c r="F706">
        <v>-0.6288919999999999</v>
      </c>
    </row>
    <row r="707" spans="1:6">
      <c r="A707" t="s">
        <v>7824</v>
      </c>
      <c r="B707" t="s">
        <v>8291</v>
      </c>
      <c r="C707">
        <v>0</v>
      </c>
      <c r="F707">
        <v>-0.62717200000000006</v>
      </c>
    </row>
    <row r="708" spans="1:6">
      <c r="A708" t="s">
        <v>7852</v>
      </c>
      <c r="B708" t="s">
        <v>8319</v>
      </c>
      <c r="C708">
        <v>0</v>
      </c>
      <c r="F708">
        <v>-0.62428199999999989</v>
      </c>
    </row>
    <row r="709" spans="1:6">
      <c r="A709" t="s">
        <v>7828</v>
      </c>
      <c r="B709" t="s">
        <v>8295</v>
      </c>
      <c r="C709">
        <v>0</v>
      </c>
      <c r="F709">
        <v>-0.62196200000000001</v>
      </c>
    </row>
    <row r="710" spans="1:6">
      <c r="A710" t="s">
        <v>7819</v>
      </c>
      <c r="B710" t="s">
        <v>8286</v>
      </c>
      <c r="C710">
        <v>0</v>
      </c>
      <c r="F710">
        <v>-0.61992199999999997</v>
      </c>
    </row>
    <row r="711" spans="1:6">
      <c r="A711" t="s">
        <v>7768</v>
      </c>
      <c r="B711" t="s">
        <v>8235</v>
      </c>
      <c r="C711">
        <v>0</v>
      </c>
      <c r="F711">
        <v>-0.61797000000000002</v>
      </c>
    </row>
    <row r="712" spans="1:6">
      <c r="A712" t="s">
        <v>7850</v>
      </c>
      <c r="B712" t="s">
        <v>8317</v>
      </c>
      <c r="C712">
        <v>0</v>
      </c>
      <c r="F712">
        <v>-0.61196200000000001</v>
      </c>
    </row>
    <row r="713" spans="1:6">
      <c r="A713" t="s">
        <v>7761</v>
      </c>
      <c r="B713" t="s">
        <v>8228</v>
      </c>
      <c r="C713">
        <v>0</v>
      </c>
      <c r="F713">
        <v>-0.60546</v>
      </c>
    </row>
    <row r="714" spans="1:6">
      <c r="A714" t="s">
        <v>7917</v>
      </c>
      <c r="B714" t="s">
        <v>8384</v>
      </c>
      <c r="C714">
        <v>0</v>
      </c>
      <c r="F714">
        <v>-0.60403999999999991</v>
      </c>
    </row>
    <row r="715" spans="1:6">
      <c r="A715" t="s">
        <v>7722</v>
      </c>
      <c r="B715" t="s">
        <v>8189</v>
      </c>
      <c r="C715">
        <v>0</v>
      </c>
      <c r="F715">
        <v>-0.60313600000000001</v>
      </c>
    </row>
    <row r="716" spans="1:6">
      <c r="A716" t="s">
        <v>7916</v>
      </c>
      <c r="B716" t="s">
        <v>8383</v>
      </c>
      <c r="C716">
        <v>0</v>
      </c>
      <c r="F716">
        <v>-0.59414</v>
      </c>
    </row>
    <row r="717" spans="1:6">
      <c r="A717" t="s">
        <v>7764</v>
      </c>
      <c r="B717" t="s">
        <v>8231</v>
      </c>
      <c r="C717">
        <v>0</v>
      </c>
      <c r="F717">
        <v>-0.59279999999999999</v>
      </c>
    </row>
    <row r="718" spans="1:6">
      <c r="A718" t="s">
        <v>7774</v>
      </c>
      <c r="B718" t="s">
        <v>8241</v>
      </c>
      <c r="C718">
        <v>0</v>
      </c>
      <c r="F718">
        <v>-0.58990999999999993</v>
      </c>
    </row>
    <row r="719" spans="1:6">
      <c r="A719" t="s">
        <v>7731</v>
      </c>
      <c r="B719" t="s">
        <v>8198</v>
      </c>
      <c r="C719">
        <v>0</v>
      </c>
      <c r="F719">
        <v>-0.58963599999999994</v>
      </c>
    </row>
    <row r="720" spans="1:6">
      <c r="A720" t="s">
        <v>7935</v>
      </c>
      <c r="B720" t="s">
        <v>8402</v>
      </c>
      <c r="C720">
        <v>0</v>
      </c>
      <c r="F720">
        <v>-0.58944399999999997</v>
      </c>
    </row>
    <row r="721" spans="1:6">
      <c r="A721" t="s">
        <v>7915</v>
      </c>
      <c r="B721" t="s">
        <v>8382</v>
      </c>
      <c r="C721">
        <v>0</v>
      </c>
      <c r="F721">
        <v>-0.58034000000000008</v>
      </c>
    </row>
    <row r="722" spans="1:6">
      <c r="A722" t="s">
        <v>7810</v>
      </c>
      <c r="B722" t="s">
        <v>8277</v>
      </c>
      <c r="C722">
        <v>0</v>
      </c>
      <c r="F722">
        <v>-0.57596000000000003</v>
      </c>
    </row>
    <row r="723" spans="1:6">
      <c r="A723" t="s">
        <v>7893</v>
      </c>
      <c r="B723" t="s">
        <v>8360</v>
      </c>
      <c r="C723">
        <v>0</v>
      </c>
      <c r="F723">
        <v>-0.57211599999999996</v>
      </c>
    </row>
    <row r="724" spans="1:6">
      <c r="A724" t="s">
        <v>7905</v>
      </c>
      <c r="B724" t="s">
        <v>8372</v>
      </c>
      <c r="C724">
        <v>0</v>
      </c>
      <c r="F724">
        <v>-0.56091600000000008</v>
      </c>
    </row>
    <row r="725" spans="1:6">
      <c r="A725" t="s">
        <v>7900</v>
      </c>
      <c r="B725" t="s">
        <v>8367</v>
      </c>
      <c r="C725">
        <v>0</v>
      </c>
      <c r="F725">
        <v>-0.55803600000000009</v>
      </c>
    </row>
    <row r="726" spans="1:6">
      <c r="A726" t="s">
        <v>7946</v>
      </c>
      <c r="B726" t="s">
        <v>8413</v>
      </c>
      <c r="C726">
        <v>0</v>
      </c>
      <c r="F726">
        <v>-0.55551600000000012</v>
      </c>
    </row>
    <row r="727" spans="1:6">
      <c r="A727" t="s">
        <v>7898</v>
      </c>
      <c r="B727" t="s">
        <v>8365</v>
      </c>
      <c r="C727">
        <v>0</v>
      </c>
      <c r="F727">
        <v>-0.53121200000000002</v>
      </c>
    </row>
    <row r="728" spans="1:6">
      <c r="A728" t="s">
        <v>7704</v>
      </c>
      <c r="B728" t="s">
        <v>8171</v>
      </c>
      <c r="C728">
        <v>0</v>
      </c>
      <c r="F728">
        <v>-0.51714000000000016</v>
      </c>
    </row>
    <row r="729" spans="1:6">
      <c r="A729" t="s">
        <v>7822</v>
      </c>
      <c r="B729" t="s">
        <v>8289</v>
      </c>
      <c r="C729">
        <v>0</v>
      </c>
      <c r="F729">
        <v>-0.51270199999999999</v>
      </c>
    </row>
    <row r="730" spans="1:6">
      <c r="A730" t="s">
        <v>7821</v>
      </c>
      <c r="B730" t="s">
        <v>8288</v>
      </c>
      <c r="C730">
        <v>0</v>
      </c>
      <c r="F730">
        <v>-0.50484200000000001</v>
      </c>
    </row>
    <row r="731" spans="1:6">
      <c r="A731" t="s">
        <v>7853</v>
      </c>
      <c r="B731" t="s">
        <v>8320</v>
      </c>
      <c r="C731">
        <v>0</v>
      </c>
      <c r="F731">
        <v>-0.49838199999999999</v>
      </c>
    </row>
    <row r="732" spans="1:6">
      <c r="A732" t="s">
        <v>7914</v>
      </c>
      <c r="B732" t="s">
        <v>8381</v>
      </c>
      <c r="C732">
        <v>0</v>
      </c>
      <c r="F732">
        <v>-0.49742000000000008</v>
      </c>
    </row>
    <row r="733" spans="1:6">
      <c r="A733" t="s">
        <v>7913</v>
      </c>
      <c r="B733" t="s">
        <v>8380</v>
      </c>
      <c r="C733">
        <v>0</v>
      </c>
      <c r="F733">
        <v>-0.49702000000000002</v>
      </c>
    </row>
    <row r="734" spans="1:6">
      <c r="A734" t="s">
        <v>7760</v>
      </c>
      <c r="B734" t="s">
        <v>8227</v>
      </c>
      <c r="C734">
        <v>0</v>
      </c>
      <c r="F734">
        <v>-0.49523</v>
      </c>
    </row>
    <row r="735" spans="1:6">
      <c r="A735" t="s">
        <v>7912</v>
      </c>
      <c r="B735" t="s">
        <v>8379</v>
      </c>
      <c r="C735">
        <v>0</v>
      </c>
      <c r="F735">
        <v>-0.48622000000000004</v>
      </c>
    </row>
    <row r="736" spans="1:6">
      <c r="A736" t="s">
        <v>7762</v>
      </c>
      <c r="B736" t="s">
        <v>8229</v>
      </c>
      <c r="C736">
        <v>0</v>
      </c>
      <c r="F736">
        <v>-0.48221000000000003</v>
      </c>
    </row>
    <row r="737" spans="1:6">
      <c r="A737" t="s">
        <v>7941</v>
      </c>
      <c r="B737" t="s">
        <v>8408</v>
      </c>
      <c r="C737">
        <v>0</v>
      </c>
      <c r="F737">
        <v>-0.48155399999999998</v>
      </c>
    </row>
    <row r="738" spans="1:6">
      <c r="A738" t="s">
        <v>7937</v>
      </c>
      <c r="B738" t="s">
        <v>8404</v>
      </c>
      <c r="C738">
        <v>0</v>
      </c>
      <c r="F738">
        <v>-0.47983399999999993</v>
      </c>
    </row>
    <row r="739" spans="1:6">
      <c r="A739" t="s">
        <v>7763</v>
      </c>
      <c r="B739" t="s">
        <v>8230</v>
      </c>
      <c r="C739">
        <v>0</v>
      </c>
      <c r="F739">
        <v>-0.47735</v>
      </c>
    </row>
    <row r="740" spans="1:6">
      <c r="A740" t="s">
        <v>7938</v>
      </c>
      <c r="B740" t="s">
        <v>8405</v>
      </c>
      <c r="C740">
        <v>0</v>
      </c>
      <c r="F740">
        <v>-0.47570399999999996</v>
      </c>
    </row>
    <row r="741" spans="1:6">
      <c r="A741" t="s">
        <v>7709</v>
      </c>
      <c r="B741" t="s">
        <v>8176</v>
      </c>
      <c r="C741">
        <v>0</v>
      </c>
      <c r="F741">
        <v>-0.47180599999999995</v>
      </c>
    </row>
    <row r="742" spans="1:6">
      <c r="A742" t="s">
        <v>7942</v>
      </c>
      <c r="B742" t="s">
        <v>8409</v>
      </c>
      <c r="C742">
        <v>0</v>
      </c>
      <c r="F742">
        <v>-0.47105799999999992</v>
      </c>
    </row>
    <row r="743" spans="1:6">
      <c r="A743" t="s">
        <v>7809</v>
      </c>
      <c r="B743" t="s">
        <v>8276</v>
      </c>
      <c r="C743">
        <v>0</v>
      </c>
      <c r="F743">
        <v>-0.46354000000000001</v>
      </c>
    </row>
    <row r="744" spans="1:6">
      <c r="A744" t="s">
        <v>7883</v>
      </c>
      <c r="B744" t="s">
        <v>8350</v>
      </c>
      <c r="C744">
        <v>0</v>
      </c>
      <c r="F744">
        <v>-0.46152599999999994</v>
      </c>
    </row>
    <row r="745" spans="1:6">
      <c r="A745" t="s">
        <v>7947</v>
      </c>
      <c r="B745" t="s">
        <v>8414</v>
      </c>
      <c r="C745">
        <v>0</v>
      </c>
      <c r="F745">
        <v>-0.45500599999999997</v>
      </c>
    </row>
    <row r="746" spans="1:6">
      <c r="A746" t="s">
        <v>7948</v>
      </c>
      <c r="B746" t="s">
        <v>8415</v>
      </c>
      <c r="C746">
        <v>0</v>
      </c>
      <c r="F746">
        <v>-0.45322600000000002</v>
      </c>
    </row>
    <row r="747" spans="1:6">
      <c r="A747" t="s">
        <v>7536</v>
      </c>
      <c r="B747" t="s">
        <v>8004</v>
      </c>
      <c r="C747">
        <v>0</v>
      </c>
      <c r="F747">
        <v>-0.4245295</v>
      </c>
    </row>
    <row r="748" spans="1:6">
      <c r="A748" t="s">
        <v>7859</v>
      </c>
      <c r="B748" t="s">
        <v>8326</v>
      </c>
      <c r="C748">
        <v>0</v>
      </c>
      <c r="F748">
        <v>-0.40725200000000006</v>
      </c>
    </row>
    <row r="749" spans="1:6">
      <c r="A749" t="s">
        <v>7804</v>
      </c>
      <c r="B749" t="s">
        <v>8271</v>
      </c>
      <c r="C749">
        <v>0</v>
      </c>
      <c r="F749">
        <v>-0.40118999999999994</v>
      </c>
    </row>
    <row r="750" spans="1:6">
      <c r="A750" t="s">
        <v>7857</v>
      </c>
      <c r="B750" t="s">
        <v>8324</v>
      </c>
      <c r="C750">
        <v>0</v>
      </c>
      <c r="F750">
        <v>-0.391432</v>
      </c>
    </row>
    <row r="751" spans="1:6">
      <c r="A751" t="s">
        <v>7759</v>
      </c>
      <c r="B751" t="s">
        <v>8226</v>
      </c>
      <c r="C751">
        <v>0</v>
      </c>
      <c r="F751">
        <v>-0.37935999999999998</v>
      </c>
    </row>
    <row r="752" spans="1:6">
      <c r="A752" t="s">
        <v>7807</v>
      </c>
      <c r="B752" t="s">
        <v>8274</v>
      </c>
      <c r="C752">
        <v>0</v>
      </c>
      <c r="F752">
        <v>-0.36611999999999995</v>
      </c>
    </row>
    <row r="753" spans="1:7">
      <c r="A753" t="s">
        <v>7891</v>
      </c>
      <c r="B753" t="s">
        <v>8358</v>
      </c>
      <c r="C753">
        <v>0</v>
      </c>
      <c r="F753">
        <v>-0.35339599999999999</v>
      </c>
    </row>
    <row r="754" spans="1:7">
      <c r="A754" t="s">
        <v>7808</v>
      </c>
      <c r="B754" t="s">
        <v>8275</v>
      </c>
      <c r="C754">
        <v>0</v>
      </c>
      <c r="F754">
        <v>-0.35071999999999998</v>
      </c>
    </row>
    <row r="755" spans="1:7">
      <c r="A755" t="s">
        <v>7949</v>
      </c>
      <c r="B755" t="s">
        <v>8416</v>
      </c>
      <c r="C755">
        <v>0</v>
      </c>
      <c r="F755">
        <v>-0.33385599999999999</v>
      </c>
    </row>
    <row r="756" spans="1:7">
      <c r="A756" t="s">
        <v>7860</v>
      </c>
      <c r="B756" t="s">
        <v>8327</v>
      </c>
      <c r="C756">
        <v>0</v>
      </c>
      <c r="F756">
        <v>-0.27219199999999999</v>
      </c>
    </row>
    <row r="757" spans="1:7">
      <c r="A757" t="s">
        <v>7943</v>
      </c>
      <c r="B757" t="s">
        <v>8410</v>
      </c>
      <c r="C757">
        <v>0</v>
      </c>
      <c r="F757">
        <v>-0.26045400000000002</v>
      </c>
    </row>
    <row r="758" spans="1:7">
      <c r="A758" t="s">
        <v>7944</v>
      </c>
      <c r="B758" t="s">
        <v>8411</v>
      </c>
      <c r="C758">
        <v>0</v>
      </c>
      <c r="F758">
        <v>-0.24962799999999999</v>
      </c>
    </row>
    <row r="759" spans="1:7">
      <c r="A759" t="s">
        <v>7806</v>
      </c>
      <c r="B759" t="s">
        <v>8273</v>
      </c>
      <c r="C759">
        <v>0</v>
      </c>
      <c r="F759">
        <v>-0.24859999999999999</v>
      </c>
    </row>
    <row r="760" spans="1:7">
      <c r="A760" s="1" t="s">
        <v>7701</v>
      </c>
      <c r="B760" t="s">
        <v>8168</v>
      </c>
      <c r="C760">
        <v>0</v>
      </c>
      <c r="F760">
        <v>-0.1685005</v>
      </c>
    </row>
    <row r="761" spans="1:7">
      <c r="A761" s="1" t="s">
        <v>7703</v>
      </c>
      <c r="B761" t="s">
        <v>8170</v>
      </c>
      <c r="C761">
        <v>0</v>
      </c>
      <c r="F761">
        <v>-0.16466510000000001</v>
      </c>
      <c r="G761">
        <v>0.18869840000000002</v>
      </c>
    </row>
    <row r="762" spans="1:7">
      <c r="A762" t="s">
        <v>7945</v>
      </c>
      <c r="B762" t="s">
        <v>8412</v>
      </c>
      <c r="C762">
        <v>0</v>
      </c>
      <c r="F762">
        <v>4.1971999999999995E-2</v>
      </c>
    </row>
    <row r="763" spans="1:7">
      <c r="A763" t="s">
        <v>8681</v>
      </c>
      <c r="B763" t="s">
        <v>9185</v>
      </c>
      <c r="C763">
        <v>0</v>
      </c>
      <c r="D763">
        <v>-1585.94</v>
      </c>
    </row>
    <row r="764" spans="1:7">
      <c r="A764" t="s">
        <v>8783</v>
      </c>
      <c r="B764" t="s">
        <v>9244</v>
      </c>
      <c r="C764">
        <v>0</v>
      </c>
      <c r="D764">
        <v>-1582.76</v>
      </c>
    </row>
    <row r="765" spans="1:7">
      <c r="A765" t="s">
        <v>8740</v>
      </c>
      <c r="B765" t="s">
        <v>9212</v>
      </c>
      <c r="C765">
        <v>0</v>
      </c>
      <c r="D765">
        <v>-1575.22</v>
      </c>
    </row>
    <row r="766" spans="1:7">
      <c r="A766" t="s">
        <v>8778</v>
      </c>
      <c r="B766" t="s">
        <v>9229</v>
      </c>
      <c r="C766">
        <v>0</v>
      </c>
      <c r="D766">
        <v>-946.36</v>
      </c>
    </row>
    <row r="767" spans="1:7">
      <c r="A767" t="s">
        <v>8736</v>
      </c>
      <c r="B767" t="s">
        <v>9210</v>
      </c>
      <c r="C767">
        <v>0</v>
      </c>
      <c r="D767">
        <v>-944.73</v>
      </c>
    </row>
    <row r="768" spans="1:7">
      <c r="A768" t="s">
        <v>8747</v>
      </c>
      <c r="B768" t="s">
        <v>9214</v>
      </c>
      <c r="C768">
        <v>0</v>
      </c>
      <c r="D768">
        <v>-942.61</v>
      </c>
    </row>
    <row r="769" spans="1:7">
      <c r="A769" t="s">
        <v>8707</v>
      </c>
      <c r="B769" t="s">
        <v>9195</v>
      </c>
      <c r="C769">
        <v>0</v>
      </c>
      <c r="D769">
        <v>-905.34</v>
      </c>
    </row>
    <row r="770" spans="1:7">
      <c r="A770" t="s">
        <v>8712</v>
      </c>
      <c r="B770" t="s">
        <v>9198</v>
      </c>
      <c r="C770">
        <v>0</v>
      </c>
      <c r="D770">
        <v>-903.5</v>
      </c>
    </row>
    <row r="771" spans="1:7">
      <c r="A771" t="s">
        <v>8785</v>
      </c>
      <c r="B771" t="s">
        <v>9234</v>
      </c>
      <c r="C771">
        <v>0</v>
      </c>
      <c r="D771">
        <v>-784.09</v>
      </c>
    </row>
    <row r="772" spans="1:7">
      <c r="A772" t="s">
        <v>8775</v>
      </c>
      <c r="B772" t="s">
        <v>9227</v>
      </c>
      <c r="C772">
        <v>0</v>
      </c>
      <c r="D772">
        <v>-774.8</v>
      </c>
    </row>
    <row r="773" spans="1:7">
      <c r="A773" t="s">
        <v>8704</v>
      </c>
      <c r="B773" t="s">
        <v>9193</v>
      </c>
      <c r="C773">
        <v>0</v>
      </c>
      <c r="D773">
        <v>-451</v>
      </c>
    </row>
    <row r="774" spans="1:7">
      <c r="A774" t="s">
        <v>8717</v>
      </c>
      <c r="B774" t="s">
        <v>9201</v>
      </c>
      <c r="C774">
        <v>0</v>
      </c>
      <c r="D774">
        <v>-440.02</v>
      </c>
    </row>
    <row r="775" spans="1:7">
      <c r="A775" t="s">
        <v>8687</v>
      </c>
      <c r="B775" t="s">
        <v>9187</v>
      </c>
      <c r="C775">
        <v>0</v>
      </c>
      <c r="D775">
        <v>-259.2</v>
      </c>
    </row>
    <row r="776" spans="1:7">
      <c r="A776" t="s">
        <v>8734</v>
      </c>
      <c r="B776" t="s">
        <v>9209</v>
      </c>
      <c r="C776">
        <v>0</v>
      </c>
      <c r="D776">
        <v>89.5</v>
      </c>
    </row>
    <row r="777" spans="1:7">
      <c r="A777" t="s">
        <v>8634</v>
      </c>
      <c r="B777" t="s">
        <v>9148</v>
      </c>
      <c r="C777">
        <v>0</v>
      </c>
      <c r="G777">
        <v>0.39999039999999997</v>
      </c>
    </row>
    <row r="778" spans="1:7">
      <c r="A778" t="s">
        <v>8657</v>
      </c>
      <c r="B778" t="s">
        <v>9168</v>
      </c>
      <c r="C778">
        <v>0</v>
      </c>
      <c r="G778">
        <v>0.46400000000000002</v>
      </c>
    </row>
    <row r="779" spans="1:7">
      <c r="A779" t="s">
        <v>8665</v>
      </c>
      <c r="B779" t="s">
        <v>9176</v>
      </c>
      <c r="C779">
        <v>0</v>
      </c>
      <c r="G779">
        <v>7.5999999999999998E-2</v>
      </c>
    </row>
    <row r="780" spans="1:7">
      <c r="A780" t="s">
        <v>8770</v>
      </c>
      <c r="B780" t="s">
        <v>9225</v>
      </c>
      <c r="C780">
        <v>0</v>
      </c>
      <c r="D780">
        <v>-1409.4</v>
      </c>
    </row>
    <row r="781" spans="1:7">
      <c r="A781" t="s">
        <v>8672</v>
      </c>
      <c r="B781" t="s">
        <v>9180</v>
      </c>
      <c r="C781">
        <v>0</v>
      </c>
      <c r="D781">
        <v>-1298.26</v>
      </c>
    </row>
    <row r="782" spans="1:7">
      <c r="A782" t="s">
        <v>8685</v>
      </c>
      <c r="B782" t="s">
        <v>9186</v>
      </c>
      <c r="C782">
        <v>0</v>
      </c>
      <c r="D782">
        <v>-1238.23</v>
      </c>
    </row>
    <row r="783" spans="1:7">
      <c r="A783" t="s">
        <v>8667</v>
      </c>
      <c r="B783" t="s">
        <v>9178</v>
      </c>
      <c r="C783">
        <v>0</v>
      </c>
      <c r="D783">
        <v>-911.95</v>
      </c>
      <c r="E783">
        <v>-1263.3</v>
      </c>
    </row>
    <row r="784" spans="1:7">
      <c r="A784" t="s">
        <v>8741</v>
      </c>
      <c r="B784" t="s">
        <v>8629</v>
      </c>
      <c r="C784">
        <v>0</v>
      </c>
      <c r="D784">
        <v>-892.1</v>
      </c>
    </row>
    <row r="785" spans="1:7">
      <c r="A785" t="s">
        <v>8739</v>
      </c>
      <c r="B785" t="s">
        <v>8622</v>
      </c>
      <c r="C785">
        <v>0</v>
      </c>
      <c r="D785">
        <v>-834.2</v>
      </c>
    </row>
    <row r="786" spans="1:7">
      <c r="A786" t="s">
        <v>8755</v>
      </c>
      <c r="B786" t="s">
        <v>8620</v>
      </c>
      <c r="C786">
        <v>0</v>
      </c>
      <c r="D786">
        <v>-832.8</v>
      </c>
    </row>
    <row r="787" spans="1:7">
      <c r="A787" t="s">
        <v>8721</v>
      </c>
      <c r="B787" t="s">
        <v>9203</v>
      </c>
      <c r="C787">
        <v>0</v>
      </c>
      <c r="D787">
        <v>-681.1</v>
      </c>
    </row>
    <row r="788" spans="1:7">
      <c r="A788" t="s">
        <v>8694</v>
      </c>
      <c r="B788" t="s">
        <v>9240</v>
      </c>
      <c r="C788">
        <v>0</v>
      </c>
      <c r="D788">
        <v>-666.51</v>
      </c>
    </row>
    <row r="789" spans="1:7">
      <c r="A789" t="s">
        <v>8744</v>
      </c>
      <c r="B789" t="s">
        <v>4295</v>
      </c>
      <c r="C789">
        <v>0</v>
      </c>
      <c r="D789">
        <v>-638.6</v>
      </c>
    </row>
    <row r="790" spans="1:7">
      <c r="A790" t="s">
        <v>8731</v>
      </c>
      <c r="B790" t="s">
        <v>9208</v>
      </c>
      <c r="C790">
        <v>0</v>
      </c>
      <c r="D790">
        <v>-630.20000000000005</v>
      </c>
    </row>
    <row r="791" spans="1:7">
      <c r="A791" t="s">
        <v>8729</v>
      </c>
      <c r="B791" t="s">
        <v>9207</v>
      </c>
      <c r="C791">
        <v>0</v>
      </c>
      <c r="D791">
        <v>-544.1</v>
      </c>
    </row>
    <row r="792" spans="1:7">
      <c r="A792" t="s">
        <v>8758</v>
      </c>
      <c r="B792" t="s">
        <v>9243</v>
      </c>
      <c r="C792">
        <v>0</v>
      </c>
      <c r="D792">
        <v>-488.1</v>
      </c>
    </row>
    <row r="793" spans="1:7">
      <c r="A793" t="s">
        <v>8725</v>
      </c>
      <c r="B793" t="s">
        <v>9204</v>
      </c>
      <c r="C793">
        <v>0</v>
      </c>
      <c r="D793">
        <v>-486.7</v>
      </c>
    </row>
    <row r="794" spans="1:7">
      <c r="A794" t="s">
        <v>8774</v>
      </c>
      <c r="B794" t="s">
        <v>8628</v>
      </c>
      <c r="C794">
        <v>0</v>
      </c>
      <c r="D794">
        <v>-486</v>
      </c>
    </row>
    <row r="795" spans="1:7">
      <c r="A795" t="s">
        <v>8640</v>
      </c>
      <c r="B795" t="s">
        <v>9153</v>
      </c>
      <c r="C795">
        <v>0</v>
      </c>
      <c r="D795">
        <v>-422.16560000000004</v>
      </c>
      <c r="E795">
        <v>-517.60264000000006</v>
      </c>
      <c r="G795">
        <v>0.21505760000000002</v>
      </c>
    </row>
    <row r="796" spans="1:7">
      <c r="A796" t="s">
        <v>8638</v>
      </c>
      <c r="B796" t="s">
        <v>9152</v>
      </c>
      <c r="C796">
        <v>0</v>
      </c>
      <c r="D796">
        <v>-413.63024000000001</v>
      </c>
      <c r="E796">
        <v>-507.10080000000005</v>
      </c>
      <c r="G796">
        <v>0.19999519999999998</v>
      </c>
    </row>
    <row r="797" spans="1:7">
      <c r="A797" t="s">
        <v>8760</v>
      </c>
      <c r="B797" t="s">
        <v>9221</v>
      </c>
      <c r="C797">
        <v>0</v>
      </c>
      <c r="D797">
        <v>-286.8</v>
      </c>
    </row>
    <row r="798" spans="1:7">
      <c r="A798" t="s">
        <v>8653</v>
      </c>
      <c r="B798" t="s">
        <v>9165</v>
      </c>
      <c r="C798">
        <v>0</v>
      </c>
      <c r="D798">
        <v>-239.19927999999999</v>
      </c>
      <c r="E798">
        <v>-310.70384000000001</v>
      </c>
      <c r="G798">
        <v>0.221752</v>
      </c>
    </row>
    <row r="799" spans="1:7">
      <c r="A799" t="s">
        <v>8643</v>
      </c>
      <c r="B799" t="s">
        <v>9155</v>
      </c>
      <c r="C799">
        <v>0</v>
      </c>
      <c r="D799">
        <v>-234.88976</v>
      </c>
      <c r="E799">
        <v>-304.34416000000004</v>
      </c>
      <c r="G799">
        <v>0.2066896</v>
      </c>
    </row>
    <row r="800" spans="1:7">
      <c r="A800" t="s">
        <v>8652</v>
      </c>
      <c r="B800" t="s">
        <v>9164</v>
      </c>
      <c r="C800">
        <v>0</v>
      </c>
      <c r="D800">
        <v>-230.62208000000001</v>
      </c>
      <c r="E800">
        <v>-297.98448000000002</v>
      </c>
      <c r="G800">
        <v>0.1916272</v>
      </c>
    </row>
    <row r="801" spans="1:7">
      <c r="A801" t="s">
        <v>8651</v>
      </c>
      <c r="B801" t="s">
        <v>9163</v>
      </c>
      <c r="C801">
        <v>0</v>
      </c>
      <c r="D801">
        <v>-226.35440000000003</v>
      </c>
      <c r="E801">
        <v>-291.62479999999999</v>
      </c>
      <c r="G801">
        <v>0.17656480000000002</v>
      </c>
    </row>
    <row r="802" spans="1:7">
      <c r="A802" t="s">
        <v>8782</v>
      </c>
      <c r="B802" t="s">
        <v>9231</v>
      </c>
      <c r="C802">
        <v>0</v>
      </c>
      <c r="D802">
        <v>-154.1</v>
      </c>
    </row>
    <row r="803" spans="1:7">
      <c r="A803" t="s">
        <v>8689</v>
      </c>
      <c r="B803" t="s">
        <v>9239</v>
      </c>
      <c r="C803">
        <v>0</v>
      </c>
      <c r="D803">
        <v>-23.14</v>
      </c>
    </row>
    <row r="804" spans="1:7">
      <c r="A804" t="s">
        <v>8636</v>
      </c>
      <c r="B804" t="s">
        <v>9150</v>
      </c>
      <c r="C804">
        <v>0</v>
      </c>
      <c r="D804">
        <v>25.359224000000001</v>
      </c>
      <c r="E804">
        <v>-49.588768000000002</v>
      </c>
      <c r="G804">
        <v>0.56484000000000001</v>
      </c>
    </row>
    <row r="805" spans="1:7">
      <c r="A805" t="s">
        <v>8644</v>
      </c>
      <c r="B805" t="s">
        <v>9156</v>
      </c>
      <c r="C805">
        <v>0</v>
      </c>
      <c r="D805">
        <v>27.698080000000001</v>
      </c>
      <c r="E805">
        <v>-32.267008000000004</v>
      </c>
      <c r="G805">
        <v>0.39748</v>
      </c>
    </row>
    <row r="806" spans="1:7">
      <c r="A806" t="s">
        <v>8635</v>
      </c>
      <c r="B806" t="s">
        <v>9149</v>
      </c>
      <c r="C806">
        <v>0</v>
      </c>
      <c r="D806">
        <v>31.308872000000004</v>
      </c>
      <c r="E806">
        <v>-54.371079999999999</v>
      </c>
      <c r="G806">
        <v>0.66944000000000004</v>
      </c>
    </row>
    <row r="807" spans="1:7">
      <c r="A807" t="s">
        <v>8666</v>
      </c>
      <c r="B807" t="s">
        <v>9177</v>
      </c>
      <c r="C807">
        <v>0</v>
      </c>
      <c r="D807">
        <v>32.216800000000006</v>
      </c>
      <c r="E807">
        <v>-29.078800000000005</v>
      </c>
      <c r="G807">
        <v>0.39748</v>
      </c>
    </row>
    <row r="808" spans="1:7">
      <c r="A808" t="s">
        <v>8642</v>
      </c>
      <c r="B808" t="s">
        <v>9154</v>
      </c>
      <c r="C808">
        <v>0</v>
      </c>
      <c r="D808">
        <v>32.325583999999999</v>
      </c>
      <c r="E808">
        <v>-28.195976000000002</v>
      </c>
      <c r="G808">
        <v>0.39748</v>
      </c>
    </row>
    <row r="809" spans="1:7">
      <c r="A809" t="s">
        <v>8637</v>
      </c>
      <c r="B809" t="s">
        <v>9151</v>
      </c>
      <c r="C809">
        <v>0</v>
      </c>
      <c r="D809">
        <v>53.492440000000002</v>
      </c>
      <c r="E809">
        <v>-19.041384000000001</v>
      </c>
      <c r="G809">
        <v>0.18828</v>
      </c>
    </row>
    <row r="810" spans="1:7">
      <c r="A810" t="s">
        <v>8645</v>
      </c>
      <c r="B810" t="s">
        <v>9157</v>
      </c>
      <c r="C810">
        <v>0</v>
      </c>
      <c r="D810">
        <v>200.32992000000002</v>
      </c>
      <c r="E810">
        <v>163.05048000000002</v>
      </c>
      <c r="G810">
        <v>0.31045280000000003</v>
      </c>
    </row>
    <row r="811" spans="1:7">
      <c r="A811" t="s">
        <v>8646</v>
      </c>
      <c r="B811" t="s">
        <v>9158</v>
      </c>
      <c r="C811">
        <v>0</v>
      </c>
      <c r="D811">
        <v>209.32552000000001</v>
      </c>
      <c r="E811">
        <v>139.7456</v>
      </c>
      <c r="G811">
        <v>0.39915360000000005</v>
      </c>
    </row>
    <row r="812" spans="1:7">
      <c r="A812" t="s">
        <v>8633</v>
      </c>
      <c r="B812" t="s">
        <v>9147</v>
      </c>
      <c r="C812">
        <v>0</v>
      </c>
      <c r="D812">
        <v>217.10776000000001</v>
      </c>
      <c r="E812">
        <v>212.12880000000001</v>
      </c>
      <c r="G812">
        <v>0.221752</v>
      </c>
    </row>
    <row r="813" spans="1:7">
      <c r="A813" t="s">
        <v>8647</v>
      </c>
      <c r="B813" t="s">
        <v>9159</v>
      </c>
      <c r="C813">
        <v>0</v>
      </c>
      <c r="D813">
        <v>218.23743999999999</v>
      </c>
      <c r="E813">
        <v>116.31520000000002</v>
      </c>
      <c r="G813">
        <v>0.48785440000000002</v>
      </c>
    </row>
    <row r="814" spans="1:7">
      <c r="A814" t="s">
        <v>8648</v>
      </c>
      <c r="B814" t="s">
        <v>9160</v>
      </c>
      <c r="C814">
        <v>0</v>
      </c>
      <c r="D814">
        <v>227.69327999999999</v>
      </c>
      <c r="E814">
        <v>93.470559999999992</v>
      </c>
      <c r="G814">
        <v>0.57655520000000005</v>
      </c>
    </row>
    <row r="815" spans="1:7">
      <c r="A815" t="s">
        <v>8649</v>
      </c>
      <c r="B815" t="s">
        <v>9161</v>
      </c>
      <c r="C815">
        <v>0</v>
      </c>
      <c r="D815">
        <v>237.35832000000002</v>
      </c>
      <c r="E815">
        <v>71.044320000000013</v>
      </c>
      <c r="G815">
        <v>0.66525599999999996</v>
      </c>
    </row>
    <row r="816" spans="1:7">
      <c r="A816" t="s">
        <v>8650</v>
      </c>
      <c r="B816" t="s">
        <v>9162</v>
      </c>
      <c r="C816">
        <v>0</v>
      </c>
      <c r="D816">
        <v>246.27024000000003</v>
      </c>
      <c r="E816">
        <v>47.404720000000005</v>
      </c>
      <c r="G816">
        <v>0.75395679999999998</v>
      </c>
    </row>
    <row r="817" spans="1:7">
      <c r="A817" t="s">
        <v>8654</v>
      </c>
      <c r="B817" t="s">
        <v>9237</v>
      </c>
      <c r="C817">
        <v>0</v>
      </c>
      <c r="G817">
        <v>0.26</v>
      </c>
    </row>
    <row r="818" spans="1:7">
      <c r="A818" t="s">
        <v>8655</v>
      </c>
      <c r="B818" t="s">
        <v>9166</v>
      </c>
      <c r="C818">
        <v>0</v>
      </c>
      <c r="G818">
        <v>0.48599999999999999</v>
      </c>
    </row>
    <row r="819" spans="1:7">
      <c r="A819" t="s">
        <v>8656</v>
      </c>
      <c r="B819" t="s">
        <v>9167</v>
      </c>
      <c r="C819">
        <v>0</v>
      </c>
      <c r="G819">
        <v>0.6</v>
      </c>
    </row>
    <row r="820" spans="1:7">
      <c r="A820" t="s">
        <v>8658</v>
      </c>
      <c r="B820" t="s">
        <v>9169</v>
      </c>
      <c r="C820">
        <v>0</v>
      </c>
      <c r="G820">
        <v>0.373</v>
      </c>
    </row>
    <row r="821" spans="1:7">
      <c r="A821" t="s">
        <v>8659</v>
      </c>
      <c r="B821" t="s">
        <v>9170</v>
      </c>
      <c r="C821">
        <v>0</v>
      </c>
      <c r="G821">
        <v>0.16300000000000001</v>
      </c>
    </row>
    <row r="822" spans="1:7">
      <c r="A822" t="s">
        <v>8660</v>
      </c>
      <c r="B822" t="s">
        <v>9171</v>
      </c>
      <c r="C822">
        <v>0</v>
      </c>
      <c r="G822">
        <v>0.25800000000000001</v>
      </c>
    </row>
    <row r="823" spans="1:7">
      <c r="A823" t="s">
        <v>8661</v>
      </c>
      <c r="B823" t="s">
        <v>9172</v>
      </c>
      <c r="C823">
        <v>0</v>
      </c>
      <c r="G823">
        <v>0.32700000000000001</v>
      </c>
    </row>
    <row r="824" spans="1:7">
      <c r="A824" t="s">
        <v>8662</v>
      </c>
      <c r="B824" t="s">
        <v>9173</v>
      </c>
      <c r="C824">
        <v>0</v>
      </c>
      <c r="G824">
        <v>0.44099360000000004</v>
      </c>
    </row>
    <row r="825" spans="1:7">
      <c r="A825" t="s">
        <v>8663</v>
      </c>
      <c r="B825" t="s">
        <v>9174</v>
      </c>
      <c r="C825">
        <v>0</v>
      </c>
      <c r="G825">
        <v>0.30599999999999999</v>
      </c>
    </row>
    <row r="826" spans="1:7">
      <c r="A826" t="s">
        <v>8664</v>
      </c>
      <c r="B826" t="s">
        <v>9175</v>
      </c>
      <c r="C826">
        <v>0</v>
      </c>
      <c r="G826">
        <v>0.34699999999999998</v>
      </c>
    </row>
    <row r="827" spans="1:7">
      <c r="A827" t="s">
        <v>8610</v>
      </c>
      <c r="B827" t="s">
        <v>8145</v>
      </c>
      <c r="C827">
        <v>1</v>
      </c>
      <c r="D827">
        <v>-3128.31</v>
      </c>
      <c r="E827">
        <v>-4235.75</v>
      </c>
      <c r="F827">
        <v>-3.7145535000000001</v>
      </c>
      <c r="G827">
        <v>0.9829</v>
      </c>
    </row>
    <row r="828" spans="1:7">
      <c r="A828" t="s">
        <v>8609</v>
      </c>
      <c r="B828" t="s">
        <v>8143</v>
      </c>
      <c r="C828">
        <v>1</v>
      </c>
      <c r="D828">
        <v>-2238.9</v>
      </c>
      <c r="E828">
        <v>-3237.02</v>
      </c>
      <c r="F828">
        <v>-3.3476954999999999</v>
      </c>
      <c r="G828">
        <v>0.88279999999999992</v>
      </c>
    </row>
    <row r="829" spans="1:7">
      <c r="A829" t="s">
        <v>8608</v>
      </c>
      <c r="B829" t="s">
        <v>8141</v>
      </c>
      <c r="C829">
        <v>1</v>
      </c>
      <c r="D829">
        <v>-1401.62</v>
      </c>
      <c r="E829">
        <v>-1904</v>
      </c>
      <c r="F829">
        <v>-1.685047</v>
      </c>
      <c r="G829">
        <v>0.33189999999999997</v>
      </c>
    </row>
    <row r="830" spans="1:7">
      <c r="A830" t="s">
        <v>8601</v>
      </c>
      <c r="B830" t="s">
        <v>3609</v>
      </c>
      <c r="C830">
        <v>1</v>
      </c>
      <c r="D830">
        <v>-393.96544</v>
      </c>
      <c r="E830">
        <v>-526.01247999999998</v>
      </c>
      <c r="F830">
        <v>-0.44893650000000002</v>
      </c>
      <c r="G830">
        <v>0.16736000000000001</v>
      </c>
    </row>
    <row r="831" spans="1:7">
      <c r="A831" t="s">
        <v>8607</v>
      </c>
      <c r="B831" t="s">
        <v>8164</v>
      </c>
      <c r="C831">
        <v>1</v>
      </c>
      <c r="D831">
        <v>-388.65176000000002</v>
      </c>
      <c r="E831">
        <v>-712.82808000000011</v>
      </c>
      <c r="F831">
        <v>-1.08730612</v>
      </c>
      <c r="G831">
        <v>0.28409360000000006</v>
      </c>
    </row>
    <row r="832" spans="1:7">
      <c r="A832" t="s">
        <v>8606</v>
      </c>
      <c r="B832" t="s">
        <v>8165</v>
      </c>
      <c r="C832">
        <v>1</v>
      </c>
      <c r="D832">
        <v>-292.58711999999997</v>
      </c>
      <c r="E832">
        <v>-648.01792</v>
      </c>
      <c r="F832">
        <v>-1.1920971199999999</v>
      </c>
      <c r="G832">
        <v>0.32467840000000003</v>
      </c>
    </row>
    <row r="833" spans="1:7">
      <c r="A833" t="s">
        <v>8611</v>
      </c>
      <c r="B833" t="s">
        <v>8157</v>
      </c>
      <c r="C833">
        <v>1</v>
      </c>
      <c r="D833">
        <v>-237.23280000000003</v>
      </c>
      <c r="E833">
        <v>-482.20600000000002</v>
      </c>
      <c r="F833">
        <v>-0.82164157999999998</v>
      </c>
      <c r="G833">
        <v>0.24727440000000001</v>
      </c>
    </row>
    <row r="834" spans="1:7">
      <c r="A834" t="s">
        <v>8605</v>
      </c>
      <c r="B834" t="s">
        <v>8093</v>
      </c>
      <c r="C834">
        <v>1</v>
      </c>
      <c r="D834">
        <v>-214.28</v>
      </c>
      <c r="E834">
        <v>-637.70000000000005</v>
      </c>
      <c r="F834">
        <v>-1.4201576389999999</v>
      </c>
    </row>
    <row r="835" spans="1:7">
      <c r="A835" t="s">
        <v>9247</v>
      </c>
      <c r="B835" t="s">
        <v>9270</v>
      </c>
      <c r="C835">
        <v>1</v>
      </c>
      <c r="D835">
        <v>-79.454160000000002</v>
      </c>
      <c r="E835">
        <v>-133.2604</v>
      </c>
      <c r="F835">
        <v>-0.18065562004836494</v>
      </c>
      <c r="G835">
        <v>6.5856159999999997E-2</v>
      </c>
    </row>
    <row r="836" spans="1:7">
      <c r="A836" t="s">
        <v>8612</v>
      </c>
      <c r="B836" t="s">
        <v>8068</v>
      </c>
      <c r="C836">
        <v>1</v>
      </c>
      <c r="D836">
        <v>289.43</v>
      </c>
      <c r="E836">
        <v>109.4</v>
      </c>
      <c r="F836">
        <v>-0.60382357899999994</v>
      </c>
    </row>
    <row r="837" spans="1:7">
      <c r="A837" t="s">
        <v>8604</v>
      </c>
      <c r="B837" t="s">
        <v>8631</v>
      </c>
      <c r="C837">
        <v>1</v>
      </c>
      <c r="F837">
        <v>-0.5044845</v>
      </c>
    </row>
    <row r="838" spans="1:7">
      <c r="A838" t="s">
        <v>8603</v>
      </c>
      <c r="B838" t="s">
        <v>9237</v>
      </c>
      <c r="C838">
        <v>1</v>
      </c>
      <c r="F838">
        <v>-0.39226450000000002</v>
      </c>
    </row>
    <row r="839" spans="1:7">
      <c r="A839" t="s">
        <v>8602</v>
      </c>
      <c r="B839" t="s">
        <v>8036</v>
      </c>
      <c r="C839">
        <v>1</v>
      </c>
      <c r="F839">
        <v>-0.28554450000000003</v>
      </c>
    </row>
    <row r="840" spans="1:7">
      <c r="A840" t="s">
        <v>8695</v>
      </c>
      <c r="B840" t="s">
        <v>9240</v>
      </c>
      <c r="C840">
        <v>1</v>
      </c>
      <c r="D840">
        <v>-678.5</v>
      </c>
    </row>
    <row r="841" spans="1:7">
      <c r="A841" t="s">
        <v>8723</v>
      </c>
      <c r="B841" t="s">
        <v>4489</v>
      </c>
      <c r="C841">
        <v>1</v>
      </c>
      <c r="D841">
        <v>-538.1</v>
      </c>
    </row>
    <row r="842" spans="1:7">
      <c r="A842" t="s">
        <v>8698</v>
      </c>
      <c r="B842" t="s">
        <v>8167</v>
      </c>
      <c r="C842">
        <v>1</v>
      </c>
      <c r="D842">
        <v>-347.4</v>
      </c>
    </row>
    <row r="843" spans="1:7">
      <c r="A843" t="s">
        <v>8688</v>
      </c>
      <c r="B843" t="s">
        <v>9187</v>
      </c>
      <c r="C843">
        <v>1</v>
      </c>
      <c r="D843">
        <v>-274.39999999999998</v>
      </c>
    </row>
    <row r="844" spans="1:7">
      <c r="A844" t="s">
        <v>8699</v>
      </c>
      <c r="B844" t="s">
        <v>8089</v>
      </c>
      <c r="C844">
        <v>1</v>
      </c>
      <c r="D844">
        <v>-66.42</v>
      </c>
    </row>
    <row r="845" spans="1:7">
      <c r="A845" t="s">
        <v>8690</v>
      </c>
      <c r="B845" t="s">
        <v>9239</v>
      </c>
      <c r="C845">
        <v>1</v>
      </c>
      <c r="D845">
        <v>-50.5</v>
      </c>
    </row>
    <row r="846" spans="1:7">
      <c r="A846" t="s">
        <v>8735</v>
      </c>
      <c r="B846" t="s">
        <v>9209</v>
      </c>
      <c r="C846">
        <v>1</v>
      </c>
      <c r="D846">
        <v>79.2</v>
      </c>
    </row>
    <row r="847" spans="1:7">
      <c r="A847" t="s">
        <v>8696</v>
      </c>
      <c r="B847" t="s">
        <v>9240</v>
      </c>
      <c r="C847">
        <v>2</v>
      </c>
      <c r="D847">
        <v>-684.2</v>
      </c>
    </row>
  </sheetData>
  <sortState ref="A2:H1465">
    <sortCondition ref="C2:C1465"/>
  </sortState>
  <conditionalFormatting sqref="C1">
    <cfRule type="duplicateValues" dxfId="27" priority="6"/>
  </conditionalFormatting>
  <conditionalFormatting sqref="C1">
    <cfRule type="duplicateValues" dxfId="26" priority="7"/>
  </conditionalFormatting>
  <conditionalFormatting sqref="B848:B1048576 B1:B822">
    <cfRule type="containsText" dxfId="25" priority="5" operator="containsText" text="_">
      <formula>NOT(ISERROR(SEARCH("_",B1)))</formula>
    </cfRule>
  </conditionalFormatting>
  <conditionalFormatting sqref="D1:H1 A1:B1">
    <cfRule type="duplicateValues" dxfId="24" priority="764"/>
  </conditionalFormatting>
  <conditionalFormatting sqref="A1495:A1048576 B1 A227:A472 A1:A225 D1:H1">
    <cfRule type="duplicateValues" dxfId="23" priority="766"/>
  </conditionalFormatting>
  <conditionalFormatting sqref="K1:K55 K674:K1048576 A1:A1048576">
    <cfRule type="duplicateValues" dxfId="22" priority="1"/>
  </conditionalFormatting>
  <conditionalFormatting sqref="A224">
    <cfRule type="duplicateValues" dxfId="21" priority="767"/>
  </conditionalFormatting>
  <conditionalFormatting sqref="A226">
    <cfRule type="duplicateValues" dxfId="20" priority="768"/>
  </conditionalFormatting>
  <conditionalFormatting sqref="A225">
    <cfRule type="duplicateValues" dxfId="19" priority="769"/>
  </conditionalFormatting>
  <conditionalFormatting sqref="A473:A668">
    <cfRule type="duplicateValues" dxfId="18" priority="770"/>
  </conditionalFormatting>
  <conditionalFormatting sqref="A473:A668">
    <cfRule type="duplicateValues" dxfId="17" priority="771"/>
  </conditionalFormatting>
  <conditionalFormatting sqref="A1:A1048576">
    <cfRule type="duplicateValues" dxfId="16" priority="778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7"/>
  <sheetViews>
    <sheetView workbookViewId="0">
      <pane ySplit="1" topLeftCell="A2" activePane="bottomLeft" state="frozen"/>
      <selection pane="bottomLeft" activeCell="E44" sqref="E44"/>
    </sheetView>
  </sheetViews>
  <sheetFormatPr baseColWidth="10" defaultColWidth="11" defaultRowHeight="15" x14ac:dyDescent="0"/>
  <cols>
    <col min="1" max="1" width="15.33203125" customWidth="1"/>
    <col min="2" max="3" width="36" customWidth="1"/>
    <col min="4" max="4" width="28.33203125" bestFit="1" customWidth="1"/>
    <col min="5" max="5" width="40.1640625" bestFit="1" customWidth="1"/>
    <col min="6" max="6" width="22.83203125" bestFit="1" customWidth="1"/>
    <col min="8" max="8" width="19.33203125" bestFit="1" customWidth="1"/>
  </cols>
  <sheetData>
    <row r="1" spans="1:6" s="4" customFormat="1" ht="16">
      <c r="A1" s="5" t="s">
        <v>13546</v>
      </c>
      <c r="B1" s="6" t="s">
        <v>20611</v>
      </c>
      <c r="C1" s="6" t="s">
        <v>20622</v>
      </c>
      <c r="D1" s="6" t="s">
        <v>20624</v>
      </c>
      <c r="E1" s="6" t="s">
        <v>19432</v>
      </c>
      <c r="F1" s="6" t="s">
        <v>19431</v>
      </c>
    </row>
    <row r="2" spans="1:6">
      <c r="A2" t="s">
        <v>9287</v>
      </c>
      <c r="B2" t="s">
        <v>9288</v>
      </c>
      <c r="C2" t="s">
        <v>19434</v>
      </c>
      <c r="D2" t="s">
        <v>9289</v>
      </c>
      <c r="E2" t="s">
        <v>11227</v>
      </c>
      <c r="F2" t="s">
        <v>9290</v>
      </c>
    </row>
    <row r="3" spans="1:6">
      <c r="A3" t="s">
        <v>9291</v>
      </c>
      <c r="B3" t="s">
        <v>9292</v>
      </c>
      <c r="C3" t="s">
        <v>19435</v>
      </c>
      <c r="D3" t="s">
        <v>9293</v>
      </c>
      <c r="E3" t="s">
        <v>11228</v>
      </c>
      <c r="F3" t="s">
        <v>9294</v>
      </c>
    </row>
    <row r="4" spans="1:6">
      <c r="A4" t="s">
        <v>9295</v>
      </c>
      <c r="B4" t="s">
        <v>9296</v>
      </c>
      <c r="C4" t="s">
        <v>19436</v>
      </c>
      <c r="D4" t="s">
        <v>9293</v>
      </c>
      <c r="E4" t="s">
        <v>11229</v>
      </c>
      <c r="F4" t="s">
        <v>9294</v>
      </c>
    </row>
    <row r="5" spans="1:6">
      <c r="A5" t="s">
        <v>9297</v>
      </c>
      <c r="B5" t="s">
        <v>9298</v>
      </c>
      <c r="C5" t="s">
        <v>19437</v>
      </c>
      <c r="D5" t="s">
        <v>9299</v>
      </c>
      <c r="F5" t="s">
        <v>9300</v>
      </c>
    </row>
    <row r="6" spans="1:6">
      <c r="A6" t="s">
        <v>9301</v>
      </c>
      <c r="B6" t="s">
        <v>9302</v>
      </c>
      <c r="C6" t="s">
        <v>19438</v>
      </c>
      <c r="D6" t="s">
        <v>9299</v>
      </c>
      <c r="F6" t="s">
        <v>9300</v>
      </c>
    </row>
    <row r="7" spans="1:6">
      <c r="A7" t="s">
        <v>9303</v>
      </c>
      <c r="B7" t="s">
        <v>9304</v>
      </c>
      <c r="C7" t="s">
        <v>19439</v>
      </c>
      <c r="D7" t="s">
        <v>9305</v>
      </c>
      <c r="F7" t="s">
        <v>9300</v>
      </c>
    </row>
    <row r="8" spans="1:6">
      <c r="A8" t="s">
        <v>9306</v>
      </c>
      <c r="B8" t="s">
        <v>9307</v>
      </c>
      <c r="C8" t="s">
        <v>19440</v>
      </c>
      <c r="D8" t="s">
        <v>9308</v>
      </c>
      <c r="F8" t="s">
        <v>9300</v>
      </c>
    </row>
    <row r="9" spans="1:6">
      <c r="A9" t="s">
        <v>9309</v>
      </c>
      <c r="B9" t="s">
        <v>9310</v>
      </c>
      <c r="C9" t="s">
        <v>19441</v>
      </c>
      <c r="D9" t="s">
        <v>9299</v>
      </c>
      <c r="F9" t="s">
        <v>9300</v>
      </c>
    </row>
    <row r="10" spans="1:6">
      <c r="A10" t="s">
        <v>9311</v>
      </c>
      <c r="B10" t="s">
        <v>9312</v>
      </c>
      <c r="C10" t="s">
        <v>19442</v>
      </c>
      <c r="D10" t="s">
        <v>9305</v>
      </c>
      <c r="F10" t="s">
        <v>9300</v>
      </c>
    </row>
    <row r="11" spans="1:6">
      <c r="A11" t="s">
        <v>9313</v>
      </c>
      <c r="B11" t="s">
        <v>9314</v>
      </c>
      <c r="C11" t="s">
        <v>19443</v>
      </c>
      <c r="D11" t="s">
        <v>9299</v>
      </c>
      <c r="F11" t="s">
        <v>9300</v>
      </c>
    </row>
    <row r="12" spans="1:6">
      <c r="A12" t="s">
        <v>9036</v>
      </c>
      <c r="B12" t="s">
        <v>9315</v>
      </c>
      <c r="C12" t="s">
        <v>19444</v>
      </c>
      <c r="D12" t="s">
        <v>9316</v>
      </c>
      <c r="F12" t="s">
        <v>9300</v>
      </c>
    </row>
    <row r="13" spans="1:6">
      <c r="A13" t="s">
        <v>9317</v>
      </c>
      <c r="B13" t="s">
        <v>9318</v>
      </c>
      <c r="C13" t="s">
        <v>19445</v>
      </c>
      <c r="D13" t="s">
        <v>9319</v>
      </c>
      <c r="E13" t="s">
        <v>11230</v>
      </c>
      <c r="F13" t="s">
        <v>9320</v>
      </c>
    </row>
    <row r="14" spans="1:6">
      <c r="A14" t="s">
        <v>9321</v>
      </c>
      <c r="B14" t="s">
        <v>9322</v>
      </c>
      <c r="C14" t="s">
        <v>19446</v>
      </c>
      <c r="D14" t="s">
        <v>9323</v>
      </c>
      <c r="E14" t="s">
        <v>11231</v>
      </c>
      <c r="F14" t="s">
        <v>9324</v>
      </c>
    </row>
    <row r="15" spans="1:6">
      <c r="A15" t="s">
        <v>9325</v>
      </c>
      <c r="B15" t="s">
        <v>9326</v>
      </c>
      <c r="C15" t="s">
        <v>19447</v>
      </c>
      <c r="D15" t="s">
        <v>9327</v>
      </c>
      <c r="E15" t="s">
        <v>11232</v>
      </c>
      <c r="F15" t="s">
        <v>9294</v>
      </c>
    </row>
    <row r="16" spans="1:6">
      <c r="A16" t="s">
        <v>9328</v>
      </c>
      <c r="B16" t="s">
        <v>9329</v>
      </c>
      <c r="C16" t="s">
        <v>19448</v>
      </c>
      <c r="D16" t="s">
        <v>9330</v>
      </c>
      <c r="E16" t="s">
        <v>11233</v>
      </c>
      <c r="F16" t="s">
        <v>9294</v>
      </c>
    </row>
    <row r="17" spans="1:6">
      <c r="A17" t="s">
        <v>9331</v>
      </c>
      <c r="B17" t="s">
        <v>9332</v>
      </c>
      <c r="C17" t="s">
        <v>19449</v>
      </c>
      <c r="D17" t="s">
        <v>9333</v>
      </c>
      <c r="E17" t="s">
        <v>11234</v>
      </c>
      <c r="F17" t="s">
        <v>9294</v>
      </c>
    </row>
    <row r="18" spans="1:6">
      <c r="A18" t="s">
        <v>9334</v>
      </c>
      <c r="B18" t="s">
        <v>9335</v>
      </c>
      <c r="C18" t="s">
        <v>19450</v>
      </c>
      <c r="D18" t="s">
        <v>9336</v>
      </c>
      <c r="F18" t="s">
        <v>9300</v>
      </c>
    </row>
    <row r="19" spans="1:6">
      <c r="A19" t="s">
        <v>9337</v>
      </c>
      <c r="B19" t="s">
        <v>9338</v>
      </c>
      <c r="C19" t="s">
        <v>19451</v>
      </c>
      <c r="D19" t="s">
        <v>9336</v>
      </c>
      <c r="F19" t="s">
        <v>9300</v>
      </c>
    </row>
    <row r="20" spans="1:6">
      <c r="A20" t="s">
        <v>9339</v>
      </c>
      <c r="B20" t="s">
        <v>9340</v>
      </c>
      <c r="C20" t="s">
        <v>19452</v>
      </c>
      <c r="D20" t="s">
        <v>9341</v>
      </c>
      <c r="E20" t="s">
        <v>11235</v>
      </c>
      <c r="F20" t="s">
        <v>9294</v>
      </c>
    </row>
    <row r="21" spans="1:6">
      <c r="A21" t="s">
        <v>9342</v>
      </c>
      <c r="B21" t="s">
        <v>9343</v>
      </c>
      <c r="C21" t="s">
        <v>19453</v>
      </c>
      <c r="D21" t="s">
        <v>9293</v>
      </c>
      <c r="E21" t="s">
        <v>11236</v>
      </c>
      <c r="F21" t="s">
        <v>9294</v>
      </c>
    </row>
    <row r="22" spans="1:6">
      <c r="A22" t="s">
        <v>9344</v>
      </c>
      <c r="B22" t="s">
        <v>9345</v>
      </c>
      <c r="C22" t="s">
        <v>19454</v>
      </c>
      <c r="D22" t="s">
        <v>9346</v>
      </c>
      <c r="E22" t="s">
        <v>11237</v>
      </c>
      <c r="F22" t="s">
        <v>9347</v>
      </c>
    </row>
    <row r="23" spans="1:6">
      <c r="A23" t="s">
        <v>9348</v>
      </c>
      <c r="B23" t="s">
        <v>9349</v>
      </c>
      <c r="C23" t="s">
        <v>19455</v>
      </c>
      <c r="D23" t="s">
        <v>9346</v>
      </c>
      <c r="E23" t="s">
        <v>11238</v>
      </c>
      <c r="F23" t="s">
        <v>9347</v>
      </c>
    </row>
    <row r="24" spans="1:6">
      <c r="A24" t="s">
        <v>9350</v>
      </c>
      <c r="B24" t="s">
        <v>9351</v>
      </c>
      <c r="C24" t="s">
        <v>19456</v>
      </c>
      <c r="D24" t="s">
        <v>9352</v>
      </c>
      <c r="E24" t="s">
        <v>11239</v>
      </c>
      <c r="F24" t="s">
        <v>9347</v>
      </c>
    </row>
    <row r="25" spans="1:6">
      <c r="A25" t="s">
        <v>9353</v>
      </c>
      <c r="B25" t="s">
        <v>9354</v>
      </c>
      <c r="C25" t="s">
        <v>19457</v>
      </c>
      <c r="D25" t="s">
        <v>9355</v>
      </c>
      <c r="E25" t="s">
        <v>11240</v>
      </c>
      <c r="F25" t="s">
        <v>9347</v>
      </c>
    </row>
    <row r="26" spans="1:6">
      <c r="A26" t="s">
        <v>9356</v>
      </c>
      <c r="B26" t="s">
        <v>9357</v>
      </c>
      <c r="C26" t="s">
        <v>19458</v>
      </c>
      <c r="D26" t="s">
        <v>9358</v>
      </c>
      <c r="E26" t="s">
        <v>11241</v>
      </c>
      <c r="F26" t="s">
        <v>9347</v>
      </c>
    </row>
    <row r="27" spans="1:6">
      <c r="A27" t="s">
        <v>9359</v>
      </c>
      <c r="B27" t="s">
        <v>9360</v>
      </c>
      <c r="C27" t="s">
        <v>19459</v>
      </c>
      <c r="D27" t="s">
        <v>9358</v>
      </c>
      <c r="E27" t="s">
        <v>11242</v>
      </c>
      <c r="F27" t="s">
        <v>9347</v>
      </c>
    </row>
    <row r="28" spans="1:6">
      <c r="A28" t="s">
        <v>9361</v>
      </c>
      <c r="B28" t="s">
        <v>9362</v>
      </c>
      <c r="C28" t="s">
        <v>19460</v>
      </c>
      <c r="D28" t="s">
        <v>9363</v>
      </c>
      <c r="E28" t="s">
        <v>11243</v>
      </c>
      <c r="F28" t="s">
        <v>9347</v>
      </c>
    </row>
    <row r="29" spans="1:6">
      <c r="A29" t="s">
        <v>9364</v>
      </c>
      <c r="B29" t="s">
        <v>9365</v>
      </c>
      <c r="C29" t="s">
        <v>19461</v>
      </c>
      <c r="D29" t="s">
        <v>9366</v>
      </c>
      <c r="E29" t="s">
        <v>11244</v>
      </c>
      <c r="F29" t="s">
        <v>9367</v>
      </c>
    </row>
    <row r="30" spans="1:6">
      <c r="A30" t="s">
        <v>9368</v>
      </c>
      <c r="B30" t="s">
        <v>9369</v>
      </c>
      <c r="C30" t="s">
        <v>19462</v>
      </c>
      <c r="D30" t="s">
        <v>9370</v>
      </c>
      <c r="E30" t="s">
        <v>11244</v>
      </c>
      <c r="F30" t="s">
        <v>9367</v>
      </c>
    </row>
    <row r="31" spans="1:6">
      <c r="A31" t="s">
        <v>9371</v>
      </c>
      <c r="B31" t="s">
        <v>9372</v>
      </c>
      <c r="C31" t="s">
        <v>19463</v>
      </c>
      <c r="D31" t="s">
        <v>9373</v>
      </c>
      <c r="E31" t="s">
        <v>11245</v>
      </c>
      <c r="F31" t="s">
        <v>9320</v>
      </c>
    </row>
    <row r="32" spans="1:6">
      <c r="A32" t="s">
        <v>9374</v>
      </c>
      <c r="B32" t="s">
        <v>9375</v>
      </c>
      <c r="C32" t="s">
        <v>19464</v>
      </c>
      <c r="D32" t="s">
        <v>9376</v>
      </c>
      <c r="E32" t="s">
        <v>11246</v>
      </c>
      <c r="F32" t="s">
        <v>9377</v>
      </c>
    </row>
    <row r="33" spans="1:6">
      <c r="A33" t="s">
        <v>9378</v>
      </c>
      <c r="B33" t="s">
        <v>9379</v>
      </c>
      <c r="C33" t="s">
        <v>19465</v>
      </c>
      <c r="D33" t="s">
        <v>9370</v>
      </c>
      <c r="E33" t="s">
        <v>11244</v>
      </c>
      <c r="F33" t="s">
        <v>9367</v>
      </c>
    </row>
    <row r="34" spans="1:6">
      <c r="A34" t="s">
        <v>9380</v>
      </c>
      <c r="B34" t="s">
        <v>9381</v>
      </c>
      <c r="C34" t="s">
        <v>19466</v>
      </c>
      <c r="D34" t="s">
        <v>9366</v>
      </c>
      <c r="E34" t="s">
        <v>11244</v>
      </c>
      <c r="F34" t="s">
        <v>9367</v>
      </c>
    </row>
    <row r="35" spans="1:6">
      <c r="A35" t="s">
        <v>9382</v>
      </c>
      <c r="B35" t="s">
        <v>9383</v>
      </c>
      <c r="C35" t="s">
        <v>19467</v>
      </c>
      <c r="D35" t="s">
        <v>9384</v>
      </c>
      <c r="E35" t="s">
        <v>11247</v>
      </c>
      <c r="F35" t="s">
        <v>9385</v>
      </c>
    </row>
    <row r="36" spans="1:6">
      <c r="A36" t="s">
        <v>9386</v>
      </c>
      <c r="B36" t="s">
        <v>9387</v>
      </c>
      <c r="C36" t="s">
        <v>19468</v>
      </c>
      <c r="D36" t="s">
        <v>9293</v>
      </c>
      <c r="E36" t="s">
        <v>11248</v>
      </c>
      <c r="F36" t="s">
        <v>9294</v>
      </c>
    </row>
    <row r="37" spans="1:6">
      <c r="A37" t="s">
        <v>9388</v>
      </c>
      <c r="B37" t="s">
        <v>9389</v>
      </c>
      <c r="C37" t="s">
        <v>19469</v>
      </c>
      <c r="D37" t="s">
        <v>9293</v>
      </c>
      <c r="E37" t="s">
        <v>11249</v>
      </c>
      <c r="F37" t="s">
        <v>9294</v>
      </c>
    </row>
    <row r="38" spans="1:6">
      <c r="A38" t="s">
        <v>9390</v>
      </c>
      <c r="B38" t="s">
        <v>9391</v>
      </c>
      <c r="C38" t="s">
        <v>19470</v>
      </c>
      <c r="D38" t="s">
        <v>9392</v>
      </c>
      <c r="E38" t="s">
        <v>11250</v>
      </c>
      <c r="F38" t="s">
        <v>9294</v>
      </c>
    </row>
    <row r="39" spans="1:6">
      <c r="A39" t="s">
        <v>9393</v>
      </c>
      <c r="B39" t="s">
        <v>9394</v>
      </c>
      <c r="C39" t="s">
        <v>19471</v>
      </c>
      <c r="D39" t="s">
        <v>9305</v>
      </c>
      <c r="F39" t="s">
        <v>9300</v>
      </c>
    </row>
    <row r="40" spans="1:6">
      <c r="A40" t="s">
        <v>9395</v>
      </c>
      <c r="B40" t="s">
        <v>9396</v>
      </c>
      <c r="C40" t="s">
        <v>19472</v>
      </c>
      <c r="D40" t="s">
        <v>9299</v>
      </c>
      <c r="F40" t="s">
        <v>9300</v>
      </c>
    </row>
    <row r="41" spans="1:6">
      <c r="A41" t="s">
        <v>9397</v>
      </c>
      <c r="B41" t="s">
        <v>9398</v>
      </c>
      <c r="C41" t="s">
        <v>19473</v>
      </c>
      <c r="D41" t="s">
        <v>9316</v>
      </c>
      <c r="F41" t="s">
        <v>9300</v>
      </c>
    </row>
    <row r="42" spans="1:6">
      <c r="A42" t="s">
        <v>9399</v>
      </c>
      <c r="B42" t="s">
        <v>9400</v>
      </c>
      <c r="C42" t="s">
        <v>19474</v>
      </c>
      <c r="D42" t="s">
        <v>9401</v>
      </c>
      <c r="E42" t="s">
        <v>11251</v>
      </c>
      <c r="F42" t="s">
        <v>9320</v>
      </c>
    </row>
    <row r="43" spans="1:6">
      <c r="A43" t="s">
        <v>9402</v>
      </c>
      <c r="B43" t="s">
        <v>9403</v>
      </c>
      <c r="C43" t="s">
        <v>19475</v>
      </c>
      <c r="D43" t="s">
        <v>9404</v>
      </c>
      <c r="E43" t="s">
        <v>11252</v>
      </c>
      <c r="F43" t="s">
        <v>9294</v>
      </c>
    </row>
    <row r="44" spans="1:6">
      <c r="A44" t="s">
        <v>9405</v>
      </c>
      <c r="B44" t="s">
        <v>9406</v>
      </c>
      <c r="C44" t="s">
        <v>19476</v>
      </c>
      <c r="D44" t="s">
        <v>9327</v>
      </c>
      <c r="E44" t="s">
        <v>11253</v>
      </c>
      <c r="F44" t="s">
        <v>9294</v>
      </c>
    </row>
    <row r="45" spans="1:6">
      <c r="A45" t="s">
        <v>9407</v>
      </c>
      <c r="B45" t="s">
        <v>9408</v>
      </c>
      <c r="C45" t="s">
        <v>19477</v>
      </c>
      <c r="D45" t="s">
        <v>9327</v>
      </c>
      <c r="E45" t="s">
        <v>11254</v>
      </c>
      <c r="F45" t="s">
        <v>9294</v>
      </c>
    </row>
    <row r="46" spans="1:6">
      <c r="A46" t="s">
        <v>9409</v>
      </c>
      <c r="B46" t="s">
        <v>9410</v>
      </c>
      <c r="C46" t="s">
        <v>19478</v>
      </c>
      <c r="D46" t="s">
        <v>9299</v>
      </c>
      <c r="F46" t="s">
        <v>9300</v>
      </c>
    </row>
    <row r="47" spans="1:6">
      <c r="A47" t="s">
        <v>9411</v>
      </c>
      <c r="B47" t="s">
        <v>9412</v>
      </c>
      <c r="C47" t="s">
        <v>19479</v>
      </c>
      <c r="D47" t="s">
        <v>9316</v>
      </c>
      <c r="F47" t="s">
        <v>9300</v>
      </c>
    </row>
    <row r="48" spans="1:6">
      <c r="A48" t="s">
        <v>9413</v>
      </c>
      <c r="B48" t="s">
        <v>9414</v>
      </c>
      <c r="C48" t="s">
        <v>19480</v>
      </c>
      <c r="D48" t="s">
        <v>9415</v>
      </c>
      <c r="F48" t="s">
        <v>9300</v>
      </c>
    </row>
    <row r="49" spans="1:6">
      <c r="A49" t="s">
        <v>9416</v>
      </c>
      <c r="B49" t="s">
        <v>9417</v>
      </c>
      <c r="C49" t="s">
        <v>19481</v>
      </c>
      <c r="D49" t="s">
        <v>9305</v>
      </c>
      <c r="F49" t="s">
        <v>9300</v>
      </c>
    </row>
    <row r="50" spans="1:6">
      <c r="A50" t="s">
        <v>9418</v>
      </c>
      <c r="B50" t="s">
        <v>9419</v>
      </c>
      <c r="C50" t="s">
        <v>19482</v>
      </c>
      <c r="D50" t="s">
        <v>9415</v>
      </c>
      <c r="F50" t="s">
        <v>9300</v>
      </c>
    </row>
    <row r="51" spans="1:6">
      <c r="A51" t="s">
        <v>9420</v>
      </c>
      <c r="B51" t="s">
        <v>9421</v>
      </c>
      <c r="C51" t="s">
        <v>19483</v>
      </c>
      <c r="D51" t="s">
        <v>9305</v>
      </c>
      <c r="F51" t="s">
        <v>9300</v>
      </c>
    </row>
    <row r="52" spans="1:6">
      <c r="A52" t="s">
        <v>9422</v>
      </c>
      <c r="B52" t="s">
        <v>9423</v>
      </c>
      <c r="C52" t="s">
        <v>19484</v>
      </c>
      <c r="D52" t="s">
        <v>9424</v>
      </c>
      <c r="E52" t="s">
        <v>11244</v>
      </c>
      <c r="F52" t="s">
        <v>9367</v>
      </c>
    </row>
    <row r="53" spans="1:6">
      <c r="A53" t="s">
        <v>9425</v>
      </c>
      <c r="B53" t="s">
        <v>9426</v>
      </c>
      <c r="C53" t="s">
        <v>19485</v>
      </c>
      <c r="D53" t="s">
        <v>9341</v>
      </c>
      <c r="E53" t="s">
        <v>11255</v>
      </c>
      <c r="F53" t="s">
        <v>9294</v>
      </c>
    </row>
    <row r="54" spans="1:6">
      <c r="A54" t="s">
        <v>9128</v>
      </c>
      <c r="B54" t="s">
        <v>9217</v>
      </c>
      <c r="C54" t="s">
        <v>19486</v>
      </c>
      <c r="D54" t="s">
        <v>9341</v>
      </c>
      <c r="E54" t="s">
        <v>11256</v>
      </c>
      <c r="F54" t="s">
        <v>9294</v>
      </c>
    </row>
    <row r="55" spans="1:6">
      <c r="A55" t="s">
        <v>9427</v>
      </c>
      <c r="B55" t="s">
        <v>9428</v>
      </c>
      <c r="C55" t="s">
        <v>19487</v>
      </c>
      <c r="D55" t="s">
        <v>9429</v>
      </c>
      <c r="E55" t="s">
        <v>11257</v>
      </c>
      <c r="F55" t="s">
        <v>9430</v>
      </c>
    </row>
    <row r="56" spans="1:6">
      <c r="A56" t="s">
        <v>9134</v>
      </c>
      <c r="B56" t="s">
        <v>9223</v>
      </c>
      <c r="C56" t="s">
        <v>19488</v>
      </c>
      <c r="D56" t="s">
        <v>9431</v>
      </c>
      <c r="E56" t="s">
        <v>11258</v>
      </c>
      <c r="F56" t="s">
        <v>9320</v>
      </c>
    </row>
    <row r="57" spans="1:6">
      <c r="A57" t="s">
        <v>9432</v>
      </c>
      <c r="B57" t="s">
        <v>9433</v>
      </c>
      <c r="C57" t="s">
        <v>19489</v>
      </c>
      <c r="D57" t="s">
        <v>9434</v>
      </c>
      <c r="E57" t="s">
        <v>11259</v>
      </c>
      <c r="F57" t="s">
        <v>9347</v>
      </c>
    </row>
    <row r="58" spans="1:6">
      <c r="A58" t="s">
        <v>9435</v>
      </c>
      <c r="B58" t="s">
        <v>9436</v>
      </c>
      <c r="C58" t="s">
        <v>19490</v>
      </c>
      <c r="D58" t="s">
        <v>9437</v>
      </c>
      <c r="E58" t="s">
        <v>11260</v>
      </c>
      <c r="F58" t="s">
        <v>9320</v>
      </c>
    </row>
    <row r="59" spans="1:6">
      <c r="A59" t="s">
        <v>9438</v>
      </c>
      <c r="B59" t="s">
        <v>9439</v>
      </c>
      <c r="C59" t="s">
        <v>19491</v>
      </c>
      <c r="D59" t="s">
        <v>9440</v>
      </c>
      <c r="F59" t="s">
        <v>9300</v>
      </c>
    </row>
    <row r="60" spans="1:6">
      <c r="A60" t="s">
        <v>9111</v>
      </c>
      <c r="B60" t="s">
        <v>9201</v>
      </c>
      <c r="C60" t="s">
        <v>19492</v>
      </c>
      <c r="D60" t="s">
        <v>9441</v>
      </c>
      <c r="E60" t="s">
        <v>9442</v>
      </c>
      <c r="F60" t="s">
        <v>9430</v>
      </c>
    </row>
    <row r="61" spans="1:6">
      <c r="A61" t="s">
        <v>8813</v>
      </c>
      <c r="B61" t="s">
        <v>7952</v>
      </c>
      <c r="C61" t="s">
        <v>19493</v>
      </c>
      <c r="D61" t="s">
        <v>9441</v>
      </c>
      <c r="E61" t="s">
        <v>11261</v>
      </c>
      <c r="F61" t="s">
        <v>9430</v>
      </c>
    </row>
    <row r="62" spans="1:6">
      <c r="A62" t="s">
        <v>9045</v>
      </c>
      <c r="B62" t="s">
        <v>8621</v>
      </c>
      <c r="C62" t="s">
        <v>19494</v>
      </c>
      <c r="D62" t="s">
        <v>9293</v>
      </c>
      <c r="E62" t="s">
        <v>11262</v>
      </c>
      <c r="F62" t="s">
        <v>9294</v>
      </c>
    </row>
    <row r="63" spans="1:6">
      <c r="A63" t="s">
        <v>9443</v>
      </c>
      <c r="B63" t="s">
        <v>9444</v>
      </c>
      <c r="C63" t="s">
        <v>19495</v>
      </c>
      <c r="D63" t="s">
        <v>9445</v>
      </c>
      <c r="E63" t="s">
        <v>11263</v>
      </c>
      <c r="F63" t="s">
        <v>9367</v>
      </c>
    </row>
    <row r="64" spans="1:6">
      <c r="A64" t="s">
        <v>9446</v>
      </c>
      <c r="B64" t="s">
        <v>9447</v>
      </c>
      <c r="C64" t="s">
        <v>19496</v>
      </c>
      <c r="D64" t="s">
        <v>9448</v>
      </c>
      <c r="E64" t="s">
        <v>11264</v>
      </c>
      <c r="F64" t="s">
        <v>9430</v>
      </c>
    </row>
    <row r="65" spans="1:6">
      <c r="A65" t="s">
        <v>9449</v>
      </c>
      <c r="B65" t="s">
        <v>9450</v>
      </c>
      <c r="C65" t="s">
        <v>19497</v>
      </c>
      <c r="D65" t="s">
        <v>9451</v>
      </c>
      <c r="E65" t="s">
        <v>11265</v>
      </c>
      <c r="F65" t="s">
        <v>9452</v>
      </c>
    </row>
    <row r="66" spans="1:6">
      <c r="A66" t="s">
        <v>9453</v>
      </c>
      <c r="B66" t="s">
        <v>9454</v>
      </c>
      <c r="C66" t="s">
        <v>19498</v>
      </c>
      <c r="D66" t="s">
        <v>9316</v>
      </c>
      <c r="F66" t="s">
        <v>9300</v>
      </c>
    </row>
    <row r="67" spans="1:6">
      <c r="A67" t="s">
        <v>9455</v>
      </c>
      <c r="B67" t="s">
        <v>9456</v>
      </c>
      <c r="C67" t="s">
        <v>19499</v>
      </c>
      <c r="D67" t="s">
        <v>9445</v>
      </c>
      <c r="E67" t="s">
        <v>11266</v>
      </c>
      <c r="F67" t="s">
        <v>9367</v>
      </c>
    </row>
    <row r="68" spans="1:6">
      <c r="A68" t="s">
        <v>9457</v>
      </c>
      <c r="B68" t="s">
        <v>9458</v>
      </c>
      <c r="C68" t="s">
        <v>19500</v>
      </c>
      <c r="D68" t="s">
        <v>9424</v>
      </c>
      <c r="E68" t="s">
        <v>11244</v>
      </c>
      <c r="F68" t="s">
        <v>9367</v>
      </c>
    </row>
    <row r="69" spans="1:6">
      <c r="A69" t="s">
        <v>9459</v>
      </c>
      <c r="B69" t="s">
        <v>9460</v>
      </c>
      <c r="C69" t="s">
        <v>19501</v>
      </c>
      <c r="D69" t="s">
        <v>9299</v>
      </c>
      <c r="F69" t="s">
        <v>9300</v>
      </c>
    </row>
    <row r="70" spans="1:6">
      <c r="A70" t="s">
        <v>9461</v>
      </c>
      <c r="B70" t="s">
        <v>9462</v>
      </c>
      <c r="C70" t="s">
        <v>19502</v>
      </c>
      <c r="D70" t="s">
        <v>9341</v>
      </c>
      <c r="E70" t="s">
        <v>11256</v>
      </c>
      <c r="F70" t="s">
        <v>9294</v>
      </c>
    </row>
    <row r="71" spans="1:6">
      <c r="A71" t="s">
        <v>9463</v>
      </c>
      <c r="B71" t="s">
        <v>9464</v>
      </c>
      <c r="C71" t="s">
        <v>19503</v>
      </c>
      <c r="D71" t="s">
        <v>9333</v>
      </c>
      <c r="E71" t="s">
        <v>11267</v>
      </c>
      <c r="F71" t="s">
        <v>9465</v>
      </c>
    </row>
    <row r="72" spans="1:6">
      <c r="A72" t="s">
        <v>9466</v>
      </c>
      <c r="B72" t="s">
        <v>9467</v>
      </c>
      <c r="C72" t="s">
        <v>19504</v>
      </c>
      <c r="D72" t="s">
        <v>9293</v>
      </c>
      <c r="E72" t="s">
        <v>11268</v>
      </c>
      <c r="F72" t="s">
        <v>9294</v>
      </c>
    </row>
    <row r="73" spans="1:6">
      <c r="A73" t="s">
        <v>9468</v>
      </c>
      <c r="B73" t="s">
        <v>9469</v>
      </c>
      <c r="C73" t="s">
        <v>19505</v>
      </c>
      <c r="D73" t="s">
        <v>9470</v>
      </c>
      <c r="F73" t="s">
        <v>9300</v>
      </c>
    </row>
    <row r="74" spans="1:6">
      <c r="A74" t="s">
        <v>9471</v>
      </c>
      <c r="B74" t="s">
        <v>9472</v>
      </c>
      <c r="C74" t="s">
        <v>19506</v>
      </c>
      <c r="D74" t="s">
        <v>9441</v>
      </c>
      <c r="E74" t="s">
        <v>11261</v>
      </c>
      <c r="F74" t="s">
        <v>9430</v>
      </c>
    </row>
    <row r="75" spans="1:6">
      <c r="A75" t="s">
        <v>9053</v>
      </c>
      <c r="B75" t="s">
        <v>8629</v>
      </c>
      <c r="C75" t="s">
        <v>19507</v>
      </c>
      <c r="D75" t="s">
        <v>9293</v>
      </c>
      <c r="E75" t="s">
        <v>11262</v>
      </c>
      <c r="F75" t="s">
        <v>9294</v>
      </c>
    </row>
    <row r="76" spans="1:6">
      <c r="A76" t="s">
        <v>9473</v>
      </c>
      <c r="B76" t="s">
        <v>9474</v>
      </c>
      <c r="C76" t="s">
        <v>19508</v>
      </c>
      <c r="D76" t="s">
        <v>9445</v>
      </c>
      <c r="E76" t="s">
        <v>11263</v>
      </c>
      <c r="F76" t="s">
        <v>9367</v>
      </c>
    </row>
    <row r="77" spans="1:6">
      <c r="A77" t="s">
        <v>9019</v>
      </c>
      <c r="B77" t="s">
        <v>8154</v>
      </c>
      <c r="C77" t="s">
        <v>19509</v>
      </c>
      <c r="D77" t="s">
        <v>9330</v>
      </c>
      <c r="E77" t="s">
        <v>11269</v>
      </c>
      <c r="F77" t="s">
        <v>9465</v>
      </c>
    </row>
    <row r="78" spans="1:6">
      <c r="A78" t="s">
        <v>9475</v>
      </c>
      <c r="B78" t="s">
        <v>9476</v>
      </c>
      <c r="C78" t="s">
        <v>19510</v>
      </c>
      <c r="D78" t="s">
        <v>9477</v>
      </c>
      <c r="E78" t="s">
        <v>11270</v>
      </c>
      <c r="F78" t="s">
        <v>9290</v>
      </c>
    </row>
    <row r="79" spans="1:6">
      <c r="A79" t="s">
        <v>9478</v>
      </c>
      <c r="B79" t="s">
        <v>9479</v>
      </c>
      <c r="C79" t="s">
        <v>19511</v>
      </c>
      <c r="D79" t="s">
        <v>9431</v>
      </c>
      <c r="E79" t="s">
        <v>11271</v>
      </c>
      <c r="F79" t="s">
        <v>9320</v>
      </c>
    </row>
    <row r="80" spans="1:6">
      <c r="A80" t="s">
        <v>9143</v>
      </c>
      <c r="B80" t="s">
        <v>9232</v>
      </c>
      <c r="C80" t="s">
        <v>19512</v>
      </c>
      <c r="D80" t="s">
        <v>9480</v>
      </c>
      <c r="E80" t="s">
        <v>9481</v>
      </c>
      <c r="F80" t="s">
        <v>9320</v>
      </c>
    </row>
    <row r="81" spans="1:6">
      <c r="A81" t="s">
        <v>9482</v>
      </c>
      <c r="B81" t="s">
        <v>9483</v>
      </c>
      <c r="C81" t="s">
        <v>19513</v>
      </c>
      <c r="D81" t="s">
        <v>9484</v>
      </c>
      <c r="E81" t="s">
        <v>11272</v>
      </c>
      <c r="F81" t="s">
        <v>9485</v>
      </c>
    </row>
    <row r="82" spans="1:6">
      <c r="A82" t="s">
        <v>9486</v>
      </c>
      <c r="B82" t="s">
        <v>9487</v>
      </c>
      <c r="C82" t="s">
        <v>19514</v>
      </c>
      <c r="D82" t="s">
        <v>9488</v>
      </c>
      <c r="E82" t="s">
        <v>11273</v>
      </c>
      <c r="F82" t="s">
        <v>9489</v>
      </c>
    </row>
    <row r="83" spans="1:6">
      <c r="A83" t="s">
        <v>9490</v>
      </c>
      <c r="B83" t="s">
        <v>9491</v>
      </c>
      <c r="C83" t="s">
        <v>19515</v>
      </c>
      <c r="D83" t="s">
        <v>9492</v>
      </c>
      <c r="E83" t="s">
        <v>11274</v>
      </c>
      <c r="F83" t="s">
        <v>9452</v>
      </c>
    </row>
    <row r="84" spans="1:6">
      <c r="A84" t="s">
        <v>9493</v>
      </c>
      <c r="B84" t="s">
        <v>9494</v>
      </c>
      <c r="C84" t="s">
        <v>19516</v>
      </c>
      <c r="D84" t="s">
        <v>9495</v>
      </c>
      <c r="E84" t="s">
        <v>11275</v>
      </c>
      <c r="F84" t="s">
        <v>9489</v>
      </c>
    </row>
    <row r="85" spans="1:6">
      <c r="A85" t="s">
        <v>9496</v>
      </c>
      <c r="B85" t="s">
        <v>9497</v>
      </c>
      <c r="C85" t="s">
        <v>19517</v>
      </c>
      <c r="D85" t="s">
        <v>9498</v>
      </c>
      <c r="E85" t="s">
        <v>11276</v>
      </c>
      <c r="F85" t="s">
        <v>9294</v>
      </c>
    </row>
    <row r="86" spans="1:6">
      <c r="A86" t="s">
        <v>9499</v>
      </c>
      <c r="B86" t="s">
        <v>9500</v>
      </c>
      <c r="C86" t="s">
        <v>19518</v>
      </c>
      <c r="D86" t="s">
        <v>9501</v>
      </c>
      <c r="F86" t="s">
        <v>9300</v>
      </c>
    </row>
    <row r="87" spans="1:6">
      <c r="A87" t="s">
        <v>9502</v>
      </c>
      <c r="B87" t="s">
        <v>9503</v>
      </c>
      <c r="C87" t="s">
        <v>19519</v>
      </c>
      <c r="D87" t="s">
        <v>9504</v>
      </c>
      <c r="F87" t="s">
        <v>9300</v>
      </c>
    </row>
    <row r="88" spans="1:6">
      <c r="A88" t="s">
        <v>9505</v>
      </c>
      <c r="B88" t="s">
        <v>9506</v>
      </c>
      <c r="C88" t="s">
        <v>19520</v>
      </c>
      <c r="D88" t="s">
        <v>9501</v>
      </c>
      <c r="F88" t="s">
        <v>9300</v>
      </c>
    </row>
    <row r="89" spans="1:6">
      <c r="A89" t="s">
        <v>9507</v>
      </c>
      <c r="B89" t="s">
        <v>9508</v>
      </c>
      <c r="C89" t="s">
        <v>19521</v>
      </c>
      <c r="D89" t="s">
        <v>9504</v>
      </c>
      <c r="F89" t="s">
        <v>9300</v>
      </c>
    </row>
    <row r="90" spans="1:6">
      <c r="A90" t="s">
        <v>9509</v>
      </c>
      <c r="B90" t="s">
        <v>9510</v>
      </c>
      <c r="C90" t="s">
        <v>19522</v>
      </c>
      <c r="D90" t="s">
        <v>9511</v>
      </c>
      <c r="F90" t="s">
        <v>9300</v>
      </c>
    </row>
    <row r="91" spans="1:6">
      <c r="A91" t="s">
        <v>9064</v>
      </c>
      <c r="B91" t="s">
        <v>9154</v>
      </c>
      <c r="C91" t="s">
        <v>19523</v>
      </c>
      <c r="D91" t="s">
        <v>9501</v>
      </c>
      <c r="F91" t="s">
        <v>9300</v>
      </c>
    </row>
    <row r="92" spans="1:6">
      <c r="A92" t="s">
        <v>9512</v>
      </c>
      <c r="B92" t="s">
        <v>9513</v>
      </c>
      <c r="C92" t="s">
        <v>19524</v>
      </c>
      <c r="D92" t="s">
        <v>9501</v>
      </c>
      <c r="F92" t="s">
        <v>9300</v>
      </c>
    </row>
    <row r="93" spans="1:6">
      <c r="A93" t="s">
        <v>9514</v>
      </c>
      <c r="B93" t="s">
        <v>9515</v>
      </c>
      <c r="C93" t="s">
        <v>19525</v>
      </c>
      <c r="D93" t="s">
        <v>9501</v>
      </c>
      <c r="F93" t="s">
        <v>9300</v>
      </c>
    </row>
    <row r="94" spans="1:6">
      <c r="A94" t="s">
        <v>9516</v>
      </c>
      <c r="B94" t="s">
        <v>9517</v>
      </c>
      <c r="C94" t="s">
        <v>19526</v>
      </c>
      <c r="D94" t="s">
        <v>9504</v>
      </c>
      <c r="F94" t="s">
        <v>9300</v>
      </c>
    </row>
    <row r="95" spans="1:6">
      <c r="A95" t="s">
        <v>9518</v>
      </c>
      <c r="B95" t="s">
        <v>9519</v>
      </c>
      <c r="C95" t="s">
        <v>19527</v>
      </c>
      <c r="D95" t="s">
        <v>9520</v>
      </c>
      <c r="F95" t="s">
        <v>9300</v>
      </c>
    </row>
    <row r="96" spans="1:6">
      <c r="A96" t="s">
        <v>9521</v>
      </c>
      <c r="B96" t="s">
        <v>9522</v>
      </c>
      <c r="C96" t="s">
        <v>19528</v>
      </c>
      <c r="D96" t="s">
        <v>9501</v>
      </c>
      <c r="F96" t="s">
        <v>9300</v>
      </c>
    </row>
    <row r="97" spans="1:6">
      <c r="A97" t="s">
        <v>9523</v>
      </c>
      <c r="B97" t="s">
        <v>9524</v>
      </c>
      <c r="C97" t="s">
        <v>19529</v>
      </c>
      <c r="D97" t="s">
        <v>9504</v>
      </c>
      <c r="F97" t="s">
        <v>9300</v>
      </c>
    </row>
    <row r="98" spans="1:6">
      <c r="A98" t="s">
        <v>9525</v>
      </c>
      <c r="B98" t="s">
        <v>9526</v>
      </c>
      <c r="C98" t="s">
        <v>19530</v>
      </c>
      <c r="D98" t="s">
        <v>9511</v>
      </c>
      <c r="F98" t="s">
        <v>9300</v>
      </c>
    </row>
    <row r="99" spans="1:6">
      <c r="A99" t="s">
        <v>9527</v>
      </c>
      <c r="B99" t="s">
        <v>9528</v>
      </c>
      <c r="C99" t="s">
        <v>19531</v>
      </c>
      <c r="D99" t="s">
        <v>9511</v>
      </c>
      <c r="F99" t="s">
        <v>9300</v>
      </c>
    </row>
    <row r="100" spans="1:6">
      <c r="A100" t="s">
        <v>9529</v>
      </c>
      <c r="B100" t="s">
        <v>9530</v>
      </c>
      <c r="C100" t="s">
        <v>19532</v>
      </c>
      <c r="D100" t="s">
        <v>9470</v>
      </c>
      <c r="F100" t="s">
        <v>9300</v>
      </c>
    </row>
    <row r="101" spans="1:6">
      <c r="A101" t="s">
        <v>9531</v>
      </c>
      <c r="B101" t="s">
        <v>9532</v>
      </c>
      <c r="C101" t="s">
        <v>19533</v>
      </c>
      <c r="D101" t="s">
        <v>9533</v>
      </c>
      <c r="F101" t="s">
        <v>9300</v>
      </c>
    </row>
    <row r="102" spans="1:6">
      <c r="A102" t="s">
        <v>9534</v>
      </c>
      <c r="B102" t="s">
        <v>9535</v>
      </c>
      <c r="C102" t="s">
        <v>19534</v>
      </c>
      <c r="D102" t="s">
        <v>9440</v>
      </c>
      <c r="F102" t="s">
        <v>9300</v>
      </c>
    </row>
    <row r="103" spans="1:6">
      <c r="A103" t="s">
        <v>9536</v>
      </c>
      <c r="B103" t="s">
        <v>9537</v>
      </c>
      <c r="C103" t="s">
        <v>19535</v>
      </c>
      <c r="D103" t="s">
        <v>9504</v>
      </c>
      <c r="F103" t="s">
        <v>9300</v>
      </c>
    </row>
    <row r="104" spans="1:6">
      <c r="A104" t="s">
        <v>9538</v>
      </c>
      <c r="B104" t="s">
        <v>9539</v>
      </c>
      <c r="C104" t="s">
        <v>19536</v>
      </c>
      <c r="D104" t="s">
        <v>9333</v>
      </c>
      <c r="E104" t="s">
        <v>11277</v>
      </c>
      <c r="F104" t="s">
        <v>9540</v>
      </c>
    </row>
    <row r="105" spans="1:6">
      <c r="A105" t="s">
        <v>9541</v>
      </c>
      <c r="B105" t="s">
        <v>9542</v>
      </c>
      <c r="C105" t="s">
        <v>19537</v>
      </c>
      <c r="D105" t="s">
        <v>9511</v>
      </c>
      <c r="F105" t="s">
        <v>9300</v>
      </c>
    </row>
    <row r="106" spans="1:6">
      <c r="A106" t="s">
        <v>9543</v>
      </c>
      <c r="B106" t="s">
        <v>9544</v>
      </c>
      <c r="C106" t="s">
        <v>19538</v>
      </c>
      <c r="D106" t="s">
        <v>9470</v>
      </c>
      <c r="F106" t="s">
        <v>9300</v>
      </c>
    </row>
    <row r="107" spans="1:6">
      <c r="A107" t="s">
        <v>9545</v>
      </c>
      <c r="B107" t="s">
        <v>9546</v>
      </c>
      <c r="C107" t="s">
        <v>19539</v>
      </c>
      <c r="D107" t="s">
        <v>9533</v>
      </c>
      <c r="F107" t="s">
        <v>9300</v>
      </c>
    </row>
    <row r="108" spans="1:6">
      <c r="A108" t="s">
        <v>9547</v>
      </c>
      <c r="B108" t="s">
        <v>9548</v>
      </c>
      <c r="C108" t="s">
        <v>19540</v>
      </c>
      <c r="D108" t="s">
        <v>9440</v>
      </c>
      <c r="F108" t="s">
        <v>9300</v>
      </c>
    </row>
    <row r="109" spans="1:6">
      <c r="A109" t="s">
        <v>9549</v>
      </c>
      <c r="B109" t="s">
        <v>9550</v>
      </c>
      <c r="C109" t="s">
        <v>19541</v>
      </c>
      <c r="D109" t="s">
        <v>9511</v>
      </c>
      <c r="F109" t="s">
        <v>9300</v>
      </c>
    </row>
    <row r="110" spans="1:6">
      <c r="A110" t="s">
        <v>9551</v>
      </c>
      <c r="B110" t="s">
        <v>9552</v>
      </c>
      <c r="C110" t="s">
        <v>19542</v>
      </c>
      <c r="D110" t="s">
        <v>9553</v>
      </c>
      <c r="E110" t="s">
        <v>11278</v>
      </c>
      <c r="F110" t="s">
        <v>9452</v>
      </c>
    </row>
    <row r="111" spans="1:6">
      <c r="A111" t="s">
        <v>9554</v>
      </c>
      <c r="B111" t="s">
        <v>9555</v>
      </c>
      <c r="C111" t="s">
        <v>19543</v>
      </c>
      <c r="D111" t="s">
        <v>9556</v>
      </c>
      <c r="F111" t="s">
        <v>9300</v>
      </c>
    </row>
    <row r="112" spans="1:6">
      <c r="A112" t="s">
        <v>9557</v>
      </c>
      <c r="B112" t="s">
        <v>9558</v>
      </c>
      <c r="C112" t="s">
        <v>19544</v>
      </c>
      <c r="D112" t="s">
        <v>9559</v>
      </c>
      <c r="E112" t="s">
        <v>11279</v>
      </c>
      <c r="F112" t="s">
        <v>9430</v>
      </c>
    </row>
    <row r="113" spans="1:6">
      <c r="A113" t="s">
        <v>9560</v>
      </c>
      <c r="B113" t="s">
        <v>9561</v>
      </c>
      <c r="C113" t="s">
        <v>19545</v>
      </c>
      <c r="D113" t="s">
        <v>9562</v>
      </c>
      <c r="E113" t="s">
        <v>11280</v>
      </c>
      <c r="F113" t="s">
        <v>9430</v>
      </c>
    </row>
    <row r="114" spans="1:6">
      <c r="A114" t="s">
        <v>8904</v>
      </c>
      <c r="B114" t="s">
        <v>8040</v>
      </c>
      <c r="C114" t="s">
        <v>19546</v>
      </c>
      <c r="D114" t="s">
        <v>9448</v>
      </c>
      <c r="E114" t="s">
        <v>11281</v>
      </c>
      <c r="F114" t="s">
        <v>9385</v>
      </c>
    </row>
    <row r="115" spans="1:6">
      <c r="A115" t="s">
        <v>8843</v>
      </c>
      <c r="B115" t="s">
        <v>7980</v>
      </c>
      <c r="C115" t="s">
        <v>19547</v>
      </c>
      <c r="D115" t="s">
        <v>9316</v>
      </c>
      <c r="F115" t="s">
        <v>9300</v>
      </c>
    </row>
    <row r="116" spans="1:6">
      <c r="A116" t="s">
        <v>8974</v>
      </c>
      <c r="B116" t="s">
        <v>8110</v>
      </c>
      <c r="C116" t="s">
        <v>19548</v>
      </c>
      <c r="D116" t="s">
        <v>9440</v>
      </c>
      <c r="F116" t="s">
        <v>9300</v>
      </c>
    </row>
    <row r="117" spans="1:6">
      <c r="A117" t="s">
        <v>9563</v>
      </c>
      <c r="B117" t="s">
        <v>9564</v>
      </c>
      <c r="C117" t="s">
        <v>19549</v>
      </c>
      <c r="D117" t="s">
        <v>9565</v>
      </c>
      <c r="F117" t="s">
        <v>9300</v>
      </c>
    </row>
    <row r="118" spans="1:6">
      <c r="A118" t="s">
        <v>9566</v>
      </c>
      <c r="B118" t="s">
        <v>9567</v>
      </c>
      <c r="C118" t="s">
        <v>19550</v>
      </c>
      <c r="D118" t="s">
        <v>9568</v>
      </c>
      <c r="E118" t="s">
        <v>11282</v>
      </c>
      <c r="F118" t="s">
        <v>9430</v>
      </c>
    </row>
    <row r="119" spans="1:6">
      <c r="A119" t="s">
        <v>9068</v>
      </c>
      <c r="B119" t="s">
        <v>9158</v>
      </c>
      <c r="C119" t="s">
        <v>19551</v>
      </c>
      <c r="D119" t="s">
        <v>9470</v>
      </c>
      <c r="F119" t="s">
        <v>9300</v>
      </c>
    </row>
    <row r="120" spans="1:6">
      <c r="A120" t="s">
        <v>9569</v>
      </c>
      <c r="B120" t="s">
        <v>9570</v>
      </c>
      <c r="C120" t="s">
        <v>19552</v>
      </c>
      <c r="D120" t="s">
        <v>9571</v>
      </c>
      <c r="F120" t="s">
        <v>9300</v>
      </c>
    </row>
    <row r="121" spans="1:6">
      <c r="A121" t="s">
        <v>9572</v>
      </c>
      <c r="B121" t="s">
        <v>9573</v>
      </c>
      <c r="C121" t="s">
        <v>19553</v>
      </c>
      <c r="D121" t="s">
        <v>9574</v>
      </c>
      <c r="F121" t="s">
        <v>9300</v>
      </c>
    </row>
    <row r="122" spans="1:6">
      <c r="A122" t="s">
        <v>9575</v>
      </c>
      <c r="B122" t="s">
        <v>9576</v>
      </c>
      <c r="C122" t="s">
        <v>19554</v>
      </c>
      <c r="D122" t="s">
        <v>9577</v>
      </c>
      <c r="F122" t="s">
        <v>9300</v>
      </c>
    </row>
    <row r="123" spans="1:6">
      <c r="A123" t="s">
        <v>9578</v>
      </c>
      <c r="B123" t="s">
        <v>9579</v>
      </c>
      <c r="C123" t="s">
        <v>19555</v>
      </c>
      <c r="D123" t="s">
        <v>9480</v>
      </c>
      <c r="E123" t="s">
        <v>11283</v>
      </c>
      <c r="F123" t="s">
        <v>9320</v>
      </c>
    </row>
    <row r="124" spans="1:6">
      <c r="A124" t="s">
        <v>8856</v>
      </c>
      <c r="B124" t="s">
        <v>7993</v>
      </c>
      <c r="C124" t="s">
        <v>19556</v>
      </c>
      <c r="D124" t="s">
        <v>9580</v>
      </c>
      <c r="E124" t="s">
        <v>11284</v>
      </c>
      <c r="F124" t="s">
        <v>9430</v>
      </c>
    </row>
    <row r="125" spans="1:6">
      <c r="A125" t="s">
        <v>8901</v>
      </c>
      <c r="B125" t="s">
        <v>8037</v>
      </c>
      <c r="C125" t="s">
        <v>19557</v>
      </c>
      <c r="D125" t="s">
        <v>9581</v>
      </c>
      <c r="E125" t="s">
        <v>11285</v>
      </c>
      <c r="F125" t="s">
        <v>9385</v>
      </c>
    </row>
    <row r="126" spans="1:6">
      <c r="A126" t="s">
        <v>8844</v>
      </c>
      <c r="B126" t="s">
        <v>7981</v>
      </c>
      <c r="C126" t="s">
        <v>19558</v>
      </c>
      <c r="D126" t="s">
        <v>9299</v>
      </c>
      <c r="F126" t="s">
        <v>9300</v>
      </c>
    </row>
    <row r="127" spans="1:6">
      <c r="A127" t="s">
        <v>8971</v>
      </c>
      <c r="B127" t="s">
        <v>8107</v>
      </c>
      <c r="C127" t="s">
        <v>19559</v>
      </c>
      <c r="D127" t="s">
        <v>9305</v>
      </c>
      <c r="F127" t="s">
        <v>9300</v>
      </c>
    </row>
    <row r="128" spans="1:6">
      <c r="A128" t="s">
        <v>9071</v>
      </c>
      <c r="B128" t="s">
        <v>9161</v>
      </c>
      <c r="C128" t="s">
        <v>19560</v>
      </c>
      <c r="D128" t="s">
        <v>9415</v>
      </c>
      <c r="F128" t="s">
        <v>9300</v>
      </c>
    </row>
    <row r="129" spans="1:6">
      <c r="A129" t="s">
        <v>8902</v>
      </c>
      <c r="B129" t="s">
        <v>8038</v>
      </c>
      <c r="C129" t="s">
        <v>19561</v>
      </c>
      <c r="D129" t="s">
        <v>9582</v>
      </c>
      <c r="E129" t="s">
        <v>11286</v>
      </c>
      <c r="F129" t="s">
        <v>9385</v>
      </c>
    </row>
    <row r="130" spans="1:6">
      <c r="A130" t="s">
        <v>8842</v>
      </c>
      <c r="B130" t="s">
        <v>7979</v>
      </c>
      <c r="C130" t="s">
        <v>19562</v>
      </c>
      <c r="D130" t="s">
        <v>9305</v>
      </c>
      <c r="F130" t="s">
        <v>9300</v>
      </c>
    </row>
    <row r="131" spans="1:6">
      <c r="A131" t="s">
        <v>8972</v>
      </c>
      <c r="B131" t="s">
        <v>8108</v>
      </c>
      <c r="C131" t="s">
        <v>19563</v>
      </c>
      <c r="D131" t="s">
        <v>9415</v>
      </c>
      <c r="F131" t="s">
        <v>9300</v>
      </c>
    </row>
    <row r="132" spans="1:6">
      <c r="A132" t="s">
        <v>9070</v>
      </c>
      <c r="B132" t="s">
        <v>9160</v>
      </c>
      <c r="C132" t="s">
        <v>19564</v>
      </c>
      <c r="D132" t="s">
        <v>9316</v>
      </c>
      <c r="F132" t="s">
        <v>9300</v>
      </c>
    </row>
    <row r="133" spans="1:6">
      <c r="A133" t="s">
        <v>9583</v>
      </c>
      <c r="B133" t="s">
        <v>9584</v>
      </c>
      <c r="C133" t="s">
        <v>19565</v>
      </c>
      <c r="D133" t="s">
        <v>9585</v>
      </c>
      <c r="F133" t="s">
        <v>9300</v>
      </c>
    </row>
    <row r="134" spans="1:6">
      <c r="A134" t="s">
        <v>9586</v>
      </c>
      <c r="B134" t="s">
        <v>9587</v>
      </c>
      <c r="C134" t="s">
        <v>19566</v>
      </c>
      <c r="D134" t="s">
        <v>9429</v>
      </c>
      <c r="E134" t="s">
        <v>11287</v>
      </c>
      <c r="F134" t="s">
        <v>9430</v>
      </c>
    </row>
    <row r="135" spans="1:6">
      <c r="A135" t="s">
        <v>9588</v>
      </c>
      <c r="B135" t="s">
        <v>9589</v>
      </c>
      <c r="C135" t="s">
        <v>19567</v>
      </c>
      <c r="D135" t="s">
        <v>9590</v>
      </c>
      <c r="E135" t="s">
        <v>11288</v>
      </c>
      <c r="F135" t="s">
        <v>9294</v>
      </c>
    </row>
    <row r="136" spans="1:6">
      <c r="A136" t="s">
        <v>9591</v>
      </c>
      <c r="B136" t="s">
        <v>9592</v>
      </c>
      <c r="C136" t="s">
        <v>19568</v>
      </c>
      <c r="D136" t="s">
        <v>9593</v>
      </c>
      <c r="F136" t="s">
        <v>9300</v>
      </c>
    </row>
    <row r="137" spans="1:6">
      <c r="A137" t="s">
        <v>8899</v>
      </c>
      <c r="B137" t="s">
        <v>8035</v>
      </c>
      <c r="C137" t="s">
        <v>19569</v>
      </c>
      <c r="D137" t="s">
        <v>9568</v>
      </c>
      <c r="E137" t="s">
        <v>11285</v>
      </c>
      <c r="F137" t="s">
        <v>9385</v>
      </c>
    </row>
    <row r="138" spans="1:6">
      <c r="A138" t="s">
        <v>8840</v>
      </c>
      <c r="B138" t="s">
        <v>7977</v>
      </c>
      <c r="C138" t="s">
        <v>19570</v>
      </c>
      <c r="D138" t="s">
        <v>9308</v>
      </c>
      <c r="F138" t="s">
        <v>9300</v>
      </c>
    </row>
    <row r="139" spans="1:6">
      <c r="A139" t="s">
        <v>8970</v>
      </c>
      <c r="B139" t="s">
        <v>8106</v>
      </c>
      <c r="C139" t="s">
        <v>19571</v>
      </c>
      <c r="D139" t="s">
        <v>9299</v>
      </c>
      <c r="F139" t="s">
        <v>9300</v>
      </c>
    </row>
    <row r="140" spans="1:6">
      <c r="A140" t="s">
        <v>9072</v>
      </c>
      <c r="B140" t="s">
        <v>9162</v>
      </c>
      <c r="C140" t="s">
        <v>19572</v>
      </c>
      <c r="D140" t="s">
        <v>9305</v>
      </c>
      <c r="F140" t="s">
        <v>9300</v>
      </c>
    </row>
    <row r="141" spans="1:6">
      <c r="A141" t="s">
        <v>9594</v>
      </c>
      <c r="B141" t="s">
        <v>9595</v>
      </c>
      <c r="C141" t="s">
        <v>19573</v>
      </c>
      <c r="D141" t="s">
        <v>9480</v>
      </c>
      <c r="E141" t="s">
        <v>9481</v>
      </c>
      <c r="F141" t="s">
        <v>9320</v>
      </c>
    </row>
    <row r="142" spans="1:6">
      <c r="A142" t="s">
        <v>8903</v>
      </c>
      <c r="B142" t="s">
        <v>8039</v>
      </c>
      <c r="C142" t="s">
        <v>19574</v>
      </c>
      <c r="D142" t="s">
        <v>9596</v>
      </c>
      <c r="E142" t="s">
        <v>11289</v>
      </c>
      <c r="F142" t="s">
        <v>9385</v>
      </c>
    </row>
    <row r="143" spans="1:6">
      <c r="A143" t="s">
        <v>8841</v>
      </c>
      <c r="B143" t="s">
        <v>7978</v>
      </c>
      <c r="C143" t="s">
        <v>19575</v>
      </c>
      <c r="D143" t="s">
        <v>9415</v>
      </c>
      <c r="F143" t="s">
        <v>9300</v>
      </c>
    </row>
    <row r="144" spans="1:6">
      <c r="A144" t="s">
        <v>8973</v>
      </c>
      <c r="B144" t="s">
        <v>8109</v>
      </c>
      <c r="C144" t="s">
        <v>19576</v>
      </c>
      <c r="D144" t="s">
        <v>9316</v>
      </c>
      <c r="F144" t="s">
        <v>9300</v>
      </c>
    </row>
    <row r="145" spans="1:6">
      <c r="A145" t="s">
        <v>9069</v>
      </c>
      <c r="B145" t="s">
        <v>9159</v>
      </c>
      <c r="C145" t="s">
        <v>19577</v>
      </c>
      <c r="D145" t="s">
        <v>9440</v>
      </c>
      <c r="F145" t="s">
        <v>9300</v>
      </c>
    </row>
    <row r="146" spans="1:6">
      <c r="A146" t="s">
        <v>9597</v>
      </c>
      <c r="B146" t="s">
        <v>9598</v>
      </c>
      <c r="C146" t="s">
        <v>19578</v>
      </c>
      <c r="D146" t="s">
        <v>9346</v>
      </c>
      <c r="E146" t="s">
        <v>11290</v>
      </c>
      <c r="F146" t="s">
        <v>9347</v>
      </c>
    </row>
    <row r="147" spans="1:6">
      <c r="A147" t="s">
        <v>8905</v>
      </c>
      <c r="B147" t="s">
        <v>8041</v>
      </c>
      <c r="C147" t="s">
        <v>19579</v>
      </c>
      <c r="D147" t="s">
        <v>9599</v>
      </c>
      <c r="E147" t="s">
        <v>9600</v>
      </c>
      <c r="F147" t="s">
        <v>9385</v>
      </c>
    </row>
    <row r="148" spans="1:6">
      <c r="A148" t="s">
        <v>8975</v>
      </c>
      <c r="B148" t="s">
        <v>8111</v>
      </c>
      <c r="C148" t="s">
        <v>19580</v>
      </c>
      <c r="D148" t="s">
        <v>9470</v>
      </c>
      <c r="F148" t="s">
        <v>9300</v>
      </c>
    </row>
    <row r="149" spans="1:6">
      <c r="A149" t="s">
        <v>9601</v>
      </c>
      <c r="B149" t="s">
        <v>9602</v>
      </c>
      <c r="C149" t="s">
        <v>19581</v>
      </c>
      <c r="D149" t="s">
        <v>9581</v>
      </c>
      <c r="E149" t="s">
        <v>11282</v>
      </c>
      <c r="F149" t="s">
        <v>9430</v>
      </c>
    </row>
    <row r="150" spans="1:6">
      <c r="A150" t="s">
        <v>9067</v>
      </c>
      <c r="B150" t="s">
        <v>9157</v>
      </c>
      <c r="C150" t="s">
        <v>19582</v>
      </c>
      <c r="D150" t="s">
        <v>9511</v>
      </c>
      <c r="F150" t="s">
        <v>9300</v>
      </c>
    </row>
    <row r="151" spans="1:6">
      <c r="A151" t="s">
        <v>9603</v>
      </c>
      <c r="B151" t="s">
        <v>9604</v>
      </c>
      <c r="C151" t="s">
        <v>19583</v>
      </c>
      <c r="D151" t="s">
        <v>9605</v>
      </c>
      <c r="E151" t="s">
        <v>11291</v>
      </c>
      <c r="F151" t="s">
        <v>9294</v>
      </c>
    </row>
    <row r="152" spans="1:6">
      <c r="A152" t="s">
        <v>9606</v>
      </c>
      <c r="B152" t="s">
        <v>9607</v>
      </c>
      <c r="C152" t="s">
        <v>19584</v>
      </c>
      <c r="D152" t="s">
        <v>9608</v>
      </c>
      <c r="E152" t="s">
        <v>11292</v>
      </c>
      <c r="F152" t="s">
        <v>9324</v>
      </c>
    </row>
    <row r="153" spans="1:6">
      <c r="A153" t="s">
        <v>9609</v>
      </c>
      <c r="B153" t="s">
        <v>9610</v>
      </c>
      <c r="C153" t="s">
        <v>19585</v>
      </c>
      <c r="D153" t="s">
        <v>9611</v>
      </c>
      <c r="E153" t="s">
        <v>9612</v>
      </c>
      <c r="F153" t="s">
        <v>9430</v>
      </c>
    </row>
    <row r="154" spans="1:6">
      <c r="A154" t="s">
        <v>9094</v>
      </c>
      <c r="B154" t="s">
        <v>9184</v>
      </c>
      <c r="C154" t="s">
        <v>19586</v>
      </c>
      <c r="D154" t="s">
        <v>9613</v>
      </c>
      <c r="E154" t="s">
        <v>11293</v>
      </c>
      <c r="F154" t="s">
        <v>9485</v>
      </c>
    </row>
    <row r="155" spans="1:6">
      <c r="A155" t="s">
        <v>9614</v>
      </c>
      <c r="B155" t="s">
        <v>9615</v>
      </c>
      <c r="C155" t="s">
        <v>19587</v>
      </c>
      <c r="D155" t="s">
        <v>9616</v>
      </c>
      <c r="E155" t="s">
        <v>11294</v>
      </c>
      <c r="F155" t="s">
        <v>9430</v>
      </c>
    </row>
    <row r="156" spans="1:6">
      <c r="A156" t="s">
        <v>9617</v>
      </c>
      <c r="B156" t="s">
        <v>9618</v>
      </c>
      <c r="C156" t="s">
        <v>19588</v>
      </c>
      <c r="D156" t="s">
        <v>9293</v>
      </c>
      <c r="E156" t="s">
        <v>11295</v>
      </c>
      <c r="F156" t="s">
        <v>9294</v>
      </c>
    </row>
    <row r="157" spans="1:6">
      <c r="A157" t="s">
        <v>9619</v>
      </c>
      <c r="B157" t="s">
        <v>9620</v>
      </c>
      <c r="C157" t="s">
        <v>19589</v>
      </c>
      <c r="D157" t="s">
        <v>9621</v>
      </c>
      <c r="E157" t="s">
        <v>11296</v>
      </c>
      <c r="F157" t="s">
        <v>9489</v>
      </c>
    </row>
    <row r="158" spans="1:6">
      <c r="A158" t="s">
        <v>9622</v>
      </c>
      <c r="B158" t="s">
        <v>9623</v>
      </c>
      <c r="C158" t="s">
        <v>19590</v>
      </c>
      <c r="D158" t="s">
        <v>9330</v>
      </c>
      <c r="E158" t="s">
        <v>11233</v>
      </c>
      <c r="F158" t="s">
        <v>9294</v>
      </c>
    </row>
    <row r="159" spans="1:6">
      <c r="A159" t="s">
        <v>8927</v>
      </c>
      <c r="B159" t="s">
        <v>8063</v>
      </c>
      <c r="C159" t="s">
        <v>19591</v>
      </c>
      <c r="D159" t="s">
        <v>9599</v>
      </c>
      <c r="E159" t="s">
        <v>11297</v>
      </c>
      <c r="F159" t="s">
        <v>9430</v>
      </c>
    </row>
    <row r="160" spans="1:6">
      <c r="A160" t="s">
        <v>8919</v>
      </c>
      <c r="B160" t="s">
        <v>8055</v>
      </c>
      <c r="C160" t="s">
        <v>19592</v>
      </c>
      <c r="D160" t="s">
        <v>9599</v>
      </c>
      <c r="E160" t="s">
        <v>11298</v>
      </c>
      <c r="F160" t="s">
        <v>9430</v>
      </c>
    </row>
    <row r="161" spans="1:6">
      <c r="A161" t="s">
        <v>9624</v>
      </c>
      <c r="B161" t="s">
        <v>9625</v>
      </c>
      <c r="C161" t="s">
        <v>19593</v>
      </c>
      <c r="D161" t="s">
        <v>9608</v>
      </c>
      <c r="E161" t="s">
        <v>11299</v>
      </c>
      <c r="F161" t="s">
        <v>9320</v>
      </c>
    </row>
    <row r="162" spans="1:6">
      <c r="A162" t="s">
        <v>9626</v>
      </c>
      <c r="B162" t="s">
        <v>9627</v>
      </c>
      <c r="C162" t="s">
        <v>19594</v>
      </c>
      <c r="D162" t="s">
        <v>9628</v>
      </c>
      <c r="E162" t="s">
        <v>11300</v>
      </c>
      <c r="F162" t="s">
        <v>9377</v>
      </c>
    </row>
    <row r="163" spans="1:6">
      <c r="A163" t="s">
        <v>9629</v>
      </c>
      <c r="B163" t="s">
        <v>9630</v>
      </c>
      <c r="C163" t="s">
        <v>19595</v>
      </c>
      <c r="D163" t="s">
        <v>9616</v>
      </c>
      <c r="E163" t="s">
        <v>11301</v>
      </c>
      <c r="F163" t="s">
        <v>9430</v>
      </c>
    </row>
    <row r="164" spans="1:6">
      <c r="A164" t="s">
        <v>9631</v>
      </c>
      <c r="B164" t="s">
        <v>9632</v>
      </c>
      <c r="C164" t="s">
        <v>19596</v>
      </c>
      <c r="D164" t="s">
        <v>9429</v>
      </c>
      <c r="E164" t="s">
        <v>11302</v>
      </c>
      <c r="F164" t="s">
        <v>9430</v>
      </c>
    </row>
    <row r="165" spans="1:6">
      <c r="A165" t="s">
        <v>9633</v>
      </c>
      <c r="B165" t="s">
        <v>9634</v>
      </c>
      <c r="C165" t="s">
        <v>19597</v>
      </c>
      <c r="D165" t="s">
        <v>9616</v>
      </c>
      <c r="E165" t="s">
        <v>11303</v>
      </c>
      <c r="F165" t="s">
        <v>9430</v>
      </c>
    </row>
    <row r="166" spans="1:6">
      <c r="A166" t="s">
        <v>9635</v>
      </c>
      <c r="B166" t="s">
        <v>9636</v>
      </c>
      <c r="C166" t="s">
        <v>19435</v>
      </c>
      <c r="D166" t="s">
        <v>9293</v>
      </c>
      <c r="E166" t="s">
        <v>11228</v>
      </c>
      <c r="F166" t="s">
        <v>9294</v>
      </c>
    </row>
    <row r="167" spans="1:6">
      <c r="A167" t="s">
        <v>9637</v>
      </c>
      <c r="B167" t="s">
        <v>9638</v>
      </c>
      <c r="C167" t="s">
        <v>19598</v>
      </c>
      <c r="D167" t="s">
        <v>9341</v>
      </c>
      <c r="E167" t="s">
        <v>11304</v>
      </c>
      <c r="F167" t="s">
        <v>9294</v>
      </c>
    </row>
    <row r="168" spans="1:6">
      <c r="A168" t="s">
        <v>8926</v>
      </c>
      <c r="B168" t="s">
        <v>8062</v>
      </c>
      <c r="C168" t="s">
        <v>19599</v>
      </c>
      <c r="D168" t="s">
        <v>9599</v>
      </c>
      <c r="E168" t="s">
        <v>11305</v>
      </c>
      <c r="F168" t="s">
        <v>9430</v>
      </c>
    </row>
    <row r="169" spans="1:6">
      <c r="A169" t="s">
        <v>9639</v>
      </c>
      <c r="B169" t="s">
        <v>9640</v>
      </c>
      <c r="C169" t="s">
        <v>19600</v>
      </c>
      <c r="D169" t="s">
        <v>9616</v>
      </c>
      <c r="E169" t="s">
        <v>11306</v>
      </c>
      <c r="F169" t="s">
        <v>9430</v>
      </c>
    </row>
    <row r="170" spans="1:6">
      <c r="A170" t="s">
        <v>8923</v>
      </c>
      <c r="B170" t="s">
        <v>8059</v>
      </c>
      <c r="C170" t="s">
        <v>19601</v>
      </c>
      <c r="D170" t="s">
        <v>9599</v>
      </c>
      <c r="E170" t="s">
        <v>11307</v>
      </c>
      <c r="F170" t="s">
        <v>9430</v>
      </c>
    </row>
    <row r="171" spans="1:6">
      <c r="A171" t="s">
        <v>9641</v>
      </c>
      <c r="B171" t="s">
        <v>9642</v>
      </c>
      <c r="C171" t="s">
        <v>19602</v>
      </c>
      <c r="D171" t="s">
        <v>9643</v>
      </c>
      <c r="E171" t="s">
        <v>9644</v>
      </c>
      <c r="F171" t="s">
        <v>9430</v>
      </c>
    </row>
    <row r="172" spans="1:6">
      <c r="A172" t="s">
        <v>9645</v>
      </c>
      <c r="B172" t="s">
        <v>9646</v>
      </c>
      <c r="C172" t="s">
        <v>19603</v>
      </c>
      <c r="D172" t="s">
        <v>9608</v>
      </c>
      <c r="E172" t="s">
        <v>11308</v>
      </c>
      <c r="F172" t="s">
        <v>9324</v>
      </c>
    </row>
    <row r="173" spans="1:6">
      <c r="A173" t="s">
        <v>9647</v>
      </c>
      <c r="B173" t="s">
        <v>9648</v>
      </c>
      <c r="C173" t="s">
        <v>19604</v>
      </c>
      <c r="D173" t="s">
        <v>9330</v>
      </c>
      <c r="E173" t="s">
        <v>11309</v>
      </c>
      <c r="F173" t="s">
        <v>9465</v>
      </c>
    </row>
    <row r="174" spans="1:6">
      <c r="A174" t="s">
        <v>9649</v>
      </c>
      <c r="B174" t="s">
        <v>9650</v>
      </c>
      <c r="C174" t="s">
        <v>19605</v>
      </c>
      <c r="D174" t="s">
        <v>9404</v>
      </c>
      <c r="E174" t="s">
        <v>11310</v>
      </c>
      <c r="F174" t="s">
        <v>9465</v>
      </c>
    </row>
    <row r="175" spans="1:6">
      <c r="A175" t="s">
        <v>9651</v>
      </c>
      <c r="B175" t="s">
        <v>9652</v>
      </c>
      <c r="C175" t="s">
        <v>19606</v>
      </c>
      <c r="D175" t="s">
        <v>9341</v>
      </c>
      <c r="E175" t="s">
        <v>11311</v>
      </c>
      <c r="F175" t="s">
        <v>9465</v>
      </c>
    </row>
    <row r="176" spans="1:6">
      <c r="A176" t="s">
        <v>9653</v>
      </c>
      <c r="B176" t="s">
        <v>9654</v>
      </c>
      <c r="C176" t="s">
        <v>19607</v>
      </c>
      <c r="D176" t="s">
        <v>9655</v>
      </c>
      <c r="E176" t="s">
        <v>11312</v>
      </c>
      <c r="F176" t="s">
        <v>9656</v>
      </c>
    </row>
    <row r="177" spans="1:6">
      <c r="A177" t="s">
        <v>9657</v>
      </c>
      <c r="B177" t="s">
        <v>9658</v>
      </c>
      <c r="C177" t="s">
        <v>19608</v>
      </c>
      <c r="D177" t="s">
        <v>9498</v>
      </c>
      <c r="E177" t="s">
        <v>11313</v>
      </c>
      <c r="F177" t="s">
        <v>9465</v>
      </c>
    </row>
    <row r="178" spans="1:6">
      <c r="A178" t="s">
        <v>9659</v>
      </c>
      <c r="B178" t="s">
        <v>9660</v>
      </c>
      <c r="C178" t="s">
        <v>19609</v>
      </c>
      <c r="D178" t="s">
        <v>9299</v>
      </c>
      <c r="F178" t="s">
        <v>9300</v>
      </c>
    </row>
    <row r="179" spans="1:6">
      <c r="A179" t="s">
        <v>9661</v>
      </c>
      <c r="B179" t="s">
        <v>9662</v>
      </c>
      <c r="C179" t="s">
        <v>19610</v>
      </c>
      <c r="D179" t="s">
        <v>9663</v>
      </c>
      <c r="E179" t="s">
        <v>9664</v>
      </c>
      <c r="F179" t="s">
        <v>9430</v>
      </c>
    </row>
    <row r="180" spans="1:6">
      <c r="A180" t="s">
        <v>8981</v>
      </c>
      <c r="B180" t="s">
        <v>8117</v>
      </c>
      <c r="C180" t="s">
        <v>19611</v>
      </c>
      <c r="D180" t="s">
        <v>9440</v>
      </c>
      <c r="F180" t="s">
        <v>9300</v>
      </c>
    </row>
    <row r="181" spans="1:6">
      <c r="A181" t="s">
        <v>9665</v>
      </c>
      <c r="B181" t="s">
        <v>9666</v>
      </c>
      <c r="C181" t="s">
        <v>19612</v>
      </c>
      <c r="D181" t="s">
        <v>9568</v>
      </c>
      <c r="E181" t="s">
        <v>11282</v>
      </c>
      <c r="F181" t="s">
        <v>9430</v>
      </c>
    </row>
    <row r="182" spans="1:6">
      <c r="A182" t="s">
        <v>9667</v>
      </c>
      <c r="B182" t="s">
        <v>9668</v>
      </c>
      <c r="C182" t="s">
        <v>19613</v>
      </c>
      <c r="D182" t="s">
        <v>9663</v>
      </c>
      <c r="E182" t="s">
        <v>11314</v>
      </c>
      <c r="F182" t="s">
        <v>9430</v>
      </c>
    </row>
    <row r="183" spans="1:6">
      <c r="A183" t="s">
        <v>9669</v>
      </c>
      <c r="B183" t="s">
        <v>9670</v>
      </c>
      <c r="C183" t="s">
        <v>19614</v>
      </c>
      <c r="D183" t="s">
        <v>9571</v>
      </c>
      <c r="F183" t="s">
        <v>9300</v>
      </c>
    </row>
    <row r="184" spans="1:6">
      <c r="A184" t="s">
        <v>9671</v>
      </c>
      <c r="B184" t="s">
        <v>9672</v>
      </c>
      <c r="C184" t="s">
        <v>19615</v>
      </c>
      <c r="D184" t="s">
        <v>9673</v>
      </c>
      <c r="E184" t="s">
        <v>11315</v>
      </c>
      <c r="F184" t="s">
        <v>9347</v>
      </c>
    </row>
    <row r="185" spans="1:6">
      <c r="A185" t="s">
        <v>9674</v>
      </c>
      <c r="B185" t="s">
        <v>9675</v>
      </c>
      <c r="C185" t="s">
        <v>19616</v>
      </c>
      <c r="D185" t="s">
        <v>9599</v>
      </c>
      <c r="E185" t="s">
        <v>11316</v>
      </c>
      <c r="F185" t="s">
        <v>9430</v>
      </c>
    </row>
    <row r="186" spans="1:6">
      <c r="A186" t="s">
        <v>9676</v>
      </c>
      <c r="B186" t="s">
        <v>9677</v>
      </c>
      <c r="C186" t="s">
        <v>19617</v>
      </c>
      <c r="D186" t="s">
        <v>9678</v>
      </c>
      <c r="E186" t="s">
        <v>11317</v>
      </c>
      <c r="F186" t="s">
        <v>9320</v>
      </c>
    </row>
    <row r="187" spans="1:6">
      <c r="A187" t="s">
        <v>9679</v>
      </c>
      <c r="B187" t="s">
        <v>9680</v>
      </c>
      <c r="C187" t="s">
        <v>19618</v>
      </c>
      <c r="D187" t="s">
        <v>9429</v>
      </c>
      <c r="E187" t="s">
        <v>11318</v>
      </c>
      <c r="F187" t="s">
        <v>9430</v>
      </c>
    </row>
    <row r="188" spans="1:6">
      <c r="A188" t="s">
        <v>9681</v>
      </c>
      <c r="B188" t="s">
        <v>9682</v>
      </c>
      <c r="C188" t="s">
        <v>19619</v>
      </c>
      <c r="D188" t="s">
        <v>9599</v>
      </c>
      <c r="E188" t="s">
        <v>9664</v>
      </c>
      <c r="F188" t="s">
        <v>9430</v>
      </c>
    </row>
    <row r="189" spans="1:6">
      <c r="A189" t="s">
        <v>9683</v>
      </c>
      <c r="B189" t="s">
        <v>9684</v>
      </c>
      <c r="C189" t="s">
        <v>19620</v>
      </c>
      <c r="D189" t="s">
        <v>9330</v>
      </c>
      <c r="E189" t="s">
        <v>9685</v>
      </c>
      <c r="F189" t="s">
        <v>9294</v>
      </c>
    </row>
    <row r="190" spans="1:6">
      <c r="A190" t="s">
        <v>8953</v>
      </c>
      <c r="B190" t="s">
        <v>8089</v>
      </c>
      <c r="C190" t="s">
        <v>19621</v>
      </c>
      <c r="D190" t="s">
        <v>9596</v>
      </c>
      <c r="E190" t="s">
        <v>11319</v>
      </c>
      <c r="F190" t="s">
        <v>9385</v>
      </c>
    </row>
    <row r="191" spans="1:6">
      <c r="A191" t="s">
        <v>9686</v>
      </c>
      <c r="B191" t="s">
        <v>9687</v>
      </c>
      <c r="C191" t="s">
        <v>19622</v>
      </c>
      <c r="D191" t="s">
        <v>9688</v>
      </c>
      <c r="E191" t="s">
        <v>11320</v>
      </c>
      <c r="F191" t="s">
        <v>9465</v>
      </c>
    </row>
    <row r="192" spans="1:6">
      <c r="A192" t="s">
        <v>9689</v>
      </c>
      <c r="B192" t="s">
        <v>9690</v>
      </c>
      <c r="C192" t="s">
        <v>19623</v>
      </c>
      <c r="D192" t="s">
        <v>9333</v>
      </c>
      <c r="E192" t="s">
        <v>11321</v>
      </c>
      <c r="F192" t="s">
        <v>9294</v>
      </c>
    </row>
    <row r="193" spans="1:6">
      <c r="A193" t="s">
        <v>9101</v>
      </c>
      <c r="B193" t="s">
        <v>9191</v>
      </c>
      <c r="C193" t="s">
        <v>19624</v>
      </c>
      <c r="D193" t="s">
        <v>9691</v>
      </c>
      <c r="E193" t="s">
        <v>11322</v>
      </c>
      <c r="F193" t="s">
        <v>9294</v>
      </c>
    </row>
    <row r="194" spans="1:6">
      <c r="A194" t="s">
        <v>9102</v>
      </c>
      <c r="B194" t="s">
        <v>9192</v>
      </c>
      <c r="C194" t="s">
        <v>19625</v>
      </c>
      <c r="D194" t="s">
        <v>9678</v>
      </c>
      <c r="E194" t="s">
        <v>11323</v>
      </c>
      <c r="F194" t="s">
        <v>9320</v>
      </c>
    </row>
    <row r="195" spans="1:6">
      <c r="A195" t="s">
        <v>9692</v>
      </c>
      <c r="B195" t="s">
        <v>9693</v>
      </c>
      <c r="C195" t="s">
        <v>19626</v>
      </c>
      <c r="D195" t="s">
        <v>9688</v>
      </c>
      <c r="E195" t="s">
        <v>11324</v>
      </c>
      <c r="F195" t="s">
        <v>9465</v>
      </c>
    </row>
    <row r="196" spans="1:6">
      <c r="A196" t="s">
        <v>9694</v>
      </c>
      <c r="B196" t="s">
        <v>9695</v>
      </c>
      <c r="C196" t="s">
        <v>19627</v>
      </c>
      <c r="D196" t="s">
        <v>9663</v>
      </c>
      <c r="E196" t="s">
        <v>11325</v>
      </c>
      <c r="F196" t="s">
        <v>9430</v>
      </c>
    </row>
    <row r="197" spans="1:6">
      <c r="A197" t="s">
        <v>8978</v>
      </c>
      <c r="B197" t="s">
        <v>8114</v>
      </c>
      <c r="C197" t="s">
        <v>19628</v>
      </c>
      <c r="D197" t="s">
        <v>9305</v>
      </c>
      <c r="F197" t="s">
        <v>9300</v>
      </c>
    </row>
    <row r="198" spans="1:6">
      <c r="A198" t="s">
        <v>8979</v>
      </c>
      <c r="B198" t="s">
        <v>8115</v>
      </c>
      <c r="C198" t="s">
        <v>19629</v>
      </c>
      <c r="D198" t="s">
        <v>9415</v>
      </c>
      <c r="F198" t="s">
        <v>9300</v>
      </c>
    </row>
    <row r="199" spans="1:6">
      <c r="A199" t="s">
        <v>9696</v>
      </c>
      <c r="B199" t="s">
        <v>9697</v>
      </c>
      <c r="C199" t="s">
        <v>19630</v>
      </c>
      <c r="D199" t="s">
        <v>9392</v>
      </c>
      <c r="E199" t="s">
        <v>11326</v>
      </c>
      <c r="F199" t="s">
        <v>9294</v>
      </c>
    </row>
    <row r="200" spans="1:6">
      <c r="A200" t="s">
        <v>9698</v>
      </c>
      <c r="B200" t="s">
        <v>9699</v>
      </c>
      <c r="C200" t="s">
        <v>19631</v>
      </c>
      <c r="D200" t="s">
        <v>9327</v>
      </c>
      <c r="E200" t="s">
        <v>11327</v>
      </c>
      <c r="F200" t="s">
        <v>9294</v>
      </c>
    </row>
    <row r="201" spans="1:6">
      <c r="A201" t="s">
        <v>8814</v>
      </c>
      <c r="B201" t="s">
        <v>7953</v>
      </c>
      <c r="C201" t="s">
        <v>19632</v>
      </c>
      <c r="D201" t="s">
        <v>9429</v>
      </c>
      <c r="E201" t="s">
        <v>11328</v>
      </c>
      <c r="F201" t="s">
        <v>9430</v>
      </c>
    </row>
    <row r="202" spans="1:6">
      <c r="A202" t="s">
        <v>8820</v>
      </c>
      <c r="B202" t="s">
        <v>7959</v>
      </c>
      <c r="C202" t="s">
        <v>19633</v>
      </c>
      <c r="D202" t="s">
        <v>9568</v>
      </c>
      <c r="E202" t="s">
        <v>11329</v>
      </c>
      <c r="F202" t="s">
        <v>9430</v>
      </c>
    </row>
    <row r="203" spans="1:6">
      <c r="A203" t="s">
        <v>9700</v>
      </c>
      <c r="B203" t="s">
        <v>9701</v>
      </c>
      <c r="C203" t="s">
        <v>19634</v>
      </c>
      <c r="D203" t="s">
        <v>9404</v>
      </c>
      <c r="E203" t="s">
        <v>11330</v>
      </c>
      <c r="F203" t="s">
        <v>9294</v>
      </c>
    </row>
    <row r="204" spans="1:6">
      <c r="A204" t="s">
        <v>8817</v>
      </c>
      <c r="B204" t="s">
        <v>7956</v>
      </c>
      <c r="C204" t="s">
        <v>19635</v>
      </c>
      <c r="D204" t="s">
        <v>9596</v>
      </c>
      <c r="E204" t="s">
        <v>11279</v>
      </c>
      <c r="F204" t="s">
        <v>9430</v>
      </c>
    </row>
    <row r="205" spans="1:6">
      <c r="A205" t="s">
        <v>8816</v>
      </c>
      <c r="B205" t="s">
        <v>7955</v>
      </c>
      <c r="C205" t="s">
        <v>19636</v>
      </c>
      <c r="D205" t="s">
        <v>9448</v>
      </c>
      <c r="E205" t="s">
        <v>11331</v>
      </c>
      <c r="F205" t="s">
        <v>9430</v>
      </c>
    </row>
    <row r="206" spans="1:6">
      <c r="A206" t="s">
        <v>9702</v>
      </c>
      <c r="B206" t="s">
        <v>9703</v>
      </c>
      <c r="C206" t="s">
        <v>19637</v>
      </c>
      <c r="D206" t="s">
        <v>9330</v>
      </c>
      <c r="E206" t="s">
        <v>11332</v>
      </c>
      <c r="F206" t="s">
        <v>9465</v>
      </c>
    </row>
    <row r="207" spans="1:6">
      <c r="A207" t="s">
        <v>8819</v>
      </c>
      <c r="B207" t="s">
        <v>7958</v>
      </c>
      <c r="C207" t="s">
        <v>19638</v>
      </c>
      <c r="D207" t="s">
        <v>9581</v>
      </c>
      <c r="E207" t="s">
        <v>11333</v>
      </c>
      <c r="F207" t="s">
        <v>9430</v>
      </c>
    </row>
    <row r="208" spans="1:6">
      <c r="A208" t="s">
        <v>8818</v>
      </c>
      <c r="B208" t="s">
        <v>7957</v>
      </c>
      <c r="C208" t="s">
        <v>19639</v>
      </c>
      <c r="D208" t="s">
        <v>9582</v>
      </c>
      <c r="E208" t="s">
        <v>11334</v>
      </c>
      <c r="F208" t="s">
        <v>9430</v>
      </c>
    </row>
    <row r="209" spans="1:6">
      <c r="A209" t="s">
        <v>8815</v>
      </c>
      <c r="B209" t="s">
        <v>7954</v>
      </c>
      <c r="C209" t="s">
        <v>19640</v>
      </c>
      <c r="D209" t="s">
        <v>9599</v>
      </c>
      <c r="E209" t="s">
        <v>11335</v>
      </c>
      <c r="F209" t="s">
        <v>9430</v>
      </c>
    </row>
    <row r="210" spans="1:6">
      <c r="A210" t="s">
        <v>9704</v>
      </c>
      <c r="B210" t="s">
        <v>9705</v>
      </c>
      <c r="C210" t="s">
        <v>19641</v>
      </c>
      <c r="D210" t="s">
        <v>9663</v>
      </c>
      <c r="E210" t="s">
        <v>11336</v>
      </c>
      <c r="F210" t="s">
        <v>9430</v>
      </c>
    </row>
    <row r="211" spans="1:6">
      <c r="A211" t="s">
        <v>9706</v>
      </c>
      <c r="B211" t="s">
        <v>9707</v>
      </c>
      <c r="C211" t="s">
        <v>19642</v>
      </c>
      <c r="D211" t="s">
        <v>9376</v>
      </c>
      <c r="E211" t="s">
        <v>11337</v>
      </c>
      <c r="F211" t="s">
        <v>9320</v>
      </c>
    </row>
    <row r="212" spans="1:6">
      <c r="A212" t="s">
        <v>9708</v>
      </c>
      <c r="B212" t="s">
        <v>9709</v>
      </c>
      <c r="C212" t="s">
        <v>19643</v>
      </c>
      <c r="D212" t="s">
        <v>9330</v>
      </c>
      <c r="E212" t="s">
        <v>11338</v>
      </c>
      <c r="F212" t="s">
        <v>9294</v>
      </c>
    </row>
    <row r="213" spans="1:6">
      <c r="A213" t="s">
        <v>9710</v>
      </c>
      <c r="B213" t="s">
        <v>9711</v>
      </c>
      <c r="C213" t="s">
        <v>19644</v>
      </c>
      <c r="D213" t="s">
        <v>9441</v>
      </c>
      <c r="E213" t="s">
        <v>11339</v>
      </c>
      <c r="F213" t="s">
        <v>9430</v>
      </c>
    </row>
    <row r="214" spans="1:6">
      <c r="A214" t="s">
        <v>9712</v>
      </c>
      <c r="B214" t="s">
        <v>9713</v>
      </c>
      <c r="C214" t="s">
        <v>19645</v>
      </c>
      <c r="D214" t="s">
        <v>9691</v>
      </c>
      <c r="E214" t="s">
        <v>11340</v>
      </c>
      <c r="F214" t="s">
        <v>9294</v>
      </c>
    </row>
    <row r="215" spans="1:6">
      <c r="A215" t="s">
        <v>9714</v>
      </c>
      <c r="B215" t="s">
        <v>9715</v>
      </c>
      <c r="C215" t="s">
        <v>19646</v>
      </c>
      <c r="D215" t="s">
        <v>9415</v>
      </c>
      <c r="F215" t="s">
        <v>9300</v>
      </c>
    </row>
    <row r="216" spans="1:6">
      <c r="A216" t="s">
        <v>9037</v>
      </c>
      <c r="B216" t="s">
        <v>9716</v>
      </c>
      <c r="C216" t="s">
        <v>19647</v>
      </c>
      <c r="D216" t="s">
        <v>9316</v>
      </c>
      <c r="F216" t="s">
        <v>9300</v>
      </c>
    </row>
    <row r="217" spans="1:6">
      <c r="A217" t="s">
        <v>9717</v>
      </c>
      <c r="B217" t="s">
        <v>9718</v>
      </c>
      <c r="C217" t="s">
        <v>19648</v>
      </c>
      <c r="D217" t="s">
        <v>9568</v>
      </c>
      <c r="E217" t="s">
        <v>11282</v>
      </c>
      <c r="F217" t="s">
        <v>9430</v>
      </c>
    </row>
    <row r="218" spans="1:6">
      <c r="A218" t="s">
        <v>9078</v>
      </c>
      <c r="B218" t="s">
        <v>9168</v>
      </c>
      <c r="C218" t="s">
        <v>19649</v>
      </c>
      <c r="D218" t="s">
        <v>9316</v>
      </c>
      <c r="F218" t="s">
        <v>9300</v>
      </c>
    </row>
    <row r="219" spans="1:6">
      <c r="A219" t="s">
        <v>9719</v>
      </c>
      <c r="B219" t="s">
        <v>9720</v>
      </c>
      <c r="C219" t="s">
        <v>19650</v>
      </c>
      <c r="D219" t="s">
        <v>9568</v>
      </c>
      <c r="E219" t="s">
        <v>11282</v>
      </c>
      <c r="F219" t="s">
        <v>9430</v>
      </c>
    </row>
    <row r="220" spans="1:6">
      <c r="A220" t="s">
        <v>9721</v>
      </c>
      <c r="B220" t="s">
        <v>9722</v>
      </c>
      <c r="C220" t="s">
        <v>19651</v>
      </c>
      <c r="D220" t="s">
        <v>9691</v>
      </c>
      <c r="E220" t="s">
        <v>11341</v>
      </c>
      <c r="F220" t="s">
        <v>9294</v>
      </c>
    </row>
    <row r="221" spans="1:6">
      <c r="A221" t="s">
        <v>9723</v>
      </c>
      <c r="B221" t="s">
        <v>9724</v>
      </c>
      <c r="C221" t="s">
        <v>19652</v>
      </c>
      <c r="D221" t="s">
        <v>9441</v>
      </c>
      <c r="E221" t="s">
        <v>9725</v>
      </c>
      <c r="F221" t="s">
        <v>9430</v>
      </c>
    </row>
    <row r="222" spans="1:6">
      <c r="A222" t="s">
        <v>9726</v>
      </c>
      <c r="B222" t="s">
        <v>9727</v>
      </c>
      <c r="C222" t="s">
        <v>19653</v>
      </c>
      <c r="D222" t="s">
        <v>9355</v>
      </c>
      <c r="E222" t="s">
        <v>11342</v>
      </c>
      <c r="F222" t="s">
        <v>9452</v>
      </c>
    </row>
    <row r="223" spans="1:6">
      <c r="A223" t="s">
        <v>9728</v>
      </c>
      <c r="B223" t="s">
        <v>9729</v>
      </c>
      <c r="C223" t="s">
        <v>19654</v>
      </c>
      <c r="D223" t="s">
        <v>9384</v>
      </c>
      <c r="E223" t="s">
        <v>9730</v>
      </c>
      <c r="F223" t="s">
        <v>9430</v>
      </c>
    </row>
    <row r="224" spans="1:6">
      <c r="A224" t="s">
        <v>8891</v>
      </c>
      <c r="B224" t="s">
        <v>8027</v>
      </c>
      <c r="C224" t="s">
        <v>19655</v>
      </c>
      <c r="D224" t="s">
        <v>9415</v>
      </c>
      <c r="F224" t="s">
        <v>9300</v>
      </c>
    </row>
    <row r="225" spans="1:6">
      <c r="A225" t="s">
        <v>9731</v>
      </c>
      <c r="B225" t="s">
        <v>9732</v>
      </c>
      <c r="C225" t="s">
        <v>19656</v>
      </c>
      <c r="D225" t="s">
        <v>9341</v>
      </c>
      <c r="E225" t="s">
        <v>11343</v>
      </c>
      <c r="F225" t="s">
        <v>9294</v>
      </c>
    </row>
    <row r="226" spans="1:6">
      <c r="A226" t="s">
        <v>9733</v>
      </c>
      <c r="B226" t="s">
        <v>9734</v>
      </c>
      <c r="C226" t="s">
        <v>19657</v>
      </c>
      <c r="D226" t="s">
        <v>9293</v>
      </c>
      <c r="E226" t="s">
        <v>11344</v>
      </c>
      <c r="F226" t="s">
        <v>9294</v>
      </c>
    </row>
    <row r="227" spans="1:6">
      <c r="A227" t="s">
        <v>8896</v>
      </c>
      <c r="B227" t="s">
        <v>8032</v>
      </c>
      <c r="C227" t="s">
        <v>19658</v>
      </c>
      <c r="D227" t="s">
        <v>9308</v>
      </c>
      <c r="F227" t="s">
        <v>9300</v>
      </c>
    </row>
    <row r="228" spans="1:6">
      <c r="A228" t="s">
        <v>8895</v>
      </c>
      <c r="B228" t="s">
        <v>8031</v>
      </c>
      <c r="C228" t="s">
        <v>19659</v>
      </c>
      <c r="D228" t="s">
        <v>9299</v>
      </c>
      <c r="F228" t="s">
        <v>9300</v>
      </c>
    </row>
    <row r="229" spans="1:6">
      <c r="A229" t="s">
        <v>9129</v>
      </c>
      <c r="B229" t="s">
        <v>9218</v>
      </c>
      <c r="C229" t="s">
        <v>19660</v>
      </c>
      <c r="D229" t="s">
        <v>9293</v>
      </c>
      <c r="E229" t="s">
        <v>11345</v>
      </c>
      <c r="F229" t="s">
        <v>9294</v>
      </c>
    </row>
    <row r="230" spans="1:6">
      <c r="A230" t="s">
        <v>8897</v>
      </c>
      <c r="B230" t="s">
        <v>8033</v>
      </c>
      <c r="C230" t="s">
        <v>19661</v>
      </c>
      <c r="D230" t="s">
        <v>9593</v>
      </c>
      <c r="F230" t="s">
        <v>9300</v>
      </c>
    </row>
    <row r="231" spans="1:6">
      <c r="A231" t="s">
        <v>8893</v>
      </c>
      <c r="B231" t="s">
        <v>8029</v>
      </c>
      <c r="C231" t="s">
        <v>19662</v>
      </c>
      <c r="D231" t="s">
        <v>9305</v>
      </c>
      <c r="F231" t="s">
        <v>9300</v>
      </c>
    </row>
    <row r="232" spans="1:6">
      <c r="A232" t="s">
        <v>8890</v>
      </c>
      <c r="B232" t="s">
        <v>8026</v>
      </c>
      <c r="C232" t="s">
        <v>19663</v>
      </c>
      <c r="D232" t="s">
        <v>9316</v>
      </c>
      <c r="F232" t="s">
        <v>9300</v>
      </c>
    </row>
    <row r="233" spans="1:6">
      <c r="A233" t="s">
        <v>9735</v>
      </c>
      <c r="B233" t="s">
        <v>9736</v>
      </c>
      <c r="C233" t="s">
        <v>19664</v>
      </c>
      <c r="D233" t="s">
        <v>9330</v>
      </c>
      <c r="E233" t="s">
        <v>11346</v>
      </c>
      <c r="F233" t="s">
        <v>9465</v>
      </c>
    </row>
    <row r="234" spans="1:6">
      <c r="A234" t="s">
        <v>9737</v>
      </c>
      <c r="B234" t="s">
        <v>9738</v>
      </c>
      <c r="C234" t="s">
        <v>19665</v>
      </c>
      <c r="D234" t="s">
        <v>9585</v>
      </c>
      <c r="F234" t="s">
        <v>9300</v>
      </c>
    </row>
    <row r="235" spans="1:6">
      <c r="A235" t="s">
        <v>8977</v>
      </c>
      <c r="B235" t="s">
        <v>8113</v>
      </c>
      <c r="C235" t="s">
        <v>19666</v>
      </c>
      <c r="D235" t="s">
        <v>9299</v>
      </c>
      <c r="F235" t="s">
        <v>9300</v>
      </c>
    </row>
    <row r="236" spans="1:6">
      <c r="A236" t="s">
        <v>9739</v>
      </c>
      <c r="B236" t="s">
        <v>9740</v>
      </c>
      <c r="C236" t="s">
        <v>19667</v>
      </c>
      <c r="D236" t="s">
        <v>9599</v>
      </c>
      <c r="E236" t="s">
        <v>11318</v>
      </c>
      <c r="F236" t="s">
        <v>9430</v>
      </c>
    </row>
    <row r="237" spans="1:6">
      <c r="A237" t="s">
        <v>9741</v>
      </c>
      <c r="B237" t="s">
        <v>9742</v>
      </c>
      <c r="C237" t="s">
        <v>19668</v>
      </c>
      <c r="D237" t="s">
        <v>9401</v>
      </c>
      <c r="E237" t="s">
        <v>11347</v>
      </c>
      <c r="F237" t="s">
        <v>9320</v>
      </c>
    </row>
    <row r="238" spans="1:6">
      <c r="A238" t="s">
        <v>9743</v>
      </c>
      <c r="B238" t="s">
        <v>9744</v>
      </c>
      <c r="C238" t="s">
        <v>19669</v>
      </c>
      <c r="D238" t="s">
        <v>9401</v>
      </c>
      <c r="E238" t="s">
        <v>11347</v>
      </c>
      <c r="F238" t="s">
        <v>9320</v>
      </c>
    </row>
    <row r="239" spans="1:6">
      <c r="A239" t="s">
        <v>9745</v>
      </c>
      <c r="B239" t="s">
        <v>9746</v>
      </c>
      <c r="C239" t="s">
        <v>19670</v>
      </c>
      <c r="D239" t="s">
        <v>9441</v>
      </c>
      <c r="E239" t="s">
        <v>11318</v>
      </c>
      <c r="F239" t="s">
        <v>9430</v>
      </c>
    </row>
    <row r="240" spans="1:6">
      <c r="A240" t="s">
        <v>9747</v>
      </c>
      <c r="B240" t="s">
        <v>9748</v>
      </c>
      <c r="C240" t="s">
        <v>19671</v>
      </c>
      <c r="D240" t="s">
        <v>9429</v>
      </c>
      <c r="E240" t="s">
        <v>11336</v>
      </c>
      <c r="F240" t="s">
        <v>9430</v>
      </c>
    </row>
    <row r="241" spans="1:6">
      <c r="A241" t="s">
        <v>9749</v>
      </c>
      <c r="B241" t="s">
        <v>9750</v>
      </c>
      <c r="C241" t="s">
        <v>19672</v>
      </c>
      <c r="D241" t="s">
        <v>9341</v>
      </c>
      <c r="E241" t="s">
        <v>11348</v>
      </c>
      <c r="F241" t="s">
        <v>9294</v>
      </c>
    </row>
    <row r="242" spans="1:6">
      <c r="A242" t="s">
        <v>9751</v>
      </c>
      <c r="B242" t="s">
        <v>9752</v>
      </c>
      <c r="C242" t="s">
        <v>19673</v>
      </c>
      <c r="D242" t="s">
        <v>9441</v>
      </c>
      <c r="E242" t="s">
        <v>11314</v>
      </c>
      <c r="F242" t="s">
        <v>9430</v>
      </c>
    </row>
    <row r="243" spans="1:6">
      <c r="A243" t="s">
        <v>9753</v>
      </c>
      <c r="B243" t="s">
        <v>9754</v>
      </c>
      <c r="C243" t="s">
        <v>19674</v>
      </c>
      <c r="D243" t="s">
        <v>9330</v>
      </c>
      <c r="E243" t="s">
        <v>11349</v>
      </c>
      <c r="F243" t="s">
        <v>9294</v>
      </c>
    </row>
    <row r="244" spans="1:6">
      <c r="A244" t="s">
        <v>9121</v>
      </c>
      <c r="B244" t="s">
        <v>9211</v>
      </c>
      <c r="C244" t="s">
        <v>19675</v>
      </c>
      <c r="D244" t="s">
        <v>9384</v>
      </c>
      <c r="E244" t="s">
        <v>11350</v>
      </c>
      <c r="F244" t="s">
        <v>9430</v>
      </c>
    </row>
    <row r="245" spans="1:6">
      <c r="A245" t="s">
        <v>9046</v>
      </c>
      <c r="B245" t="s">
        <v>8622</v>
      </c>
      <c r="C245" t="s">
        <v>19676</v>
      </c>
      <c r="D245" t="s">
        <v>9293</v>
      </c>
      <c r="E245" t="s">
        <v>11351</v>
      </c>
      <c r="F245" t="s">
        <v>9294</v>
      </c>
    </row>
    <row r="246" spans="1:6">
      <c r="A246" t="s">
        <v>9755</v>
      </c>
      <c r="B246" t="s">
        <v>9756</v>
      </c>
      <c r="C246" t="s">
        <v>19677</v>
      </c>
      <c r="D246" t="s">
        <v>9429</v>
      </c>
      <c r="E246" t="s">
        <v>11352</v>
      </c>
      <c r="F246" t="s">
        <v>9430</v>
      </c>
    </row>
    <row r="247" spans="1:6">
      <c r="A247" t="s">
        <v>9757</v>
      </c>
      <c r="B247" t="s">
        <v>9758</v>
      </c>
      <c r="C247" t="s">
        <v>19678</v>
      </c>
      <c r="D247" t="s">
        <v>9330</v>
      </c>
      <c r="E247" t="s">
        <v>11353</v>
      </c>
      <c r="F247" t="s">
        <v>9294</v>
      </c>
    </row>
    <row r="248" spans="1:6">
      <c r="A248" t="s">
        <v>9759</v>
      </c>
      <c r="B248" t="s">
        <v>9760</v>
      </c>
      <c r="C248" t="s">
        <v>19679</v>
      </c>
      <c r="D248" t="s">
        <v>9429</v>
      </c>
      <c r="E248" t="s">
        <v>11354</v>
      </c>
      <c r="F248" t="s">
        <v>9430</v>
      </c>
    </row>
    <row r="249" spans="1:6">
      <c r="A249" t="s">
        <v>8982</v>
      </c>
      <c r="B249" t="s">
        <v>8118</v>
      </c>
      <c r="C249" t="s">
        <v>19680</v>
      </c>
      <c r="D249" t="s">
        <v>9316</v>
      </c>
      <c r="F249" t="s">
        <v>9300</v>
      </c>
    </row>
    <row r="250" spans="1:6">
      <c r="A250" t="s">
        <v>9761</v>
      </c>
      <c r="B250" t="s">
        <v>9762</v>
      </c>
      <c r="C250" t="s">
        <v>19681</v>
      </c>
      <c r="D250" t="s">
        <v>9305</v>
      </c>
      <c r="F250" t="s">
        <v>9300</v>
      </c>
    </row>
    <row r="251" spans="1:6">
      <c r="A251" t="s">
        <v>9133</v>
      </c>
      <c r="B251" t="s">
        <v>9222</v>
      </c>
      <c r="C251" t="s">
        <v>19682</v>
      </c>
      <c r="D251" t="s">
        <v>9431</v>
      </c>
      <c r="E251" t="s">
        <v>11355</v>
      </c>
      <c r="F251" t="s">
        <v>9320</v>
      </c>
    </row>
    <row r="252" spans="1:6">
      <c r="A252" t="s">
        <v>9763</v>
      </c>
      <c r="B252" t="s">
        <v>9764</v>
      </c>
      <c r="C252" t="s">
        <v>19683</v>
      </c>
      <c r="D252" t="s">
        <v>9327</v>
      </c>
      <c r="E252" t="s">
        <v>11356</v>
      </c>
      <c r="F252" t="s">
        <v>9294</v>
      </c>
    </row>
    <row r="253" spans="1:6">
      <c r="A253" t="s">
        <v>8845</v>
      </c>
      <c r="B253" t="s">
        <v>7982</v>
      </c>
      <c r="C253" t="s">
        <v>19684</v>
      </c>
      <c r="D253" t="s">
        <v>9440</v>
      </c>
      <c r="F253" t="s">
        <v>9300</v>
      </c>
    </row>
    <row r="254" spans="1:6">
      <c r="A254" t="s">
        <v>9765</v>
      </c>
      <c r="B254" t="s">
        <v>9766</v>
      </c>
      <c r="C254" t="s">
        <v>19685</v>
      </c>
      <c r="D254" t="s">
        <v>9581</v>
      </c>
      <c r="E254" t="s">
        <v>11282</v>
      </c>
      <c r="F254" t="s">
        <v>9430</v>
      </c>
    </row>
    <row r="255" spans="1:6">
      <c r="A255" t="s">
        <v>9767</v>
      </c>
      <c r="B255" t="s">
        <v>9768</v>
      </c>
      <c r="C255" t="s">
        <v>19686</v>
      </c>
      <c r="D255" t="s">
        <v>9769</v>
      </c>
      <c r="F255" t="s">
        <v>9300</v>
      </c>
    </row>
    <row r="256" spans="1:6">
      <c r="A256" t="s">
        <v>9770</v>
      </c>
      <c r="B256" t="s">
        <v>9771</v>
      </c>
      <c r="C256" t="s">
        <v>19687</v>
      </c>
      <c r="D256" t="s">
        <v>9441</v>
      </c>
      <c r="E256" t="s">
        <v>11357</v>
      </c>
      <c r="F256" t="s">
        <v>9430</v>
      </c>
    </row>
    <row r="257" spans="1:6">
      <c r="A257" t="s">
        <v>9772</v>
      </c>
      <c r="B257" t="s">
        <v>9773</v>
      </c>
      <c r="C257" t="s">
        <v>19688</v>
      </c>
      <c r="D257" t="s">
        <v>9434</v>
      </c>
      <c r="E257" t="s">
        <v>11358</v>
      </c>
      <c r="F257" t="s">
        <v>9347</v>
      </c>
    </row>
    <row r="258" spans="1:6">
      <c r="A258" t="s">
        <v>9774</v>
      </c>
      <c r="B258" t="s">
        <v>9775</v>
      </c>
      <c r="C258" t="s">
        <v>19689</v>
      </c>
      <c r="D258" t="s">
        <v>9776</v>
      </c>
      <c r="E258" t="s">
        <v>11359</v>
      </c>
      <c r="F258" t="s">
        <v>9385</v>
      </c>
    </row>
    <row r="259" spans="1:6">
      <c r="A259" t="s">
        <v>9777</v>
      </c>
      <c r="B259" t="s">
        <v>9778</v>
      </c>
      <c r="C259" t="s">
        <v>19690</v>
      </c>
      <c r="D259" t="s">
        <v>9358</v>
      </c>
      <c r="E259" t="s">
        <v>11360</v>
      </c>
      <c r="F259" t="s">
        <v>9452</v>
      </c>
    </row>
    <row r="260" spans="1:6">
      <c r="A260" t="s">
        <v>9779</v>
      </c>
      <c r="B260" t="s">
        <v>9780</v>
      </c>
      <c r="C260" t="s">
        <v>19691</v>
      </c>
      <c r="D260" t="s">
        <v>9599</v>
      </c>
      <c r="E260" t="s">
        <v>11361</v>
      </c>
      <c r="F260" t="s">
        <v>9430</v>
      </c>
    </row>
    <row r="261" spans="1:6">
      <c r="A261" t="s">
        <v>9781</v>
      </c>
      <c r="B261" t="s">
        <v>9782</v>
      </c>
      <c r="C261" t="s">
        <v>19692</v>
      </c>
      <c r="D261" t="s">
        <v>9611</v>
      </c>
      <c r="E261" t="s">
        <v>11264</v>
      </c>
      <c r="F261" t="s">
        <v>9430</v>
      </c>
    </row>
    <row r="262" spans="1:6">
      <c r="A262" t="s">
        <v>9783</v>
      </c>
      <c r="B262" t="s">
        <v>9784</v>
      </c>
      <c r="C262" t="s">
        <v>19693</v>
      </c>
      <c r="D262" t="s">
        <v>9785</v>
      </c>
      <c r="E262" t="s">
        <v>11362</v>
      </c>
      <c r="F262" t="s">
        <v>9320</v>
      </c>
    </row>
    <row r="263" spans="1:6">
      <c r="A263" t="s">
        <v>9786</v>
      </c>
      <c r="B263" t="s">
        <v>9787</v>
      </c>
      <c r="C263" t="s">
        <v>19694</v>
      </c>
      <c r="D263" t="s">
        <v>9333</v>
      </c>
      <c r="E263" t="s">
        <v>11363</v>
      </c>
      <c r="F263" t="s">
        <v>9294</v>
      </c>
    </row>
    <row r="264" spans="1:6">
      <c r="A264" t="s">
        <v>9788</v>
      </c>
      <c r="B264" t="s">
        <v>9789</v>
      </c>
      <c r="C264" t="s">
        <v>19695</v>
      </c>
      <c r="D264" t="s">
        <v>9616</v>
      </c>
      <c r="E264" t="s">
        <v>11364</v>
      </c>
      <c r="F264" t="s">
        <v>9430</v>
      </c>
    </row>
    <row r="265" spans="1:6">
      <c r="A265" t="s">
        <v>8924</v>
      </c>
      <c r="B265" t="s">
        <v>8060</v>
      </c>
      <c r="C265" t="s">
        <v>19696</v>
      </c>
      <c r="D265" t="s">
        <v>9599</v>
      </c>
      <c r="E265" t="s">
        <v>11365</v>
      </c>
      <c r="F265" t="s">
        <v>9430</v>
      </c>
    </row>
    <row r="266" spans="1:6">
      <c r="A266" t="s">
        <v>9790</v>
      </c>
      <c r="B266" t="s">
        <v>9791</v>
      </c>
      <c r="C266" t="s">
        <v>19697</v>
      </c>
      <c r="D266" t="s">
        <v>9616</v>
      </c>
      <c r="E266" t="s">
        <v>11366</v>
      </c>
      <c r="F266" t="s">
        <v>9430</v>
      </c>
    </row>
    <row r="267" spans="1:6">
      <c r="A267" t="s">
        <v>8925</v>
      </c>
      <c r="B267" t="s">
        <v>8061</v>
      </c>
      <c r="C267" t="s">
        <v>19698</v>
      </c>
      <c r="D267" t="s">
        <v>9599</v>
      </c>
      <c r="E267" t="s">
        <v>11367</v>
      </c>
      <c r="F267" t="s">
        <v>9430</v>
      </c>
    </row>
    <row r="268" spans="1:6">
      <c r="A268" t="s">
        <v>9792</v>
      </c>
      <c r="B268" t="s">
        <v>9793</v>
      </c>
      <c r="C268" t="s">
        <v>19699</v>
      </c>
      <c r="D268" t="s">
        <v>9616</v>
      </c>
      <c r="E268" t="s">
        <v>11368</v>
      </c>
      <c r="F268" t="s">
        <v>9430</v>
      </c>
    </row>
    <row r="269" spans="1:6">
      <c r="A269" t="s">
        <v>9794</v>
      </c>
      <c r="B269" t="s">
        <v>9795</v>
      </c>
      <c r="C269" t="s">
        <v>19700</v>
      </c>
      <c r="D269" t="s">
        <v>9504</v>
      </c>
      <c r="F269" t="s">
        <v>9796</v>
      </c>
    </row>
    <row r="270" spans="1:6">
      <c r="A270" t="s">
        <v>9797</v>
      </c>
      <c r="B270" t="s">
        <v>9798</v>
      </c>
      <c r="C270" t="s">
        <v>19701</v>
      </c>
      <c r="D270" t="s">
        <v>9429</v>
      </c>
      <c r="E270" t="s">
        <v>11369</v>
      </c>
      <c r="F270" t="s">
        <v>9385</v>
      </c>
    </row>
    <row r="271" spans="1:6">
      <c r="A271" t="s">
        <v>9799</v>
      </c>
      <c r="B271" t="s">
        <v>9800</v>
      </c>
      <c r="C271" t="s">
        <v>19702</v>
      </c>
      <c r="D271" t="s">
        <v>9801</v>
      </c>
      <c r="E271" t="s">
        <v>11370</v>
      </c>
      <c r="F271" t="s">
        <v>9802</v>
      </c>
    </row>
    <row r="272" spans="1:6">
      <c r="A272" t="s">
        <v>9803</v>
      </c>
      <c r="B272" t="s">
        <v>9804</v>
      </c>
      <c r="C272" t="s">
        <v>19703</v>
      </c>
      <c r="D272" t="s">
        <v>9805</v>
      </c>
      <c r="E272" t="s">
        <v>11371</v>
      </c>
      <c r="F272" t="s">
        <v>9489</v>
      </c>
    </row>
    <row r="273" spans="1:6">
      <c r="A273" t="s">
        <v>9806</v>
      </c>
      <c r="B273" t="s">
        <v>9807</v>
      </c>
      <c r="C273" t="s">
        <v>19704</v>
      </c>
      <c r="D273" t="s">
        <v>9808</v>
      </c>
      <c r="E273" t="s">
        <v>11372</v>
      </c>
      <c r="F273" t="s">
        <v>9324</v>
      </c>
    </row>
    <row r="274" spans="1:6">
      <c r="A274" t="s">
        <v>9809</v>
      </c>
      <c r="B274" t="s">
        <v>9810</v>
      </c>
      <c r="C274" t="s">
        <v>19705</v>
      </c>
      <c r="D274" t="s">
        <v>9341</v>
      </c>
      <c r="E274" t="s">
        <v>11373</v>
      </c>
      <c r="F274" t="s">
        <v>9465</v>
      </c>
    </row>
    <row r="275" spans="1:6">
      <c r="A275" t="s">
        <v>9811</v>
      </c>
      <c r="B275" t="s">
        <v>9812</v>
      </c>
      <c r="C275" t="s">
        <v>19706</v>
      </c>
      <c r="D275" t="s">
        <v>9655</v>
      </c>
      <c r="E275" t="s">
        <v>11374</v>
      </c>
      <c r="F275" t="s">
        <v>9656</v>
      </c>
    </row>
    <row r="276" spans="1:6">
      <c r="A276" t="s">
        <v>9813</v>
      </c>
      <c r="B276" t="s">
        <v>9814</v>
      </c>
      <c r="C276" t="s">
        <v>19707</v>
      </c>
      <c r="D276" t="s">
        <v>9429</v>
      </c>
      <c r="E276" t="s">
        <v>11375</v>
      </c>
      <c r="F276" t="s">
        <v>9385</v>
      </c>
    </row>
    <row r="277" spans="1:6">
      <c r="A277" t="s">
        <v>9815</v>
      </c>
      <c r="B277" t="s">
        <v>9816</v>
      </c>
      <c r="C277" t="s">
        <v>19708</v>
      </c>
      <c r="D277" t="s">
        <v>9663</v>
      </c>
      <c r="E277" t="s">
        <v>11335</v>
      </c>
      <c r="F277" t="s">
        <v>9430</v>
      </c>
    </row>
    <row r="278" spans="1:6">
      <c r="A278" t="s">
        <v>9817</v>
      </c>
      <c r="B278" t="s">
        <v>9818</v>
      </c>
      <c r="C278" t="s">
        <v>19709</v>
      </c>
      <c r="D278" t="s">
        <v>9663</v>
      </c>
      <c r="E278" t="s">
        <v>11261</v>
      </c>
      <c r="F278" t="s">
        <v>9430</v>
      </c>
    </row>
    <row r="279" spans="1:6">
      <c r="A279" t="s">
        <v>9819</v>
      </c>
      <c r="B279" t="s">
        <v>9820</v>
      </c>
      <c r="C279" t="s">
        <v>19710</v>
      </c>
      <c r="D279" t="s">
        <v>9628</v>
      </c>
      <c r="E279" t="s">
        <v>11376</v>
      </c>
      <c r="F279" t="s">
        <v>9320</v>
      </c>
    </row>
    <row r="280" spans="1:6">
      <c r="A280" t="s">
        <v>9821</v>
      </c>
      <c r="B280" t="s">
        <v>9822</v>
      </c>
      <c r="C280" t="s">
        <v>19711</v>
      </c>
      <c r="D280" t="s">
        <v>9596</v>
      </c>
      <c r="E280" t="s">
        <v>11377</v>
      </c>
      <c r="F280" t="s">
        <v>9385</v>
      </c>
    </row>
    <row r="281" spans="1:6">
      <c r="A281" t="s">
        <v>9823</v>
      </c>
      <c r="B281" t="s">
        <v>9824</v>
      </c>
      <c r="C281" t="s">
        <v>19712</v>
      </c>
      <c r="D281" t="s">
        <v>9330</v>
      </c>
      <c r="E281" t="s">
        <v>11378</v>
      </c>
      <c r="F281" t="s">
        <v>9294</v>
      </c>
    </row>
    <row r="282" spans="1:6">
      <c r="A282" t="s">
        <v>9825</v>
      </c>
      <c r="B282" t="s">
        <v>9826</v>
      </c>
      <c r="C282" t="s">
        <v>19713</v>
      </c>
      <c r="D282" t="s">
        <v>9341</v>
      </c>
      <c r="E282" t="s">
        <v>11379</v>
      </c>
      <c r="F282" t="s">
        <v>9294</v>
      </c>
    </row>
    <row r="283" spans="1:6">
      <c r="A283" t="s">
        <v>9827</v>
      </c>
      <c r="B283" t="s">
        <v>9828</v>
      </c>
      <c r="C283" t="s">
        <v>19714</v>
      </c>
      <c r="D283" t="s">
        <v>9829</v>
      </c>
      <c r="E283" t="s">
        <v>11380</v>
      </c>
      <c r="F283" t="s">
        <v>9367</v>
      </c>
    </row>
    <row r="284" spans="1:6">
      <c r="A284" t="s">
        <v>9830</v>
      </c>
      <c r="B284" t="s">
        <v>9831</v>
      </c>
      <c r="C284" t="s">
        <v>19715</v>
      </c>
      <c r="D284" t="s">
        <v>9663</v>
      </c>
      <c r="E284" t="s">
        <v>11381</v>
      </c>
      <c r="F284" t="s">
        <v>9430</v>
      </c>
    </row>
    <row r="285" spans="1:6">
      <c r="A285" t="s">
        <v>9832</v>
      </c>
      <c r="B285" t="s">
        <v>9833</v>
      </c>
      <c r="C285" t="s">
        <v>19716</v>
      </c>
      <c r="D285" t="s">
        <v>9429</v>
      </c>
      <c r="E285" t="s">
        <v>11382</v>
      </c>
      <c r="F285" t="s">
        <v>9430</v>
      </c>
    </row>
    <row r="286" spans="1:6">
      <c r="A286" t="s">
        <v>9834</v>
      </c>
      <c r="B286" t="s">
        <v>9835</v>
      </c>
      <c r="C286" t="s">
        <v>19717</v>
      </c>
      <c r="D286" t="s">
        <v>9319</v>
      </c>
      <c r="E286" t="s">
        <v>11383</v>
      </c>
      <c r="F286" t="s">
        <v>9377</v>
      </c>
    </row>
    <row r="287" spans="1:6">
      <c r="A287" t="s">
        <v>9836</v>
      </c>
      <c r="B287" t="s">
        <v>9837</v>
      </c>
      <c r="C287" t="s">
        <v>19718</v>
      </c>
      <c r="D287" t="s">
        <v>9341</v>
      </c>
      <c r="E287" t="s">
        <v>11384</v>
      </c>
      <c r="F287" t="s">
        <v>9294</v>
      </c>
    </row>
    <row r="288" spans="1:6">
      <c r="A288" t="s">
        <v>9838</v>
      </c>
      <c r="B288" t="s">
        <v>9839</v>
      </c>
      <c r="C288" t="s">
        <v>19719</v>
      </c>
      <c r="D288" t="s">
        <v>9655</v>
      </c>
      <c r="E288" t="s">
        <v>11385</v>
      </c>
      <c r="F288" t="s">
        <v>9452</v>
      </c>
    </row>
    <row r="289" spans="1:6">
      <c r="A289" t="s">
        <v>9840</v>
      </c>
      <c r="B289" t="s">
        <v>9841</v>
      </c>
      <c r="C289" t="s">
        <v>19720</v>
      </c>
      <c r="D289" t="s">
        <v>9842</v>
      </c>
      <c r="E289" t="s">
        <v>11386</v>
      </c>
      <c r="F289" t="s">
        <v>9324</v>
      </c>
    </row>
    <row r="290" spans="1:6">
      <c r="A290" t="s">
        <v>9843</v>
      </c>
      <c r="B290" t="s">
        <v>9844</v>
      </c>
      <c r="C290" t="s">
        <v>19721</v>
      </c>
      <c r="D290" t="s">
        <v>9845</v>
      </c>
      <c r="E290" t="s">
        <v>11387</v>
      </c>
      <c r="F290" t="s">
        <v>9802</v>
      </c>
    </row>
    <row r="291" spans="1:6">
      <c r="A291" t="s">
        <v>9846</v>
      </c>
      <c r="B291" t="s">
        <v>9847</v>
      </c>
      <c r="C291" t="s">
        <v>19722</v>
      </c>
      <c r="D291" t="s">
        <v>9441</v>
      </c>
      <c r="E291" t="s">
        <v>11388</v>
      </c>
      <c r="F291" t="s">
        <v>9430</v>
      </c>
    </row>
    <row r="292" spans="1:6">
      <c r="A292" t="s">
        <v>9848</v>
      </c>
      <c r="B292" t="s">
        <v>9849</v>
      </c>
      <c r="C292" t="s">
        <v>19723</v>
      </c>
      <c r="D292" t="s">
        <v>9293</v>
      </c>
      <c r="E292" t="s">
        <v>11389</v>
      </c>
      <c r="F292" t="s">
        <v>9294</v>
      </c>
    </row>
    <row r="293" spans="1:6">
      <c r="A293" t="s">
        <v>9850</v>
      </c>
      <c r="B293" t="s">
        <v>9851</v>
      </c>
      <c r="C293" t="s">
        <v>19724</v>
      </c>
      <c r="D293" t="s">
        <v>9852</v>
      </c>
      <c r="E293" t="s">
        <v>11390</v>
      </c>
      <c r="F293" t="s">
        <v>9452</v>
      </c>
    </row>
    <row r="294" spans="1:6">
      <c r="A294" t="s">
        <v>9853</v>
      </c>
      <c r="B294" t="s">
        <v>9854</v>
      </c>
      <c r="C294" t="s">
        <v>19725</v>
      </c>
      <c r="D294" t="s">
        <v>9429</v>
      </c>
      <c r="E294" t="s">
        <v>11391</v>
      </c>
      <c r="F294" t="s">
        <v>9430</v>
      </c>
    </row>
    <row r="295" spans="1:6">
      <c r="A295" t="s">
        <v>9117</v>
      </c>
      <c r="B295" t="s">
        <v>9207</v>
      </c>
      <c r="C295" t="s">
        <v>19726</v>
      </c>
      <c r="D295" t="s">
        <v>9441</v>
      </c>
      <c r="E295" t="s">
        <v>11257</v>
      </c>
      <c r="F295" t="s">
        <v>9430</v>
      </c>
    </row>
    <row r="296" spans="1:6">
      <c r="A296" t="s">
        <v>9855</v>
      </c>
      <c r="B296" t="s">
        <v>9856</v>
      </c>
      <c r="C296" t="s">
        <v>19727</v>
      </c>
      <c r="D296" t="s">
        <v>9590</v>
      </c>
      <c r="E296" t="s">
        <v>11392</v>
      </c>
      <c r="F296" t="s">
        <v>9294</v>
      </c>
    </row>
    <row r="297" spans="1:6">
      <c r="A297" t="s">
        <v>9857</v>
      </c>
      <c r="B297" t="s">
        <v>9858</v>
      </c>
      <c r="C297" t="s">
        <v>19728</v>
      </c>
      <c r="D297" t="s">
        <v>9293</v>
      </c>
      <c r="E297" t="s">
        <v>11393</v>
      </c>
      <c r="F297" t="s">
        <v>9465</v>
      </c>
    </row>
    <row r="298" spans="1:6">
      <c r="A298" t="s">
        <v>9859</v>
      </c>
      <c r="B298" t="s">
        <v>9860</v>
      </c>
      <c r="C298" t="s">
        <v>19729</v>
      </c>
      <c r="D298" t="s">
        <v>9440</v>
      </c>
      <c r="F298" t="s">
        <v>9300</v>
      </c>
    </row>
    <row r="299" spans="1:6">
      <c r="A299" t="s">
        <v>9861</v>
      </c>
      <c r="B299" t="s">
        <v>9862</v>
      </c>
      <c r="C299" t="s">
        <v>19730</v>
      </c>
      <c r="D299" t="s">
        <v>9663</v>
      </c>
      <c r="E299" t="s">
        <v>11377</v>
      </c>
      <c r="F299" t="s">
        <v>9430</v>
      </c>
    </row>
    <row r="300" spans="1:6">
      <c r="A300" t="s">
        <v>8831</v>
      </c>
      <c r="B300" t="s">
        <v>7969</v>
      </c>
      <c r="C300" t="s">
        <v>19731</v>
      </c>
      <c r="D300" t="s">
        <v>9429</v>
      </c>
      <c r="E300" t="s">
        <v>11394</v>
      </c>
      <c r="F300" t="s">
        <v>9430</v>
      </c>
    </row>
    <row r="301" spans="1:6">
      <c r="A301" t="s">
        <v>9863</v>
      </c>
      <c r="B301" t="s">
        <v>9864</v>
      </c>
      <c r="C301" t="s">
        <v>19732</v>
      </c>
      <c r="D301" t="s">
        <v>9865</v>
      </c>
      <c r="E301" t="s">
        <v>11395</v>
      </c>
      <c r="F301" t="s">
        <v>9324</v>
      </c>
    </row>
    <row r="302" spans="1:6">
      <c r="A302" t="s">
        <v>9866</v>
      </c>
      <c r="B302" t="s">
        <v>9867</v>
      </c>
      <c r="C302" t="s">
        <v>19733</v>
      </c>
      <c r="D302" t="s">
        <v>9868</v>
      </c>
      <c r="E302" t="s">
        <v>11396</v>
      </c>
      <c r="F302" t="s">
        <v>9320</v>
      </c>
    </row>
    <row r="303" spans="1:6">
      <c r="A303" t="s">
        <v>9869</v>
      </c>
      <c r="B303" t="s">
        <v>9870</v>
      </c>
      <c r="C303" t="s">
        <v>19734</v>
      </c>
      <c r="D303" t="s">
        <v>9868</v>
      </c>
      <c r="E303" t="s">
        <v>11396</v>
      </c>
      <c r="F303" t="s">
        <v>9320</v>
      </c>
    </row>
    <row r="304" spans="1:6">
      <c r="A304" t="s">
        <v>9871</v>
      </c>
      <c r="B304" t="s">
        <v>9872</v>
      </c>
      <c r="C304" t="s">
        <v>19735</v>
      </c>
      <c r="D304" t="s">
        <v>9445</v>
      </c>
      <c r="E304" t="s">
        <v>9873</v>
      </c>
      <c r="F304" t="s">
        <v>9367</v>
      </c>
    </row>
    <row r="305" spans="1:6">
      <c r="A305" t="s">
        <v>9874</v>
      </c>
      <c r="B305" t="s">
        <v>9875</v>
      </c>
      <c r="C305" t="s">
        <v>19736</v>
      </c>
      <c r="D305" t="s">
        <v>9876</v>
      </c>
      <c r="E305" t="s">
        <v>9877</v>
      </c>
      <c r="F305" t="s">
        <v>9367</v>
      </c>
    </row>
    <row r="306" spans="1:6">
      <c r="A306" t="s">
        <v>9878</v>
      </c>
      <c r="B306" t="s">
        <v>9879</v>
      </c>
      <c r="C306" t="s">
        <v>19737</v>
      </c>
      <c r="D306" t="s">
        <v>9293</v>
      </c>
      <c r="E306" t="s">
        <v>11397</v>
      </c>
      <c r="F306" t="s">
        <v>9294</v>
      </c>
    </row>
    <row r="307" spans="1:6">
      <c r="A307" t="s">
        <v>9880</v>
      </c>
      <c r="B307" t="s">
        <v>9881</v>
      </c>
      <c r="C307" t="s">
        <v>19738</v>
      </c>
      <c r="D307" t="s">
        <v>9616</v>
      </c>
      <c r="E307" t="s">
        <v>11381</v>
      </c>
      <c r="F307" t="s">
        <v>9430</v>
      </c>
    </row>
    <row r="308" spans="1:6">
      <c r="A308" t="s">
        <v>9882</v>
      </c>
      <c r="B308" t="s">
        <v>9883</v>
      </c>
      <c r="C308" t="s">
        <v>19739</v>
      </c>
      <c r="D308" t="s">
        <v>9599</v>
      </c>
      <c r="E308" t="s">
        <v>11398</v>
      </c>
      <c r="F308" t="s">
        <v>9430</v>
      </c>
    </row>
    <row r="309" spans="1:6">
      <c r="A309" t="s">
        <v>9884</v>
      </c>
      <c r="B309" t="s">
        <v>9885</v>
      </c>
      <c r="C309" t="s">
        <v>19740</v>
      </c>
      <c r="D309" t="s">
        <v>9571</v>
      </c>
      <c r="F309" t="s">
        <v>9300</v>
      </c>
    </row>
    <row r="310" spans="1:6">
      <c r="A310" t="s">
        <v>9886</v>
      </c>
      <c r="B310" t="s">
        <v>9887</v>
      </c>
      <c r="C310" t="s">
        <v>19741</v>
      </c>
      <c r="D310" t="s">
        <v>9488</v>
      </c>
      <c r="E310" t="s">
        <v>11399</v>
      </c>
      <c r="F310" t="s">
        <v>9485</v>
      </c>
    </row>
    <row r="311" spans="1:6">
      <c r="A311" t="s">
        <v>9888</v>
      </c>
      <c r="B311" t="s">
        <v>9889</v>
      </c>
      <c r="C311" t="s">
        <v>19742</v>
      </c>
      <c r="D311" t="s">
        <v>9613</v>
      </c>
      <c r="E311" t="s">
        <v>11400</v>
      </c>
      <c r="F311" t="s">
        <v>9485</v>
      </c>
    </row>
    <row r="312" spans="1:6">
      <c r="A312" t="s">
        <v>9135</v>
      </c>
      <c r="B312" t="s">
        <v>9224</v>
      </c>
      <c r="C312" t="s">
        <v>19743</v>
      </c>
      <c r="D312" t="s">
        <v>9890</v>
      </c>
      <c r="E312" t="s">
        <v>11401</v>
      </c>
      <c r="F312" t="s">
        <v>9320</v>
      </c>
    </row>
    <row r="313" spans="1:6">
      <c r="A313" t="s">
        <v>9891</v>
      </c>
      <c r="B313" t="s">
        <v>9892</v>
      </c>
      <c r="C313" t="s">
        <v>19744</v>
      </c>
      <c r="D313" t="s">
        <v>9890</v>
      </c>
      <c r="E313" t="s">
        <v>11402</v>
      </c>
      <c r="F313" t="s">
        <v>9320</v>
      </c>
    </row>
    <row r="314" spans="1:6">
      <c r="A314" t="s">
        <v>9893</v>
      </c>
      <c r="B314" t="s">
        <v>9894</v>
      </c>
      <c r="C314" t="s">
        <v>19745</v>
      </c>
      <c r="D314" t="s">
        <v>9429</v>
      </c>
      <c r="E314" t="s">
        <v>11394</v>
      </c>
      <c r="F314" t="s">
        <v>9430</v>
      </c>
    </row>
    <row r="315" spans="1:6">
      <c r="A315" t="s">
        <v>9895</v>
      </c>
      <c r="B315" t="s">
        <v>9896</v>
      </c>
      <c r="C315" t="s">
        <v>19746</v>
      </c>
      <c r="D315" t="s">
        <v>9897</v>
      </c>
      <c r="E315" t="s">
        <v>11403</v>
      </c>
      <c r="F315" t="s">
        <v>9452</v>
      </c>
    </row>
    <row r="316" spans="1:6">
      <c r="A316" t="s">
        <v>9898</v>
      </c>
      <c r="B316" t="s">
        <v>9899</v>
      </c>
      <c r="C316" t="s">
        <v>19747</v>
      </c>
      <c r="D316" t="s">
        <v>9596</v>
      </c>
      <c r="E316" t="s">
        <v>11404</v>
      </c>
      <c r="F316" t="s">
        <v>9385</v>
      </c>
    </row>
    <row r="317" spans="1:6">
      <c r="A317" t="s">
        <v>9900</v>
      </c>
      <c r="B317" t="s">
        <v>9901</v>
      </c>
      <c r="C317" t="s">
        <v>19748</v>
      </c>
      <c r="D317" t="s">
        <v>9333</v>
      </c>
      <c r="E317" t="s">
        <v>11405</v>
      </c>
      <c r="F317" t="s">
        <v>9465</v>
      </c>
    </row>
    <row r="318" spans="1:6">
      <c r="A318" t="s">
        <v>9902</v>
      </c>
      <c r="B318" t="s">
        <v>9903</v>
      </c>
      <c r="C318" t="s">
        <v>19749</v>
      </c>
      <c r="D318" t="s">
        <v>9323</v>
      </c>
      <c r="E318" t="s">
        <v>11406</v>
      </c>
      <c r="F318" t="s">
        <v>9324</v>
      </c>
    </row>
    <row r="319" spans="1:6">
      <c r="A319" t="s">
        <v>9904</v>
      </c>
      <c r="B319" t="s">
        <v>9905</v>
      </c>
      <c r="C319" t="s">
        <v>19750</v>
      </c>
      <c r="D319" t="s">
        <v>9608</v>
      </c>
      <c r="E319" t="s">
        <v>11407</v>
      </c>
      <c r="F319" t="s">
        <v>9324</v>
      </c>
    </row>
    <row r="320" spans="1:6">
      <c r="A320" t="s">
        <v>9906</v>
      </c>
      <c r="B320" t="s">
        <v>9907</v>
      </c>
      <c r="C320" t="s">
        <v>19751</v>
      </c>
      <c r="D320" t="s">
        <v>9341</v>
      </c>
      <c r="E320" t="s">
        <v>11408</v>
      </c>
      <c r="F320" t="s">
        <v>9465</v>
      </c>
    </row>
    <row r="321" spans="1:6">
      <c r="A321" t="s">
        <v>9908</v>
      </c>
      <c r="B321" t="s">
        <v>9909</v>
      </c>
      <c r="C321" t="s">
        <v>19752</v>
      </c>
      <c r="D321" t="s">
        <v>9655</v>
      </c>
      <c r="E321" t="s">
        <v>11409</v>
      </c>
      <c r="F321" t="s">
        <v>9656</v>
      </c>
    </row>
    <row r="322" spans="1:6">
      <c r="A322" t="s">
        <v>9910</v>
      </c>
      <c r="B322" t="s">
        <v>9911</v>
      </c>
      <c r="C322" t="s">
        <v>19753</v>
      </c>
      <c r="D322" t="s">
        <v>9330</v>
      </c>
      <c r="E322" t="s">
        <v>11410</v>
      </c>
      <c r="F322" t="s">
        <v>9465</v>
      </c>
    </row>
    <row r="323" spans="1:6">
      <c r="A323" t="s">
        <v>9912</v>
      </c>
      <c r="B323" t="s">
        <v>9913</v>
      </c>
      <c r="C323" t="s">
        <v>19754</v>
      </c>
      <c r="D323" t="s">
        <v>9556</v>
      </c>
      <c r="F323" t="s">
        <v>9300</v>
      </c>
    </row>
    <row r="324" spans="1:6">
      <c r="A324" t="s">
        <v>9914</v>
      </c>
      <c r="B324" t="s">
        <v>9915</v>
      </c>
      <c r="C324" t="s">
        <v>19755</v>
      </c>
      <c r="D324" t="s">
        <v>9916</v>
      </c>
      <c r="F324" t="s">
        <v>9300</v>
      </c>
    </row>
    <row r="325" spans="1:6">
      <c r="A325" t="s">
        <v>9917</v>
      </c>
      <c r="B325" t="s">
        <v>9918</v>
      </c>
      <c r="C325" t="s">
        <v>19756</v>
      </c>
      <c r="D325" t="s">
        <v>9663</v>
      </c>
      <c r="E325" t="s">
        <v>9919</v>
      </c>
      <c r="F325" t="s">
        <v>9430</v>
      </c>
    </row>
    <row r="326" spans="1:6">
      <c r="A326" t="s">
        <v>9920</v>
      </c>
      <c r="B326" t="s">
        <v>9921</v>
      </c>
      <c r="C326" t="s">
        <v>19757</v>
      </c>
      <c r="D326" t="s">
        <v>9663</v>
      </c>
      <c r="E326" t="s">
        <v>11411</v>
      </c>
      <c r="F326" t="s">
        <v>9430</v>
      </c>
    </row>
    <row r="327" spans="1:6">
      <c r="A327" t="s">
        <v>9922</v>
      </c>
      <c r="B327" t="s">
        <v>9923</v>
      </c>
      <c r="C327" t="s">
        <v>19758</v>
      </c>
      <c r="D327" t="s">
        <v>9596</v>
      </c>
      <c r="E327" t="s">
        <v>11412</v>
      </c>
      <c r="F327" t="s">
        <v>9385</v>
      </c>
    </row>
    <row r="328" spans="1:6">
      <c r="A328" t="s">
        <v>9924</v>
      </c>
      <c r="B328" t="s">
        <v>9925</v>
      </c>
      <c r="C328" t="s">
        <v>19759</v>
      </c>
      <c r="D328" t="s">
        <v>9926</v>
      </c>
      <c r="E328" t="s">
        <v>11413</v>
      </c>
      <c r="F328" t="s">
        <v>9540</v>
      </c>
    </row>
    <row r="329" spans="1:6">
      <c r="A329" t="s">
        <v>9927</v>
      </c>
      <c r="B329" t="s">
        <v>9928</v>
      </c>
      <c r="C329" t="s">
        <v>19760</v>
      </c>
      <c r="D329" t="s">
        <v>9663</v>
      </c>
      <c r="E329" t="s">
        <v>11414</v>
      </c>
      <c r="F329" t="s">
        <v>9430</v>
      </c>
    </row>
    <row r="330" spans="1:6">
      <c r="A330" t="s">
        <v>9115</v>
      </c>
      <c r="B330" t="s">
        <v>9205</v>
      </c>
      <c r="C330" t="s">
        <v>19761</v>
      </c>
      <c r="D330" t="s">
        <v>9293</v>
      </c>
      <c r="E330" t="s">
        <v>11415</v>
      </c>
      <c r="F330" t="s">
        <v>9294</v>
      </c>
    </row>
    <row r="331" spans="1:6">
      <c r="A331" t="s">
        <v>9929</v>
      </c>
      <c r="B331" t="s">
        <v>9930</v>
      </c>
      <c r="C331" t="s">
        <v>19762</v>
      </c>
      <c r="D331" t="s">
        <v>9293</v>
      </c>
      <c r="E331" t="s">
        <v>11416</v>
      </c>
      <c r="F331" t="s">
        <v>9294</v>
      </c>
    </row>
    <row r="332" spans="1:6">
      <c r="A332" t="s">
        <v>9931</v>
      </c>
      <c r="B332" t="s">
        <v>9932</v>
      </c>
      <c r="C332" t="s">
        <v>19763</v>
      </c>
      <c r="D332" t="s">
        <v>9852</v>
      </c>
      <c r="E332" t="s">
        <v>11417</v>
      </c>
      <c r="F332" t="s">
        <v>9452</v>
      </c>
    </row>
    <row r="333" spans="1:6">
      <c r="A333" t="s">
        <v>9933</v>
      </c>
      <c r="B333" t="s">
        <v>9934</v>
      </c>
      <c r="C333" t="s">
        <v>19764</v>
      </c>
      <c r="D333" t="s">
        <v>9429</v>
      </c>
      <c r="E333" t="s">
        <v>11418</v>
      </c>
      <c r="F333" t="s">
        <v>9430</v>
      </c>
    </row>
    <row r="334" spans="1:6">
      <c r="A334" t="s">
        <v>9935</v>
      </c>
      <c r="B334" t="s">
        <v>9936</v>
      </c>
      <c r="C334" t="s">
        <v>19765</v>
      </c>
      <c r="D334" t="s">
        <v>9691</v>
      </c>
      <c r="E334" t="s">
        <v>11419</v>
      </c>
      <c r="F334" t="s">
        <v>9294</v>
      </c>
    </row>
    <row r="335" spans="1:6">
      <c r="A335" t="s">
        <v>9937</v>
      </c>
      <c r="B335" t="s">
        <v>9938</v>
      </c>
      <c r="C335" t="s">
        <v>19766</v>
      </c>
      <c r="D335" t="s">
        <v>9341</v>
      </c>
      <c r="E335" t="s">
        <v>11420</v>
      </c>
      <c r="F335" t="s">
        <v>9294</v>
      </c>
    </row>
    <row r="336" spans="1:6">
      <c r="A336" t="s">
        <v>9939</v>
      </c>
      <c r="B336" t="s">
        <v>9940</v>
      </c>
      <c r="C336" t="s">
        <v>19767</v>
      </c>
      <c r="D336" t="s">
        <v>9663</v>
      </c>
      <c r="E336" t="s">
        <v>11421</v>
      </c>
      <c r="F336" t="s">
        <v>9430</v>
      </c>
    </row>
    <row r="337" spans="1:6">
      <c r="A337" t="s">
        <v>9127</v>
      </c>
      <c r="B337" t="s">
        <v>9216</v>
      </c>
      <c r="C337" t="s">
        <v>19768</v>
      </c>
      <c r="D337" t="s">
        <v>9599</v>
      </c>
      <c r="E337" t="s">
        <v>11422</v>
      </c>
      <c r="F337" t="s">
        <v>9430</v>
      </c>
    </row>
    <row r="338" spans="1:6">
      <c r="A338" t="s">
        <v>9941</v>
      </c>
      <c r="B338" t="s">
        <v>9942</v>
      </c>
      <c r="C338" t="s">
        <v>19769</v>
      </c>
      <c r="D338" t="s">
        <v>9599</v>
      </c>
      <c r="E338" t="s">
        <v>11423</v>
      </c>
      <c r="F338" t="s">
        <v>9385</v>
      </c>
    </row>
    <row r="339" spans="1:6">
      <c r="A339" t="s">
        <v>9943</v>
      </c>
      <c r="B339" t="s">
        <v>9944</v>
      </c>
      <c r="C339" t="s">
        <v>19770</v>
      </c>
      <c r="D339" t="s">
        <v>9678</v>
      </c>
      <c r="E339" t="s">
        <v>11424</v>
      </c>
      <c r="F339" t="s">
        <v>9324</v>
      </c>
    </row>
    <row r="340" spans="1:6">
      <c r="A340" t="s">
        <v>8833</v>
      </c>
      <c r="B340" t="s">
        <v>7971</v>
      </c>
      <c r="C340" t="s">
        <v>19771</v>
      </c>
      <c r="D340" t="s">
        <v>9429</v>
      </c>
      <c r="E340" t="s">
        <v>11425</v>
      </c>
      <c r="F340" t="s">
        <v>9430</v>
      </c>
    </row>
    <row r="341" spans="1:6">
      <c r="A341" t="s">
        <v>9945</v>
      </c>
      <c r="B341" t="s">
        <v>9946</v>
      </c>
      <c r="C341" t="s">
        <v>19772</v>
      </c>
      <c r="D341" t="s">
        <v>9865</v>
      </c>
      <c r="E341" t="s">
        <v>11395</v>
      </c>
      <c r="F341" t="s">
        <v>9324</v>
      </c>
    </row>
    <row r="342" spans="1:6">
      <c r="A342" t="s">
        <v>9947</v>
      </c>
      <c r="B342" t="s">
        <v>9948</v>
      </c>
      <c r="C342" t="s">
        <v>19773</v>
      </c>
      <c r="D342" t="s">
        <v>9663</v>
      </c>
      <c r="E342" t="s">
        <v>11426</v>
      </c>
      <c r="F342" t="s">
        <v>9430</v>
      </c>
    </row>
    <row r="343" spans="1:6">
      <c r="A343" t="s">
        <v>9949</v>
      </c>
      <c r="B343" t="s">
        <v>9950</v>
      </c>
      <c r="C343" t="s">
        <v>19774</v>
      </c>
      <c r="D343" t="s">
        <v>9511</v>
      </c>
      <c r="F343" t="s">
        <v>9796</v>
      </c>
    </row>
    <row r="344" spans="1:6">
      <c r="A344" t="s">
        <v>9951</v>
      </c>
      <c r="B344" t="s">
        <v>9952</v>
      </c>
      <c r="C344" t="s">
        <v>19775</v>
      </c>
      <c r="D344" t="s">
        <v>9599</v>
      </c>
      <c r="E344" t="s">
        <v>11427</v>
      </c>
      <c r="F344" t="s">
        <v>9430</v>
      </c>
    </row>
    <row r="345" spans="1:6">
      <c r="A345" t="s">
        <v>9953</v>
      </c>
      <c r="B345" t="s">
        <v>9954</v>
      </c>
      <c r="C345" t="s">
        <v>19776</v>
      </c>
      <c r="D345" t="s">
        <v>9293</v>
      </c>
      <c r="E345" t="s">
        <v>11428</v>
      </c>
      <c r="F345" t="s">
        <v>9294</v>
      </c>
    </row>
    <row r="346" spans="1:6">
      <c r="A346" t="s">
        <v>9955</v>
      </c>
      <c r="B346" t="s">
        <v>9956</v>
      </c>
      <c r="C346" t="s">
        <v>19777</v>
      </c>
      <c r="D346" t="s">
        <v>9480</v>
      </c>
      <c r="E346" t="s">
        <v>11429</v>
      </c>
      <c r="F346" t="s">
        <v>9320</v>
      </c>
    </row>
    <row r="347" spans="1:6">
      <c r="A347" t="s">
        <v>9957</v>
      </c>
      <c r="B347" t="s">
        <v>9958</v>
      </c>
      <c r="C347" t="s">
        <v>19778</v>
      </c>
      <c r="D347" t="s">
        <v>9441</v>
      </c>
      <c r="E347" t="s">
        <v>11430</v>
      </c>
      <c r="F347" t="s">
        <v>9430</v>
      </c>
    </row>
    <row r="348" spans="1:6">
      <c r="A348" t="s">
        <v>9959</v>
      </c>
      <c r="B348" t="s">
        <v>9960</v>
      </c>
      <c r="C348" t="s">
        <v>19779</v>
      </c>
      <c r="D348" t="s">
        <v>9448</v>
      </c>
      <c r="E348" t="s">
        <v>11431</v>
      </c>
      <c r="F348" t="s">
        <v>9430</v>
      </c>
    </row>
    <row r="349" spans="1:6">
      <c r="A349" t="s">
        <v>9961</v>
      </c>
      <c r="B349" t="s">
        <v>9962</v>
      </c>
      <c r="C349" t="s">
        <v>19780</v>
      </c>
      <c r="D349" t="s">
        <v>9574</v>
      </c>
      <c r="F349" t="s">
        <v>9300</v>
      </c>
    </row>
    <row r="350" spans="1:6">
      <c r="A350" t="s">
        <v>9963</v>
      </c>
      <c r="B350" t="s">
        <v>9964</v>
      </c>
      <c r="C350" t="s">
        <v>19781</v>
      </c>
      <c r="D350" t="s">
        <v>9352</v>
      </c>
      <c r="E350" t="s">
        <v>11432</v>
      </c>
      <c r="F350" t="s">
        <v>9452</v>
      </c>
    </row>
    <row r="351" spans="1:6">
      <c r="A351" t="s">
        <v>9965</v>
      </c>
      <c r="B351" t="s">
        <v>9966</v>
      </c>
      <c r="C351" t="s">
        <v>19782</v>
      </c>
      <c r="D351" t="s">
        <v>9562</v>
      </c>
      <c r="E351" t="s">
        <v>9967</v>
      </c>
      <c r="F351" t="s">
        <v>9430</v>
      </c>
    </row>
    <row r="352" spans="1:6">
      <c r="A352" t="s">
        <v>9968</v>
      </c>
      <c r="B352" t="s">
        <v>9969</v>
      </c>
      <c r="C352" t="s">
        <v>19783</v>
      </c>
      <c r="D352" t="s">
        <v>9970</v>
      </c>
      <c r="E352" t="s">
        <v>9971</v>
      </c>
      <c r="F352" t="s">
        <v>9430</v>
      </c>
    </row>
    <row r="353" spans="1:6">
      <c r="A353" t="s">
        <v>9972</v>
      </c>
      <c r="B353" t="s">
        <v>9973</v>
      </c>
      <c r="C353" t="s">
        <v>19784</v>
      </c>
      <c r="D353" t="s">
        <v>9341</v>
      </c>
      <c r="E353" t="s">
        <v>11433</v>
      </c>
      <c r="F353" t="s">
        <v>9294</v>
      </c>
    </row>
    <row r="354" spans="1:6">
      <c r="A354" t="s">
        <v>9974</v>
      </c>
      <c r="B354" t="s">
        <v>9975</v>
      </c>
      <c r="C354" t="s">
        <v>19785</v>
      </c>
      <c r="D354" t="s">
        <v>9330</v>
      </c>
      <c r="E354" t="s">
        <v>11434</v>
      </c>
      <c r="F354" t="s">
        <v>9294</v>
      </c>
    </row>
    <row r="355" spans="1:6">
      <c r="A355" t="s">
        <v>9976</v>
      </c>
      <c r="B355" t="s">
        <v>9977</v>
      </c>
      <c r="C355" t="s">
        <v>19786</v>
      </c>
      <c r="D355" t="s">
        <v>9480</v>
      </c>
      <c r="E355" t="s">
        <v>11435</v>
      </c>
      <c r="F355" t="s">
        <v>9324</v>
      </c>
    </row>
    <row r="356" spans="1:6">
      <c r="A356" t="s">
        <v>9978</v>
      </c>
      <c r="B356" t="s">
        <v>9979</v>
      </c>
      <c r="C356" t="s">
        <v>19787</v>
      </c>
      <c r="D356" t="s">
        <v>9553</v>
      </c>
      <c r="E356" t="s">
        <v>11436</v>
      </c>
      <c r="F356" t="s">
        <v>9452</v>
      </c>
    </row>
    <row r="357" spans="1:6">
      <c r="A357" t="s">
        <v>9980</v>
      </c>
      <c r="B357" t="s">
        <v>9981</v>
      </c>
      <c r="C357" t="s">
        <v>19788</v>
      </c>
      <c r="D357" t="s">
        <v>9982</v>
      </c>
      <c r="E357" t="s">
        <v>11437</v>
      </c>
      <c r="F357" t="s">
        <v>9802</v>
      </c>
    </row>
    <row r="358" spans="1:6">
      <c r="A358" t="s">
        <v>9983</v>
      </c>
      <c r="B358" t="s">
        <v>9984</v>
      </c>
      <c r="C358" t="s">
        <v>19789</v>
      </c>
      <c r="D358" t="s">
        <v>9437</v>
      </c>
      <c r="E358" t="s">
        <v>11438</v>
      </c>
      <c r="F358" t="s">
        <v>9320</v>
      </c>
    </row>
    <row r="359" spans="1:6">
      <c r="A359" t="s">
        <v>9985</v>
      </c>
      <c r="B359" t="s">
        <v>9986</v>
      </c>
      <c r="C359" t="s">
        <v>19790</v>
      </c>
      <c r="D359" t="s">
        <v>9441</v>
      </c>
      <c r="E359" t="s">
        <v>9987</v>
      </c>
      <c r="F359" t="s">
        <v>9430</v>
      </c>
    </row>
    <row r="360" spans="1:6">
      <c r="A360" t="s">
        <v>9988</v>
      </c>
      <c r="B360" t="s">
        <v>9989</v>
      </c>
      <c r="C360" t="s">
        <v>19791</v>
      </c>
      <c r="D360" t="s">
        <v>9492</v>
      </c>
      <c r="E360" t="s">
        <v>11274</v>
      </c>
      <c r="F360" t="s">
        <v>9452</v>
      </c>
    </row>
    <row r="361" spans="1:6">
      <c r="A361" t="s">
        <v>9990</v>
      </c>
      <c r="B361" t="s">
        <v>9991</v>
      </c>
      <c r="C361" t="s">
        <v>19792</v>
      </c>
      <c r="D361" t="s">
        <v>9384</v>
      </c>
      <c r="E361" t="s">
        <v>11439</v>
      </c>
      <c r="F361" t="s">
        <v>9385</v>
      </c>
    </row>
    <row r="362" spans="1:6">
      <c r="A362" t="s">
        <v>9992</v>
      </c>
      <c r="B362" t="s">
        <v>9993</v>
      </c>
      <c r="C362" t="s">
        <v>19793</v>
      </c>
      <c r="D362" t="s">
        <v>9994</v>
      </c>
      <c r="F362" t="s">
        <v>9300</v>
      </c>
    </row>
    <row r="363" spans="1:6">
      <c r="A363" t="s">
        <v>9995</v>
      </c>
      <c r="B363" t="s">
        <v>9996</v>
      </c>
      <c r="C363" t="s">
        <v>19794</v>
      </c>
      <c r="D363" t="s">
        <v>9997</v>
      </c>
      <c r="F363" t="s">
        <v>9300</v>
      </c>
    </row>
    <row r="364" spans="1:6">
      <c r="A364" t="s">
        <v>9998</v>
      </c>
      <c r="B364" t="s">
        <v>9999</v>
      </c>
      <c r="C364" t="s">
        <v>19795</v>
      </c>
      <c r="D364" t="s">
        <v>9556</v>
      </c>
      <c r="F364" t="s">
        <v>9300</v>
      </c>
    </row>
    <row r="365" spans="1:6">
      <c r="A365" t="s">
        <v>10000</v>
      </c>
      <c r="B365" t="s">
        <v>10001</v>
      </c>
      <c r="C365" t="s">
        <v>19796</v>
      </c>
      <c r="D365" t="s">
        <v>9994</v>
      </c>
      <c r="F365" t="s">
        <v>9300</v>
      </c>
    </row>
    <row r="366" spans="1:6">
      <c r="A366" t="s">
        <v>10002</v>
      </c>
      <c r="B366" t="s">
        <v>10003</v>
      </c>
      <c r="C366" t="s">
        <v>19797</v>
      </c>
      <c r="D366" t="s">
        <v>9330</v>
      </c>
      <c r="E366" t="s">
        <v>11440</v>
      </c>
      <c r="F366" t="s">
        <v>9294</v>
      </c>
    </row>
    <row r="367" spans="1:6">
      <c r="A367" t="s">
        <v>10004</v>
      </c>
      <c r="B367" t="s">
        <v>10005</v>
      </c>
      <c r="C367" t="s">
        <v>19798</v>
      </c>
      <c r="D367" t="s">
        <v>9341</v>
      </c>
      <c r="E367" t="s">
        <v>11441</v>
      </c>
      <c r="F367" t="s">
        <v>9294</v>
      </c>
    </row>
    <row r="368" spans="1:6">
      <c r="A368" t="s">
        <v>10006</v>
      </c>
      <c r="B368" t="s">
        <v>10007</v>
      </c>
      <c r="C368" t="s">
        <v>19799</v>
      </c>
      <c r="D368" t="s">
        <v>9330</v>
      </c>
      <c r="E368" t="s">
        <v>11442</v>
      </c>
      <c r="F368" t="s">
        <v>9465</v>
      </c>
    </row>
    <row r="369" spans="1:6">
      <c r="A369" t="s">
        <v>10008</v>
      </c>
      <c r="B369" t="s">
        <v>10009</v>
      </c>
      <c r="C369" t="s">
        <v>19800</v>
      </c>
      <c r="D369" t="s">
        <v>9628</v>
      </c>
      <c r="E369" t="s">
        <v>11443</v>
      </c>
      <c r="F369" t="s">
        <v>9377</v>
      </c>
    </row>
    <row r="370" spans="1:6">
      <c r="A370" t="s">
        <v>10010</v>
      </c>
      <c r="B370" t="s">
        <v>10011</v>
      </c>
      <c r="C370" t="s">
        <v>19801</v>
      </c>
      <c r="D370" t="s">
        <v>10012</v>
      </c>
      <c r="E370" t="s">
        <v>11444</v>
      </c>
      <c r="F370" t="s">
        <v>10013</v>
      </c>
    </row>
    <row r="371" spans="1:6">
      <c r="A371" t="s">
        <v>10014</v>
      </c>
      <c r="B371" t="s">
        <v>10015</v>
      </c>
      <c r="C371" t="s">
        <v>19802</v>
      </c>
      <c r="D371" t="s">
        <v>9590</v>
      </c>
      <c r="E371" t="s">
        <v>11445</v>
      </c>
      <c r="F371" t="s">
        <v>9294</v>
      </c>
    </row>
    <row r="372" spans="1:6">
      <c r="A372" t="s">
        <v>10016</v>
      </c>
      <c r="B372" t="s">
        <v>10017</v>
      </c>
      <c r="C372" t="s">
        <v>19803</v>
      </c>
      <c r="D372" t="s">
        <v>9776</v>
      </c>
      <c r="E372" t="s">
        <v>11446</v>
      </c>
      <c r="F372" t="s">
        <v>9430</v>
      </c>
    </row>
    <row r="373" spans="1:6">
      <c r="A373" t="s">
        <v>10018</v>
      </c>
      <c r="B373" t="s">
        <v>10019</v>
      </c>
      <c r="C373" t="s">
        <v>19804</v>
      </c>
      <c r="D373" t="s">
        <v>10020</v>
      </c>
      <c r="E373" t="s">
        <v>11447</v>
      </c>
      <c r="F373" t="s">
        <v>9802</v>
      </c>
    </row>
    <row r="374" spans="1:6">
      <c r="A374" t="s">
        <v>10021</v>
      </c>
      <c r="B374" t="s">
        <v>10022</v>
      </c>
      <c r="C374" t="s">
        <v>19805</v>
      </c>
      <c r="D374" t="s">
        <v>10023</v>
      </c>
      <c r="E374" t="s">
        <v>11448</v>
      </c>
      <c r="F374" t="s">
        <v>9465</v>
      </c>
    </row>
    <row r="375" spans="1:6">
      <c r="A375" t="s">
        <v>10024</v>
      </c>
      <c r="B375" t="s">
        <v>10025</v>
      </c>
      <c r="C375" t="s">
        <v>19806</v>
      </c>
      <c r="D375" t="s">
        <v>9437</v>
      </c>
      <c r="E375" t="s">
        <v>11449</v>
      </c>
      <c r="F375" t="s">
        <v>9320</v>
      </c>
    </row>
    <row r="376" spans="1:6">
      <c r="A376" t="s">
        <v>10026</v>
      </c>
      <c r="B376" t="s">
        <v>10027</v>
      </c>
      <c r="C376" t="s">
        <v>19807</v>
      </c>
      <c r="D376" t="s">
        <v>9776</v>
      </c>
      <c r="E376" t="s">
        <v>11450</v>
      </c>
      <c r="F376" t="s">
        <v>9430</v>
      </c>
    </row>
    <row r="377" spans="1:6">
      <c r="A377" t="s">
        <v>10028</v>
      </c>
      <c r="B377" t="s">
        <v>10029</v>
      </c>
      <c r="C377" t="s">
        <v>19808</v>
      </c>
      <c r="D377" t="s">
        <v>9498</v>
      </c>
      <c r="E377" t="s">
        <v>11451</v>
      </c>
      <c r="F377" t="s">
        <v>9294</v>
      </c>
    </row>
    <row r="378" spans="1:6">
      <c r="A378" t="s">
        <v>10030</v>
      </c>
      <c r="B378" t="s">
        <v>10031</v>
      </c>
      <c r="C378" t="s">
        <v>19809</v>
      </c>
      <c r="D378" t="s">
        <v>9330</v>
      </c>
      <c r="E378" t="s">
        <v>11452</v>
      </c>
      <c r="F378" t="s">
        <v>9294</v>
      </c>
    </row>
    <row r="379" spans="1:6">
      <c r="A379" t="s">
        <v>10032</v>
      </c>
      <c r="B379" t="s">
        <v>10033</v>
      </c>
      <c r="C379" t="s">
        <v>19810</v>
      </c>
      <c r="D379" t="s">
        <v>9404</v>
      </c>
      <c r="E379" t="s">
        <v>11453</v>
      </c>
      <c r="F379" t="s">
        <v>9294</v>
      </c>
    </row>
    <row r="380" spans="1:6">
      <c r="A380" t="s">
        <v>10034</v>
      </c>
      <c r="B380" t="s">
        <v>10035</v>
      </c>
      <c r="C380" t="s">
        <v>19811</v>
      </c>
      <c r="D380" t="s">
        <v>9599</v>
      </c>
      <c r="E380" t="s">
        <v>10036</v>
      </c>
      <c r="F380" t="s">
        <v>9430</v>
      </c>
    </row>
    <row r="381" spans="1:6">
      <c r="A381" t="s">
        <v>10037</v>
      </c>
      <c r="B381" t="s">
        <v>10038</v>
      </c>
      <c r="C381" t="s">
        <v>19812</v>
      </c>
      <c r="D381" t="s">
        <v>9429</v>
      </c>
      <c r="E381" t="s">
        <v>11454</v>
      </c>
      <c r="F381" t="s">
        <v>9430</v>
      </c>
    </row>
    <row r="382" spans="1:6">
      <c r="A382" t="s">
        <v>9137</v>
      </c>
      <c r="B382" t="s">
        <v>9226</v>
      </c>
      <c r="C382" t="s">
        <v>19813</v>
      </c>
      <c r="D382" t="s">
        <v>10039</v>
      </c>
      <c r="E382" t="s">
        <v>11455</v>
      </c>
      <c r="F382" t="s">
        <v>9290</v>
      </c>
    </row>
    <row r="383" spans="1:6">
      <c r="A383" t="s">
        <v>10040</v>
      </c>
      <c r="B383" t="s">
        <v>10041</v>
      </c>
      <c r="C383" t="s">
        <v>19814</v>
      </c>
      <c r="D383" t="s">
        <v>9562</v>
      </c>
      <c r="E383" t="s">
        <v>10042</v>
      </c>
      <c r="F383" t="s">
        <v>9430</v>
      </c>
    </row>
    <row r="384" spans="1:6">
      <c r="A384" t="s">
        <v>10043</v>
      </c>
      <c r="B384" t="s">
        <v>10044</v>
      </c>
      <c r="C384" t="s">
        <v>19815</v>
      </c>
      <c r="D384" t="s">
        <v>9559</v>
      </c>
      <c r="E384" t="s">
        <v>9967</v>
      </c>
      <c r="F384" t="s">
        <v>9430</v>
      </c>
    </row>
    <row r="385" spans="1:6">
      <c r="A385" t="s">
        <v>10045</v>
      </c>
      <c r="B385" t="s">
        <v>10046</v>
      </c>
      <c r="C385" t="s">
        <v>19816</v>
      </c>
      <c r="D385" t="s">
        <v>9559</v>
      </c>
      <c r="E385" t="s">
        <v>10042</v>
      </c>
      <c r="F385" t="s">
        <v>9430</v>
      </c>
    </row>
    <row r="386" spans="1:6">
      <c r="A386" t="s">
        <v>10047</v>
      </c>
      <c r="B386" t="s">
        <v>10048</v>
      </c>
      <c r="C386" t="s">
        <v>19817</v>
      </c>
      <c r="D386" t="s">
        <v>10049</v>
      </c>
      <c r="E386" t="s">
        <v>9967</v>
      </c>
      <c r="F386" t="s">
        <v>9430</v>
      </c>
    </row>
    <row r="387" spans="1:6">
      <c r="A387" t="s">
        <v>10050</v>
      </c>
      <c r="B387" t="s">
        <v>10051</v>
      </c>
      <c r="C387" t="s">
        <v>19818</v>
      </c>
      <c r="D387" t="s">
        <v>9434</v>
      </c>
      <c r="E387" t="s">
        <v>11456</v>
      </c>
      <c r="F387" t="s">
        <v>9347</v>
      </c>
    </row>
    <row r="388" spans="1:6">
      <c r="A388" t="s">
        <v>10052</v>
      </c>
      <c r="B388" t="s">
        <v>10053</v>
      </c>
      <c r="C388" t="s">
        <v>19819</v>
      </c>
      <c r="D388" t="s">
        <v>9628</v>
      </c>
      <c r="E388" t="s">
        <v>11457</v>
      </c>
      <c r="F388" t="s">
        <v>9324</v>
      </c>
    </row>
    <row r="389" spans="1:6">
      <c r="A389" t="s">
        <v>10054</v>
      </c>
      <c r="B389" t="s">
        <v>10055</v>
      </c>
      <c r="C389" t="s">
        <v>19820</v>
      </c>
      <c r="D389" t="s">
        <v>9434</v>
      </c>
      <c r="E389" t="s">
        <v>11458</v>
      </c>
      <c r="F389" t="s">
        <v>9347</v>
      </c>
    </row>
    <row r="390" spans="1:6">
      <c r="A390" t="s">
        <v>10056</v>
      </c>
      <c r="B390" t="s">
        <v>10057</v>
      </c>
      <c r="C390" t="s">
        <v>19821</v>
      </c>
      <c r="D390" t="s">
        <v>9688</v>
      </c>
      <c r="E390" t="s">
        <v>11459</v>
      </c>
      <c r="F390" t="s">
        <v>9465</v>
      </c>
    </row>
    <row r="391" spans="1:6">
      <c r="A391" t="s">
        <v>10058</v>
      </c>
      <c r="B391" t="s">
        <v>10059</v>
      </c>
      <c r="C391" t="s">
        <v>19822</v>
      </c>
      <c r="D391" t="s">
        <v>9876</v>
      </c>
      <c r="E391" t="s">
        <v>11244</v>
      </c>
      <c r="F391" t="s">
        <v>9367</v>
      </c>
    </row>
    <row r="392" spans="1:6">
      <c r="A392" t="s">
        <v>10060</v>
      </c>
      <c r="B392" t="s">
        <v>10061</v>
      </c>
      <c r="C392" t="s">
        <v>19823</v>
      </c>
      <c r="D392" t="s">
        <v>9480</v>
      </c>
      <c r="E392" t="s">
        <v>11460</v>
      </c>
      <c r="F392" t="s">
        <v>9320</v>
      </c>
    </row>
    <row r="393" spans="1:6">
      <c r="A393" t="s">
        <v>10062</v>
      </c>
      <c r="B393" t="s">
        <v>10063</v>
      </c>
      <c r="C393" t="s">
        <v>19824</v>
      </c>
      <c r="D393" t="s">
        <v>9480</v>
      </c>
      <c r="E393" t="s">
        <v>11460</v>
      </c>
      <c r="F393" t="s">
        <v>9320</v>
      </c>
    </row>
    <row r="394" spans="1:6">
      <c r="A394" t="s">
        <v>10064</v>
      </c>
      <c r="B394" t="s">
        <v>10065</v>
      </c>
      <c r="C394" t="s">
        <v>19825</v>
      </c>
      <c r="D394" t="s">
        <v>9678</v>
      </c>
      <c r="E394" t="s">
        <v>11317</v>
      </c>
      <c r="F394" t="s">
        <v>9320</v>
      </c>
    </row>
    <row r="395" spans="1:6">
      <c r="A395" t="s">
        <v>10066</v>
      </c>
      <c r="B395" t="s">
        <v>10067</v>
      </c>
      <c r="C395" t="s">
        <v>19826</v>
      </c>
      <c r="D395" t="s">
        <v>9673</v>
      </c>
      <c r="E395" t="s">
        <v>11461</v>
      </c>
      <c r="F395" t="s">
        <v>9347</v>
      </c>
    </row>
    <row r="396" spans="1:6">
      <c r="A396" t="s">
        <v>10068</v>
      </c>
      <c r="B396" t="s">
        <v>10069</v>
      </c>
      <c r="C396" t="s">
        <v>19827</v>
      </c>
      <c r="D396" t="s">
        <v>9673</v>
      </c>
      <c r="E396" t="s">
        <v>11462</v>
      </c>
      <c r="F396" t="s">
        <v>9347</v>
      </c>
    </row>
    <row r="397" spans="1:6">
      <c r="A397" t="s">
        <v>10070</v>
      </c>
      <c r="B397" t="s">
        <v>10071</v>
      </c>
      <c r="C397" t="s">
        <v>19828</v>
      </c>
      <c r="D397" t="s">
        <v>9673</v>
      </c>
      <c r="E397" t="s">
        <v>11463</v>
      </c>
      <c r="F397" t="s">
        <v>9347</v>
      </c>
    </row>
    <row r="398" spans="1:6">
      <c r="A398" t="s">
        <v>10072</v>
      </c>
      <c r="B398" t="s">
        <v>10073</v>
      </c>
      <c r="C398" t="s">
        <v>19829</v>
      </c>
      <c r="D398" t="s">
        <v>9498</v>
      </c>
      <c r="E398" t="s">
        <v>11464</v>
      </c>
      <c r="F398" t="s">
        <v>9465</v>
      </c>
    </row>
    <row r="399" spans="1:6">
      <c r="A399" t="s">
        <v>10074</v>
      </c>
      <c r="B399" t="s">
        <v>10075</v>
      </c>
      <c r="C399" t="s">
        <v>19830</v>
      </c>
      <c r="D399" t="s">
        <v>9688</v>
      </c>
      <c r="E399" t="s">
        <v>11465</v>
      </c>
      <c r="F399" t="s">
        <v>9465</v>
      </c>
    </row>
    <row r="400" spans="1:6">
      <c r="A400" t="s">
        <v>10076</v>
      </c>
      <c r="B400" t="s">
        <v>10077</v>
      </c>
      <c r="C400" t="s">
        <v>19831</v>
      </c>
      <c r="D400" t="s">
        <v>10078</v>
      </c>
      <c r="E400" t="s">
        <v>11466</v>
      </c>
      <c r="F400" t="s">
        <v>9540</v>
      </c>
    </row>
    <row r="401" spans="1:6">
      <c r="A401" t="s">
        <v>10079</v>
      </c>
      <c r="B401" t="s">
        <v>10080</v>
      </c>
      <c r="C401" t="s">
        <v>19832</v>
      </c>
      <c r="D401" t="s">
        <v>9688</v>
      </c>
      <c r="E401" t="s">
        <v>11467</v>
      </c>
      <c r="F401" t="s">
        <v>9465</v>
      </c>
    </row>
    <row r="402" spans="1:6">
      <c r="A402" t="s">
        <v>10081</v>
      </c>
      <c r="B402" t="s">
        <v>10082</v>
      </c>
      <c r="C402" t="s">
        <v>19833</v>
      </c>
      <c r="D402" t="s">
        <v>9691</v>
      </c>
      <c r="E402" t="s">
        <v>11468</v>
      </c>
      <c r="F402" t="s">
        <v>9465</v>
      </c>
    </row>
    <row r="403" spans="1:6">
      <c r="A403" t="s">
        <v>10083</v>
      </c>
      <c r="B403" t="s">
        <v>10084</v>
      </c>
      <c r="C403" t="s">
        <v>19834</v>
      </c>
      <c r="D403" t="s">
        <v>9376</v>
      </c>
      <c r="E403" t="s">
        <v>11469</v>
      </c>
      <c r="F403" t="s">
        <v>9320</v>
      </c>
    </row>
    <row r="404" spans="1:6">
      <c r="A404" t="s">
        <v>10085</v>
      </c>
      <c r="B404" t="s">
        <v>10086</v>
      </c>
      <c r="C404" t="s">
        <v>19835</v>
      </c>
      <c r="D404" t="s">
        <v>9868</v>
      </c>
      <c r="E404" t="s">
        <v>11470</v>
      </c>
      <c r="F404" t="s">
        <v>9324</v>
      </c>
    </row>
    <row r="405" spans="1:6">
      <c r="A405" t="s">
        <v>10087</v>
      </c>
      <c r="B405" t="s">
        <v>10088</v>
      </c>
      <c r="C405" t="s">
        <v>19836</v>
      </c>
      <c r="D405" t="s">
        <v>9559</v>
      </c>
      <c r="E405" t="s">
        <v>11471</v>
      </c>
      <c r="F405" t="s">
        <v>9430</v>
      </c>
    </row>
    <row r="406" spans="1:6">
      <c r="A406" t="s">
        <v>10089</v>
      </c>
      <c r="B406" t="s">
        <v>10090</v>
      </c>
      <c r="C406" t="s">
        <v>19837</v>
      </c>
      <c r="D406" t="s">
        <v>9559</v>
      </c>
      <c r="E406" t="s">
        <v>11471</v>
      </c>
      <c r="F406" t="s">
        <v>9430</v>
      </c>
    </row>
    <row r="407" spans="1:6">
      <c r="A407" t="s">
        <v>9015</v>
      </c>
      <c r="B407" t="s">
        <v>8150</v>
      </c>
      <c r="C407" t="s">
        <v>19838</v>
      </c>
      <c r="D407" t="s">
        <v>9330</v>
      </c>
      <c r="E407" t="s">
        <v>11472</v>
      </c>
      <c r="F407" t="s">
        <v>9465</v>
      </c>
    </row>
    <row r="408" spans="1:6">
      <c r="A408" t="s">
        <v>8855</v>
      </c>
      <c r="B408" t="s">
        <v>7992</v>
      </c>
      <c r="C408" t="s">
        <v>19839</v>
      </c>
      <c r="D408" t="s">
        <v>9511</v>
      </c>
      <c r="F408" t="s">
        <v>9300</v>
      </c>
    </row>
    <row r="409" spans="1:6">
      <c r="A409" t="s">
        <v>8984</v>
      </c>
      <c r="B409" t="s">
        <v>8120</v>
      </c>
      <c r="C409" t="s">
        <v>19840</v>
      </c>
      <c r="D409" t="s">
        <v>9520</v>
      </c>
      <c r="F409" t="s">
        <v>9300</v>
      </c>
    </row>
    <row r="410" spans="1:6">
      <c r="A410" t="s">
        <v>8867</v>
      </c>
      <c r="B410" t="s">
        <v>3950</v>
      </c>
      <c r="C410" t="s">
        <v>19841</v>
      </c>
      <c r="D410" t="s">
        <v>9616</v>
      </c>
      <c r="E410" t="s">
        <v>11473</v>
      </c>
      <c r="F410" t="s">
        <v>9430</v>
      </c>
    </row>
    <row r="411" spans="1:6">
      <c r="A411" t="s">
        <v>9089</v>
      </c>
      <c r="B411" t="s">
        <v>9179</v>
      </c>
      <c r="C411" t="s">
        <v>19842</v>
      </c>
      <c r="D411" t="s">
        <v>9441</v>
      </c>
      <c r="E411" t="s">
        <v>11331</v>
      </c>
      <c r="F411" t="s">
        <v>9430</v>
      </c>
    </row>
    <row r="412" spans="1:6">
      <c r="A412" t="s">
        <v>10091</v>
      </c>
      <c r="B412" t="s">
        <v>10092</v>
      </c>
      <c r="C412" t="s">
        <v>19843</v>
      </c>
      <c r="D412" t="s">
        <v>9445</v>
      </c>
      <c r="E412" t="s">
        <v>9873</v>
      </c>
      <c r="F412" t="s">
        <v>9367</v>
      </c>
    </row>
    <row r="413" spans="1:6">
      <c r="A413" t="s">
        <v>8980</v>
      </c>
      <c r="B413" t="s">
        <v>8116</v>
      </c>
      <c r="C413" t="s">
        <v>19844</v>
      </c>
      <c r="D413" t="s">
        <v>9470</v>
      </c>
      <c r="F413" t="s">
        <v>9300</v>
      </c>
    </row>
    <row r="414" spans="1:6">
      <c r="A414" t="s">
        <v>9073</v>
      </c>
      <c r="B414" t="s">
        <v>9163</v>
      </c>
      <c r="C414" t="s">
        <v>19845</v>
      </c>
      <c r="D414" t="s">
        <v>9504</v>
      </c>
      <c r="F414" t="s">
        <v>9300</v>
      </c>
    </row>
    <row r="415" spans="1:6">
      <c r="A415" t="s">
        <v>9090</v>
      </c>
      <c r="B415" t="s">
        <v>9180</v>
      </c>
      <c r="C415" t="s">
        <v>19846</v>
      </c>
      <c r="D415" t="s">
        <v>9327</v>
      </c>
      <c r="E415" t="s">
        <v>11474</v>
      </c>
      <c r="F415" t="s">
        <v>9294</v>
      </c>
    </row>
    <row r="416" spans="1:6">
      <c r="A416" t="s">
        <v>10093</v>
      </c>
      <c r="B416" t="s">
        <v>10094</v>
      </c>
      <c r="C416" t="s">
        <v>19847</v>
      </c>
      <c r="D416" t="s">
        <v>9299</v>
      </c>
      <c r="F416" t="s">
        <v>10095</v>
      </c>
    </row>
    <row r="417" spans="1:6">
      <c r="A417" t="s">
        <v>10096</v>
      </c>
      <c r="B417" t="s">
        <v>10097</v>
      </c>
      <c r="C417" t="s">
        <v>19848</v>
      </c>
      <c r="D417" t="s">
        <v>10098</v>
      </c>
      <c r="E417" t="s">
        <v>11244</v>
      </c>
      <c r="F417" t="s">
        <v>9367</v>
      </c>
    </row>
    <row r="418" spans="1:6">
      <c r="A418" t="s">
        <v>10099</v>
      </c>
      <c r="B418" t="s">
        <v>10100</v>
      </c>
      <c r="C418" t="s">
        <v>19849</v>
      </c>
      <c r="D418" t="s">
        <v>9580</v>
      </c>
      <c r="E418" t="s">
        <v>10101</v>
      </c>
      <c r="F418" t="s">
        <v>9430</v>
      </c>
    </row>
    <row r="419" spans="1:6">
      <c r="A419" t="s">
        <v>8932</v>
      </c>
      <c r="B419" t="s">
        <v>8068</v>
      </c>
      <c r="C419" t="s">
        <v>19850</v>
      </c>
      <c r="D419" t="s">
        <v>9293</v>
      </c>
      <c r="E419" t="s">
        <v>11475</v>
      </c>
      <c r="F419" t="s">
        <v>9465</v>
      </c>
    </row>
    <row r="420" spans="1:6">
      <c r="A420" t="s">
        <v>8957</v>
      </c>
      <c r="B420" t="s">
        <v>8093</v>
      </c>
      <c r="C420" t="s">
        <v>19851</v>
      </c>
      <c r="D420" t="s">
        <v>9498</v>
      </c>
      <c r="E420" t="s">
        <v>11476</v>
      </c>
      <c r="F420" t="s">
        <v>9465</v>
      </c>
    </row>
    <row r="421" spans="1:6">
      <c r="A421" t="s">
        <v>10102</v>
      </c>
      <c r="B421" t="s">
        <v>10103</v>
      </c>
      <c r="C421" t="s">
        <v>19852</v>
      </c>
      <c r="D421" t="s">
        <v>9688</v>
      </c>
      <c r="E421" t="s">
        <v>11477</v>
      </c>
      <c r="F421" t="s">
        <v>9465</v>
      </c>
    </row>
    <row r="422" spans="1:6">
      <c r="A422" t="s">
        <v>10104</v>
      </c>
      <c r="B422" t="s">
        <v>10105</v>
      </c>
      <c r="C422" t="s">
        <v>19853</v>
      </c>
      <c r="D422" t="s">
        <v>10106</v>
      </c>
      <c r="E422" t="s">
        <v>11478</v>
      </c>
      <c r="F422" t="s">
        <v>9367</v>
      </c>
    </row>
    <row r="423" spans="1:6">
      <c r="A423" t="s">
        <v>9099</v>
      </c>
      <c r="B423" t="s">
        <v>9189</v>
      </c>
      <c r="C423" t="s">
        <v>19854</v>
      </c>
      <c r="D423" t="s">
        <v>9437</v>
      </c>
      <c r="E423" t="s">
        <v>11479</v>
      </c>
      <c r="F423" t="s">
        <v>9324</v>
      </c>
    </row>
    <row r="424" spans="1:6">
      <c r="A424" t="s">
        <v>10107</v>
      </c>
      <c r="B424" t="s">
        <v>10108</v>
      </c>
      <c r="C424" t="s">
        <v>19855</v>
      </c>
      <c r="D424" t="s">
        <v>10109</v>
      </c>
      <c r="E424" t="s">
        <v>11480</v>
      </c>
      <c r="F424" t="s">
        <v>9452</v>
      </c>
    </row>
    <row r="425" spans="1:6">
      <c r="A425" t="s">
        <v>10110</v>
      </c>
      <c r="B425" t="s">
        <v>10111</v>
      </c>
      <c r="C425" t="s">
        <v>19856</v>
      </c>
      <c r="D425" t="s">
        <v>10112</v>
      </c>
      <c r="E425" t="s">
        <v>11481</v>
      </c>
      <c r="F425" t="s">
        <v>9489</v>
      </c>
    </row>
    <row r="426" spans="1:6">
      <c r="A426" t="s">
        <v>10113</v>
      </c>
      <c r="B426" t="s">
        <v>10114</v>
      </c>
      <c r="C426" t="s">
        <v>19857</v>
      </c>
      <c r="D426" t="s">
        <v>10115</v>
      </c>
      <c r="E426" t="s">
        <v>11482</v>
      </c>
      <c r="F426" t="s">
        <v>9367</v>
      </c>
    </row>
    <row r="427" spans="1:6">
      <c r="A427" t="s">
        <v>10116</v>
      </c>
      <c r="B427" t="s">
        <v>10117</v>
      </c>
      <c r="C427" t="s">
        <v>19858</v>
      </c>
      <c r="D427" t="s">
        <v>9289</v>
      </c>
      <c r="E427" t="s">
        <v>11483</v>
      </c>
      <c r="F427" t="s">
        <v>9367</v>
      </c>
    </row>
    <row r="428" spans="1:6">
      <c r="A428" t="s">
        <v>10118</v>
      </c>
      <c r="B428" t="s">
        <v>10119</v>
      </c>
      <c r="C428" t="s">
        <v>19859</v>
      </c>
      <c r="D428" t="s">
        <v>10115</v>
      </c>
      <c r="E428" t="s">
        <v>11484</v>
      </c>
      <c r="F428" t="s">
        <v>9367</v>
      </c>
    </row>
    <row r="429" spans="1:6">
      <c r="A429" t="s">
        <v>9092</v>
      </c>
      <c r="B429" t="s">
        <v>9182</v>
      </c>
      <c r="C429" t="s">
        <v>19860</v>
      </c>
      <c r="D429" t="s">
        <v>9628</v>
      </c>
      <c r="E429" t="s">
        <v>11485</v>
      </c>
      <c r="F429" t="s">
        <v>9320</v>
      </c>
    </row>
    <row r="430" spans="1:6">
      <c r="A430" t="s">
        <v>10120</v>
      </c>
      <c r="B430" t="s">
        <v>10121</v>
      </c>
      <c r="C430" t="s">
        <v>19861</v>
      </c>
      <c r="D430" t="s">
        <v>10122</v>
      </c>
      <c r="E430" t="s">
        <v>11486</v>
      </c>
      <c r="F430" t="s">
        <v>9656</v>
      </c>
    </row>
    <row r="431" spans="1:6">
      <c r="A431" t="s">
        <v>10123</v>
      </c>
      <c r="B431" t="s">
        <v>10124</v>
      </c>
      <c r="C431" t="s">
        <v>19862</v>
      </c>
      <c r="D431" t="s">
        <v>10125</v>
      </c>
      <c r="E431" t="s">
        <v>11487</v>
      </c>
      <c r="F431" t="s">
        <v>9452</v>
      </c>
    </row>
    <row r="432" spans="1:6">
      <c r="A432" t="s">
        <v>10126</v>
      </c>
      <c r="B432" t="s">
        <v>10127</v>
      </c>
      <c r="C432" t="s">
        <v>19863</v>
      </c>
      <c r="D432" t="s">
        <v>9982</v>
      </c>
      <c r="E432" t="s">
        <v>11488</v>
      </c>
      <c r="F432" t="s">
        <v>9489</v>
      </c>
    </row>
    <row r="433" spans="1:6">
      <c r="A433" t="s">
        <v>8959</v>
      </c>
      <c r="B433" t="s">
        <v>8095</v>
      </c>
      <c r="C433" t="s">
        <v>19864</v>
      </c>
      <c r="D433" t="s">
        <v>9495</v>
      </c>
      <c r="E433" t="s">
        <v>11489</v>
      </c>
      <c r="F433" t="s">
        <v>9489</v>
      </c>
    </row>
    <row r="434" spans="1:6">
      <c r="A434" t="s">
        <v>10128</v>
      </c>
      <c r="B434" t="s">
        <v>10129</v>
      </c>
      <c r="C434" t="s">
        <v>19865</v>
      </c>
      <c r="D434" t="s">
        <v>9495</v>
      </c>
      <c r="E434" t="s">
        <v>11490</v>
      </c>
      <c r="F434" t="s">
        <v>9489</v>
      </c>
    </row>
    <row r="435" spans="1:6">
      <c r="A435" t="s">
        <v>10130</v>
      </c>
      <c r="B435" t="s">
        <v>10131</v>
      </c>
      <c r="C435" t="s">
        <v>19866</v>
      </c>
      <c r="D435" t="s">
        <v>9495</v>
      </c>
      <c r="E435" t="s">
        <v>11491</v>
      </c>
      <c r="F435" t="s">
        <v>9489</v>
      </c>
    </row>
    <row r="436" spans="1:6">
      <c r="A436" t="s">
        <v>10132</v>
      </c>
      <c r="B436" t="s">
        <v>10133</v>
      </c>
      <c r="C436" t="s">
        <v>19867</v>
      </c>
      <c r="D436" t="s">
        <v>10134</v>
      </c>
      <c r="E436" t="s">
        <v>11492</v>
      </c>
      <c r="F436" t="s">
        <v>9489</v>
      </c>
    </row>
    <row r="437" spans="1:6">
      <c r="A437" t="s">
        <v>10135</v>
      </c>
      <c r="B437" t="s">
        <v>10136</v>
      </c>
      <c r="C437" t="s">
        <v>19868</v>
      </c>
      <c r="D437" t="s">
        <v>9495</v>
      </c>
      <c r="E437" t="s">
        <v>11493</v>
      </c>
      <c r="F437" t="s">
        <v>9489</v>
      </c>
    </row>
    <row r="438" spans="1:6">
      <c r="A438" t="s">
        <v>10137</v>
      </c>
      <c r="B438" t="s">
        <v>10138</v>
      </c>
      <c r="C438" t="s">
        <v>19869</v>
      </c>
      <c r="D438" t="s">
        <v>10139</v>
      </c>
      <c r="E438" t="s">
        <v>11494</v>
      </c>
      <c r="F438" t="s">
        <v>9489</v>
      </c>
    </row>
    <row r="439" spans="1:6">
      <c r="A439" t="s">
        <v>10140</v>
      </c>
      <c r="B439" t="s">
        <v>10141</v>
      </c>
      <c r="C439" t="s">
        <v>19870</v>
      </c>
      <c r="D439" t="s">
        <v>10142</v>
      </c>
      <c r="E439" t="s">
        <v>11495</v>
      </c>
      <c r="F439" t="s">
        <v>9465</v>
      </c>
    </row>
    <row r="440" spans="1:6">
      <c r="A440" t="s">
        <v>10143</v>
      </c>
      <c r="B440" t="s">
        <v>10144</v>
      </c>
      <c r="C440" t="s">
        <v>19871</v>
      </c>
      <c r="D440" t="s">
        <v>9341</v>
      </c>
      <c r="E440" t="s">
        <v>11496</v>
      </c>
      <c r="F440" t="s">
        <v>9294</v>
      </c>
    </row>
    <row r="441" spans="1:6">
      <c r="A441" t="s">
        <v>10145</v>
      </c>
      <c r="B441" t="s">
        <v>10146</v>
      </c>
      <c r="C441" t="s">
        <v>19872</v>
      </c>
      <c r="D441" t="s">
        <v>9293</v>
      </c>
      <c r="E441" t="s">
        <v>11497</v>
      </c>
      <c r="F441" t="s">
        <v>9294</v>
      </c>
    </row>
    <row r="442" spans="1:6">
      <c r="A442" t="s">
        <v>10147</v>
      </c>
      <c r="B442" t="s">
        <v>10148</v>
      </c>
      <c r="C442" t="s">
        <v>19873</v>
      </c>
      <c r="D442" t="s">
        <v>9596</v>
      </c>
      <c r="E442" t="s">
        <v>9967</v>
      </c>
      <c r="F442" t="s">
        <v>9430</v>
      </c>
    </row>
    <row r="443" spans="1:6">
      <c r="A443" t="s">
        <v>10149</v>
      </c>
      <c r="B443" t="s">
        <v>10150</v>
      </c>
      <c r="C443" t="s">
        <v>19874</v>
      </c>
      <c r="D443" t="s">
        <v>9480</v>
      </c>
      <c r="E443" t="s">
        <v>11460</v>
      </c>
      <c r="F443" t="s">
        <v>9320</v>
      </c>
    </row>
    <row r="444" spans="1:6">
      <c r="A444" t="s">
        <v>10151</v>
      </c>
      <c r="B444" t="s">
        <v>10152</v>
      </c>
      <c r="C444" t="s">
        <v>19875</v>
      </c>
      <c r="D444" t="s">
        <v>9556</v>
      </c>
      <c r="F444" t="s">
        <v>9300</v>
      </c>
    </row>
    <row r="445" spans="1:6">
      <c r="A445" t="s">
        <v>10153</v>
      </c>
      <c r="B445" t="s">
        <v>10154</v>
      </c>
      <c r="C445" t="s">
        <v>19876</v>
      </c>
      <c r="D445" t="s">
        <v>9673</v>
      </c>
      <c r="E445" t="s">
        <v>11498</v>
      </c>
      <c r="F445" t="s">
        <v>9347</v>
      </c>
    </row>
    <row r="446" spans="1:6">
      <c r="A446" t="s">
        <v>10155</v>
      </c>
      <c r="B446" t="s">
        <v>10156</v>
      </c>
      <c r="C446" t="s">
        <v>19877</v>
      </c>
      <c r="D446" t="s">
        <v>10109</v>
      </c>
      <c r="E446" t="s">
        <v>11499</v>
      </c>
      <c r="F446" t="s">
        <v>9452</v>
      </c>
    </row>
    <row r="447" spans="1:6">
      <c r="A447" t="s">
        <v>10157</v>
      </c>
      <c r="B447" t="s">
        <v>9270</v>
      </c>
      <c r="C447" t="s">
        <v>19878</v>
      </c>
      <c r="D447" t="s">
        <v>9616</v>
      </c>
      <c r="E447" t="s">
        <v>11500</v>
      </c>
      <c r="F447" t="s">
        <v>9385</v>
      </c>
    </row>
    <row r="448" spans="1:6">
      <c r="A448" t="s">
        <v>10158</v>
      </c>
      <c r="B448" t="s">
        <v>10159</v>
      </c>
      <c r="C448" t="s">
        <v>19879</v>
      </c>
      <c r="D448" t="s">
        <v>10160</v>
      </c>
      <c r="E448" t="s">
        <v>11501</v>
      </c>
      <c r="F448" t="s">
        <v>9452</v>
      </c>
    </row>
    <row r="449" spans="1:6">
      <c r="A449" t="s">
        <v>8958</v>
      </c>
      <c r="B449" t="s">
        <v>8094</v>
      </c>
      <c r="C449" t="s">
        <v>19880</v>
      </c>
      <c r="D449" t="s">
        <v>10109</v>
      </c>
      <c r="E449" t="s">
        <v>11502</v>
      </c>
      <c r="F449" t="s">
        <v>9452</v>
      </c>
    </row>
    <row r="450" spans="1:6">
      <c r="A450" t="s">
        <v>10161</v>
      </c>
      <c r="B450" t="s">
        <v>10162</v>
      </c>
      <c r="C450" t="s">
        <v>19881</v>
      </c>
      <c r="D450" t="s">
        <v>9868</v>
      </c>
      <c r="E450" t="s">
        <v>11503</v>
      </c>
      <c r="F450" t="s">
        <v>9324</v>
      </c>
    </row>
    <row r="451" spans="1:6">
      <c r="A451" t="s">
        <v>10163</v>
      </c>
      <c r="B451" t="s">
        <v>10164</v>
      </c>
      <c r="C451" t="s">
        <v>19882</v>
      </c>
      <c r="D451" t="s">
        <v>9484</v>
      </c>
      <c r="E451" t="s">
        <v>11504</v>
      </c>
      <c r="F451" t="s">
        <v>9802</v>
      </c>
    </row>
    <row r="452" spans="1:6">
      <c r="A452" t="s">
        <v>10165</v>
      </c>
      <c r="B452" t="s">
        <v>10166</v>
      </c>
      <c r="C452" t="s">
        <v>19883</v>
      </c>
      <c r="D452" t="s">
        <v>10167</v>
      </c>
      <c r="F452" t="s">
        <v>9300</v>
      </c>
    </row>
    <row r="453" spans="1:6">
      <c r="A453" t="s">
        <v>10168</v>
      </c>
      <c r="B453" t="s">
        <v>10169</v>
      </c>
      <c r="C453" t="s">
        <v>19884</v>
      </c>
      <c r="D453" t="s">
        <v>9429</v>
      </c>
      <c r="E453" t="s">
        <v>11505</v>
      </c>
      <c r="F453" t="s">
        <v>9385</v>
      </c>
    </row>
    <row r="454" spans="1:6">
      <c r="A454" t="s">
        <v>10170</v>
      </c>
      <c r="B454" t="s">
        <v>10171</v>
      </c>
      <c r="C454" t="s">
        <v>19885</v>
      </c>
      <c r="D454" t="s">
        <v>9801</v>
      </c>
      <c r="E454" t="s">
        <v>11506</v>
      </c>
      <c r="F454" t="s">
        <v>9802</v>
      </c>
    </row>
    <row r="455" spans="1:6">
      <c r="A455" t="s">
        <v>10172</v>
      </c>
      <c r="B455" t="s">
        <v>10173</v>
      </c>
      <c r="C455" t="s">
        <v>19886</v>
      </c>
      <c r="D455" t="s">
        <v>9805</v>
      </c>
      <c r="E455" t="s">
        <v>11371</v>
      </c>
      <c r="F455" t="s">
        <v>9489</v>
      </c>
    </row>
    <row r="456" spans="1:6">
      <c r="A456" t="s">
        <v>10174</v>
      </c>
      <c r="B456" t="s">
        <v>10175</v>
      </c>
      <c r="C456" t="s">
        <v>19887</v>
      </c>
      <c r="D456" t="s">
        <v>9559</v>
      </c>
      <c r="E456" t="s">
        <v>11507</v>
      </c>
      <c r="F456" t="s">
        <v>9430</v>
      </c>
    </row>
    <row r="457" spans="1:6">
      <c r="A457" t="s">
        <v>8960</v>
      </c>
      <c r="B457" t="s">
        <v>8096</v>
      </c>
      <c r="C457" t="s">
        <v>19888</v>
      </c>
      <c r="D457" t="s">
        <v>10176</v>
      </c>
      <c r="E457" t="s">
        <v>11508</v>
      </c>
      <c r="F457" t="s">
        <v>9367</v>
      </c>
    </row>
    <row r="458" spans="1:6">
      <c r="A458" t="s">
        <v>10177</v>
      </c>
      <c r="B458" t="s">
        <v>10178</v>
      </c>
      <c r="C458" t="s">
        <v>19889</v>
      </c>
      <c r="D458" t="s">
        <v>10176</v>
      </c>
      <c r="E458" t="s">
        <v>11509</v>
      </c>
      <c r="F458" t="s">
        <v>9367</v>
      </c>
    </row>
    <row r="459" spans="1:6">
      <c r="A459" t="s">
        <v>10179</v>
      </c>
      <c r="B459" t="s">
        <v>10180</v>
      </c>
      <c r="C459" t="s">
        <v>19890</v>
      </c>
      <c r="D459" t="s">
        <v>10176</v>
      </c>
      <c r="E459" t="s">
        <v>11510</v>
      </c>
      <c r="F459" t="s">
        <v>9367</v>
      </c>
    </row>
    <row r="460" spans="1:6">
      <c r="A460" t="s">
        <v>10181</v>
      </c>
      <c r="B460" t="s">
        <v>10182</v>
      </c>
      <c r="C460" t="s">
        <v>19891</v>
      </c>
      <c r="D460" t="s">
        <v>10176</v>
      </c>
      <c r="E460" t="s">
        <v>11511</v>
      </c>
      <c r="F460" t="s">
        <v>9367</v>
      </c>
    </row>
    <row r="461" spans="1:6">
      <c r="A461" t="s">
        <v>10183</v>
      </c>
      <c r="B461" t="s">
        <v>10184</v>
      </c>
      <c r="C461" t="s">
        <v>19892</v>
      </c>
      <c r="D461" t="s">
        <v>10176</v>
      </c>
      <c r="E461" t="s">
        <v>11512</v>
      </c>
      <c r="F461" t="s">
        <v>9367</v>
      </c>
    </row>
    <row r="462" spans="1:6">
      <c r="A462" t="s">
        <v>8828</v>
      </c>
      <c r="B462" t="s">
        <v>7966</v>
      </c>
      <c r="C462" t="s">
        <v>19893</v>
      </c>
      <c r="D462" t="s">
        <v>10023</v>
      </c>
      <c r="E462" t="s">
        <v>11513</v>
      </c>
      <c r="F462" t="s">
        <v>9294</v>
      </c>
    </row>
    <row r="463" spans="1:6">
      <c r="A463" t="s">
        <v>10185</v>
      </c>
      <c r="B463" t="s">
        <v>10186</v>
      </c>
      <c r="C463" t="s">
        <v>19894</v>
      </c>
      <c r="D463" t="s">
        <v>9470</v>
      </c>
      <c r="F463" t="s">
        <v>9300</v>
      </c>
    </row>
    <row r="464" spans="1:6">
      <c r="A464" t="s">
        <v>8917</v>
      </c>
      <c r="B464" t="s">
        <v>8053</v>
      </c>
      <c r="C464" t="s">
        <v>19895</v>
      </c>
      <c r="D464" t="s">
        <v>9470</v>
      </c>
      <c r="F464" t="s">
        <v>9300</v>
      </c>
    </row>
    <row r="465" spans="1:6">
      <c r="A465" t="s">
        <v>8830</v>
      </c>
      <c r="B465" t="s">
        <v>7968</v>
      </c>
      <c r="C465" t="s">
        <v>19896</v>
      </c>
      <c r="D465" t="s">
        <v>9441</v>
      </c>
      <c r="E465" t="s">
        <v>9644</v>
      </c>
      <c r="F465" t="s">
        <v>9430</v>
      </c>
    </row>
    <row r="466" spans="1:6">
      <c r="A466" t="s">
        <v>10187</v>
      </c>
      <c r="B466" t="s">
        <v>10188</v>
      </c>
      <c r="C466" t="s">
        <v>19897</v>
      </c>
      <c r="D466" t="s">
        <v>10189</v>
      </c>
      <c r="E466" t="s">
        <v>11395</v>
      </c>
      <c r="F466" t="s">
        <v>9324</v>
      </c>
    </row>
    <row r="467" spans="1:6">
      <c r="A467" t="s">
        <v>10190</v>
      </c>
      <c r="B467" t="s">
        <v>10191</v>
      </c>
      <c r="C467" t="s">
        <v>19898</v>
      </c>
      <c r="D467" t="s">
        <v>9520</v>
      </c>
      <c r="F467" t="s">
        <v>9300</v>
      </c>
    </row>
    <row r="468" spans="1:6">
      <c r="A468" t="s">
        <v>10192</v>
      </c>
      <c r="B468" t="s">
        <v>10193</v>
      </c>
      <c r="C468" t="s">
        <v>19899</v>
      </c>
      <c r="D468" t="s">
        <v>9316</v>
      </c>
      <c r="F468" t="s">
        <v>9300</v>
      </c>
    </row>
    <row r="469" spans="1:6">
      <c r="A469" t="s">
        <v>10194</v>
      </c>
      <c r="B469" t="s">
        <v>10195</v>
      </c>
      <c r="C469" t="s">
        <v>19900</v>
      </c>
      <c r="D469" t="s">
        <v>9440</v>
      </c>
      <c r="F469" t="s">
        <v>9300</v>
      </c>
    </row>
    <row r="470" spans="1:6">
      <c r="A470" t="s">
        <v>10196</v>
      </c>
      <c r="B470" t="s">
        <v>10197</v>
      </c>
      <c r="C470" t="s">
        <v>19901</v>
      </c>
      <c r="D470" t="s">
        <v>9577</v>
      </c>
      <c r="F470" t="s">
        <v>9300</v>
      </c>
    </row>
    <row r="471" spans="1:6">
      <c r="A471" t="s">
        <v>10198</v>
      </c>
      <c r="B471" t="s">
        <v>10199</v>
      </c>
      <c r="C471" t="s">
        <v>19902</v>
      </c>
      <c r="D471" t="s">
        <v>10200</v>
      </c>
      <c r="E471" t="s">
        <v>11319</v>
      </c>
      <c r="F471" t="s">
        <v>9430</v>
      </c>
    </row>
    <row r="472" spans="1:6">
      <c r="A472" t="s">
        <v>10201</v>
      </c>
      <c r="B472" t="s">
        <v>10202</v>
      </c>
      <c r="C472" t="s">
        <v>19903</v>
      </c>
      <c r="D472" t="s">
        <v>10203</v>
      </c>
      <c r="E472" t="s">
        <v>11381</v>
      </c>
      <c r="F472" t="s">
        <v>9430</v>
      </c>
    </row>
    <row r="473" spans="1:6">
      <c r="A473" t="s">
        <v>10204</v>
      </c>
      <c r="B473" t="s">
        <v>10205</v>
      </c>
      <c r="C473" t="s">
        <v>19904</v>
      </c>
      <c r="D473" t="s">
        <v>10206</v>
      </c>
      <c r="E473" t="s">
        <v>10207</v>
      </c>
      <c r="F473" t="s">
        <v>9430</v>
      </c>
    </row>
    <row r="474" spans="1:6">
      <c r="A474" t="s">
        <v>10208</v>
      </c>
      <c r="B474" t="s">
        <v>10209</v>
      </c>
      <c r="C474" t="s">
        <v>19905</v>
      </c>
      <c r="D474" t="s">
        <v>9568</v>
      </c>
      <c r="E474" t="s">
        <v>11319</v>
      </c>
      <c r="F474" t="s">
        <v>9430</v>
      </c>
    </row>
    <row r="475" spans="1:6">
      <c r="A475" t="s">
        <v>9086</v>
      </c>
      <c r="B475" t="s">
        <v>9176</v>
      </c>
      <c r="C475" t="s">
        <v>19906</v>
      </c>
      <c r="D475" t="s">
        <v>9341</v>
      </c>
      <c r="E475" t="s">
        <v>11514</v>
      </c>
      <c r="F475" t="s">
        <v>9465</v>
      </c>
    </row>
    <row r="476" spans="1:6">
      <c r="A476" t="s">
        <v>10210</v>
      </c>
      <c r="B476" t="s">
        <v>10211</v>
      </c>
      <c r="C476" t="s">
        <v>19907</v>
      </c>
      <c r="D476" t="s">
        <v>9673</v>
      </c>
      <c r="E476" t="s">
        <v>11498</v>
      </c>
      <c r="F476" t="s">
        <v>9347</v>
      </c>
    </row>
    <row r="477" spans="1:6">
      <c r="A477" t="s">
        <v>10212</v>
      </c>
      <c r="B477" t="s">
        <v>10213</v>
      </c>
      <c r="C477" t="s">
        <v>19908</v>
      </c>
      <c r="D477" t="s">
        <v>9448</v>
      </c>
      <c r="E477" t="s">
        <v>11515</v>
      </c>
      <c r="F477" t="s">
        <v>9385</v>
      </c>
    </row>
    <row r="478" spans="1:6">
      <c r="A478" t="s">
        <v>10214</v>
      </c>
      <c r="B478" t="s">
        <v>10215</v>
      </c>
      <c r="C478" t="s">
        <v>19909</v>
      </c>
      <c r="D478" t="s">
        <v>9480</v>
      </c>
      <c r="E478" t="s">
        <v>11460</v>
      </c>
      <c r="F478" t="s">
        <v>9320</v>
      </c>
    </row>
    <row r="479" spans="1:6">
      <c r="A479" t="s">
        <v>10216</v>
      </c>
      <c r="B479" t="s">
        <v>10217</v>
      </c>
      <c r="C479" t="s">
        <v>19910</v>
      </c>
      <c r="D479" t="s">
        <v>9480</v>
      </c>
      <c r="E479" t="s">
        <v>11516</v>
      </c>
      <c r="F479" t="s">
        <v>9320</v>
      </c>
    </row>
    <row r="480" spans="1:6">
      <c r="A480" t="s">
        <v>10218</v>
      </c>
      <c r="B480" t="s">
        <v>10219</v>
      </c>
      <c r="C480" t="s">
        <v>19911</v>
      </c>
      <c r="D480" t="s">
        <v>9480</v>
      </c>
      <c r="E480" t="s">
        <v>11460</v>
      </c>
      <c r="F480" t="s">
        <v>9320</v>
      </c>
    </row>
    <row r="481" spans="1:6">
      <c r="A481" t="s">
        <v>8853</v>
      </c>
      <c r="B481" t="s">
        <v>7990</v>
      </c>
      <c r="C481" t="s">
        <v>19912</v>
      </c>
      <c r="D481" t="s">
        <v>9440</v>
      </c>
      <c r="F481" t="s">
        <v>9300</v>
      </c>
    </row>
    <row r="482" spans="1:6">
      <c r="A482" t="s">
        <v>9085</v>
      </c>
      <c r="B482" t="s">
        <v>9175</v>
      </c>
      <c r="C482" t="s">
        <v>19913</v>
      </c>
      <c r="D482" t="s">
        <v>9316</v>
      </c>
      <c r="F482" t="s">
        <v>9300</v>
      </c>
    </row>
    <row r="483" spans="1:6">
      <c r="A483" t="s">
        <v>8998</v>
      </c>
      <c r="B483" t="s">
        <v>8134</v>
      </c>
      <c r="C483" t="s">
        <v>19914</v>
      </c>
      <c r="D483" t="s">
        <v>9599</v>
      </c>
      <c r="E483" t="s">
        <v>11517</v>
      </c>
      <c r="F483" t="s">
        <v>9430</v>
      </c>
    </row>
    <row r="484" spans="1:6">
      <c r="A484" t="s">
        <v>8865</v>
      </c>
      <c r="B484" t="s">
        <v>8002</v>
      </c>
      <c r="C484" t="s">
        <v>19915</v>
      </c>
      <c r="D484" t="s">
        <v>9429</v>
      </c>
      <c r="E484" t="s">
        <v>11518</v>
      </c>
      <c r="F484" t="s">
        <v>9430</v>
      </c>
    </row>
    <row r="485" spans="1:6">
      <c r="A485" t="s">
        <v>9038</v>
      </c>
      <c r="B485" t="s">
        <v>10220</v>
      </c>
      <c r="C485" t="s">
        <v>19916</v>
      </c>
      <c r="D485" t="s">
        <v>9415</v>
      </c>
      <c r="F485" t="s">
        <v>9300</v>
      </c>
    </row>
    <row r="486" spans="1:6">
      <c r="A486" t="s">
        <v>10221</v>
      </c>
      <c r="B486" t="s">
        <v>10222</v>
      </c>
      <c r="C486" t="s">
        <v>19917</v>
      </c>
      <c r="D486" t="s">
        <v>9366</v>
      </c>
      <c r="E486" t="s">
        <v>11244</v>
      </c>
      <c r="F486" t="s">
        <v>9367</v>
      </c>
    </row>
    <row r="487" spans="1:6">
      <c r="A487" t="s">
        <v>10223</v>
      </c>
      <c r="B487" t="s">
        <v>10224</v>
      </c>
      <c r="C487" t="s">
        <v>19918</v>
      </c>
      <c r="D487" t="s">
        <v>9611</v>
      </c>
      <c r="E487" t="s">
        <v>11519</v>
      </c>
      <c r="F487" t="s">
        <v>9430</v>
      </c>
    </row>
    <row r="488" spans="1:6">
      <c r="A488" t="s">
        <v>10225</v>
      </c>
      <c r="B488" t="s">
        <v>10226</v>
      </c>
      <c r="C488" t="s">
        <v>19919</v>
      </c>
      <c r="D488" t="s">
        <v>9392</v>
      </c>
      <c r="E488" t="s">
        <v>11520</v>
      </c>
      <c r="F488" t="s">
        <v>9294</v>
      </c>
    </row>
    <row r="489" spans="1:6">
      <c r="A489" t="s">
        <v>10227</v>
      </c>
      <c r="B489" t="s">
        <v>10228</v>
      </c>
      <c r="C489" t="s">
        <v>19920</v>
      </c>
      <c r="D489" t="s">
        <v>9392</v>
      </c>
      <c r="E489" t="s">
        <v>11521</v>
      </c>
      <c r="F489" t="s">
        <v>9294</v>
      </c>
    </row>
    <row r="490" spans="1:6">
      <c r="A490" t="s">
        <v>10229</v>
      </c>
      <c r="B490" t="s">
        <v>9273</v>
      </c>
      <c r="C490" t="s">
        <v>19921</v>
      </c>
      <c r="D490" t="s">
        <v>9540</v>
      </c>
      <c r="E490" t="s">
        <v>11522</v>
      </c>
      <c r="F490" t="s">
        <v>9294</v>
      </c>
    </row>
    <row r="491" spans="1:6">
      <c r="A491" t="s">
        <v>10230</v>
      </c>
      <c r="B491" t="s">
        <v>10231</v>
      </c>
      <c r="C491" t="s">
        <v>19922</v>
      </c>
      <c r="D491" t="s">
        <v>10095</v>
      </c>
      <c r="F491" t="s">
        <v>10095</v>
      </c>
    </row>
    <row r="492" spans="1:6">
      <c r="A492" t="s">
        <v>10232</v>
      </c>
      <c r="B492" t="s">
        <v>10233</v>
      </c>
      <c r="C492" t="s">
        <v>19923</v>
      </c>
      <c r="D492" t="s">
        <v>9300</v>
      </c>
      <c r="F492" t="s">
        <v>9300</v>
      </c>
    </row>
    <row r="493" spans="1:6">
      <c r="A493" t="s">
        <v>8947</v>
      </c>
      <c r="B493" t="s">
        <v>8083</v>
      </c>
      <c r="C493" t="s">
        <v>19924</v>
      </c>
      <c r="D493" t="s">
        <v>10109</v>
      </c>
      <c r="E493" t="s">
        <v>11523</v>
      </c>
      <c r="F493" t="s">
        <v>9347</v>
      </c>
    </row>
    <row r="494" spans="1:6">
      <c r="A494" t="s">
        <v>10234</v>
      </c>
      <c r="B494" t="s">
        <v>10235</v>
      </c>
      <c r="C494" t="s">
        <v>19925</v>
      </c>
      <c r="D494" t="s">
        <v>10236</v>
      </c>
      <c r="E494" t="s">
        <v>11524</v>
      </c>
      <c r="F494" t="s">
        <v>9320</v>
      </c>
    </row>
    <row r="495" spans="1:6">
      <c r="A495" t="s">
        <v>10237</v>
      </c>
      <c r="B495" t="s">
        <v>10238</v>
      </c>
      <c r="C495" t="s">
        <v>19926</v>
      </c>
      <c r="D495" t="s">
        <v>10236</v>
      </c>
      <c r="E495" t="s">
        <v>11524</v>
      </c>
      <c r="F495" t="s">
        <v>9320</v>
      </c>
    </row>
    <row r="496" spans="1:6">
      <c r="A496" t="s">
        <v>10239</v>
      </c>
      <c r="B496" t="s">
        <v>10240</v>
      </c>
      <c r="C496" t="s">
        <v>19927</v>
      </c>
      <c r="D496" t="s">
        <v>10241</v>
      </c>
      <c r="E496" t="s">
        <v>11525</v>
      </c>
      <c r="F496" t="s">
        <v>9324</v>
      </c>
    </row>
    <row r="497" spans="1:6">
      <c r="A497" t="s">
        <v>10242</v>
      </c>
      <c r="B497" t="s">
        <v>10243</v>
      </c>
      <c r="C497" t="s">
        <v>19928</v>
      </c>
      <c r="D497" t="s">
        <v>9655</v>
      </c>
      <c r="E497" t="s">
        <v>11526</v>
      </c>
      <c r="F497" t="s">
        <v>9452</v>
      </c>
    </row>
    <row r="498" spans="1:6">
      <c r="A498" t="s">
        <v>10244</v>
      </c>
      <c r="B498" t="s">
        <v>10245</v>
      </c>
      <c r="C498" t="s">
        <v>19929</v>
      </c>
      <c r="D498" t="s">
        <v>10246</v>
      </c>
      <c r="E498" t="s">
        <v>11527</v>
      </c>
      <c r="F498" t="s">
        <v>9347</v>
      </c>
    </row>
    <row r="499" spans="1:6">
      <c r="A499" t="s">
        <v>10247</v>
      </c>
      <c r="B499" t="s">
        <v>10248</v>
      </c>
      <c r="C499" t="s">
        <v>19930</v>
      </c>
      <c r="D499" t="s">
        <v>10249</v>
      </c>
      <c r="E499" t="s">
        <v>11528</v>
      </c>
      <c r="F499" t="s">
        <v>9320</v>
      </c>
    </row>
    <row r="500" spans="1:6">
      <c r="A500" t="s">
        <v>9095</v>
      </c>
      <c r="B500" t="s">
        <v>9185</v>
      </c>
      <c r="C500" t="s">
        <v>19931</v>
      </c>
      <c r="D500" t="s">
        <v>9480</v>
      </c>
      <c r="E500" t="s">
        <v>11516</v>
      </c>
      <c r="F500" t="s">
        <v>9320</v>
      </c>
    </row>
    <row r="501" spans="1:6">
      <c r="A501" t="s">
        <v>10250</v>
      </c>
      <c r="B501" t="s">
        <v>10251</v>
      </c>
      <c r="C501" t="s">
        <v>19932</v>
      </c>
      <c r="D501" t="s">
        <v>10252</v>
      </c>
      <c r="E501" t="s">
        <v>11529</v>
      </c>
      <c r="F501" t="s">
        <v>9347</v>
      </c>
    </row>
    <row r="502" spans="1:6">
      <c r="A502" t="s">
        <v>10253</v>
      </c>
      <c r="B502" t="s">
        <v>10254</v>
      </c>
      <c r="C502" t="s">
        <v>19933</v>
      </c>
      <c r="D502" t="s">
        <v>10255</v>
      </c>
      <c r="E502" t="s">
        <v>11530</v>
      </c>
      <c r="F502" t="s">
        <v>9452</v>
      </c>
    </row>
    <row r="503" spans="1:6">
      <c r="A503" t="s">
        <v>10256</v>
      </c>
      <c r="B503" t="s">
        <v>10257</v>
      </c>
      <c r="C503" t="s">
        <v>19934</v>
      </c>
      <c r="D503" t="s">
        <v>10249</v>
      </c>
      <c r="E503" t="s">
        <v>11531</v>
      </c>
      <c r="F503" t="s">
        <v>9324</v>
      </c>
    </row>
    <row r="504" spans="1:6">
      <c r="A504" t="s">
        <v>10258</v>
      </c>
      <c r="B504" t="s">
        <v>10259</v>
      </c>
      <c r="C504" t="s">
        <v>19935</v>
      </c>
      <c r="D504" t="s">
        <v>9376</v>
      </c>
      <c r="E504" t="s">
        <v>11532</v>
      </c>
      <c r="F504" t="s">
        <v>9320</v>
      </c>
    </row>
    <row r="505" spans="1:6">
      <c r="A505" t="s">
        <v>10260</v>
      </c>
      <c r="B505" t="s">
        <v>10261</v>
      </c>
      <c r="C505" t="s">
        <v>19936</v>
      </c>
      <c r="D505" t="s">
        <v>10262</v>
      </c>
      <c r="E505" t="s">
        <v>11533</v>
      </c>
      <c r="F505" t="s">
        <v>9290</v>
      </c>
    </row>
    <row r="506" spans="1:6">
      <c r="A506" t="s">
        <v>9035</v>
      </c>
      <c r="B506" t="s">
        <v>8170</v>
      </c>
      <c r="C506" t="s">
        <v>19937</v>
      </c>
      <c r="D506" t="s">
        <v>9504</v>
      </c>
      <c r="F506" t="s">
        <v>9300</v>
      </c>
    </row>
    <row r="507" spans="1:6">
      <c r="A507" t="s">
        <v>10263</v>
      </c>
      <c r="B507" t="s">
        <v>10264</v>
      </c>
      <c r="C507" t="s">
        <v>19938</v>
      </c>
      <c r="D507" t="s">
        <v>9520</v>
      </c>
      <c r="F507" t="s">
        <v>9300</v>
      </c>
    </row>
    <row r="508" spans="1:6">
      <c r="A508" t="s">
        <v>10265</v>
      </c>
      <c r="B508" t="s">
        <v>10266</v>
      </c>
      <c r="C508" t="s">
        <v>19939</v>
      </c>
      <c r="D508" t="s">
        <v>10095</v>
      </c>
      <c r="F508" t="s">
        <v>9300</v>
      </c>
    </row>
    <row r="509" spans="1:6">
      <c r="A509" t="s">
        <v>9033</v>
      </c>
      <c r="B509" t="s">
        <v>8168</v>
      </c>
      <c r="C509" t="s">
        <v>19940</v>
      </c>
      <c r="D509" t="s">
        <v>9504</v>
      </c>
      <c r="F509" t="s">
        <v>9300</v>
      </c>
    </row>
    <row r="510" spans="1:6">
      <c r="A510" t="s">
        <v>10267</v>
      </c>
      <c r="B510" t="s">
        <v>10268</v>
      </c>
      <c r="C510" t="s">
        <v>19941</v>
      </c>
      <c r="D510" t="s">
        <v>9336</v>
      </c>
      <c r="F510" t="s">
        <v>9300</v>
      </c>
    </row>
    <row r="511" spans="1:6">
      <c r="A511" t="s">
        <v>10269</v>
      </c>
      <c r="B511" t="s">
        <v>10270</v>
      </c>
      <c r="C511" t="s">
        <v>19942</v>
      </c>
      <c r="D511" t="s">
        <v>10271</v>
      </c>
      <c r="F511" t="s">
        <v>9300</v>
      </c>
    </row>
    <row r="512" spans="1:6">
      <c r="A512" t="s">
        <v>10272</v>
      </c>
      <c r="B512" t="s">
        <v>10273</v>
      </c>
      <c r="C512" t="s">
        <v>19943</v>
      </c>
      <c r="D512" t="s">
        <v>9305</v>
      </c>
      <c r="F512" t="s">
        <v>10095</v>
      </c>
    </row>
    <row r="513" spans="1:6">
      <c r="A513" t="s">
        <v>10274</v>
      </c>
      <c r="B513" t="s">
        <v>10275</v>
      </c>
      <c r="C513" t="s">
        <v>19944</v>
      </c>
      <c r="D513" t="s">
        <v>9330</v>
      </c>
      <c r="E513" t="s">
        <v>11534</v>
      </c>
      <c r="F513" t="s">
        <v>9294</v>
      </c>
    </row>
    <row r="514" spans="1:6">
      <c r="A514" t="s">
        <v>9066</v>
      </c>
      <c r="B514" t="s">
        <v>9156</v>
      </c>
      <c r="C514" t="s">
        <v>19945</v>
      </c>
      <c r="D514" t="s">
        <v>9501</v>
      </c>
      <c r="F514" t="s">
        <v>9300</v>
      </c>
    </row>
    <row r="515" spans="1:6">
      <c r="A515" t="s">
        <v>10276</v>
      </c>
      <c r="B515" t="s">
        <v>10277</v>
      </c>
      <c r="C515" t="s">
        <v>19946</v>
      </c>
      <c r="D515" t="s">
        <v>10200</v>
      </c>
      <c r="E515" t="s">
        <v>11535</v>
      </c>
      <c r="F515" t="s">
        <v>9430</v>
      </c>
    </row>
    <row r="516" spans="1:6">
      <c r="A516" t="s">
        <v>10278</v>
      </c>
      <c r="B516" t="s">
        <v>10279</v>
      </c>
      <c r="C516" t="s">
        <v>19947</v>
      </c>
      <c r="D516" t="s">
        <v>9688</v>
      </c>
      <c r="E516" t="s">
        <v>11536</v>
      </c>
      <c r="F516" t="s">
        <v>9294</v>
      </c>
    </row>
    <row r="517" spans="1:6">
      <c r="A517" t="s">
        <v>10280</v>
      </c>
      <c r="B517" t="s">
        <v>10281</v>
      </c>
      <c r="C517" t="s">
        <v>19948</v>
      </c>
      <c r="D517" t="s">
        <v>9316</v>
      </c>
      <c r="F517" t="s">
        <v>9300</v>
      </c>
    </row>
    <row r="518" spans="1:6">
      <c r="A518" t="s">
        <v>10282</v>
      </c>
      <c r="B518" t="s">
        <v>10283</v>
      </c>
      <c r="C518" t="s">
        <v>19949</v>
      </c>
      <c r="D518" t="s">
        <v>9415</v>
      </c>
      <c r="F518" t="s">
        <v>9300</v>
      </c>
    </row>
    <row r="519" spans="1:6">
      <c r="A519" t="s">
        <v>10284</v>
      </c>
      <c r="B519" t="s">
        <v>10285</v>
      </c>
      <c r="C519" t="s">
        <v>19950</v>
      </c>
      <c r="D519" t="s">
        <v>9330</v>
      </c>
      <c r="E519" t="s">
        <v>11537</v>
      </c>
      <c r="F519" t="s">
        <v>9465</v>
      </c>
    </row>
    <row r="520" spans="1:6">
      <c r="A520" t="s">
        <v>9091</v>
      </c>
      <c r="B520" t="s">
        <v>9181</v>
      </c>
      <c r="C520" t="s">
        <v>19951</v>
      </c>
      <c r="D520" t="s">
        <v>9785</v>
      </c>
      <c r="E520" t="s">
        <v>11538</v>
      </c>
      <c r="F520" t="s">
        <v>9320</v>
      </c>
    </row>
    <row r="521" spans="1:6">
      <c r="A521" t="s">
        <v>10286</v>
      </c>
      <c r="B521" t="s">
        <v>10287</v>
      </c>
      <c r="C521" t="s">
        <v>19952</v>
      </c>
      <c r="D521" t="s">
        <v>9445</v>
      </c>
      <c r="E521" t="s">
        <v>11244</v>
      </c>
      <c r="F521" t="s">
        <v>9367</v>
      </c>
    </row>
    <row r="522" spans="1:6">
      <c r="A522" t="s">
        <v>10288</v>
      </c>
      <c r="B522" t="s">
        <v>10289</v>
      </c>
      <c r="C522" t="s">
        <v>19953</v>
      </c>
      <c r="D522" t="s">
        <v>9293</v>
      </c>
      <c r="E522" t="s">
        <v>11539</v>
      </c>
      <c r="F522" t="s">
        <v>9294</v>
      </c>
    </row>
    <row r="523" spans="1:6">
      <c r="A523" t="s">
        <v>10290</v>
      </c>
      <c r="B523" t="s">
        <v>10291</v>
      </c>
      <c r="C523" t="s">
        <v>19954</v>
      </c>
      <c r="D523" t="s">
        <v>9293</v>
      </c>
      <c r="E523" t="s">
        <v>11540</v>
      </c>
      <c r="F523" t="s">
        <v>9294</v>
      </c>
    </row>
    <row r="524" spans="1:6">
      <c r="A524" t="s">
        <v>10292</v>
      </c>
      <c r="B524" t="s">
        <v>10293</v>
      </c>
      <c r="C524" t="s">
        <v>19955</v>
      </c>
      <c r="D524" t="s">
        <v>9876</v>
      </c>
      <c r="E524" t="s">
        <v>11244</v>
      </c>
      <c r="F524" t="s">
        <v>9367</v>
      </c>
    </row>
    <row r="525" spans="1:6">
      <c r="A525" t="s">
        <v>10294</v>
      </c>
      <c r="B525" t="s">
        <v>10295</v>
      </c>
      <c r="C525" t="s">
        <v>19956</v>
      </c>
      <c r="D525" t="s">
        <v>9293</v>
      </c>
      <c r="E525" t="s">
        <v>11539</v>
      </c>
      <c r="F525" t="s">
        <v>9294</v>
      </c>
    </row>
    <row r="526" spans="1:6">
      <c r="A526" t="s">
        <v>8836</v>
      </c>
      <c r="B526" t="s">
        <v>4482</v>
      </c>
      <c r="C526" t="s">
        <v>19957</v>
      </c>
      <c r="D526" t="s">
        <v>9842</v>
      </c>
      <c r="E526" t="s">
        <v>11541</v>
      </c>
      <c r="F526" t="s">
        <v>9320</v>
      </c>
    </row>
    <row r="527" spans="1:6">
      <c r="A527" t="s">
        <v>8946</v>
      </c>
      <c r="B527" t="s">
        <v>8082</v>
      </c>
      <c r="C527" t="s">
        <v>19958</v>
      </c>
      <c r="D527" t="s">
        <v>9628</v>
      </c>
      <c r="E527" t="s">
        <v>11542</v>
      </c>
      <c r="F527" t="s">
        <v>9320</v>
      </c>
    </row>
    <row r="528" spans="1:6">
      <c r="A528" t="s">
        <v>10296</v>
      </c>
      <c r="B528" t="s">
        <v>9274</v>
      </c>
      <c r="C528" t="s">
        <v>19959</v>
      </c>
      <c r="D528" t="s">
        <v>9300</v>
      </c>
      <c r="F528" t="s">
        <v>9300</v>
      </c>
    </row>
    <row r="529" spans="1:6">
      <c r="A529" t="s">
        <v>10297</v>
      </c>
      <c r="B529" t="s">
        <v>10298</v>
      </c>
      <c r="C529" t="s">
        <v>19960</v>
      </c>
      <c r="D529" t="s">
        <v>10299</v>
      </c>
      <c r="E529" t="s">
        <v>11543</v>
      </c>
      <c r="F529" t="s">
        <v>9367</v>
      </c>
    </row>
    <row r="530" spans="1:6">
      <c r="A530" t="s">
        <v>10300</v>
      </c>
      <c r="B530" t="s">
        <v>10301</v>
      </c>
      <c r="C530" t="s">
        <v>19961</v>
      </c>
      <c r="D530" t="s">
        <v>10302</v>
      </c>
      <c r="E530" t="s">
        <v>11544</v>
      </c>
      <c r="F530" t="s">
        <v>10303</v>
      </c>
    </row>
    <row r="531" spans="1:6">
      <c r="A531" t="s">
        <v>10304</v>
      </c>
      <c r="B531" t="s">
        <v>10305</v>
      </c>
      <c r="C531" t="s">
        <v>19962</v>
      </c>
      <c r="D531" t="s">
        <v>10306</v>
      </c>
      <c r="E531" t="s">
        <v>11545</v>
      </c>
      <c r="F531" t="s">
        <v>10307</v>
      </c>
    </row>
    <row r="532" spans="1:6">
      <c r="A532" t="s">
        <v>10308</v>
      </c>
      <c r="B532" t="s">
        <v>10309</v>
      </c>
      <c r="C532" t="s">
        <v>19963</v>
      </c>
      <c r="D532" t="s">
        <v>9448</v>
      </c>
      <c r="E532" t="s">
        <v>11546</v>
      </c>
      <c r="F532" t="s">
        <v>9430</v>
      </c>
    </row>
    <row r="533" spans="1:6">
      <c r="A533" t="s">
        <v>10310</v>
      </c>
      <c r="B533" t="s">
        <v>10311</v>
      </c>
      <c r="C533" t="s">
        <v>19964</v>
      </c>
      <c r="D533" t="s">
        <v>9599</v>
      </c>
      <c r="E533" t="s">
        <v>11547</v>
      </c>
      <c r="F533" t="s">
        <v>9430</v>
      </c>
    </row>
    <row r="534" spans="1:6">
      <c r="A534" t="s">
        <v>9097</v>
      </c>
      <c r="B534" t="s">
        <v>9187</v>
      </c>
      <c r="C534" t="s">
        <v>19965</v>
      </c>
      <c r="D534" t="s">
        <v>9330</v>
      </c>
      <c r="E534" t="s">
        <v>10312</v>
      </c>
      <c r="F534" t="s">
        <v>9465</v>
      </c>
    </row>
    <row r="535" spans="1:6">
      <c r="A535" t="s">
        <v>9098</v>
      </c>
      <c r="B535" t="s">
        <v>9188</v>
      </c>
      <c r="C535" t="s">
        <v>19966</v>
      </c>
      <c r="D535" t="s">
        <v>9842</v>
      </c>
      <c r="E535" t="s">
        <v>11548</v>
      </c>
      <c r="F535" t="s">
        <v>9324</v>
      </c>
    </row>
    <row r="536" spans="1:6">
      <c r="A536" t="s">
        <v>8948</v>
      </c>
      <c r="B536" t="s">
        <v>8084</v>
      </c>
      <c r="C536" t="s">
        <v>19967</v>
      </c>
      <c r="D536" t="s">
        <v>9495</v>
      </c>
      <c r="E536" t="s">
        <v>11549</v>
      </c>
      <c r="F536" t="s">
        <v>9485</v>
      </c>
    </row>
    <row r="537" spans="1:6">
      <c r="A537" t="s">
        <v>10313</v>
      </c>
      <c r="B537" t="s">
        <v>10314</v>
      </c>
      <c r="C537" t="s">
        <v>19968</v>
      </c>
      <c r="D537" t="s">
        <v>9330</v>
      </c>
      <c r="E537" t="s">
        <v>11550</v>
      </c>
      <c r="F537" t="s">
        <v>9465</v>
      </c>
    </row>
    <row r="538" spans="1:6">
      <c r="A538" t="s">
        <v>10315</v>
      </c>
      <c r="B538" t="s">
        <v>10316</v>
      </c>
      <c r="C538" t="s">
        <v>19969</v>
      </c>
      <c r="D538" t="s">
        <v>9366</v>
      </c>
      <c r="E538" t="s">
        <v>11244</v>
      </c>
      <c r="F538" t="s">
        <v>9367</v>
      </c>
    </row>
    <row r="539" spans="1:6">
      <c r="A539" t="s">
        <v>8898</v>
      </c>
      <c r="B539" t="s">
        <v>8034</v>
      </c>
      <c r="C539" t="s">
        <v>19970</v>
      </c>
      <c r="D539" t="s">
        <v>9415</v>
      </c>
      <c r="F539" t="s">
        <v>9300</v>
      </c>
    </row>
    <row r="540" spans="1:6">
      <c r="A540" t="s">
        <v>10317</v>
      </c>
      <c r="B540" t="s">
        <v>10318</v>
      </c>
      <c r="C540" t="s">
        <v>19971</v>
      </c>
      <c r="D540" t="s">
        <v>9415</v>
      </c>
      <c r="F540" t="s">
        <v>9300</v>
      </c>
    </row>
    <row r="541" spans="1:6">
      <c r="A541" t="s">
        <v>10319</v>
      </c>
      <c r="B541" t="s">
        <v>10320</v>
      </c>
      <c r="C541" t="s">
        <v>19972</v>
      </c>
      <c r="D541" t="s">
        <v>9316</v>
      </c>
      <c r="F541" t="s">
        <v>9300</v>
      </c>
    </row>
    <row r="542" spans="1:6">
      <c r="A542" t="s">
        <v>10321</v>
      </c>
      <c r="B542" t="s">
        <v>10322</v>
      </c>
      <c r="C542" t="s">
        <v>19973</v>
      </c>
      <c r="D542" t="s">
        <v>10323</v>
      </c>
      <c r="E542" t="s">
        <v>11551</v>
      </c>
      <c r="F542" t="s">
        <v>9290</v>
      </c>
    </row>
    <row r="543" spans="1:6">
      <c r="A543" t="s">
        <v>10324</v>
      </c>
      <c r="B543" t="s">
        <v>10325</v>
      </c>
      <c r="C543" t="s">
        <v>19974</v>
      </c>
      <c r="D543" t="s">
        <v>10326</v>
      </c>
      <c r="E543" t="s">
        <v>11552</v>
      </c>
      <c r="F543" t="s">
        <v>9485</v>
      </c>
    </row>
    <row r="544" spans="1:6">
      <c r="A544" t="s">
        <v>10327</v>
      </c>
      <c r="B544" t="s">
        <v>10328</v>
      </c>
      <c r="C544" t="s">
        <v>19975</v>
      </c>
      <c r="D544" t="s">
        <v>10329</v>
      </c>
      <c r="E544" t="s">
        <v>11553</v>
      </c>
      <c r="F544" t="s">
        <v>10307</v>
      </c>
    </row>
    <row r="545" spans="1:6">
      <c r="A545" t="s">
        <v>9100</v>
      </c>
      <c r="B545" t="s">
        <v>9190</v>
      </c>
      <c r="C545" t="s">
        <v>19976</v>
      </c>
      <c r="D545" t="s">
        <v>9434</v>
      </c>
      <c r="E545" t="s">
        <v>11554</v>
      </c>
      <c r="F545" t="s">
        <v>9656</v>
      </c>
    </row>
    <row r="546" spans="1:6">
      <c r="A546" t="s">
        <v>8945</v>
      </c>
      <c r="B546" t="s">
        <v>8081</v>
      </c>
      <c r="C546" t="s">
        <v>19977</v>
      </c>
      <c r="D546" t="s">
        <v>10330</v>
      </c>
      <c r="E546" t="s">
        <v>11555</v>
      </c>
      <c r="F546" t="s">
        <v>9430</v>
      </c>
    </row>
    <row r="547" spans="1:6">
      <c r="A547" t="s">
        <v>10331</v>
      </c>
      <c r="B547" t="s">
        <v>10332</v>
      </c>
      <c r="C547" t="s">
        <v>19978</v>
      </c>
      <c r="D547" t="s">
        <v>9448</v>
      </c>
      <c r="E547" t="s">
        <v>10333</v>
      </c>
      <c r="F547" t="s">
        <v>9430</v>
      </c>
    </row>
    <row r="548" spans="1:6">
      <c r="A548" t="s">
        <v>10334</v>
      </c>
      <c r="B548" t="s">
        <v>10335</v>
      </c>
      <c r="C548" t="s">
        <v>19979</v>
      </c>
      <c r="D548" t="s">
        <v>10125</v>
      </c>
      <c r="E548" t="s">
        <v>11556</v>
      </c>
      <c r="F548" t="s">
        <v>9452</v>
      </c>
    </row>
    <row r="549" spans="1:6">
      <c r="A549" t="s">
        <v>10336</v>
      </c>
      <c r="B549" t="s">
        <v>10337</v>
      </c>
      <c r="C549" t="s">
        <v>19980</v>
      </c>
      <c r="D549" t="s">
        <v>9553</v>
      </c>
      <c r="E549" t="s">
        <v>11557</v>
      </c>
      <c r="F549" t="s">
        <v>9347</v>
      </c>
    </row>
    <row r="550" spans="1:6">
      <c r="A550" t="s">
        <v>8930</v>
      </c>
      <c r="B550" t="s">
        <v>8066</v>
      </c>
      <c r="C550" t="s">
        <v>19981</v>
      </c>
      <c r="D550" t="s">
        <v>9293</v>
      </c>
      <c r="E550" t="s">
        <v>11558</v>
      </c>
      <c r="F550" t="s">
        <v>9465</v>
      </c>
    </row>
    <row r="551" spans="1:6">
      <c r="A551" t="s">
        <v>10338</v>
      </c>
      <c r="B551" t="s">
        <v>10339</v>
      </c>
      <c r="C551" t="s">
        <v>19982</v>
      </c>
      <c r="D551" t="s">
        <v>9330</v>
      </c>
      <c r="E551" t="s">
        <v>11559</v>
      </c>
      <c r="F551" t="s">
        <v>9465</v>
      </c>
    </row>
    <row r="552" spans="1:6">
      <c r="A552" t="s">
        <v>10340</v>
      </c>
      <c r="B552" t="s">
        <v>10341</v>
      </c>
      <c r="C552" t="s">
        <v>19983</v>
      </c>
      <c r="D552" t="s">
        <v>9319</v>
      </c>
      <c r="E552" t="s">
        <v>11560</v>
      </c>
      <c r="F552" t="s">
        <v>9324</v>
      </c>
    </row>
    <row r="553" spans="1:6">
      <c r="A553" t="s">
        <v>10342</v>
      </c>
      <c r="B553" t="s">
        <v>10343</v>
      </c>
      <c r="C553" t="s">
        <v>19984</v>
      </c>
      <c r="D553" t="s">
        <v>9330</v>
      </c>
      <c r="E553" t="s">
        <v>11561</v>
      </c>
      <c r="F553" t="s">
        <v>9465</v>
      </c>
    </row>
    <row r="554" spans="1:6">
      <c r="A554" t="s">
        <v>10344</v>
      </c>
      <c r="B554" t="s">
        <v>10345</v>
      </c>
      <c r="C554" t="s">
        <v>19985</v>
      </c>
      <c r="D554" t="s">
        <v>9341</v>
      </c>
      <c r="E554" t="s">
        <v>11562</v>
      </c>
      <c r="F554" t="s">
        <v>9465</v>
      </c>
    </row>
    <row r="555" spans="1:6">
      <c r="A555" t="s">
        <v>10346</v>
      </c>
      <c r="B555" t="s">
        <v>10347</v>
      </c>
      <c r="C555" t="s">
        <v>19986</v>
      </c>
      <c r="D555" t="s">
        <v>9341</v>
      </c>
      <c r="E555" t="s">
        <v>11563</v>
      </c>
      <c r="F555" t="s">
        <v>9465</v>
      </c>
    </row>
    <row r="556" spans="1:6">
      <c r="A556" t="s">
        <v>8955</v>
      </c>
      <c r="B556" t="s">
        <v>8091</v>
      </c>
      <c r="C556" t="s">
        <v>19987</v>
      </c>
      <c r="D556" t="s">
        <v>9492</v>
      </c>
      <c r="E556" t="s">
        <v>11564</v>
      </c>
      <c r="F556" t="s">
        <v>9452</v>
      </c>
    </row>
    <row r="557" spans="1:6">
      <c r="A557" t="s">
        <v>10348</v>
      </c>
      <c r="B557" t="s">
        <v>10349</v>
      </c>
      <c r="C557" t="s">
        <v>19988</v>
      </c>
      <c r="D557" t="s">
        <v>9341</v>
      </c>
      <c r="E557" t="s">
        <v>11565</v>
      </c>
      <c r="F557" t="s">
        <v>9465</v>
      </c>
    </row>
    <row r="558" spans="1:6">
      <c r="A558" t="s">
        <v>10350</v>
      </c>
      <c r="B558" t="s">
        <v>10351</v>
      </c>
      <c r="C558" t="s">
        <v>19989</v>
      </c>
      <c r="D558" t="s">
        <v>9333</v>
      </c>
      <c r="E558" t="s">
        <v>11566</v>
      </c>
      <c r="F558" t="s">
        <v>9294</v>
      </c>
    </row>
    <row r="559" spans="1:6">
      <c r="A559" t="s">
        <v>10352</v>
      </c>
      <c r="B559" t="s">
        <v>10353</v>
      </c>
      <c r="C559" t="s">
        <v>19990</v>
      </c>
      <c r="D559" t="s">
        <v>9333</v>
      </c>
      <c r="E559" t="s">
        <v>11566</v>
      </c>
      <c r="F559" t="s">
        <v>9294</v>
      </c>
    </row>
    <row r="560" spans="1:6">
      <c r="A560" t="s">
        <v>10354</v>
      </c>
      <c r="B560" t="s">
        <v>10355</v>
      </c>
      <c r="C560" t="s">
        <v>19991</v>
      </c>
      <c r="D560" t="s">
        <v>9330</v>
      </c>
      <c r="E560" t="s">
        <v>11472</v>
      </c>
      <c r="F560" t="s">
        <v>9465</v>
      </c>
    </row>
    <row r="561" spans="1:6">
      <c r="A561" t="s">
        <v>8954</v>
      </c>
      <c r="B561" t="s">
        <v>8090</v>
      </c>
      <c r="C561" t="s">
        <v>19992</v>
      </c>
      <c r="D561" t="s">
        <v>10356</v>
      </c>
      <c r="E561" t="s">
        <v>11567</v>
      </c>
      <c r="F561" t="s">
        <v>9324</v>
      </c>
    </row>
    <row r="562" spans="1:6">
      <c r="A562" t="s">
        <v>10357</v>
      </c>
      <c r="B562" t="s">
        <v>10358</v>
      </c>
      <c r="C562" t="s">
        <v>19993</v>
      </c>
      <c r="D562" t="s">
        <v>9673</v>
      </c>
      <c r="E562" t="s">
        <v>11568</v>
      </c>
      <c r="F562" t="s">
        <v>9347</v>
      </c>
    </row>
    <row r="563" spans="1:6">
      <c r="A563" t="s">
        <v>8870</v>
      </c>
      <c r="B563" t="s">
        <v>8006</v>
      </c>
      <c r="C563" t="s">
        <v>19994</v>
      </c>
      <c r="D563" t="s">
        <v>9330</v>
      </c>
      <c r="E563" t="s">
        <v>11569</v>
      </c>
      <c r="F563" t="s">
        <v>9294</v>
      </c>
    </row>
    <row r="564" spans="1:6">
      <c r="A564" t="s">
        <v>9093</v>
      </c>
      <c r="B564" t="s">
        <v>9183</v>
      </c>
      <c r="C564" t="s">
        <v>19995</v>
      </c>
      <c r="D564" t="s">
        <v>9346</v>
      </c>
      <c r="E564" t="s">
        <v>11570</v>
      </c>
      <c r="F564" t="s">
        <v>9347</v>
      </c>
    </row>
    <row r="565" spans="1:6">
      <c r="A565" t="s">
        <v>10359</v>
      </c>
      <c r="B565" t="s">
        <v>10360</v>
      </c>
      <c r="C565" t="s">
        <v>19996</v>
      </c>
      <c r="D565" t="s">
        <v>9448</v>
      </c>
      <c r="E565" t="s">
        <v>10361</v>
      </c>
      <c r="F565" t="s">
        <v>9430</v>
      </c>
    </row>
    <row r="566" spans="1:6">
      <c r="A566" t="s">
        <v>8956</v>
      </c>
      <c r="B566" t="s">
        <v>8092</v>
      </c>
      <c r="C566" t="s">
        <v>19997</v>
      </c>
      <c r="D566" t="s">
        <v>10362</v>
      </c>
      <c r="E566" t="s">
        <v>11571</v>
      </c>
      <c r="F566" t="s">
        <v>9489</v>
      </c>
    </row>
    <row r="567" spans="1:6">
      <c r="A567" t="s">
        <v>10363</v>
      </c>
      <c r="B567" t="s">
        <v>10364</v>
      </c>
      <c r="C567" t="s">
        <v>19998</v>
      </c>
      <c r="D567" t="s">
        <v>9582</v>
      </c>
      <c r="E567" t="s">
        <v>11572</v>
      </c>
      <c r="F567" t="s">
        <v>9385</v>
      </c>
    </row>
    <row r="568" spans="1:6">
      <c r="A568" t="s">
        <v>8943</v>
      </c>
      <c r="B568" t="s">
        <v>8079</v>
      </c>
      <c r="C568" t="s">
        <v>19999</v>
      </c>
      <c r="D568" t="s">
        <v>9492</v>
      </c>
      <c r="E568" t="s">
        <v>11573</v>
      </c>
      <c r="F568" t="s">
        <v>9452</v>
      </c>
    </row>
    <row r="569" spans="1:6">
      <c r="A569" t="s">
        <v>8942</v>
      </c>
      <c r="B569" t="s">
        <v>8078</v>
      </c>
      <c r="C569" t="s">
        <v>20000</v>
      </c>
      <c r="D569" t="s">
        <v>10356</v>
      </c>
      <c r="E569" t="s">
        <v>11574</v>
      </c>
      <c r="F569" t="s">
        <v>9324</v>
      </c>
    </row>
    <row r="570" spans="1:6">
      <c r="A570" t="s">
        <v>8944</v>
      </c>
      <c r="B570" t="s">
        <v>8080</v>
      </c>
      <c r="C570" t="s">
        <v>20001</v>
      </c>
      <c r="D570" t="s">
        <v>10362</v>
      </c>
      <c r="E570" t="s">
        <v>11575</v>
      </c>
      <c r="F570" t="s">
        <v>9489</v>
      </c>
    </row>
    <row r="571" spans="1:6">
      <c r="A571" t="s">
        <v>8846</v>
      </c>
      <c r="B571" t="s">
        <v>7983</v>
      </c>
      <c r="C571" t="s">
        <v>20002</v>
      </c>
      <c r="D571" t="s">
        <v>9593</v>
      </c>
      <c r="F571" t="s">
        <v>9300</v>
      </c>
    </row>
    <row r="572" spans="1:6">
      <c r="A572" t="s">
        <v>8995</v>
      </c>
      <c r="B572" t="s">
        <v>8131</v>
      </c>
      <c r="C572" t="s">
        <v>20003</v>
      </c>
      <c r="D572" t="s">
        <v>10203</v>
      </c>
      <c r="E572" t="s">
        <v>11517</v>
      </c>
      <c r="F572" t="s">
        <v>9430</v>
      </c>
    </row>
    <row r="573" spans="1:6">
      <c r="A573" t="s">
        <v>8941</v>
      </c>
      <c r="B573" t="s">
        <v>8077</v>
      </c>
      <c r="C573" t="s">
        <v>20004</v>
      </c>
      <c r="D573" t="s">
        <v>9596</v>
      </c>
      <c r="E573" t="s">
        <v>10365</v>
      </c>
      <c r="F573" t="s">
        <v>9385</v>
      </c>
    </row>
    <row r="574" spans="1:6">
      <c r="A574" t="s">
        <v>8962</v>
      </c>
      <c r="B574" t="s">
        <v>8098</v>
      </c>
      <c r="C574" t="s">
        <v>20005</v>
      </c>
      <c r="D574" t="s">
        <v>9498</v>
      </c>
      <c r="E574" t="s">
        <v>11576</v>
      </c>
      <c r="F574" t="s">
        <v>9465</v>
      </c>
    </row>
    <row r="575" spans="1:6">
      <c r="A575" t="s">
        <v>8835</v>
      </c>
      <c r="B575" t="s">
        <v>7973</v>
      </c>
      <c r="C575" t="s">
        <v>20006</v>
      </c>
      <c r="D575" t="s">
        <v>9599</v>
      </c>
      <c r="E575" t="s">
        <v>11577</v>
      </c>
      <c r="F575" t="s">
        <v>9430</v>
      </c>
    </row>
    <row r="576" spans="1:6">
      <c r="A576" t="s">
        <v>8933</v>
      </c>
      <c r="B576" t="s">
        <v>8069</v>
      </c>
      <c r="C576" t="s">
        <v>20007</v>
      </c>
      <c r="D576" t="s">
        <v>9448</v>
      </c>
      <c r="E576" t="s">
        <v>11578</v>
      </c>
      <c r="F576" t="s">
        <v>9430</v>
      </c>
    </row>
    <row r="577" spans="1:6">
      <c r="A577" t="s">
        <v>10366</v>
      </c>
      <c r="B577" t="s">
        <v>10367</v>
      </c>
      <c r="C577" t="s">
        <v>20008</v>
      </c>
      <c r="D577" t="s">
        <v>9429</v>
      </c>
      <c r="E577" t="s">
        <v>10368</v>
      </c>
      <c r="F577" t="s">
        <v>9430</v>
      </c>
    </row>
    <row r="578" spans="1:6">
      <c r="A578" t="s">
        <v>10369</v>
      </c>
      <c r="B578" t="s">
        <v>10370</v>
      </c>
      <c r="C578" t="s">
        <v>20009</v>
      </c>
      <c r="D578" t="s">
        <v>9323</v>
      </c>
      <c r="E578" t="s">
        <v>11579</v>
      </c>
      <c r="F578" t="s">
        <v>9320</v>
      </c>
    </row>
    <row r="579" spans="1:6">
      <c r="A579" t="s">
        <v>10371</v>
      </c>
      <c r="B579" t="s">
        <v>10372</v>
      </c>
      <c r="C579" t="s">
        <v>20010</v>
      </c>
      <c r="D579" t="s">
        <v>9429</v>
      </c>
      <c r="E579" t="s">
        <v>11580</v>
      </c>
      <c r="F579" t="s">
        <v>9430</v>
      </c>
    </row>
    <row r="580" spans="1:6">
      <c r="A580" t="s">
        <v>10373</v>
      </c>
      <c r="B580" t="s">
        <v>10374</v>
      </c>
      <c r="C580" t="s">
        <v>20011</v>
      </c>
      <c r="D580" t="s">
        <v>10012</v>
      </c>
      <c r="E580" t="s">
        <v>11581</v>
      </c>
      <c r="F580" t="s">
        <v>9367</v>
      </c>
    </row>
    <row r="581" spans="1:6">
      <c r="A581" t="s">
        <v>10375</v>
      </c>
      <c r="B581" t="s">
        <v>10376</v>
      </c>
      <c r="C581" t="s">
        <v>20012</v>
      </c>
      <c r="D581" t="s">
        <v>10377</v>
      </c>
      <c r="E581" t="s">
        <v>11582</v>
      </c>
      <c r="F581" t="s">
        <v>9367</v>
      </c>
    </row>
    <row r="582" spans="1:6">
      <c r="A582" t="s">
        <v>8873</v>
      </c>
      <c r="B582" t="s">
        <v>8009</v>
      </c>
      <c r="C582" t="s">
        <v>20013</v>
      </c>
      <c r="D582" t="s">
        <v>9333</v>
      </c>
      <c r="E582" t="s">
        <v>11583</v>
      </c>
      <c r="F582" t="s">
        <v>9294</v>
      </c>
    </row>
    <row r="583" spans="1:6">
      <c r="A583" t="s">
        <v>9041</v>
      </c>
      <c r="B583" t="s">
        <v>8617</v>
      </c>
      <c r="C583" t="s">
        <v>20014</v>
      </c>
      <c r="D583" t="s">
        <v>10378</v>
      </c>
      <c r="E583" t="s">
        <v>11584</v>
      </c>
      <c r="F583" t="s">
        <v>9290</v>
      </c>
    </row>
    <row r="584" spans="1:6">
      <c r="A584" t="s">
        <v>10379</v>
      </c>
      <c r="B584" t="s">
        <v>10380</v>
      </c>
      <c r="C584" t="s">
        <v>20015</v>
      </c>
      <c r="D584" t="s">
        <v>9673</v>
      </c>
      <c r="E584" t="s">
        <v>11585</v>
      </c>
      <c r="F584" t="s">
        <v>9347</v>
      </c>
    </row>
    <row r="585" spans="1:6">
      <c r="A585" t="s">
        <v>9049</v>
      </c>
      <c r="B585" t="s">
        <v>8625</v>
      </c>
      <c r="C585" t="s">
        <v>20016</v>
      </c>
      <c r="D585" t="s">
        <v>9673</v>
      </c>
      <c r="E585" t="s">
        <v>11586</v>
      </c>
      <c r="F585" t="s">
        <v>9347</v>
      </c>
    </row>
    <row r="586" spans="1:6">
      <c r="A586" t="s">
        <v>10381</v>
      </c>
      <c r="B586" t="s">
        <v>10382</v>
      </c>
      <c r="C586" t="s">
        <v>20017</v>
      </c>
      <c r="D586" t="s">
        <v>9319</v>
      </c>
      <c r="E586" t="s">
        <v>11587</v>
      </c>
      <c r="F586" t="s">
        <v>9320</v>
      </c>
    </row>
    <row r="587" spans="1:6">
      <c r="A587" t="s">
        <v>9105</v>
      </c>
      <c r="B587" t="s">
        <v>9195</v>
      </c>
      <c r="C587" t="s">
        <v>20018</v>
      </c>
      <c r="D587" t="s">
        <v>9599</v>
      </c>
      <c r="E587" t="s">
        <v>11588</v>
      </c>
      <c r="F587" t="s">
        <v>9430</v>
      </c>
    </row>
    <row r="588" spans="1:6">
      <c r="A588" t="s">
        <v>8877</v>
      </c>
      <c r="B588" t="s">
        <v>8013</v>
      </c>
      <c r="C588" t="s">
        <v>20019</v>
      </c>
      <c r="D588" t="s">
        <v>9333</v>
      </c>
      <c r="E588" t="s">
        <v>11566</v>
      </c>
      <c r="F588" t="s">
        <v>9294</v>
      </c>
    </row>
    <row r="589" spans="1:6">
      <c r="A589" t="s">
        <v>9106</v>
      </c>
      <c r="B589" t="s">
        <v>9196</v>
      </c>
      <c r="C589" t="s">
        <v>20020</v>
      </c>
      <c r="D589" t="s">
        <v>9437</v>
      </c>
      <c r="E589" t="s">
        <v>11589</v>
      </c>
      <c r="F589" t="s">
        <v>9320</v>
      </c>
    </row>
    <row r="590" spans="1:6">
      <c r="A590" t="s">
        <v>9107</v>
      </c>
      <c r="B590" t="s">
        <v>9197</v>
      </c>
      <c r="C590" t="s">
        <v>20021</v>
      </c>
      <c r="D590" t="s">
        <v>9673</v>
      </c>
      <c r="E590" t="s">
        <v>11498</v>
      </c>
      <c r="F590" t="s">
        <v>9347</v>
      </c>
    </row>
    <row r="591" spans="1:6">
      <c r="A591" t="s">
        <v>10383</v>
      </c>
      <c r="B591" t="s">
        <v>10384</v>
      </c>
      <c r="C591" t="s">
        <v>20022</v>
      </c>
      <c r="D591" t="s">
        <v>9319</v>
      </c>
      <c r="E591" t="s">
        <v>11590</v>
      </c>
      <c r="F591" t="s">
        <v>9320</v>
      </c>
    </row>
    <row r="592" spans="1:6">
      <c r="A592" t="s">
        <v>8964</v>
      </c>
      <c r="B592" t="s">
        <v>8100</v>
      </c>
      <c r="C592" t="s">
        <v>20023</v>
      </c>
      <c r="D592" t="s">
        <v>9495</v>
      </c>
      <c r="E592" t="s">
        <v>11591</v>
      </c>
      <c r="F592" t="s">
        <v>9489</v>
      </c>
    </row>
    <row r="593" spans="1:6">
      <c r="A593" t="s">
        <v>9146</v>
      </c>
      <c r="B593" t="s">
        <v>9235</v>
      </c>
      <c r="C593" t="s">
        <v>20024</v>
      </c>
      <c r="D593" t="s">
        <v>9333</v>
      </c>
      <c r="E593" t="s">
        <v>11592</v>
      </c>
      <c r="F593" t="s">
        <v>9294</v>
      </c>
    </row>
    <row r="594" spans="1:6">
      <c r="A594" t="s">
        <v>9108</v>
      </c>
      <c r="B594" t="s">
        <v>9198</v>
      </c>
      <c r="C594" t="s">
        <v>20025</v>
      </c>
      <c r="D594" t="s">
        <v>9599</v>
      </c>
      <c r="E594" t="s">
        <v>11588</v>
      </c>
      <c r="F594" t="s">
        <v>9430</v>
      </c>
    </row>
    <row r="595" spans="1:6">
      <c r="A595" t="s">
        <v>9109</v>
      </c>
      <c r="B595" t="s">
        <v>9199</v>
      </c>
      <c r="C595" t="s">
        <v>20026</v>
      </c>
      <c r="D595" t="s">
        <v>9678</v>
      </c>
      <c r="E595" t="s">
        <v>11593</v>
      </c>
      <c r="F595" t="s">
        <v>9320</v>
      </c>
    </row>
    <row r="596" spans="1:6">
      <c r="A596" t="s">
        <v>10385</v>
      </c>
      <c r="B596" t="s">
        <v>10386</v>
      </c>
      <c r="C596" t="s">
        <v>20027</v>
      </c>
      <c r="D596" t="s">
        <v>10109</v>
      </c>
      <c r="E596" t="s">
        <v>11594</v>
      </c>
      <c r="F596" t="s">
        <v>9452</v>
      </c>
    </row>
    <row r="597" spans="1:6">
      <c r="A597" t="s">
        <v>10387</v>
      </c>
      <c r="B597" t="s">
        <v>10388</v>
      </c>
      <c r="C597" t="s">
        <v>20028</v>
      </c>
      <c r="D597" t="s">
        <v>9488</v>
      </c>
      <c r="E597" t="s">
        <v>11595</v>
      </c>
      <c r="F597" t="s">
        <v>9489</v>
      </c>
    </row>
    <row r="598" spans="1:6">
      <c r="A598" t="s">
        <v>8878</v>
      </c>
      <c r="B598" t="s">
        <v>8014</v>
      </c>
      <c r="C598" t="s">
        <v>20029</v>
      </c>
      <c r="D598" t="s">
        <v>9333</v>
      </c>
      <c r="E598" t="s">
        <v>11596</v>
      </c>
      <c r="F598" t="s">
        <v>9294</v>
      </c>
    </row>
    <row r="599" spans="1:6">
      <c r="A599" t="s">
        <v>10389</v>
      </c>
      <c r="B599" t="s">
        <v>10390</v>
      </c>
      <c r="C599" t="s">
        <v>20030</v>
      </c>
      <c r="D599" t="s">
        <v>10391</v>
      </c>
      <c r="E599" t="s">
        <v>11597</v>
      </c>
      <c r="F599" t="s">
        <v>9485</v>
      </c>
    </row>
    <row r="600" spans="1:6">
      <c r="A600" t="s">
        <v>9050</v>
      </c>
      <c r="B600" t="s">
        <v>8626</v>
      </c>
      <c r="C600" t="s">
        <v>20031</v>
      </c>
      <c r="D600" t="s">
        <v>9673</v>
      </c>
      <c r="E600" t="s">
        <v>11598</v>
      </c>
      <c r="F600" t="s">
        <v>9347</v>
      </c>
    </row>
    <row r="601" spans="1:6">
      <c r="A601" t="s">
        <v>10392</v>
      </c>
      <c r="B601" t="s">
        <v>10393</v>
      </c>
      <c r="C601" t="s">
        <v>20032</v>
      </c>
      <c r="D601" t="s">
        <v>9319</v>
      </c>
      <c r="E601" t="s">
        <v>11599</v>
      </c>
      <c r="F601" t="s">
        <v>9320</v>
      </c>
    </row>
    <row r="602" spans="1:6">
      <c r="A602" t="s">
        <v>10394</v>
      </c>
      <c r="B602" t="s">
        <v>10395</v>
      </c>
      <c r="C602" t="s">
        <v>20033</v>
      </c>
      <c r="D602" t="s">
        <v>9319</v>
      </c>
      <c r="E602" t="s">
        <v>11600</v>
      </c>
      <c r="F602" t="s">
        <v>9324</v>
      </c>
    </row>
    <row r="603" spans="1:6">
      <c r="A603" t="s">
        <v>9112</v>
      </c>
      <c r="B603" t="s">
        <v>9202</v>
      </c>
      <c r="C603" t="s">
        <v>20034</v>
      </c>
      <c r="D603" t="s">
        <v>9431</v>
      </c>
      <c r="E603" t="s">
        <v>11601</v>
      </c>
      <c r="F603" t="s">
        <v>9320</v>
      </c>
    </row>
    <row r="604" spans="1:6">
      <c r="A604" t="s">
        <v>10396</v>
      </c>
      <c r="B604" t="s">
        <v>10397</v>
      </c>
      <c r="C604" t="s">
        <v>20035</v>
      </c>
      <c r="D604" t="s">
        <v>9582</v>
      </c>
      <c r="E604" t="s">
        <v>11602</v>
      </c>
      <c r="F604" t="s">
        <v>9430</v>
      </c>
    </row>
    <row r="605" spans="1:6">
      <c r="A605" t="s">
        <v>8963</v>
      </c>
      <c r="B605" t="s">
        <v>8099</v>
      </c>
      <c r="C605" t="s">
        <v>20036</v>
      </c>
      <c r="D605" t="s">
        <v>10109</v>
      </c>
      <c r="E605" t="s">
        <v>11603</v>
      </c>
      <c r="F605" t="s">
        <v>9452</v>
      </c>
    </row>
    <row r="606" spans="1:6">
      <c r="A606" t="s">
        <v>8965</v>
      </c>
      <c r="B606" t="s">
        <v>8101</v>
      </c>
      <c r="C606" t="s">
        <v>20037</v>
      </c>
      <c r="D606" t="s">
        <v>10176</v>
      </c>
      <c r="E606" t="s">
        <v>11604</v>
      </c>
      <c r="F606" t="s">
        <v>9367</v>
      </c>
    </row>
    <row r="607" spans="1:6">
      <c r="A607" t="s">
        <v>9062</v>
      </c>
      <c r="B607" t="s">
        <v>9152</v>
      </c>
      <c r="C607" t="s">
        <v>20038</v>
      </c>
      <c r="D607" t="s">
        <v>10398</v>
      </c>
      <c r="E607" t="s">
        <v>11605</v>
      </c>
      <c r="F607" t="s">
        <v>9430</v>
      </c>
    </row>
    <row r="608" spans="1:6">
      <c r="A608" t="s">
        <v>9065</v>
      </c>
      <c r="B608" t="s">
        <v>9155</v>
      </c>
      <c r="C608" t="s">
        <v>20039</v>
      </c>
      <c r="D608" t="s">
        <v>10095</v>
      </c>
      <c r="F608" t="s">
        <v>9300</v>
      </c>
    </row>
    <row r="609" spans="1:6">
      <c r="A609" t="s">
        <v>10399</v>
      </c>
      <c r="B609" t="s">
        <v>10400</v>
      </c>
      <c r="C609" t="s">
        <v>20040</v>
      </c>
      <c r="D609" t="s">
        <v>9501</v>
      </c>
      <c r="F609" t="s">
        <v>9300</v>
      </c>
    </row>
    <row r="610" spans="1:6">
      <c r="A610" t="s">
        <v>9082</v>
      </c>
      <c r="B610" t="s">
        <v>9172</v>
      </c>
      <c r="C610" t="s">
        <v>20041</v>
      </c>
      <c r="D610" t="s">
        <v>9448</v>
      </c>
      <c r="E610" t="s">
        <v>11606</v>
      </c>
      <c r="F610" t="s">
        <v>9385</v>
      </c>
    </row>
    <row r="611" spans="1:6">
      <c r="A611" t="s">
        <v>10401</v>
      </c>
      <c r="B611" t="s">
        <v>10402</v>
      </c>
      <c r="C611" t="s">
        <v>20042</v>
      </c>
      <c r="D611" t="s">
        <v>10200</v>
      </c>
      <c r="E611" t="s">
        <v>10403</v>
      </c>
      <c r="F611" t="s">
        <v>9430</v>
      </c>
    </row>
    <row r="612" spans="1:6">
      <c r="A612" t="s">
        <v>9076</v>
      </c>
      <c r="B612" t="s">
        <v>9166</v>
      </c>
      <c r="C612" t="s">
        <v>20043</v>
      </c>
      <c r="D612" t="s">
        <v>9448</v>
      </c>
      <c r="E612" t="s">
        <v>11607</v>
      </c>
      <c r="F612" t="s">
        <v>9385</v>
      </c>
    </row>
    <row r="613" spans="1:6">
      <c r="A613" t="s">
        <v>10404</v>
      </c>
      <c r="B613" t="s">
        <v>10405</v>
      </c>
      <c r="C613" t="s">
        <v>20044</v>
      </c>
      <c r="D613" t="s">
        <v>9451</v>
      </c>
      <c r="E613" t="s">
        <v>11608</v>
      </c>
      <c r="F613" t="s">
        <v>9452</v>
      </c>
    </row>
    <row r="614" spans="1:6">
      <c r="A614" t="s">
        <v>10406</v>
      </c>
      <c r="B614" t="s">
        <v>10407</v>
      </c>
      <c r="C614" t="s">
        <v>20045</v>
      </c>
      <c r="D614" t="s">
        <v>10408</v>
      </c>
      <c r="E614" t="s">
        <v>11609</v>
      </c>
      <c r="F614" t="s">
        <v>9294</v>
      </c>
    </row>
    <row r="615" spans="1:6">
      <c r="A615" t="s">
        <v>10409</v>
      </c>
      <c r="B615" t="s">
        <v>10410</v>
      </c>
      <c r="C615" t="s">
        <v>20046</v>
      </c>
      <c r="D615" t="s">
        <v>9376</v>
      </c>
      <c r="E615" t="s">
        <v>11610</v>
      </c>
      <c r="F615" t="s">
        <v>9320</v>
      </c>
    </row>
    <row r="616" spans="1:6">
      <c r="A616" t="s">
        <v>10411</v>
      </c>
      <c r="B616" t="s">
        <v>10412</v>
      </c>
      <c r="C616" t="s">
        <v>20047</v>
      </c>
      <c r="D616" t="s">
        <v>9327</v>
      </c>
      <c r="E616" t="s">
        <v>11611</v>
      </c>
      <c r="F616" t="s">
        <v>9294</v>
      </c>
    </row>
    <row r="617" spans="1:6">
      <c r="A617" t="s">
        <v>9103</v>
      </c>
      <c r="B617" t="s">
        <v>9193</v>
      </c>
      <c r="C617" t="s">
        <v>20048</v>
      </c>
      <c r="D617" t="s">
        <v>9470</v>
      </c>
      <c r="F617" t="s">
        <v>9300</v>
      </c>
    </row>
    <row r="618" spans="1:6">
      <c r="A618" t="s">
        <v>10413</v>
      </c>
      <c r="B618" t="s">
        <v>10414</v>
      </c>
      <c r="C618" t="s">
        <v>20049</v>
      </c>
      <c r="D618" t="s">
        <v>9776</v>
      </c>
      <c r="E618" t="s">
        <v>11612</v>
      </c>
      <c r="F618" t="s">
        <v>9385</v>
      </c>
    </row>
    <row r="619" spans="1:6">
      <c r="A619" t="s">
        <v>10415</v>
      </c>
      <c r="B619" t="s">
        <v>10416</v>
      </c>
      <c r="C619" t="s">
        <v>20050</v>
      </c>
      <c r="D619" t="s">
        <v>9608</v>
      </c>
      <c r="E619" t="s">
        <v>11613</v>
      </c>
      <c r="F619" t="s">
        <v>9320</v>
      </c>
    </row>
    <row r="620" spans="1:6">
      <c r="A620" t="s">
        <v>9054</v>
      </c>
      <c r="B620" t="s">
        <v>8630</v>
      </c>
      <c r="C620" t="s">
        <v>20051</v>
      </c>
      <c r="D620" t="s">
        <v>9429</v>
      </c>
      <c r="E620" t="s">
        <v>10417</v>
      </c>
      <c r="F620" t="s">
        <v>9385</v>
      </c>
    </row>
    <row r="621" spans="1:6">
      <c r="A621" t="s">
        <v>9079</v>
      </c>
      <c r="B621" t="s">
        <v>9169</v>
      </c>
      <c r="C621" t="s">
        <v>20052</v>
      </c>
      <c r="D621" t="s">
        <v>9448</v>
      </c>
      <c r="E621" t="s">
        <v>11614</v>
      </c>
      <c r="F621" t="s">
        <v>9385</v>
      </c>
    </row>
    <row r="622" spans="1:6">
      <c r="A622" t="s">
        <v>10418</v>
      </c>
      <c r="B622" t="s">
        <v>10419</v>
      </c>
      <c r="C622" t="s">
        <v>20053</v>
      </c>
      <c r="D622" t="s">
        <v>9341</v>
      </c>
      <c r="E622" t="s">
        <v>11615</v>
      </c>
      <c r="F622" t="s">
        <v>9294</v>
      </c>
    </row>
    <row r="623" spans="1:6">
      <c r="A623" t="s">
        <v>10420</v>
      </c>
      <c r="B623" t="s">
        <v>10421</v>
      </c>
      <c r="C623" t="s">
        <v>20054</v>
      </c>
      <c r="D623" t="s">
        <v>10200</v>
      </c>
      <c r="E623" t="s">
        <v>11616</v>
      </c>
      <c r="F623" t="s">
        <v>9385</v>
      </c>
    </row>
    <row r="624" spans="1:6">
      <c r="A624" t="s">
        <v>10422</v>
      </c>
      <c r="B624" t="s">
        <v>10423</v>
      </c>
      <c r="C624" t="s">
        <v>20055</v>
      </c>
      <c r="D624" t="s">
        <v>9470</v>
      </c>
      <c r="F624" t="s">
        <v>9300</v>
      </c>
    </row>
    <row r="625" spans="1:6">
      <c r="A625" t="s">
        <v>10424</v>
      </c>
      <c r="B625" t="s">
        <v>10425</v>
      </c>
      <c r="C625" t="s">
        <v>20056</v>
      </c>
      <c r="D625" t="s">
        <v>10426</v>
      </c>
      <c r="F625" t="s">
        <v>9300</v>
      </c>
    </row>
    <row r="626" spans="1:6">
      <c r="A626" t="s">
        <v>10427</v>
      </c>
      <c r="B626" t="s">
        <v>9276</v>
      </c>
      <c r="C626" t="s">
        <v>20057</v>
      </c>
      <c r="D626" t="s">
        <v>10428</v>
      </c>
      <c r="E626" t="s">
        <v>11617</v>
      </c>
      <c r="F626" t="s">
        <v>9347</v>
      </c>
    </row>
    <row r="627" spans="1:6">
      <c r="A627" t="s">
        <v>10429</v>
      </c>
      <c r="B627" t="s">
        <v>10430</v>
      </c>
      <c r="C627" t="s">
        <v>20058</v>
      </c>
      <c r="D627" t="s">
        <v>9366</v>
      </c>
      <c r="E627" t="s">
        <v>11244</v>
      </c>
      <c r="F627" t="s">
        <v>9367</v>
      </c>
    </row>
    <row r="628" spans="1:6">
      <c r="A628" t="s">
        <v>10431</v>
      </c>
      <c r="B628" t="s">
        <v>10432</v>
      </c>
      <c r="C628" t="s">
        <v>20059</v>
      </c>
      <c r="D628" t="s">
        <v>9498</v>
      </c>
      <c r="E628" t="s">
        <v>11618</v>
      </c>
      <c r="F628" t="s">
        <v>9465</v>
      </c>
    </row>
    <row r="629" spans="1:6">
      <c r="A629" t="s">
        <v>10433</v>
      </c>
      <c r="B629" t="s">
        <v>10434</v>
      </c>
      <c r="C629" t="s">
        <v>20060</v>
      </c>
      <c r="D629" t="s">
        <v>9376</v>
      </c>
      <c r="E629" t="s">
        <v>11619</v>
      </c>
      <c r="F629" t="s">
        <v>9377</v>
      </c>
    </row>
    <row r="630" spans="1:6">
      <c r="A630" t="s">
        <v>8875</v>
      </c>
      <c r="B630" t="s">
        <v>8011</v>
      </c>
      <c r="C630" t="s">
        <v>20061</v>
      </c>
      <c r="D630" t="s">
        <v>9330</v>
      </c>
      <c r="E630" t="s">
        <v>11569</v>
      </c>
      <c r="F630" t="s">
        <v>9294</v>
      </c>
    </row>
    <row r="631" spans="1:6">
      <c r="A631" t="s">
        <v>10435</v>
      </c>
      <c r="B631" t="s">
        <v>10436</v>
      </c>
      <c r="C631" t="s">
        <v>20062</v>
      </c>
      <c r="D631" t="s">
        <v>9429</v>
      </c>
      <c r="E631" t="s">
        <v>11620</v>
      </c>
      <c r="F631" t="s">
        <v>9430</v>
      </c>
    </row>
    <row r="632" spans="1:6">
      <c r="A632" t="s">
        <v>9125</v>
      </c>
      <c r="B632" t="s">
        <v>9214</v>
      </c>
      <c r="C632" t="s">
        <v>20063</v>
      </c>
      <c r="D632" t="s">
        <v>9596</v>
      </c>
      <c r="E632" t="s">
        <v>11621</v>
      </c>
      <c r="F632" t="s">
        <v>9430</v>
      </c>
    </row>
    <row r="633" spans="1:6">
      <c r="A633" t="s">
        <v>9124</v>
      </c>
      <c r="B633" t="s">
        <v>9213</v>
      </c>
      <c r="C633" t="s">
        <v>20064</v>
      </c>
      <c r="D633" t="s">
        <v>10356</v>
      </c>
      <c r="E633" t="s">
        <v>11622</v>
      </c>
      <c r="F633" t="s">
        <v>9320</v>
      </c>
    </row>
    <row r="634" spans="1:6">
      <c r="A634" t="s">
        <v>8879</v>
      </c>
      <c r="B634" t="s">
        <v>8015</v>
      </c>
      <c r="C634" t="s">
        <v>20065</v>
      </c>
      <c r="D634" t="s">
        <v>9333</v>
      </c>
      <c r="E634" t="s">
        <v>11566</v>
      </c>
      <c r="F634" t="s">
        <v>9294</v>
      </c>
    </row>
    <row r="635" spans="1:6">
      <c r="A635" t="s">
        <v>9126</v>
      </c>
      <c r="B635" t="s">
        <v>9215</v>
      </c>
      <c r="C635" t="s">
        <v>20066</v>
      </c>
      <c r="D635" t="s">
        <v>9437</v>
      </c>
      <c r="E635" t="s">
        <v>11589</v>
      </c>
      <c r="F635" t="s">
        <v>9320</v>
      </c>
    </row>
    <row r="636" spans="1:6">
      <c r="A636" t="s">
        <v>9051</v>
      </c>
      <c r="B636" t="s">
        <v>8627</v>
      </c>
      <c r="C636" t="s">
        <v>20067</v>
      </c>
      <c r="D636" t="s">
        <v>9673</v>
      </c>
      <c r="E636" t="s">
        <v>11498</v>
      </c>
      <c r="F636" t="s">
        <v>9347</v>
      </c>
    </row>
    <row r="637" spans="1:6">
      <c r="A637" t="s">
        <v>10437</v>
      </c>
      <c r="B637" t="s">
        <v>10438</v>
      </c>
      <c r="C637" t="s">
        <v>20068</v>
      </c>
      <c r="D637" t="s">
        <v>9480</v>
      </c>
      <c r="E637" t="s">
        <v>11460</v>
      </c>
      <c r="F637" t="s">
        <v>9320</v>
      </c>
    </row>
    <row r="638" spans="1:6">
      <c r="A638" t="s">
        <v>10439</v>
      </c>
      <c r="B638" t="s">
        <v>10440</v>
      </c>
      <c r="C638" t="s">
        <v>20069</v>
      </c>
      <c r="D638" t="s">
        <v>10441</v>
      </c>
      <c r="F638" t="s">
        <v>9300</v>
      </c>
    </row>
    <row r="639" spans="1:6">
      <c r="A639" t="s">
        <v>8993</v>
      </c>
      <c r="B639" t="s">
        <v>8129</v>
      </c>
      <c r="C639" t="s">
        <v>20070</v>
      </c>
      <c r="D639" t="s">
        <v>10442</v>
      </c>
      <c r="E639" t="s">
        <v>11517</v>
      </c>
      <c r="F639" t="s">
        <v>9430</v>
      </c>
    </row>
    <row r="640" spans="1:6">
      <c r="A640" t="s">
        <v>10443</v>
      </c>
      <c r="B640" t="s">
        <v>10444</v>
      </c>
      <c r="C640" t="s">
        <v>20071</v>
      </c>
      <c r="D640" t="s">
        <v>9628</v>
      </c>
      <c r="E640" t="s">
        <v>11623</v>
      </c>
      <c r="F640" t="s">
        <v>9377</v>
      </c>
    </row>
    <row r="641" spans="1:6">
      <c r="A641" t="s">
        <v>10445</v>
      </c>
      <c r="B641" t="s">
        <v>10446</v>
      </c>
      <c r="C641" t="s">
        <v>20072</v>
      </c>
      <c r="D641" t="s">
        <v>9333</v>
      </c>
      <c r="E641" t="s">
        <v>11583</v>
      </c>
      <c r="F641" t="s">
        <v>9294</v>
      </c>
    </row>
    <row r="642" spans="1:6">
      <c r="A642" t="s">
        <v>10447</v>
      </c>
      <c r="B642" t="s">
        <v>10448</v>
      </c>
      <c r="C642" t="s">
        <v>20073</v>
      </c>
      <c r="D642" t="s">
        <v>9333</v>
      </c>
      <c r="E642" t="s">
        <v>11624</v>
      </c>
      <c r="F642" t="s">
        <v>9294</v>
      </c>
    </row>
    <row r="643" spans="1:6">
      <c r="A643" t="s">
        <v>10449</v>
      </c>
      <c r="B643" t="s">
        <v>10450</v>
      </c>
      <c r="C643" t="s">
        <v>20074</v>
      </c>
      <c r="D643" t="s">
        <v>9333</v>
      </c>
      <c r="E643" t="s">
        <v>11625</v>
      </c>
      <c r="F643" t="s">
        <v>9294</v>
      </c>
    </row>
    <row r="644" spans="1:6">
      <c r="A644" t="s">
        <v>8871</v>
      </c>
      <c r="B644" t="s">
        <v>8007</v>
      </c>
      <c r="C644" t="s">
        <v>20075</v>
      </c>
      <c r="D644" t="s">
        <v>9330</v>
      </c>
      <c r="E644" t="s">
        <v>10451</v>
      </c>
      <c r="F644" t="s">
        <v>9294</v>
      </c>
    </row>
    <row r="645" spans="1:6">
      <c r="A645" t="s">
        <v>9048</v>
      </c>
      <c r="B645" t="s">
        <v>8624</v>
      </c>
      <c r="C645" t="s">
        <v>20076</v>
      </c>
      <c r="D645" t="s">
        <v>9678</v>
      </c>
      <c r="E645" t="s">
        <v>11626</v>
      </c>
      <c r="F645" t="s">
        <v>9320</v>
      </c>
    </row>
    <row r="646" spans="1:6">
      <c r="A646" t="s">
        <v>8992</v>
      </c>
      <c r="B646" t="s">
        <v>8128</v>
      </c>
      <c r="C646" t="s">
        <v>20077</v>
      </c>
      <c r="D646" t="s">
        <v>9346</v>
      </c>
      <c r="E646" t="s">
        <v>11627</v>
      </c>
      <c r="F646" t="s">
        <v>9347</v>
      </c>
    </row>
    <row r="647" spans="1:6">
      <c r="A647" t="s">
        <v>8874</v>
      </c>
      <c r="B647" t="s">
        <v>8010</v>
      </c>
      <c r="C647" t="s">
        <v>20078</v>
      </c>
      <c r="D647" t="s">
        <v>9330</v>
      </c>
      <c r="E647" t="s">
        <v>11628</v>
      </c>
      <c r="F647" t="s">
        <v>9294</v>
      </c>
    </row>
    <row r="648" spans="1:6">
      <c r="A648" t="s">
        <v>10452</v>
      </c>
      <c r="B648" t="s">
        <v>10453</v>
      </c>
      <c r="C648" t="s">
        <v>20079</v>
      </c>
      <c r="D648" t="s">
        <v>10454</v>
      </c>
      <c r="E648" t="s">
        <v>11629</v>
      </c>
      <c r="F648" t="s">
        <v>9485</v>
      </c>
    </row>
    <row r="649" spans="1:6">
      <c r="A649" t="s">
        <v>9139</v>
      </c>
      <c r="B649" t="s">
        <v>9228</v>
      </c>
      <c r="C649" t="s">
        <v>20080</v>
      </c>
      <c r="D649" t="s">
        <v>9678</v>
      </c>
      <c r="E649" t="s">
        <v>11630</v>
      </c>
      <c r="F649" t="s">
        <v>9320</v>
      </c>
    </row>
    <row r="650" spans="1:6">
      <c r="A650" t="s">
        <v>10455</v>
      </c>
      <c r="B650" t="s">
        <v>10456</v>
      </c>
      <c r="C650" t="s">
        <v>20081</v>
      </c>
      <c r="D650" t="s">
        <v>9498</v>
      </c>
      <c r="E650" t="s">
        <v>11631</v>
      </c>
      <c r="F650" t="s">
        <v>9294</v>
      </c>
    </row>
    <row r="651" spans="1:6">
      <c r="A651" t="s">
        <v>10457</v>
      </c>
      <c r="B651" t="s">
        <v>10458</v>
      </c>
      <c r="C651" t="s">
        <v>20082</v>
      </c>
      <c r="D651" t="s">
        <v>9341</v>
      </c>
      <c r="E651" t="s">
        <v>11632</v>
      </c>
      <c r="F651" t="s">
        <v>9465</v>
      </c>
    </row>
    <row r="652" spans="1:6">
      <c r="A652" t="s">
        <v>9140</v>
      </c>
      <c r="B652" t="s">
        <v>9229</v>
      </c>
      <c r="C652" t="s">
        <v>20083</v>
      </c>
      <c r="D652" t="s">
        <v>9596</v>
      </c>
      <c r="E652" t="s">
        <v>11633</v>
      </c>
      <c r="F652" t="s">
        <v>9430</v>
      </c>
    </row>
    <row r="653" spans="1:6">
      <c r="A653" t="s">
        <v>9141</v>
      </c>
      <c r="B653" t="s">
        <v>9230</v>
      </c>
      <c r="C653" t="s">
        <v>20084</v>
      </c>
      <c r="D653" t="s">
        <v>10356</v>
      </c>
      <c r="E653" t="s">
        <v>11622</v>
      </c>
      <c r="F653" t="s">
        <v>9320</v>
      </c>
    </row>
    <row r="654" spans="1:6">
      <c r="A654" t="s">
        <v>10459</v>
      </c>
      <c r="B654" t="s">
        <v>10460</v>
      </c>
      <c r="C654" t="s">
        <v>20085</v>
      </c>
      <c r="D654" t="s">
        <v>9333</v>
      </c>
      <c r="E654" t="s">
        <v>11634</v>
      </c>
      <c r="F654" t="s">
        <v>9294</v>
      </c>
    </row>
    <row r="655" spans="1:6">
      <c r="A655" t="s">
        <v>10461</v>
      </c>
      <c r="B655" t="s">
        <v>10462</v>
      </c>
      <c r="C655" t="s">
        <v>20086</v>
      </c>
      <c r="D655" t="s">
        <v>9330</v>
      </c>
      <c r="E655" t="s">
        <v>11452</v>
      </c>
      <c r="F655" t="s">
        <v>9294</v>
      </c>
    </row>
    <row r="656" spans="1:6">
      <c r="A656" t="s">
        <v>8951</v>
      </c>
      <c r="B656" t="s">
        <v>8087</v>
      </c>
      <c r="C656" t="s">
        <v>20087</v>
      </c>
      <c r="D656" t="s">
        <v>9492</v>
      </c>
      <c r="E656" t="s">
        <v>11635</v>
      </c>
      <c r="F656" t="s">
        <v>9347</v>
      </c>
    </row>
    <row r="657" spans="1:6">
      <c r="A657" t="s">
        <v>10463</v>
      </c>
      <c r="B657" t="s">
        <v>10464</v>
      </c>
      <c r="C657" t="s">
        <v>20088</v>
      </c>
      <c r="D657" t="s">
        <v>10465</v>
      </c>
      <c r="E657" t="s">
        <v>11636</v>
      </c>
      <c r="F657" t="s">
        <v>9489</v>
      </c>
    </row>
    <row r="658" spans="1:6">
      <c r="A658" t="s">
        <v>10466</v>
      </c>
      <c r="B658" t="s">
        <v>10467</v>
      </c>
      <c r="C658" t="s">
        <v>20089</v>
      </c>
      <c r="D658" t="s">
        <v>9553</v>
      </c>
      <c r="E658" t="s">
        <v>11637</v>
      </c>
      <c r="F658" t="s">
        <v>9347</v>
      </c>
    </row>
    <row r="659" spans="1:6">
      <c r="A659" t="s">
        <v>10468</v>
      </c>
      <c r="B659" t="s">
        <v>10469</v>
      </c>
      <c r="C659" t="s">
        <v>20090</v>
      </c>
      <c r="D659" t="s">
        <v>9553</v>
      </c>
      <c r="E659" t="s">
        <v>11637</v>
      </c>
      <c r="F659" t="s">
        <v>9347</v>
      </c>
    </row>
    <row r="660" spans="1:6">
      <c r="A660" t="s">
        <v>10470</v>
      </c>
      <c r="B660" t="s">
        <v>10471</v>
      </c>
      <c r="C660" t="s">
        <v>20091</v>
      </c>
      <c r="D660" t="s">
        <v>10125</v>
      </c>
      <c r="E660" t="s">
        <v>11638</v>
      </c>
      <c r="F660" t="s">
        <v>9347</v>
      </c>
    </row>
    <row r="661" spans="1:6">
      <c r="A661" t="s">
        <v>10472</v>
      </c>
      <c r="B661" t="s">
        <v>10473</v>
      </c>
      <c r="C661" t="s">
        <v>20092</v>
      </c>
      <c r="D661" t="s">
        <v>10125</v>
      </c>
      <c r="E661" t="s">
        <v>11639</v>
      </c>
      <c r="F661" t="s">
        <v>9347</v>
      </c>
    </row>
    <row r="662" spans="1:6">
      <c r="A662" t="s">
        <v>10474</v>
      </c>
      <c r="B662" t="s">
        <v>10475</v>
      </c>
      <c r="C662" t="s">
        <v>20093</v>
      </c>
      <c r="D662" t="s">
        <v>9628</v>
      </c>
      <c r="E662" t="s">
        <v>11300</v>
      </c>
      <c r="F662" t="s">
        <v>9377</v>
      </c>
    </row>
    <row r="663" spans="1:6">
      <c r="A663" t="s">
        <v>10476</v>
      </c>
      <c r="B663" t="s">
        <v>10477</v>
      </c>
      <c r="C663" t="s">
        <v>20094</v>
      </c>
      <c r="D663" t="s">
        <v>9429</v>
      </c>
      <c r="E663" t="s">
        <v>10368</v>
      </c>
      <c r="F663" t="s">
        <v>9430</v>
      </c>
    </row>
    <row r="664" spans="1:6">
      <c r="A664" t="s">
        <v>8950</v>
      </c>
      <c r="B664" t="s">
        <v>8086</v>
      </c>
      <c r="C664" t="s">
        <v>20095</v>
      </c>
      <c r="D664" t="s">
        <v>10356</v>
      </c>
      <c r="E664" t="s">
        <v>11640</v>
      </c>
      <c r="F664" t="s">
        <v>9320</v>
      </c>
    </row>
    <row r="665" spans="1:6">
      <c r="A665" t="s">
        <v>8952</v>
      </c>
      <c r="B665" t="s">
        <v>8088</v>
      </c>
      <c r="C665" t="s">
        <v>20096</v>
      </c>
      <c r="D665" t="s">
        <v>10362</v>
      </c>
      <c r="E665" t="s">
        <v>11641</v>
      </c>
      <c r="F665" t="s">
        <v>9485</v>
      </c>
    </row>
    <row r="666" spans="1:6">
      <c r="A666" t="s">
        <v>10478</v>
      </c>
      <c r="B666" t="s">
        <v>10479</v>
      </c>
      <c r="C666" t="s">
        <v>20097</v>
      </c>
      <c r="D666" t="s">
        <v>9480</v>
      </c>
      <c r="E666" t="s">
        <v>11642</v>
      </c>
      <c r="F666" t="s">
        <v>9320</v>
      </c>
    </row>
    <row r="667" spans="1:6">
      <c r="A667" t="s">
        <v>8935</v>
      </c>
      <c r="B667" t="s">
        <v>8071</v>
      </c>
      <c r="C667" t="s">
        <v>20098</v>
      </c>
      <c r="D667" t="s">
        <v>9434</v>
      </c>
      <c r="E667" t="s">
        <v>11643</v>
      </c>
      <c r="F667" t="s">
        <v>9347</v>
      </c>
    </row>
    <row r="668" spans="1:6">
      <c r="A668" t="s">
        <v>8934</v>
      </c>
      <c r="B668" t="s">
        <v>8070</v>
      </c>
      <c r="C668" t="s">
        <v>20099</v>
      </c>
      <c r="D668" t="s">
        <v>9437</v>
      </c>
      <c r="E668" t="s">
        <v>11644</v>
      </c>
      <c r="F668" t="s">
        <v>9320</v>
      </c>
    </row>
    <row r="669" spans="1:6">
      <c r="A669" t="s">
        <v>8936</v>
      </c>
      <c r="B669" t="s">
        <v>8072</v>
      </c>
      <c r="C669" t="s">
        <v>20100</v>
      </c>
      <c r="D669" t="s">
        <v>9488</v>
      </c>
      <c r="E669" t="s">
        <v>11645</v>
      </c>
      <c r="F669" t="s">
        <v>9485</v>
      </c>
    </row>
    <row r="670" spans="1:6">
      <c r="A670" t="s">
        <v>8872</v>
      </c>
      <c r="B670" t="s">
        <v>8008</v>
      </c>
      <c r="C670" t="s">
        <v>20101</v>
      </c>
      <c r="D670" t="s">
        <v>9330</v>
      </c>
      <c r="E670" t="s">
        <v>11569</v>
      </c>
      <c r="F670" t="s">
        <v>9294</v>
      </c>
    </row>
    <row r="671" spans="1:6">
      <c r="A671" t="s">
        <v>8869</v>
      </c>
      <c r="B671" t="s">
        <v>8005</v>
      </c>
      <c r="C671" t="s">
        <v>20102</v>
      </c>
      <c r="D671" t="s">
        <v>9330</v>
      </c>
      <c r="E671" t="s">
        <v>11628</v>
      </c>
      <c r="F671" t="s">
        <v>9294</v>
      </c>
    </row>
    <row r="672" spans="1:6">
      <c r="A672" t="s">
        <v>10480</v>
      </c>
      <c r="B672" t="s">
        <v>10481</v>
      </c>
      <c r="C672" t="s">
        <v>20103</v>
      </c>
      <c r="D672" t="s">
        <v>9678</v>
      </c>
      <c r="E672" t="s">
        <v>11630</v>
      </c>
      <c r="F672" t="s">
        <v>9320</v>
      </c>
    </row>
    <row r="673" spans="1:6">
      <c r="A673" t="s">
        <v>10482</v>
      </c>
      <c r="B673" t="s">
        <v>10483</v>
      </c>
      <c r="C673" t="s">
        <v>20104</v>
      </c>
      <c r="D673" t="s">
        <v>9401</v>
      </c>
      <c r="E673" t="s">
        <v>11646</v>
      </c>
      <c r="F673" t="s">
        <v>9320</v>
      </c>
    </row>
    <row r="674" spans="1:6">
      <c r="A674" t="s">
        <v>10484</v>
      </c>
      <c r="B674" t="s">
        <v>10485</v>
      </c>
      <c r="C674" t="s">
        <v>20105</v>
      </c>
      <c r="D674" t="s">
        <v>9429</v>
      </c>
      <c r="E674" t="s">
        <v>11647</v>
      </c>
      <c r="F674" t="s">
        <v>9430</v>
      </c>
    </row>
    <row r="675" spans="1:6">
      <c r="A675" t="s">
        <v>10486</v>
      </c>
      <c r="B675" t="s">
        <v>10487</v>
      </c>
      <c r="C675" t="s">
        <v>20106</v>
      </c>
      <c r="D675" t="s">
        <v>9842</v>
      </c>
      <c r="E675" t="s">
        <v>11648</v>
      </c>
      <c r="F675" t="s">
        <v>9324</v>
      </c>
    </row>
    <row r="676" spans="1:6">
      <c r="A676" t="s">
        <v>10488</v>
      </c>
      <c r="B676" t="s">
        <v>10489</v>
      </c>
      <c r="C676" t="s">
        <v>20107</v>
      </c>
      <c r="D676" t="s">
        <v>9323</v>
      </c>
      <c r="E676" t="s">
        <v>11649</v>
      </c>
      <c r="F676" t="s">
        <v>9320</v>
      </c>
    </row>
    <row r="677" spans="1:6">
      <c r="A677" t="s">
        <v>10490</v>
      </c>
      <c r="B677" t="s">
        <v>10491</v>
      </c>
      <c r="C677" t="s">
        <v>20108</v>
      </c>
      <c r="D677" t="s">
        <v>9580</v>
      </c>
      <c r="E677" t="s">
        <v>10492</v>
      </c>
      <c r="F677" t="s">
        <v>9430</v>
      </c>
    </row>
    <row r="678" spans="1:6">
      <c r="A678" t="s">
        <v>10493</v>
      </c>
      <c r="B678" t="s">
        <v>10494</v>
      </c>
      <c r="C678" t="s">
        <v>20109</v>
      </c>
      <c r="D678" t="s">
        <v>10203</v>
      </c>
      <c r="E678" t="s">
        <v>10492</v>
      </c>
      <c r="F678" t="s">
        <v>9430</v>
      </c>
    </row>
    <row r="679" spans="1:6">
      <c r="A679" t="s">
        <v>8906</v>
      </c>
      <c r="B679" t="s">
        <v>8042</v>
      </c>
      <c r="C679" t="s">
        <v>20110</v>
      </c>
      <c r="D679" t="s">
        <v>9429</v>
      </c>
      <c r="E679" t="s">
        <v>10495</v>
      </c>
      <c r="F679" t="s">
        <v>9385</v>
      </c>
    </row>
    <row r="680" spans="1:6">
      <c r="A680" t="s">
        <v>8886</v>
      </c>
      <c r="B680" t="s">
        <v>8022</v>
      </c>
      <c r="C680" t="s">
        <v>20111</v>
      </c>
      <c r="D680" t="s">
        <v>9470</v>
      </c>
      <c r="F680" t="s">
        <v>9300</v>
      </c>
    </row>
    <row r="681" spans="1:6">
      <c r="A681" t="s">
        <v>9001</v>
      </c>
      <c r="B681" t="s">
        <v>8137</v>
      </c>
      <c r="C681" t="s">
        <v>20112</v>
      </c>
      <c r="D681" t="s">
        <v>9441</v>
      </c>
      <c r="E681" t="s">
        <v>10496</v>
      </c>
      <c r="F681" t="s">
        <v>9430</v>
      </c>
    </row>
    <row r="682" spans="1:6">
      <c r="A682" t="s">
        <v>8838</v>
      </c>
      <c r="B682" t="s">
        <v>7975</v>
      </c>
      <c r="C682" t="s">
        <v>20113</v>
      </c>
      <c r="D682" t="s">
        <v>9470</v>
      </c>
      <c r="F682" t="s">
        <v>9300</v>
      </c>
    </row>
    <row r="683" spans="1:6">
      <c r="A683" t="s">
        <v>10497</v>
      </c>
      <c r="B683" t="s">
        <v>10498</v>
      </c>
      <c r="C683" t="s">
        <v>20114</v>
      </c>
      <c r="D683" t="s">
        <v>9429</v>
      </c>
      <c r="E683" t="s">
        <v>11650</v>
      </c>
      <c r="F683" t="s">
        <v>9385</v>
      </c>
    </row>
    <row r="684" spans="1:6">
      <c r="A684" t="s">
        <v>10499</v>
      </c>
      <c r="B684" t="s">
        <v>10500</v>
      </c>
      <c r="C684" t="s">
        <v>20115</v>
      </c>
      <c r="D684" t="s">
        <v>9308</v>
      </c>
      <c r="F684" t="s">
        <v>9300</v>
      </c>
    </row>
    <row r="685" spans="1:6">
      <c r="A685" t="s">
        <v>8983</v>
      </c>
      <c r="B685" t="s">
        <v>8119</v>
      </c>
      <c r="C685" t="s">
        <v>20116</v>
      </c>
      <c r="D685" t="s">
        <v>9440</v>
      </c>
      <c r="F685" t="s">
        <v>9300</v>
      </c>
    </row>
    <row r="686" spans="1:6">
      <c r="A686" t="s">
        <v>8915</v>
      </c>
      <c r="B686" t="s">
        <v>8051</v>
      </c>
      <c r="C686" t="s">
        <v>20117</v>
      </c>
      <c r="D686" t="s">
        <v>9316</v>
      </c>
      <c r="F686" t="s">
        <v>9300</v>
      </c>
    </row>
    <row r="687" spans="1:6">
      <c r="A687" t="s">
        <v>10501</v>
      </c>
      <c r="B687" t="s">
        <v>10502</v>
      </c>
      <c r="C687" t="s">
        <v>20118</v>
      </c>
      <c r="D687" t="s">
        <v>9582</v>
      </c>
      <c r="E687" t="s">
        <v>11282</v>
      </c>
      <c r="F687" t="s">
        <v>9430</v>
      </c>
    </row>
    <row r="688" spans="1:6">
      <c r="A688" t="s">
        <v>8976</v>
      </c>
      <c r="B688" t="s">
        <v>8112</v>
      </c>
      <c r="C688" t="s">
        <v>20119</v>
      </c>
      <c r="D688" t="s">
        <v>9511</v>
      </c>
      <c r="F688" t="s">
        <v>9300</v>
      </c>
    </row>
    <row r="689" spans="1:6">
      <c r="A689" t="s">
        <v>10503</v>
      </c>
      <c r="B689" t="s">
        <v>10504</v>
      </c>
      <c r="C689" t="s">
        <v>20120</v>
      </c>
      <c r="D689" t="s">
        <v>9470</v>
      </c>
      <c r="F689" t="s">
        <v>9300</v>
      </c>
    </row>
    <row r="690" spans="1:6">
      <c r="A690" t="s">
        <v>10505</v>
      </c>
      <c r="B690" t="s">
        <v>10506</v>
      </c>
      <c r="C690" t="s">
        <v>19634</v>
      </c>
      <c r="D690" t="s">
        <v>9404</v>
      </c>
      <c r="E690" t="s">
        <v>11330</v>
      </c>
      <c r="F690" t="s">
        <v>9294</v>
      </c>
    </row>
    <row r="691" spans="1:6">
      <c r="A691" t="s">
        <v>10507</v>
      </c>
      <c r="B691" t="s">
        <v>10508</v>
      </c>
      <c r="C691" t="s">
        <v>20121</v>
      </c>
      <c r="D691" t="s">
        <v>9327</v>
      </c>
      <c r="E691" t="s">
        <v>11651</v>
      </c>
      <c r="F691" t="s">
        <v>9294</v>
      </c>
    </row>
    <row r="692" spans="1:6">
      <c r="A692" t="s">
        <v>9057</v>
      </c>
      <c r="B692" t="s">
        <v>9147</v>
      </c>
      <c r="C692" t="s">
        <v>20122</v>
      </c>
      <c r="D692" t="s">
        <v>9501</v>
      </c>
      <c r="F692" t="s">
        <v>9300</v>
      </c>
    </row>
    <row r="693" spans="1:6">
      <c r="A693" t="s">
        <v>10509</v>
      </c>
      <c r="B693" t="s">
        <v>10510</v>
      </c>
      <c r="C693" t="s">
        <v>20123</v>
      </c>
      <c r="D693" t="s">
        <v>10511</v>
      </c>
      <c r="E693" t="s">
        <v>11652</v>
      </c>
      <c r="F693" t="s">
        <v>9489</v>
      </c>
    </row>
    <row r="694" spans="1:6">
      <c r="A694" t="s">
        <v>10512</v>
      </c>
      <c r="B694" t="s">
        <v>10513</v>
      </c>
      <c r="C694" t="s">
        <v>20124</v>
      </c>
      <c r="D694" t="s">
        <v>10514</v>
      </c>
      <c r="E694" t="s">
        <v>11653</v>
      </c>
      <c r="F694" t="s">
        <v>9489</v>
      </c>
    </row>
    <row r="695" spans="1:6">
      <c r="A695" t="s">
        <v>10515</v>
      </c>
      <c r="B695" t="s">
        <v>10516</v>
      </c>
      <c r="C695" t="s">
        <v>20125</v>
      </c>
      <c r="D695" t="s">
        <v>9484</v>
      </c>
      <c r="E695" t="s">
        <v>11654</v>
      </c>
      <c r="F695" t="s">
        <v>9485</v>
      </c>
    </row>
    <row r="696" spans="1:6">
      <c r="A696" t="s">
        <v>8850</v>
      </c>
      <c r="B696" t="s">
        <v>7987</v>
      </c>
      <c r="C696" t="s">
        <v>20126</v>
      </c>
      <c r="D696" t="s">
        <v>9501</v>
      </c>
      <c r="F696" t="s">
        <v>9300</v>
      </c>
    </row>
    <row r="697" spans="1:6">
      <c r="A697" t="s">
        <v>8860</v>
      </c>
      <c r="B697" t="s">
        <v>7997</v>
      </c>
      <c r="C697" t="s">
        <v>20127</v>
      </c>
      <c r="D697" t="s">
        <v>10398</v>
      </c>
      <c r="E697" t="s">
        <v>10036</v>
      </c>
      <c r="F697" t="s">
        <v>9430</v>
      </c>
    </row>
    <row r="698" spans="1:6">
      <c r="A698" t="s">
        <v>10517</v>
      </c>
      <c r="B698" t="s">
        <v>10518</v>
      </c>
      <c r="C698" t="s">
        <v>20128</v>
      </c>
      <c r="D698" t="s">
        <v>10519</v>
      </c>
      <c r="E698" t="s">
        <v>11655</v>
      </c>
      <c r="F698" t="s">
        <v>9294</v>
      </c>
    </row>
    <row r="699" spans="1:6">
      <c r="A699" t="s">
        <v>10520</v>
      </c>
      <c r="B699" t="s">
        <v>10521</v>
      </c>
      <c r="C699" t="s">
        <v>20129</v>
      </c>
      <c r="D699" t="s">
        <v>10299</v>
      </c>
      <c r="E699" t="s">
        <v>11244</v>
      </c>
      <c r="F699" t="s">
        <v>9367</v>
      </c>
    </row>
    <row r="700" spans="1:6">
      <c r="A700" t="s">
        <v>8834</v>
      </c>
      <c r="B700" t="s">
        <v>7972</v>
      </c>
      <c r="C700" t="s">
        <v>20130</v>
      </c>
      <c r="D700" t="s">
        <v>9392</v>
      </c>
      <c r="E700" t="s">
        <v>11656</v>
      </c>
      <c r="F700" t="s">
        <v>9294</v>
      </c>
    </row>
    <row r="701" spans="1:6">
      <c r="A701" t="s">
        <v>10522</v>
      </c>
      <c r="B701" t="s">
        <v>10523</v>
      </c>
      <c r="C701" t="s">
        <v>20131</v>
      </c>
      <c r="D701" t="s">
        <v>9441</v>
      </c>
      <c r="E701" t="s">
        <v>11336</v>
      </c>
      <c r="F701" t="s">
        <v>9430</v>
      </c>
    </row>
    <row r="702" spans="1:6">
      <c r="A702" t="s">
        <v>10524</v>
      </c>
      <c r="B702" t="s">
        <v>10525</v>
      </c>
      <c r="C702" t="s">
        <v>20132</v>
      </c>
      <c r="D702" t="s">
        <v>9678</v>
      </c>
      <c r="E702" t="s">
        <v>11657</v>
      </c>
      <c r="F702" t="s">
        <v>9324</v>
      </c>
    </row>
    <row r="703" spans="1:6">
      <c r="A703" t="s">
        <v>10526</v>
      </c>
      <c r="B703" t="s">
        <v>10527</v>
      </c>
      <c r="C703" t="s">
        <v>20133</v>
      </c>
      <c r="D703" t="s">
        <v>9596</v>
      </c>
      <c r="E703" t="s">
        <v>9967</v>
      </c>
      <c r="F703" t="s">
        <v>9430</v>
      </c>
    </row>
    <row r="704" spans="1:6">
      <c r="A704" t="s">
        <v>8968</v>
      </c>
      <c r="B704" t="s">
        <v>8104</v>
      </c>
      <c r="C704" t="s">
        <v>20134</v>
      </c>
      <c r="D704" t="s">
        <v>10106</v>
      </c>
      <c r="E704" t="s">
        <v>11658</v>
      </c>
      <c r="F704" t="s">
        <v>9367</v>
      </c>
    </row>
    <row r="705" spans="1:6">
      <c r="A705" t="s">
        <v>10528</v>
      </c>
      <c r="B705" t="s">
        <v>10529</v>
      </c>
      <c r="C705" t="s">
        <v>20135</v>
      </c>
      <c r="D705" t="s">
        <v>9982</v>
      </c>
      <c r="E705" t="s">
        <v>11659</v>
      </c>
      <c r="F705" t="s">
        <v>9485</v>
      </c>
    </row>
    <row r="706" spans="1:6">
      <c r="A706" t="s">
        <v>10530</v>
      </c>
      <c r="B706" t="s">
        <v>10531</v>
      </c>
      <c r="C706" t="s">
        <v>20136</v>
      </c>
      <c r="D706" t="s">
        <v>9982</v>
      </c>
      <c r="E706" t="s">
        <v>11659</v>
      </c>
      <c r="F706" t="s">
        <v>9485</v>
      </c>
    </row>
    <row r="707" spans="1:6">
      <c r="A707" t="s">
        <v>10532</v>
      </c>
      <c r="B707" t="s">
        <v>10533</v>
      </c>
      <c r="C707" t="s">
        <v>20137</v>
      </c>
      <c r="D707" t="s">
        <v>9982</v>
      </c>
      <c r="E707" t="s">
        <v>11659</v>
      </c>
      <c r="F707" t="s">
        <v>9485</v>
      </c>
    </row>
    <row r="708" spans="1:6">
      <c r="A708" t="s">
        <v>10534</v>
      </c>
      <c r="B708" t="s">
        <v>10535</v>
      </c>
      <c r="C708" t="s">
        <v>20138</v>
      </c>
      <c r="D708" t="s">
        <v>9480</v>
      </c>
      <c r="E708" t="s">
        <v>11460</v>
      </c>
      <c r="F708" t="s">
        <v>9320</v>
      </c>
    </row>
    <row r="709" spans="1:6">
      <c r="A709" t="s">
        <v>10536</v>
      </c>
      <c r="B709" t="s">
        <v>10537</v>
      </c>
      <c r="C709" t="s">
        <v>20139</v>
      </c>
      <c r="D709" t="s">
        <v>9323</v>
      </c>
      <c r="E709" t="s">
        <v>11660</v>
      </c>
      <c r="F709" t="s">
        <v>9324</v>
      </c>
    </row>
    <row r="710" spans="1:6">
      <c r="A710" t="s">
        <v>9110</v>
      </c>
      <c r="B710" t="s">
        <v>9200</v>
      </c>
      <c r="C710" t="s">
        <v>20140</v>
      </c>
      <c r="D710" t="s">
        <v>9437</v>
      </c>
      <c r="E710" t="s">
        <v>11661</v>
      </c>
      <c r="F710" t="s">
        <v>9320</v>
      </c>
    </row>
    <row r="711" spans="1:6">
      <c r="A711" t="s">
        <v>8824</v>
      </c>
      <c r="B711" t="s">
        <v>7962</v>
      </c>
      <c r="C711" t="s">
        <v>20141</v>
      </c>
      <c r="D711" t="s">
        <v>9341</v>
      </c>
      <c r="E711" t="s">
        <v>11662</v>
      </c>
      <c r="F711" t="s">
        <v>9294</v>
      </c>
    </row>
    <row r="712" spans="1:6">
      <c r="A712" t="s">
        <v>10538</v>
      </c>
      <c r="B712" t="s">
        <v>10539</v>
      </c>
      <c r="C712" t="s">
        <v>20142</v>
      </c>
      <c r="D712" t="s">
        <v>10112</v>
      </c>
      <c r="E712" t="s">
        <v>11663</v>
      </c>
      <c r="F712" t="s">
        <v>9489</v>
      </c>
    </row>
    <row r="713" spans="1:6">
      <c r="A713" t="s">
        <v>10540</v>
      </c>
      <c r="B713" t="s">
        <v>10541</v>
      </c>
      <c r="C713" t="s">
        <v>20143</v>
      </c>
      <c r="D713" t="s">
        <v>10252</v>
      </c>
      <c r="E713" t="s">
        <v>11664</v>
      </c>
      <c r="F713" t="s">
        <v>9452</v>
      </c>
    </row>
    <row r="714" spans="1:6">
      <c r="A714" t="s">
        <v>10542</v>
      </c>
      <c r="B714" t="s">
        <v>10543</v>
      </c>
      <c r="C714" t="s">
        <v>20144</v>
      </c>
      <c r="D714" t="s">
        <v>10544</v>
      </c>
      <c r="E714" t="s">
        <v>11665</v>
      </c>
      <c r="F714" t="s">
        <v>9452</v>
      </c>
    </row>
    <row r="715" spans="1:6">
      <c r="A715" t="s">
        <v>10545</v>
      </c>
      <c r="B715" t="s">
        <v>10546</v>
      </c>
      <c r="C715" t="s">
        <v>20145</v>
      </c>
      <c r="D715" t="s">
        <v>10547</v>
      </c>
      <c r="E715" t="s">
        <v>11666</v>
      </c>
      <c r="F715" t="s">
        <v>9452</v>
      </c>
    </row>
    <row r="716" spans="1:6">
      <c r="A716" t="s">
        <v>10548</v>
      </c>
      <c r="B716" t="s">
        <v>10549</v>
      </c>
      <c r="C716" t="s">
        <v>20146</v>
      </c>
      <c r="D716" t="s">
        <v>10544</v>
      </c>
      <c r="E716" t="s">
        <v>11667</v>
      </c>
      <c r="F716" t="s">
        <v>9452</v>
      </c>
    </row>
    <row r="717" spans="1:6">
      <c r="A717" t="s">
        <v>10550</v>
      </c>
      <c r="B717" t="s">
        <v>10551</v>
      </c>
      <c r="C717" t="s">
        <v>20147</v>
      </c>
      <c r="D717" t="s">
        <v>10552</v>
      </c>
      <c r="E717" t="s">
        <v>11668</v>
      </c>
      <c r="F717" t="s">
        <v>10553</v>
      </c>
    </row>
    <row r="718" spans="1:6">
      <c r="A718" t="s">
        <v>9113</v>
      </c>
      <c r="B718" t="s">
        <v>9203</v>
      </c>
      <c r="C718" t="s">
        <v>20148</v>
      </c>
      <c r="D718" t="s">
        <v>9441</v>
      </c>
      <c r="E718" t="s">
        <v>11422</v>
      </c>
      <c r="F718" t="s">
        <v>9430</v>
      </c>
    </row>
    <row r="719" spans="1:6">
      <c r="A719" t="s">
        <v>8811</v>
      </c>
      <c r="B719" t="s">
        <v>7950</v>
      </c>
      <c r="C719" t="s">
        <v>20149</v>
      </c>
      <c r="D719" t="s">
        <v>9440</v>
      </c>
      <c r="F719" t="s">
        <v>9300</v>
      </c>
    </row>
    <row r="720" spans="1:6">
      <c r="A720" t="s">
        <v>9104</v>
      </c>
      <c r="B720" t="s">
        <v>9194</v>
      </c>
      <c r="C720" t="s">
        <v>20150</v>
      </c>
      <c r="D720" t="s">
        <v>9404</v>
      </c>
      <c r="E720" t="s">
        <v>11669</v>
      </c>
      <c r="F720" t="s">
        <v>9294</v>
      </c>
    </row>
    <row r="721" spans="1:6">
      <c r="A721" t="s">
        <v>10554</v>
      </c>
      <c r="B721" t="s">
        <v>10555</v>
      </c>
      <c r="C721" t="s">
        <v>20151</v>
      </c>
      <c r="D721" t="s">
        <v>9384</v>
      </c>
      <c r="E721" t="s">
        <v>11670</v>
      </c>
      <c r="F721" t="s">
        <v>9385</v>
      </c>
    </row>
    <row r="722" spans="1:6">
      <c r="A722" t="s">
        <v>9011</v>
      </c>
      <c r="B722" t="s">
        <v>3609</v>
      </c>
      <c r="C722" t="s">
        <v>20152</v>
      </c>
      <c r="D722" t="s">
        <v>9293</v>
      </c>
      <c r="E722" t="s">
        <v>11671</v>
      </c>
      <c r="F722" t="s">
        <v>9465</v>
      </c>
    </row>
    <row r="723" spans="1:6">
      <c r="A723" t="s">
        <v>10556</v>
      </c>
      <c r="B723" t="s">
        <v>10557</v>
      </c>
      <c r="C723" t="s">
        <v>20153</v>
      </c>
      <c r="D723" t="s">
        <v>9511</v>
      </c>
      <c r="F723" t="s">
        <v>9300</v>
      </c>
    </row>
    <row r="724" spans="1:6">
      <c r="A724" t="s">
        <v>8812</v>
      </c>
      <c r="B724" t="s">
        <v>7951</v>
      </c>
      <c r="C724" t="s">
        <v>20154</v>
      </c>
      <c r="D724" t="s">
        <v>9616</v>
      </c>
      <c r="E724" t="s">
        <v>11672</v>
      </c>
      <c r="F724" t="s">
        <v>9430</v>
      </c>
    </row>
    <row r="725" spans="1:6">
      <c r="A725" t="s">
        <v>10558</v>
      </c>
      <c r="B725" t="s">
        <v>10559</v>
      </c>
      <c r="C725" t="s">
        <v>20155</v>
      </c>
      <c r="D725" t="s">
        <v>10200</v>
      </c>
      <c r="E725" t="s">
        <v>11673</v>
      </c>
      <c r="F725" t="s">
        <v>9385</v>
      </c>
    </row>
    <row r="726" spans="1:6">
      <c r="A726" t="s">
        <v>9017</v>
      </c>
      <c r="B726" t="s">
        <v>8152</v>
      </c>
      <c r="C726" t="s">
        <v>20156</v>
      </c>
      <c r="D726" t="s">
        <v>9590</v>
      </c>
      <c r="E726" t="s">
        <v>11674</v>
      </c>
      <c r="F726" t="s">
        <v>9465</v>
      </c>
    </row>
    <row r="727" spans="1:6">
      <c r="A727" t="s">
        <v>10560</v>
      </c>
      <c r="B727" t="s">
        <v>10561</v>
      </c>
      <c r="C727" t="s">
        <v>20157</v>
      </c>
      <c r="D727" t="s">
        <v>10023</v>
      </c>
      <c r="E727" t="s">
        <v>11675</v>
      </c>
      <c r="F727" t="s">
        <v>9465</v>
      </c>
    </row>
    <row r="728" spans="1:6">
      <c r="A728" t="s">
        <v>10562</v>
      </c>
      <c r="B728" t="s">
        <v>10563</v>
      </c>
      <c r="C728" t="s">
        <v>20158</v>
      </c>
      <c r="D728" t="s">
        <v>10078</v>
      </c>
      <c r="E728" t="s">
        <v>11676</v>
      </c>
      <c r="F728" t="s">
        <v>9465</v>
      </c>
    </row>
    <row r="729" spans="1:6">
      <c r="A729" t="s">
        <v>9114</v>
      </c>
      <c r="B729" t="s">
        <v>9204</v>
      </c>
      <c r="C729" t="s">
        <v>20159</v>
      </c>
      <c r="D729" t="s">
        <v>10398</v>
      </c>
      <c r="E729" t="s">
        <v>9664</v>
      </c>
      <c r="F729" t="s">
        <v>9430</v>
      </c>
    </row>
    <row r="730" spans="1:6">
      <c r="A730" t="s">
        <v>8969</v>
      </c>
      <c r="B730" t="s">
        <v>8105</v>
      </c>
      <c r="C730" t="s">
        <v>20160</v>
      </c>
      <c r="D730" t="s">
        <v>10106</v>
      </c>
      <c r="E730" t="s">
        <v>11677</v>
      </c>
      <c r="F730" t="s">
        <v>9290</v>
      </c>
    </row>
    <row r="731" spans="1:6">
      <c r="A731" t="s">
        <v>10564</v>
      </c>
      <c r="B731" t="s">
        <v>10565</v>
      </c>
      <c r="C731" t="s">
        <v>20161</v>
      </c>
      <c r="D731" t="s">
        <v>9330</v>
      </c>
      <c r="E731" t="s">
        <v>11678</v>
      </c>
      <c r="F731" t="s">
        <v>9465</v>
      </c>
    </row>
    <row r="732" spans="1:6">
      <c r="A732" t="s">
        <v>10566</v>
      </c>
      <c r="B732" t="s">
        <v>10567</v>
      </c>
      <c r="C732" t="s">
        <v>20162</v>
      </c>
      <c r="D732" t="s">
        <v>9341</v>
      </c>
      <c r="E732" t="s">
        <v>11679</v>
      </c>
      <c r="F732" t="s">
        <v>9465</v>
      </c>
    </row>
    <row r="733" spans="1:6">
      <c r="A733" t="s">
        <v>8931</v>
      </c>
      <c r="B733" t="s">
        <v>8067</v>
      </c>
      <c r="C733" t="s">
        <v>20163</v>
      </c>
      <c r="D733" t="s">
        <v>9785</v>
      </c>
      <c r="E733" t="s">
        <v>11680</v>
      </c>
      <c r="F733" t="s">
        <v>9324</v>
      </c>
    </row>
    <row r="734" spans="1:6">
      <c r="A734" t="s">
        <v>8966</v>
      </c>
      <c r="B734" t="s">
        <v>8102</v>
      </c>
      <c r="C734" t="s">
        <v>20164</v>
      </c>
      <c r="D734" t="s">
        <v>9628</v>
      </c>
      <c r="E734" t="s">
        <v>11681</v>
      </c>
      <c r="F734" t="s">
        <v>9324</v>
      </c>
    </row>
    <row r="735" spans="1:6">
      <c r="A735" t="s">
        <v>10568</v>
      </c>
      <c r="B735" t="s">
        <v>10569</v>
      </c>
      <c r="C735" t="s">
        <v>20165</v>
      </c>
      <c r="D735" t="s">
        <v>9437</v>
      </c>
      <c r="E735" t="s">
        <v>11682</v>
      </c>
      <c r="F735" t="s">
        <v>9324</v>
      </c>
    </row>
    <row r="736" spans="1:6">
      <c r="A736" t="s">
        <v>10570</v>
      </c>
      <c r="B736" t="s">
        <v>10571</v>
      </c>
      <c r="C736" t="s">
        <v>20166</v>
      </c>
      <c r="D736" t="s">
        <v>9437</v>
      </c>
      <c r="E736" t="s">
        <v>11683</v>
      </c>
      <c r="F736" t="s">
        <v>9324</v>
      </c>
    </row>
    <row r="737" spans="1:6">
      <c r="A737" t="s">
        <v>10572</v>
      </c>
      <c r="B737" t="s">
        <v>10573</v>
      </c>
      <c r="C737" t="s">
        <v>20167</v>
      </c>
      <c r="D737" t="s">
        <v>9673</v>
      </c>
      <c r="E737" t="s">
        <v>11684</v>
      </c>
      <c r="F737" t="s">
        <v>9452</v>
      </c>
    </row>
    <row r="738" spans="1:6">
      <c r="A738" t="s">
        <v>10574</v>
      </c>
      <c r="B738" t="s">
        <v>10575</v>
      </c>
      <c r="C738" t="s">
        <v>20168</v>
      </c>
      <c r="D738" t="s">
        <v>9852</v>
      </c>
      <c r="E738" t="s">
        <v>11685</v>
      </c>
      <c r="F738" t="s">
        <v>9452</v>
      </c>
    </row>
    <row r="739" spans="1:6">
      <c r="A739" t="s">
        <v>10576</v>
      </c>
      <c r="B739" t="s">
        <v>10577</v>
      </c>
      <c r="C739" t="s">
        <v>20169</v>
      </c>
      <c r="D739" t="s">
        <v>9488</v>
      </c>
      <c r="E739" t="s">
        <v>11686</v>
      </c>
      <c r="F739" t="s">
        <v>9489</v>
      </c>
    </row>
    <row r="740" spans="1:6">
      <c r="A740" t="s">
        <v>8967</v>
      </c>
      <c r="B740" t="s">
        <v>8103</v>
      </c>
      <c r="C740" t="s">
        <v>20170</v>
      </c>
      <c r="D740" t="s">
        <v>9488</v>
      </c>
      <c r="E740" t="s">
        <v>11687</v>
      </c>
      <c r="F740" t="s">
        <v>9489</v>
      </c>
    </row>
    <row r="741" spans="1:6">
      <c r="A741" t="s">
        <v>10578</v>
      </c>
      <c r="B741" t="s">
        <v>10579</v>
      </c>
      <c r="C741" t="s">
        <v>20171</v>
      </c>
      <c r="D741" t="s">
        <v>10134</v>
      </c>
      <c r="E741" t="s">
        <v>11688</v>
      </c>
      <c r="F741" t="s">
        <v>9489</v>
      </c>
    </row>
    <row r="742" spans="1:6">
      <c r="A742" t="s">
        <v>10580</v>
      </c>
      <c r="B742" t="s">
        <v>10581</v>
      </c>
      <c r="C742" t="s">
        <v>20172</v>
      </c>
      <c r="D742" t="s">
        <v>10134</v>
      </c>
      <c r="E742" t="s">
        <v>11689</v>
      </c>
      <c r="F742" t="s">
        <v>9489</v>
      </c>
    </row>
    <row r="743" spans="1:6">
      <c r="A743" t="s">
        <v>10582</v>
      </c>
      <c r="B743" t="s">
        <v>10583</v>
      </c>
      <c r="C743" t="s">
        <v>20173</v>
      </c>
      <c r="D743" t="s">
        <v>10584</v>
      </c>
      <c r="E743" t="s">
        <v>11690</v>
      </c>
      <c r="F743" t="s">
        <v>9367</v>
      </c>
    </row>
    <row r="744" spans="1:6">
      <c r="A744" t="s">
        <v>10585</v>
      </c>
      <c r="B744" t="s">
        <v>9272</v>
      </c>
      <c r="C744" t="s">
        <v>20174</v>
      </c>
      <c r="D744" t="s">
        <v>9300</v>
      </c>
      <c r="F744" t="s">
        <v>9300</v>
      </c>
    </row>
    <row r="745" spans="1:6">
      <c r="A745" t="s">
        <v>10586</v>
      </c>
      <c r="B745" t="s">
        <v>9268</v>
      </c>
      <c r="C745" t="s">
        <v>20175</v>
      </c>
      <c r="D745" t="s">
        <v>9501</v>
      </c>
      <c r="F745" t="s">
        <v>9300</v>
      </c>
    </row>
    <row r="746" spans="1:6">
      <c r="A746" t="s">
        <v>10587</v>
      </c>
      <c r="B746" t="s">
        <v>9271</v>
      </c>
      <c r="C746" t="s">
        <v>20176</v>
      </c>
      <c r="D746" t="s">
        <v>10398</v>
      </c>
      <c r="E746" t="s">
        <v>10588</v>
      </c>
      <c r="F746" t="s">
        <v>9430</v>
      </c>
    </row>
    <row r="747" spans="1:6">
      <c r="A747" t="s">
        <v>10589</v>
      </c>
      <c r="B747" t="s">
        <v>10590</v>
      </c>
      <c r="C747" t="s">
        <v>20177</v>
      </c>
      <c r="D747" t="s">
        <v>10591</v>
      </c>
      <c r="E747" t="s">
        <v>11691</v>
      </c>
      <c r="F747" t="s">
        <v>10592</v>
      </c>
    </row>
    <row r="748" spans="1:6">
      <c r="A748" t="s">
        <v>8825</v>
      </c>
      <c r="B748" t="s">
        <v>7963</v>
      </c>
      <c r="C748" t="s">
        <v>20178</v>
      </c>
      <c r="D748" t="s">
        <v>9330</v>
      </c>
      <c r="E748" t="s">
        <v>11692</v>
      </c>
      <c r="F748" t="s">
        <v>9294</v>
      </c>
    </row>
    <row r="749" spans="1:6">
      <c r="A749" t="s">
        <v>10593</v>
      </c>
      <c r="B749" t="s">
        <v>10594</v>
      </c>
      <c r="C749" t="s">
        <v>20179</v>
      </c>
      <c r="D749" t="s">
        <v>9440</v>
      </c>
      <c r="F749" t="s">
        <v>9300</v>
      </c>
    </row>
    <row r="750" spans="1:6">
      <c r="A750" t="s">
        <v>8849</v>
      </c>
      <c r="B750" t="s">
        <v>7986</v>
      </c>
      <c r="C750" t="s">
        <v>20180</v>
      </c>
      <c r="D750" t="s">
        <v>9305</v>
      </c>
      <c r="F750" t="s">
        <v>9300</v>
      </c>
    </row>
    <row r="751" spans="1:6">
      <c r="A751" t="s">
        <v>8999</v>
      </c>
      <c r="B751" t="s">
        <v>8135</v>
      </c>
      <c r="C751" t="s">
        <v>20181</v>
      </c>
      <c r="D751" t="s">
        <v>9582</v>
      </c>
      <c r="E751" t="s">
        <v>11517</v>
      </c>
      <c r="F751" t="s">
        <v>9430</v>
      </c>
    </row>
    <row r="752" spans="1:6">
      <c r="A752" t="s">
        <v>8862</v>
      </c>
      <c r="B752" t="s">
        <v>7999</v>
      </c>
      <c r="C752" t="s">
        <v>20182</v>
      </c>
      <c r="D752" t="s">
        <v>9596</v>
      </c>
      <c r="E752" t="s">
        <v>11693</v>
      </c>
      <c r="F752" t="s">
        <v>9430</v>
      </c>
    </row>
    <row r="753" spans="1:6">
      <c r="A753" t="s">
        <v>10595</v>
      </c>
      <c r="B753" t="s">
        <v>10596</v>
      </c>
      <c r="C753" t="s">
        <v>20183</v>
      </c>
      <c r="D753" t="s">
        <v>10023</v>
      </c>
      <c r="E753" t="s">
        <v>11694</v>
      </c>
      <c r="F753" t="s">
        <v>9540</v>
      </c>
    </row>
    <row r="754" spans="1:6">
      <c r="A754" t="s">
        <v>10597</v>
      </c>
      <c r="B754" t="s">
        <v>10598</v>
      </c>
      <c r="C754" t="s">
        <v>20184</v>
      </c>
      <c r="D754" t="s">
        <v>10078</v>
      </c>
      <c r="E754" t="s">
        <v>11695</v>
      </c>
      <c r="F754" t="s">
        <v>9540</v>
      </c>
    </row>
    <row r="755" spans="1:6">
      <c r="A755" t="s">
        <v>10599</v>
      </c>
      <c r="B755" t="s">
        <v>10600</v>
      </c>
      <c r="C755" t="s">
        <v>20185</v>
      </c>
      <c r="D755" t="s">
        <v>9300</v>
      </c>
      <c r="F755" t="s">
        <v>9300</v>
      </c>
    </row>
    <row r="756" spans="1:6">
      <c r="A756" t="s">
        <v>10601</v>
      </c>
      <c r="B756" t="s">
        <v>10602</v>
      </c>
      <c r="C756" t="s">
        <v>20186</v>
      </c>
      <c r="D756" t="s">
        <v>9300</v>
      </c>
      <c r="F756" t="s">
        <v>9300</v>
      </c>
    </row>
    <row r="757" spans="1:6">
      <c r="A757" t="s">
        <v>8851</v>
      </c>
      <c r="B757" t="s">
        <v>7988</v>
      </c>
      <c r="C757" t="s">
        <v>20187</v>
      </c>
      <c r="D757" t="s">
        <v>9415</v>
      </c>
      <c r="F757" t="s">
        <v>9300</v>
      </c>
    </row>
    <row r="758" spans="1:6">
      <c r="A758" t="s">
        <v>9000</v>
      </c>
      <c r="B758" t="s">
        <v>8136</v>
      </c>
      <c r="C758" t="s">
        <v>20188</v>
      </c>
      <c r="D758" t="s">
        <v>9596</v>
      </c>
      <c r="E758" t="s">
        <v>11517</v>
      </c>
      <c r="F758" t="s">
        <v>9430</v>
      </c>
    </row>
    <row r="759" spans="1:6">
      <c r="A759" t="s">
        <v>8863</v>
      </c>
      <c r="B759" t="s">
        <v>8000</v>
      </c>
      <c r="C759" t="s">
        <v>20189</v>
      </c>
      <c r="D759" t="s">
        <v>9448</v>
      </c>
      <c r="E759" t="s">
        <v>11696</v>
      </c>
      <c r="F759" t="s">
        <v>9430</v>
      </c>
    </row>
    <row r="760" spans="1:6">
      <c r="A760" t="s">
        <v>10603</v>
      </c>
      <c r="B760" t="s">
        <v>10604</v>
      </c>
      <c r="C760" t="s">
        <v>20190</v>
      </c>
      <c r="D760" t="s">
        <v>9776</v>
      </c>
      <c r="E760" t="s">
        <v>11697</v>
      </c>
      <c r="F760" t="s">
        <v>9430</v>
      </c>
    </row>
    <row r="761" spans="1:6">
      <c r="A761" t="s">
        <v>10605</v>
      </c>
      <c r="B761" t="s">
        <v>10606</v>
      </c>
      <c r="C761" t="s">
        <v>20191</v>
      </c>
      <c r="D761" t="s">
        <v>9305</v>
      </c>
      <c r="F761" t="s">
        <v>9300</v>
      </c>
    </row>
    <row r="762" spans="1:6">
      <c r="A762" t="s">
        <v>8826</v>
      </c>
      <c r="B762" t="s">
        <v>7964</v>
      </c>
      <c r="C762" t="s">
        <v>20192</v>
      </c>
      <c r="D762" t="s">
        <v>9333</v>
      </c>
      <c r="E762" t="s">
        <v>11698</v>
      </c>
      <c r="F762" t="s">
        <v>9294</v>
      </c>
    </row>
    <row r="763" spans="1:6">
      <c r="A763" t="s">
        <v>10607</v>
      </c>
      <c r="B763" t="s">
        <v>10608</v>
      </c>
      <c r="C763" t="s">
        <v>20193</v>
      </c>
      <c r="D763" t="s">
        <v>9616</v>
      </c>
      <c r="E763" t="s">
        <v>11699</v>
      </c>
      <c r="F763" t="s">
        <v>9430</v>
      </c>
    </row>
    <row r="764" spans="1:6">
      <c r="A764" t="s">
        <v>10609</v>
      </c>
      <c r="B764" t="s">
        <v>10610</v>
      </c>
      <c r="C764" t="s">
        <v>20194</v>
      </c>
      <c r="D764" t="s">
        <v>9293</v>
      </c>
      <c r="E764" t="s">
        <v>11700</v>
      </c>
      <c r="F764" t="s">
        <v>9540</v>
      </c>
    </row>
    <row r="765" spans="1:6">
      <c r="A765" t="s">
        <v>9116</v>
      </c>
      <c r="B765" t="s">
        <v>9206</v>
      </c>
      <c r="C765" t="s">
        <v>20195</v>
      </c>
      <c r="D765" t="s">
        <v>9341</v>
      </c>
      <c r="E765" t="s">
        <v>11255</v>
      </c>
      <c r="F765" t="s">
        <v>9294</v>
      </c>
    </row>
    <row r="766" spans="1:6">
      <c r="A766" t="s">
        <v>10611</v>
      </c>
      <c r="B766" t="s">
        <v>10612</v>
      </c>
      <c r="C766" t="s">
        <v>20196</v>
      </c>
      <c r="D766" t="s">
        <v>9616</v>
      </c>
      <c r="E766" t="s">
        <v>11701</v>
      </c>
      <c r="F766" t="s">
        <v>9385</v>
      </c>
    </row>
    <row r="767" spans="1:6">
      <c r="A767" t="s">
        <v>9118</v>
      </c>
      <c r="B767" t="s">
        <v>9208</v>
      </c>
      <c r="C767" t="s">
        <v>20197</v>
      </c>
      <c r="D767" t="s">
        <v>9616</v>
      </c>
      <c r="E767" t="s">
        <v>11702</v>
      </c>
      <c r="F767" t="s">
        <v>9430</v>
      </c>
    </row>
    <row r="768" spans="1:6">
      <c r="A768" t="s">
        <v>9119</v>
      </c>
      <c r="B768" t="s">
        <v>9209</v>
      </c>
      <c r="C768" t="s">
        <v>20198</v>
      </c>
      <c r="D768" t="s">
        <v>9392</v>
      </c>
      <c r="E768" t="s">
        <v>11703</v>
      </c>
      <c r="F768" t="s">
        <v>9294</v>
      </c>
    </row>
    <row r="769" spans="1:6">
      <c r="A769" t="s">
        <v>9040</v>
      </c>
      <c r="B769" t="s">
        <v>8616</v>
      </c>
      <c r="C769" t="s">
        <v>20199</v>
      </c>
      <c r="D769" t="s">
        <v>10613</v>
      </c>
      <c r="E769" t="s">
        <v>11704</v>
      </c>
      <c r="F769" t="s">
        <v>9367</v>
      </c>
    </row>
    <row r="770" spans="1:6">
      <c r="A770" t="s">
        <v>10614</v>
      </c>
      <c r="B770" t="s">
        <v>4424</v>
      </c>
      <c r="C770" t="s">
        <v>20200</v>
      </c>
      <c r="D770" t="s">
        <v>9663</v>
      </c>
      <c r="E770" t="s">
        <v>11705</v>
      </c>
      <c r="F770" t="s">
        <v>9385</v>
      </c>
    </row>
    <row r="771" spans="1:6">
      <c r="A771" t="s">
        <v>9043</v>
      </c>
      <c r="B771" t="s">
        <v>8619</v>
      </c>
      <c r="C771" t="s">
        <v>20201</v>
      </c>
      <c r="D771" t="s">
        <v>10391</v>
      </c>
      <c r="E771" t="s">
        <v>11706</v>
      </c>
      <c r="F771" t="s">
        <v>9489</v>
      </c>
    </row>
    <row r="772" spans="1:6">
      <c r="A772" t="s">
        <v>8916</v>
      </c>
      <c r="B772" t="s">
        <v>8052</v>
      </c>
      <c r="C772" t="s">
        <v>20202</v>
      </c>
      <c r="D772" t="s">
        <v>9577</v>
      </c>
      <c r="F772" t="s">
        <v>9300</v>
      </c>
    </row>
    <row r="773" spans="1:6">
      <c r="A773" t="s">
        <v>10615</v>
      </c>
      <c r="B773" t="s">
        <v>10616</v>
      </c>
      <c r="C773" t="s">
        <v>20203</v>
      </c>
      <c r="D773" t="s">
        <v>9776</v>
      </c>
      <c r="E773" t="s">
        <v>11707</v>
      </c>
      <c r="F773" t="s">
        <v>9430</v>
      </c>
    </row>
    <row r="774" spans="1:6">
      <c r="A774" t="s">
        <v>10617</v>
      </c>
      <c r="B774" t="s">
        <v>10618</v>
      </c>
      <c r="C774" t="s">
        <v>20204</v>
      </c>
      <c r="D774" t="s">
        <v>10200</v>
      </c>
      <c r="E774" t="s">
        <v>11708</v>
      </c>
      <c r="F774" t="s">
        <v>9430</v>
      </c>
    </row>
    <row r="775" spans="1:6">
      <c r="A775" t="s">
        <v>10619</v>
      </c>
      <c r="B775" t="s">
        <v>10620</v>
      </c>
      <c r="C775" t="s">
        <v>20205</v>
      </c>
      <c r="D775" t="s">
        <v>9776</v>
      </c>
      <c r="E775" t="s">
        <v>11709</v>
      </c>
      <c r="F775" t="s">
        <v>9430</v>
      </c>
    </row>
    <row r="776" spans="1:6">
      <c r="A776" t="s">
        <v>10621</v>
      </c>
      <c r="B776" t="s">
        <v>10622</v>
      </c>
      <c r="C776" t="s">
        <v>20206</v>
      </c>
      <c r="D776" t="s">
        <v>9330</v>
      </c>
      <c r="E776" t="s">
        <v>11710</v>
      </c>
      <c r="F776" t="s">
        <v>9465</v>
      </c>
    </row>
    <row r="777" spans="1:6">
      <c r="A777" t="s">
        <v>8961</v>
      </c>
      <c r="B777" t="s">
        <v>8097</v>
      </c>
      <c r="C777" t="s">
        <v>20207</v>
      </c>
      <c r="D777" t="s">
        <v>9333</v>
      </c>
      <c r="E777" t="s">
        <v>11711</v>
      </c>
      <c r="F777" t="s">
        <v>9294</v>
      </c>
    </row>
    <row r="778" spans="1:6">
      <c r="A778" t="s">
        <v>10623</v>
      </c>
      <c r="B778" t="s">
        <v>10624</v>
      </c>
      <c r="C778" t="s">
        <v>20208</v>
      </c>
      <c r="D778" t="s">
        <v>9678</v>
      </c>
      <c r="E778" t="s">
        <v>11712</v>
      </c>
      <c r="F778" t="s">
        <v>9320</v>
      </c>
    </row>
    <row r="779" spans="1:6">
      <c r="A779" t="s">
        <v>10625</v>
      </c>
      <c r="B779" t="s">
        <v>10626</v>
      </c>
      <c r="C779" t="s">
        <v>20209</v>
      </c>
      <c r="D779" t="s">
        <v>9330</v>
      </c>
      <c r="E779" t="s">
        <v>11713</v>
      </c>
      <c r="F779" t="s">
        <v>9294</v>
      </c>
    </row>
    <row r="780" spans="1:6">
      <c r="A780" t="s">
        <v>9096</v>
      </c>
      <c r="B780" t="s">
        <v>9186</v>
      </c>
      <c r="C780" t="s">
        <v>20210</v>
      </c>
      <c r="D780" t="s">
        <v>9842</v>
      </c>
      <c r="E780" t="s">
        <v>11714</v>
      </c>
      <c r="F780" t="s">
        <v>9320</v>
      </c>
    </row>
    <row r="781" spans="1:6">
      <c r="A781" t="s">
        <v>8880</v>
      </c>
      <c r="B781" t="s">
        <v>8016</v>
      </c>
      <c r="C781" t="s">
        <v>20211</v>
      </c>
      <c r="D781" t="s">
        <v>9480</v>
      </c>
      <c r="E781" t="s">
        <v>11460</v>
      </c>
      <c r="F781" t="s">
        <v>9320</v>
      </c>
    </row>
    <row r="782" spans="1:6">
      <c r="A782" t="s">
        <v>10627</v>
      </c>
      <c r="B782" t="s">
        <v>10628</v>
      </c>
      <c r="C782" t="s">
        <v>20212</v>
      </c>
      <c r="D782" t="s">
        <v>10252</v>
      </c>
      <c r="E782" t="s">
        <v>11715</v>
      </c>
      <c r="F782" t="s">
        <v>9347</v>
      </c>
    </row>
    <row r="783" spans="1:6">
      <c r="A783" t="s">
        <v>10629</v>
      </c>
      <c r="B783" t="s">
        <v>10630</v>
      </c>
      <c r="C783" t="s">
        <v>20213</v>
      </c>
      <c r="D783" t="s">
        <v>9608</v>
      </c>
      <c r="E783" t="s">
        <v>11716</v>
      </c>
      <c r="F783" t="s">
        <v>9320</v>
      </c>
    </row>
    <row r="784" spans="1:6">
      <c r="A784" t="s">
        <v>9039</v>
      </c>
      <c r="B784" t="s">
        <v>8615</v>
      </c>
      <c r="C784" t="s">
        <v>20214</v>
      </c>
      <c r="D784" t="s">
        <v>10631</v>
      </c>
      <c r="E784" t="s">
        <v>11717</v>
      </c>
      <c r="F784" t="s">
        <v>10592</v>
      </c>
    </row>
    <row r="785" spans="1:6">
      <c r="A785" t="s">
        <v>9044</v>
      </c>
      <c r="B785" t="s">
        <v>8620</v>
      </c>
      <c r="C785" t="s">
        <v>20215</v>
      </c>
      <c r="D785" t="s">
        <v>9392</v>
      </c>
      <c r="E785" t="s">
        <v>11718</v>
      </c>
      <c r="F785" t="s">
        <v>9294</v>
      </c>
    </row>
    <row r="786" spans="1:6">
      <c r="A786" t="s">
        <v>10632</v>
      </c>
      <c r="B786" t="s">
        <v>10633</v>
      </c>
      <c r="C786" t="s">
        <v>20216</v>
      </c>
      <c r="D786" t="s">
        <v>9492</v>
      </c>
      <c r="E786" t="s">
        <v>11719</v>
      </c>
      <c r="F786" t="s">
        <v>9656</v>
      </c>
    </row>
    <row r="787" spans="1:6">
      <c r="A787" t="s">
        <v>10634</v>
      </c>
      <c r="B787" t="s">
        <v>10635</v>
      </c>
      <c r="C787" t="s">
        <v>20217</v>
      </c>
      <c r="D787" t="s">
        <v>9608</v>
      </c>
      <c r="E787" t="s">
        <v>11720</v>
      </c>
      <c r="F787" t="s">
        <v>9324</v>
      </c>
    </row>
    <row r="788" spans="1:6">
      <c r="A788" t="s">
        <v>10636</v>
      </c>
      <c r="B788" t="s">
        <v>10637</v>
      </c>
      <c r="C788" t="s">
        <v>20218</v>
      </c>
      <c r="D788" t="s">
        <v>9352</v>
      </c>
      <c r="E788" t="s">
        <v>11432</v>
      </c>
      <c r="F788" t="s">
        <v>9452</v>
      </c>
    </row>
    <row r="789" spans="1:6">
      <c r="A789" t="s">
        <v>10638</v>
      </c>
      <c r="B789" t="s">
        <v>10639</v>
      </c>
      <c r="C789" t="s">
        <v>20219</v>
      </c>
      <c r="D789" t="s">
        <v>9293</v>
      </c>
      <c r="E789" t="s">
        <v>11721</v>
      </c>
      <c r="F789" t="s">
        <v>9294</v>
      </c>
    </row>
    <row r="790" spans="1:6">
      <c r="A790" t="s">
        <v>10640</v>
      </c>
      <c r="B790" t="s">
        <v>10641</v>
      </c>
      <c r="C790" t="s">
        <v>20220</v>
      </c>
      <c r="D790" t="s">
        <v>9581</v>
      </c>
      <c r="E790" t="s">
        <v>11722</v>
      </c>
      <c r="F790" t="s">
        <v>9385</v>
      </c>
    </row>
    <row r="791" spans="1:6">
      <c r="A791" t="s">
        <v>8883</v>
      </c>
      <c r="B791" t="s">
        <v>8019</v>
      </c>
      <c r="C791" t="s">
        <v>20221</v>
      </c>
      <c r="D791" t="s">
        <v>9480</v>
      </c>
      <c r="E791" t="s">
        <v>11516</v>
      </c>
      <c r="F791" t="s">
        <v>9320</v>
      </c>
    </row>
    <row r="792" spans="1:6">
      <c r="A792" t="s">
        <v>9122</v>
      </c>
      <c r="B792" t="s">
        <v>9212</v>
      </c>
      <c r="C792" t="s">
        <v>20222</v>
      </c>
      <c r="D792" t="s">
        <v>9480</v>
      </c>
      <c r="E792" t="s">
        <v>11429</v>
      </c>
      <c r="F792" t="s">
        <v>9320</v>
      </c>
    </row>
    <row r="793" spans="1:6">
      <c r="A793" t="s">
        <v>9012</v>
      </c>
      <c r="B793" t="s">
        <v>8147</v>
      </c>
      <c r="C793" t="s">
        <v>20223</v>
      </c>
      <c r="D793" t="s">
        <v>9341</v>
      </c>
      <c r="E793" t="s">
        <v>11565</v>
      </c>
      <c r="F793" t="s">
        <v>9465</v>
      </c>
    </row>
    <row r="794" spans="1:6">
      <c r="A794" t="s">
        <v>10642</v>
      </c>
      <c r="B794" t="s">
        <v>10643</v>
      </c>
      <c r="C794" t="s">
        <v>20224</v>
      </c>
      <c r="D794" t="s">
        <v>9480</v>
      </c>
      <c r="E794" t="s">
        <v>11723</v>
      </c>
      <c r="F794" t="s">
        <v>9320</v>
      </c>
    </row>
    <row r="795" spans="1:6">
      <c r="A795" t="s">
        <v>10644</v>
      </c>
      <c r="B795" t="s">
        <v>10645</v>
      </c>
      <c r="C795" t="s">
        <v>20225</v>
      </c>
      <c r="D795" t="s">
        <v>10646</v>
      </c>
      <c r="E795" t="s">
        <v>11724</v>
      </c>
      <c r="F795" t="s">
        <v>9485</v>
      </c>
    </row>
    <row r="796" spans="1:6">
      <c r="A796" t="s">
        <v>10647</v>
      </c>
      <c r="B796" t="s">
        <v>10648</v>
      </c>
      <c r="C796" t="s">
        <v>20226</v>
      </c>
      <c r="D796" t="s">
        <v>10252</v>
      </c>
      <c r="E796" t="s">
        <v>11725</v>
      </c>
      <c r="F796" t="s">
        <v>9347</v>
      </c>
    </row>
    <row r="797" spans="1:6">
      <c r="A797" t="s">
        <v>10649</v>
      </c>
      <c r="B797" t="s">
        <v>10650</v>
      </c>
      <c r="C797" t="s">
        <v>20227</v>
      </c>
      <c r="D797" t="s">
        <v>9330</v>
      </c>
      <c r="E797" t="s">
        <v>11569</v>
      </c>
      <c r="F797" t="s">
        <v>9294</v>
      </c>
    </row>
    <row r="798" spans="1:6">
      <c r="A798" t="s">
        <v>9030</v>
      </c>
      <c r="B798" t="s">
        <v>8165</v>
      </c>
      <c r="C798" t="s">
        <v>20228</v>
      </c>
      <c r="D798" t="s">
        <v>9376</v>
      </c>
      <c r="E798" t="s">
        <v>11726</v>
      </c>
      <c r="F798" t="s">
        <v>9377</v>
      </c>
    </row>
    <row r="799" spans="1:6">
      <c r="A799" t="s">
        <v>9016</v>
      </c>
      <c r="B799" t="s">
        <v>8151</v>
      </c>
      <c r="C799" t="s">
        <v>20229</v>
      </c>
      <c r="D799" t="s">
        <v>9590</v>
      </c>
      <c r="E799" t="s">
        <v>11727</v>
      </c>
      <c r="F799" t="s">
        <v>9465</v>
      </c>
    </row>
    <row r="800" spans="1:6">
      <c r="A800" t="s">
        <v>9014</v>
      </c>
      <c r="B800" t="s">
        <v>8149</v>
      </c>
      <c r="C800" t="s">
        <v>20230</v>
      </c>
      <c r="D800" t="s">
        <v>9842</v>
      </c>
      <c r="E800" t="s">
        <v>11728</v>
      </c>
      <c r="F800" t="s">
        <v>9324</v>
      </c>
    </row>
    <row r="801" spans="1:6">
      <c r="A801" t="s">
        <v>10651</v>
      </c>
      <c r="B801" t="s">
        <v>10652</v>
      </c>
      <c r="C801" t="s">
        <v>20231</v>
      </c>
      <c r="D801" t="s">
        <v>9341</v>
      </c>
      <c r="E801" t="s">
        <v>11729</v>
      </c>
      <c r="F801" t="s">
        <v>9465</v>
      </c>
    </row>
    <row r="802" spans="1:6">
      <c r="A802" t="s">
        <v>10653</v>
      </c>
      <c r="B802" t="s">
        <v>10654</v>
      </c>
      <c r="C802" t="s">
        <v>20232</v>
      </c>
      <c r="D802" t="s">
        <v>10203</v>
      </c>
      <c r="E802" t="s">
        <v>11730</v>
      </c>
      <c r="F802" t="s">
        <v>9385</v>
      </c>
    </row>
    <row r="803" spans="1:6">
      <c r="A803" t="s">
        <v>10655</v>
      </c>
      <c r="B803" t="s">
        <v>10656</v>
      </c>
      <c r="C803" t="s">
        <v>20233</v>
      </c>
      <c r="D803" t="s">
        <v>9582</v>
      </c>
      <c r="E803" t="s">
        <v>11572</v>
      </c>
      <c r="F803" t="s">
        <v>9385</v>
      </c>
    </row>
    <row r="804" spans="1:6">
      <c r="A804" t="s">
        <v>10657</v>
      </c>
      <c r="B804" t="s">
        <v>10658</v>
      </c>
      <c r="C804" t="s">
        <v>20234</v>
      </c>
      <c r="D804" t="s">
        <v>9498</v>
      </c>
      <c r="E804" t="s">
        <v>11731</v>
      </c>
      <c r="F804" t="s">
        <v>9465</v>
      </c>
    </row>
    <row r="805" spans="1:6">
      <c r="A805" t="s">
        <v>9032</v>
      </c>
      <c r="B805" t="s">
        <v>8167</v>
      </c>
      <c r="C805" t="s">
        <v>20235</v>
      </c>
      <c r="D805" t="s">
        <v>9842</v>
      </c>
      <c r="E805" t="s">
        <v>11732</v>
      </c>
      <c r="F805" t="s">
        <v>9324</v>
      </c>
    </row>
    <row r="806" spans="1:6">
      <c r="A806" t="s">
        <v>10659</v>
      </c>
      <c r="B806" t="s">
        <v>10660</v>
      </c>
      <c r="C806" t="s">
        <v>20236</v>
      </c>
      <c r="D806" t="s">
        <v>9498</v>
      </c>
      <c r="E806" t="s">
        <v>11733</v>
      </c>
      <c r="F806" t="s">
        <v>9465</v>
      </c>
    </row>
    <row r="807" spans="1:6">
      <c r="A807" t="s">
        <v>10661</v>
      </c>
      <c r="B807" t="s">
        <v>10662</v>
      </c>
      <c r="C807" t="s">
        <v>20237</v>
      </c>
      <c r="D807" t="s">
        <v>9376</v>
      </c>
      <c r="E807" t="s">
        <v>11734</v>
      </c>
      <c r="F807" t="s">
        <v>9377</v>
      </c>
    </row>
    <row r="808" spans="1:6">
      <c r="A808" t="s">
        <v>10663</v>
      </c>
      <c r="B808" t="s">
        <v>10664</v>
      </c>
      <c r="C808" t="s">
        <v>20238</v>
      </c>
      <c r="D808" t="s">
        <v>9429</v>
      </c>
      <c r="E808" t="s">
        <v>11580</v>
      </c>
      <c r="F808" t="s">
        <v>9430</v>
      </c>
    </row>
    <row r="809" spans="1:6">
      <c r="A809" t="s">
        <v>10665</v>
      </c>
      <c r="B809" t="s">
        <v>10666</v>
      </c>
      <c r="C809" t="s">
        <v>20239</v>
      </c>
      <c r="D809" t="s">
        <v>9333</v>
      </c>
      <c r="E809" t="s">
        <v>11583</v>
      </c>
      <c r="F809" t="s">
        <v>9294</v>
      </c>
    </row>
    <row r="810" spans="1:6">
      <c r="A810" t="s">
        <v>10667</v>
      </c>
      <c r="B810" t="s">
        <v>10668</v>
      </c>
      <c r="C810" t="s">
        <v>20240</v>
      </c>
      <c r="D810" t="s">
        <v>9333</v>
      </c>
      <c r="E810" t="s">
        <v>11624</v>
      </c>
      <c r="F810" t="s">
        <v>9294</v>
      </c>
    </row>
    <row r="811" spans="1:6">
      <c r="A811" t="s">
        <v>10669</v>
      </c>
      <c r="B811" t="s">
        <v>10670</v>
      </c>
      <c r="C811" t="s">
        <v>20241</v>
      </c>
      <c r="D811" t="s">
        <v>9333</v>
      </c>
      <c r="E811" t="s">
        <v>11625</v>
      </c>
      <c r="F811" t="s">
        <v>9294</v>
      </c>
    </row>
    <row r="812" spans="1:6">
      <c r="A812" t="s">
        <v>10671</v>
      </c>
      <c r="B812" t="s">
        <v>10672</v>
      </c>
      <c r="C812" t="s">
        <v>20242</v>
      </c>
      <c r="D812" t="s">
        <v>9437</v>
      </c>
      <c r="E812" t="s">
        <v>11735</v>
      </c>
      <c r="F812" t="s">
        <v>9320</v>
      </c>
    </row>
    <row r="813" spans="1:6">
      <c r="A813" t="s">
        <v>9020</v>
      </c>
      <c r="B813" t="s">
        <v>8155</v>
      </c>
      <c r="C813" t="s">
        <v>20243</v>
      </c>
      <c r="D813" t="s">
        <v>9319</v>
      </c>
      <c r="E813" t="s">
        <v>11600</v>
      </c>
      <c r="F813" t="s">
        <v>9324</v>
      </c>
    </row>
    <row r="814" spans="1:6">
      <c r="A814" t="s">
        <v>9023</v>
      </c>
      <c r="B814" t="s">
        <v>8158</v>
      </c>
      <c r="C814" t="s">
        <v>20244</v>
      </c>
      <c r="D814" t="s">
        <v>9691</v>
      </c>
      <c r="E814" t="s">
        <v>11736</v>
      </c>
      <c r="F814" t="s">
        <v>9465</v>
      </c>
    </row>
    <row r="815" spans="1:6">
      <c r="A815" t="s">
        <v>9022</v>
      </c>
      <c r="B815" t="s">
        <v>8157</v>
      </c>
      <c r="C815" t="s">
        <v>20245</v>
      </c>
      <c r="D815" t="s">
        <v>9678</v>
      </c>
      <c r="E815" t="s">
        <v>11737</v>
      </c>
      <c r="F815" t="s">
        <v>9377</v>
      </c>
    </row>
    <row r="816" spans="1:6">
      <c r="A816" t="s">
        <v>10673</v>
      </c>
      <c r="B816" t="s">
        <v>10674</v>
      </c>
      <c r="C816" t="s">
        <v>20246</v>
      </c>
      <c r="D816" t="s">
        <v>9434</v>
      </c>
      <c r="E816" t="s">
        <v>11738</v>
      </c>
      <c r="F816" t="s">
        <v>9656</v>
      </c>
    </row>
    <row r="817" spans="1:6">
      <c r="A817" t="s">
        <v>10675</v>
      </c>
      <c r="B817" t="s">
        <v>10676</v>
      </c>
      <c r="C817" t="s">
        <v>20247</v>
      </c>
      <c r="D817" t="s">
        <v>9319</v>
      </c>
      <c r="E817" t="s">
        <v>11739</v>
      </c>
      <c r="F817" t="s">
        <v>9324</v>
      </c>
    </row>
    <row r="818" spans="1:6">
      <c r="A818" t="s">
        <v>10677</v>
      </c>
      <c r="B818" t="s">
        <v>10678</v>
      </c>
      <c r="C818" t="s">
        <v>20248</v>
      </c>
      <c r="D818" t="s">
        <v>9330</v>
      </c>
      <c r="E818" t="s">
        <v>11740</v>
      </c>
      <c r="F818" t="s">
        <v>9465</v>
      </c>
    </row>
    <row r="819" spans="1:6">
      <c r="A819" t="s">
        <v>9120</v>
      </c>
      <c r="B819" t="s">
        <v>9210</v>
      </c>
      <c r="C819" t="s">
        <v>20249</v>
      </c>
      <c r="D819" t="s">
        <v>9596</v>
      </c>
      <c r="E819" t="s">
        <v>9967</v>
      </c>
      <c r="F819" t="s">
        <v>9430</v>
      </c>
    </row>
    <row r="820" spans="1:6">
      <c r="A820" t="s">
        <v>10679</v>
      </c>
      <c r="B820" t="s">
        <v>10680</v>
      </c>
      <c r="C820" t="s">
        <v>20250</v>
      </c>
      <c r="D820" t="s">
        <v>9769</v>
      </c>
      <c r="F820" t="s">
        <v>9300</v>
      </c>
    </row>
    <row r="821" spans="1:6">
      <c r="A821" t="s">
        <v>10681</v>
      </c>
      <c r="B821" t="s">
        <v>10682</v>
      </c>
      <c r="C821" t="s">
        <v>20251</v>
      </c>
      <c r="D821" t="s">
        <v>9596</v>
      </c>
      <c r="E821" t="s">
        <v>11741</v>
      </c>
      <c r="F821" t="s">
        <v>9430</v>
      </c>
    </row>
    <row r="822" spans="1:6">
      <c r="A822" t="s">
        <v>9026</v>
      </c>
      <c r="B822" t="s">
        <v>8161</v>
      </c>
      <c r="C822" t="s">
        <v>20252</v>
      </c>
      <c r="D822" t="s">
        <v>9498</v>
      </c>
      <c r="E822" t="s">
        <v>11742</v>
      </c>
      <c r="F822" t="s">
        <v>9465</v>
      </c>
    </row>
    <row r="823" spans="1:6">
      <c r="A823" t="s">
        <v>9025</v>
      </c>
      <c r="B823" t="s">
        <v>8160</v>
      </c>
      <c r="C823" t="s">
        <v>20253</v>
      </c>
      <c r="D823" t="s">
        <v>9498</v>
      </c>
      <c r="E823" t="s">
        <v>11618</v>
      </c>
      <c r="F823" t="s">
        <v>9465</v>
      </c>
    </row>
    <row r="824" spans="1:6">
      <c r="A824" t="s">
        <v>9029</v>
      </c>
      <c r="B824" t="s">
        <v>8164</v>
      </c>
      <c r="C824" t="s">
        <v>20254</v>
      </c>
      <c r="D824" t="s">
        <v>9376</v>
      </c>
      <c r="E824" t="s">
        <v>11619</v>
      </c>
      <c r="F824" t="s">
        <v>9377</v>
      </c>
    </row>
    <row r="825" spans="1:6">
      <c r="A825" t="s">
        <v>10683</v>
      </c>
      <c r="B825" t="s">
        <v>10684</v>
      </c>
      <c r="C825" t="s">
        <v>20255</v>
      </c>
      <c r="D825" t="s">
        <v>9333</v>
      </c>
      <c r="E825" t="s">
        <v>11566</v>
      </c>
      <c r="F825" t="s">
        <v>9294</v>
      </c>
    </row>
    <row r="826" spans="1:6">
      <c r="A826" t="s">
        <v>9024</v>
      </c>
      <c r="B826" t="s">
        <v>8159</v>
      </c>
      <c r="C826" t="s">
        <v>20256</v>
      </c>
      <c r="D826" t="s">
        <v>9333</v>
      </c>
      <c r="E826" t="s">
        <v>11743</v>
      </c>
      <c r="F826" t="s">
        <v>9465</v>
      </c>
    </row>
    <row r="827" spans="1:6">
      <c r="A827" t="s">
        <v>9058</v>
      </c>
      <c r="B827" t="s">
        <v>9148</v>
      </c>
      <c r="C827" t="s">
        <v>20257</v>
      </c>
      <c r="D827" t="s">
        <v>9498</v>
      </c>
      <c r="E827" t="s">
        <v>11744</v>
      </c>
      <c r="F827" t="s">
        <v>9465</v>
      </c>
    </row>
    <row r="828" spans="1:6">
      <c r="A828" t="s">
        <v>10685</v>
      </c>
      <c r="B828" t="s">
        <v>10686</v>
      </c>
      <c r="C828" t="s">
        <v>20258</v>
      </c>
      <c r="D828" t="s">
        <v>9333</v>
      </c>
      <c r="E828" t="s">
        <v>11745</v>
      </c>
      <c r="F828" t="s">
        <v>9465</v>
      </c>
    </row>
    <row r="829" spans="1:6">
      <c r="A829" t="s">
        <v>10687</v>
      </c>
      <c r="B829" t="s">
        <v>10688</v>
      </c>
      <c r="C829" t="s">
        <v>20259</v>
      </c>
      <c r="D829" t="s">
        <v>10689</v>
      </c>
      <c r="E829" t="s">
        <v>11746</v>
      </c>
      <c r="F829" t="s">
        <v>9656</v>
      </c>
    </row>
    <row r="830" spans="1:6">
      <c r="A830" t="s">
        <v>10690</v>
      </c>
      <c r="B830" t="s">
        <v>10691</v>
      </c>
      <c r="C830" t="s">
        <v>20260</v>
      </c>
      <c r="D830" t="s">
        <v>9628</v>
      </c>
      <c r="E830" t="s">
        <v>11623</v>
      </c>
      <c r="F830" t="s">
        <v>9377</v>
      </c>
    </row>
    <row r="831" spans="1:6">
      <c r="A831" t="s">
        <v>10692</v>
      </c>
      <c r="B831" t="s">
        <v>10693</v>
      </c>
      <c r="C831" t="s">
        <v>20261</v>
      </c>
      <c r="D831" t="s">
        <v>10694</v>
      </c>
      <c r="E831" t="s">
        <v>11747</v>
      </c>
      <c r="F831" t="s">
        <v>9385</v>
      </c>
    </row>
    <row r="832" spans="1:6">
      <c r="A832" t="s">
        <v>10695</v>
      </c>
      <c r="B832" t="s">
        <v>10696</v>
      </c>
      <c r="C832" t="s">
        <v>20262</v>
      </c>
      <c r="D832" t="s">
        <v>10330</v>
      </c>
      <c r="E832" t="s">
        <v>11748</v>
      </c>
      <c r="F832" t="s">
        <v>9385</v>
      </c>
    </row>
    <row r="833" spans="1:6">
      <c r="A833" t="s">
        <v>9027</v>
      </c>
      <c r="B833" t="s">
        <v>8162</v>
      </c>
      <c r="C833" t="s">
        <v>20263</v>
      </c>
      <c r="D833" t="s">
        <v>9333</v>
      </c>
      <c r="E833" t="s">
        <v>11749</v>
      </c>
      <c r="F833" t="s">
        <v>9465</v>
      </c>
    </row>
    <row r="834" spans="1:6">
      <c r="A834" t="s">
        <v>10697</v>
      </c>
      <c r="B834" t="s">
        <v>10698</v>
      </c>
      <c r="C834" t="s">
        <v>20264</v>
      </c>
      <c r="D834" t="s">
        <v>9596</v>
      </c>
      <c r="E834" t="s">
        <v>11750</v>
      </c>
      <c r="F834" t="s">
        <v>9385</v>
      </c>
    </row>
    <row r="835" spans="1:6">
      <c r="A835" t="s">
        <v>10699</v>
      </c>
      <c r="B835" t="s">
        <v>10700</v>
      </c>
      <c r="C835" t="s">
        <v>20265</v>
      </c>
      <c r="D835" t="s">
        <v>9330</v>
      </c>
      <c r="E835" t="s">
        <v>11559</v>
      </c>
      <c r="F835" t="s">
        <v>9465</v>
      </c>
    </row>
    <row r="836" spans="1:6">
      <c r="A836" t="s">
        <v>10701</v>
      </c>
      <c r="B836" t="s">
        <v>10702</v>
      </c>
      <c r="C836" t="s">
        <v>20266</v>
      </c>
      <c r="D836" t="s">
        <v>9333</v>
      </c>
      <c r="E836" t="s">
        <v>11751</v>
      </c>
      <c r="F836" t="s">
        <v>9465</v>
      </c>
    </row>
    <row r="837" spans="1:6">
      <c r="A837" t="s">
        <v>10703</v>
      </c>
      <c r="B837" t="s">
        <v>10704</v>
      </c>
      <c r="C837" t="s">
        <v>20267</v>
      </c>
      <c r="D837" t="s">
        <v>9568</v>
      </c>
      <c r="E837" t="s">
        <v>11414</v>
      </c>
      <c r="F837" t="s">
        <v>9385</v>
      </c>
    </row>
    <row r="838" spans="1:6">
      <c r="A838" t="s">
        <v>10705</v>
      </c>
      <c r="B838" t="s">
        <v>10706</v>
      </c>
      <c r="C838" t="s">
        <v>20268</v>
      </c>
      <c r="D838" t="s">
        <v>9333</v>
      </c>
      <c r="E838" t="s">
        <v>11624</v>
      </c>
      <c r="F838" t="s">
        <v>9294</v>
      </c>
    </row>
    <row r="839" spans="1:6">
      <c r="A839" t="s">
        <v>10707</v>
      </c>
      <c r="B839" t="s">
        <v>10708</v>
      </c>
      <c r="C839" t="s">
        <v>20269</v>
      </c>
      <c r="D839" t="s">
        <v>9333</v>
      </c>
      <c r="E839" t="s">
        <v>11625</v>
      </c>
      <c r="F839" t="s">
        <v>9294</v>
      </c>
    </row>
    <row r="840" spans="1:6">
      <c r="A840" t="s">
        <v>10709</v>
      </c>
      <c r="B840" t="s">
        <v>10710</v>
      </c>
      <c r="C840" t="s">
        <v>20270</v>
      </c>
      <c r="D840" t="s">
        <v>9673</v>
      </c>
      <c r="E840" t="s">
        <v>11752</v>
      </c>
      <c r="F840" t="s">
        <v>9347</v>
      </c>
    </row>
    <row r="841" spans="1:6">
      <c r="A841" t="s">
        <v>10711</v>
      </c>
      <c r="B841" t="s">
        <v>10712</v>
      </c>
      <c r="C841" t="s">
        <v>20271</v>
      </c>
      <c r="D841" t="s">
        <v>9330</v>
      </c>
      <c r="E841" t="s">
        <v>11628</v>
      </c>
      <c r="F841" t="s">
        <v>9294</v>
      </c>
    </row>
    <row r="842" spans="1:6">
      <c r="A842" t="s">
        <v>10713</v>
      </c>
      <c r="B842" t="s">
        <v>10714</v>
      </c>
      <c r="C842" t="s">
        <v>20272</v>
      </c>
      <c r="D842" t="s">
        <v>9678</v>
      </c>
      <c r="E842" t="s">
        <v>11630</v>
      </c>
      <c r="F842" t="s">
        <v>9320</v>
      </c>
    </row>
    <row r="843" spans="1:6">
      <c r="A843" t="s">
        <v>9013</v>
      </c>
      <c r="B843" t="s">
        <v>8148</v>
      </c>
      <c r="C843" t="s">
        <v>20273</v>
      </c>
      <c r="D843" t="s">
        <v>9341</v>
      </c>
      <c r="E843" t="s">
        <v>11632</v>
      </c>
      <c r="F843" t="s">
        <v>9465</v>
      </c>
    </row>
    <row r="844" spans="1:6">
      <c r="A844" t="s">
        <v>9088</v>
      </c>
      <c r="B844" t="s">
        <v>9178</v>
      </c>
      <c r="C844" t="s">
        <v>20274</v>
      </c>
      <c r="D844" t="s">
        <v>9333</v>
      </c>
      <c r="E844" t="s">
        <v>11634</v>
      </c>
      <c r="F844" t="s">
        <v>9294</v>
      </c>
    </row>
    <row r="845" spans="1:6">
      <c r="A845" t="s">
        <v>10715</v>
      </c>
      <c r="B845" t="s">
        <v>10716</v>
      </c>
      <c r="C845" t="s">
        <v>20275</v>
      </c>
      <c r="D845" t="s">
        <v>9498</v>
      </c>
      <c r="E845" t="s">
        <v>11753</v>
      </c>
      <c r="F845" t="s">
        <v>9465</v>
      </c>
    </row>
    <row r="846" spans="1:6">
      <c r="A846" t="s">
        <v>10717</v>
      </c>
      <c r="B846" t="s">
        <v>10718</v>
      </c>
      <c r="C846" t="s">
        <v>20276</v>
      </c>
      <c r="D846" t="s">
        <v>9316</v>
      </c>
      <c r="F846" t="s">
        <v>9300</v>
      </c>
    </row>
    <row r="847" spans="1:6">
      <c r="A847" t="s">
        <v>10719</v>
      </c>
      <c r="B847" t="s">
        <v>10720</v>
      </c>
      <c r="C847" t="s">
        <v>20277</v>
      </c>
      <c r="D847" t="s">
        <v>9319</v>
      </c>
      <c r="E847" t="s">
        <v>11754</v>
      </c>
      <c r="F847" t="s">
        <v>9324</v>
      </c>
    </row>
    <row r="848" spans="1:6">
      <c r="A848" t="s">
        <v>10721</v>
      </c>
      <c r="B848" t="s">
        <v>10722</v>
      </c>
      <c r="C848" t="s">
        <v>20278</v>
      </c>
      <c r="D848" t="s">
        <v>9429</v>
      </c>
      <c r="E848" t="s">
        <v>11755</v>
      </c>
      <c r="F848" t="s">
        <v>9430</v>
      </c>
    </row>
    <row r="849" spans="1:6">
      <c r="A849" t="s">
        <v>9018</v>
      </c>
      <c r="B849" t="s">
        <v>8153</v>
      </c>
      <c r="C849" t="s">
        <v>20279</v>
      </c>
      <c r="D849" t="s">
        <v>9330</v>
      </c>
      <c r="E849" t="s">
        <v>11736</v>
      </c>
      <c r="F849" t="s">
        <v>9465</v>
      </c>
    </row>
    <row r="850" spans="1:6">
      <c r="A850" t="s">
        <v>9031</v>
      </c>
      <c r="B850" t="s">
        <v>8166</v>
      </c>
      <c r="C850" t="s">
        <v>20280</v>
      </c>
      <c r="D850" t="s">
        <v>9688</v>
      </c>
      <c r="E850" t="s">
        <v>11756</v>
      </c>
      <c r="F850" t="s">
        <v>9465</v>
      </c>
    </row>
    <row r="851" spans="1:6">
      <c r="A851" t="s">
        <v>9028</v>
      </c>
      <c r="B851" t="s">
        <v>8163</v>
      </c>
      <c r="C851" t="s">
        <v>20281</v>
      </c>
      <c r="D851" t="s">
        <v>9608</v>
      </c>
      <c r="E851" t="s">
        <v>11757</v>
      </c>
      <c r="F851" t="s">
        <v>9324</v>
      </c>
    </row>
    <row r="852" spans="1:6">
      <c r="A852" t="s">
        <v>10723</v>
      </c>
      <c r="B852" t="s">
        <v>10724</v>
      </c>
      <c r="C852" t="s">
        <v>20282</v>
      </c>
      <c r="D852" t="s">
        <v>9376</v>
      </c>
      <c r="E852" t="s">
        <v>11758</v>
      </c>
      <c r="F852" t="s">
        <v>9324</v>
      </c>
    </row>
    <row r="853" spans="1:6">
      <c r="A853" t="s">
        <v>9021</v>
      </c>
      <c r="B853" t="s">
        <v>8156</v>
      </c>
      <c r="C853" t="s">
        <v>20283</v>
      </c>
      <c r="D853" t="s">
        <v>9333</v>
      </c>
      <c r="E853" t="s">
        <v>11759</v>
      </c>
      <c r="F853" t="s">
        <v>9465</v>
      </c>
    </row>
    <row r="854" spans="1:6">
      <c r="A854" t="s">
        <v>10725</v>
      </c>
      <c r="B854" t="s">
        <v>10726</v>
      </c>
      <c r="C854" t="s">
        <v>20284</v>
      </c>
      <c r="D854" t="s">
        <v>9330</v>
      </c>
      <c r="E854" t="s">
        <v>11628</v>
      </c>
      <c r="F854" t="s">
        <v>9294</v>
      </c>
    </row>
    <row r="855" spans="1:6">
      <c r="A855" t="s">
        <v>9123</v>
      </c>
      <c r="B855" t="s">
        <v>4295</v>
      </c>
      <c r="C855" t="s">
        <v>20285</v>
      </c>
      <c r="D855" t="s">
        <v>9392</v>
      </c>
      <c r="E855" t="s">
        <v>11760</v>
      </c>
      <c r="F855" t="s">
        <v>9294</v>
      </c>
    </row>
    <row r="856" spans="1:6">
      <c r="A856" t="s">
        <v>8822</v>
      </c>
      <c r="B856" t="s">
        <v>7961</v>
      </c>
      <c r="C856" t="s">
        <v>20286</v>
      </c>
      <c r="D856" t="s">
        <v>9392</v>
      </c>
      <c r="E856" t="s">
        <v>11761</v>
      </c>
      <c r="F856" t="s">
        <v>9294</v>
      </c>
    </row>
    <row r="857" spans="1:6">
      <c r="A857" t="s">
        <v>10727</v>
      </c>
      <c r="B857" t="s">
        <v>10728</v>
      </c>
      <c r="C857" t="s">
        <v>20287</v>
      </c>
      <c r="D857" t="s">
        <v>10098</v>
      </c>
      <c r="E857" t="s">
        <v>11762</v>
      </c>
      <c r="F857" t="s">
        <v>9367</v>
      </c>
    </row>
    <row r="858" spans="1:6">
      <c r="A858" t="s">
        <v>10729</v>
      </c>
      <c r="B858" t="s">
        <v>10730</v>
      </c>
      <c r="C858" t="s">
        <v>20288</v>
      </c>
      <c r="D858" t="s">
        <v>10731</v>
      </c>
      <c r="E858" t="s">
        <v>11763</v>
      </c>
      <c r="F858" t="s">
        <v>9290</v>
      </c>
    </row>
    <row r="859" spans="1:6">
      <c r="A859" t="s">
        <v>10732</v>
      </c>
      <c r="B859" t="s">
        <v>10733</v>
      </c>
      <c r="C859" t="s">
        <v>20289</v>
      </c>
      <c r="D859" t="s">
        <v>10734</v>
      </c>
      <c r="E859" t="s">
        <v>11764</v>
      </c>
      <c r="F859" t="s">
        <v>9485</v>
      </c>
    </row>
    <row r="860" spans="1:6">
      <c r="A860" t="s">
        <v>10735</v>
      </c>
      <c r="B860" t="s">
        <v>10736</v>
      </c>
      <c r="C860" t="s">
        <v>20290</v>
      </c>
      <c r="D860" t="s">
        <v>10737</v>
      </c>
      <c r="E860" t="s">
        <v>11765</v>
      </c>
      <c r="F860" t="s">
        <v>9485</v>
      </c>
    </row>
    <row r="861" spans="1:6">
      <c r="A861" t="s">
        <v>8882</v>
      </c>
      <c r="B861" t="s">
        <v>8018</v>
      </c>
      <c r="C861" t="s">
        <v>20291</v>
      </c>
      <c r="D861" t="s">
        <v>9480</v>
      </c>
      <c r="E861" t="s">
        <v>11516</v>
      </c>
      <c r="F861" t="s">
        <v>9320</v>
      </c>
    </row>
    <row r="862" spans="1:6">
      <c r="A862" t="s">
        <v>10738</v>
      </c>
      <c r="B862" t="s">
        <v>10739</v>
      </c>
      <c r="C862" t="s">
        <v>20292</v>
      </c>
      <c r="D862" t="s">
        <v>10740</v>
      </c>
      <c r="E862" t="s">
        <v>11553</v>
      </c>
      <c r="F862" t="s">
        <v>10307</v>
      </c>
    </row>
    <row r="863" spans="1:6">
      <c r="A863" t="s">
        <v>10741</v>
      </c>
      <c r="B863" t="s">
        <v>10742</v>
      </c>
      <c r="C863" t="s">
        <v>20293</v>
      </c>
      <c r="D863" t="s">
        <v>10743</v>
      </c>
      <c r="E863" t="s">
        <v>11766</v>
      </c>
      <c r="F863" t="s">
        <v>9347</v>
      </c>
    </row>
    <row r="864" spans="1:6">
      <c r="A864" t="s">
        <v>10744</v>
      </c>
      <c r="B864" t="s">
        <v>10745</v>
      </c>
      <c r="C864" t="s">
        <v>20294</v>
      </c>
      <c r="D864" t="s">
        <v>10252</v>
      </c>
      <c r="E864" t="s">
        <v>11529</v>
      </c>
      <c r="F864" t="s">
        <v>9347</v>
      </c>
    </row>
    <row r="865" spans="1:6">
      <c r="A865" t="s">
        <v>8918</v>
      </c>
      <c r="B865" t="s">
        <v>8054</v>
      </c>
      <c r="C865" t="s">
        <v>20295</v>
      </c>
      <c r="D865" t="s">
        <v>9429</v>
      </c>
      <c r="E865" t="s">
        <v>11767</v>
      </c>
      <c r="F865" t="s">
        <v>9430</v>
      </c>
    </row>
    <row r="866" spans="1:6">
      <c r="A866" t="s">
        <v>10746</v>
      </c>
      <c r="B866" t="s">
        <v>10747</v>
      </c>
      <c r="C866" t="s">
        <v>20296</v>
      </c>
      <c r="D866" t="s">
        <v>9492</v>
      </c>
      <c r="E866" t="s">
        <v>11719</v>
      </c>
      <c r="F866" t="s">
        <v>9656</v>
      </c>
    </row>
    <row r="867" spans="1:6">
      <c r="A867" t="s">
        <v>10748</v>
      </c>
      <c r="B867" t="s">
        <v>10749</v>
      </c>
      <c r="C867" t="s">
        <v>20297</v>
      </c>
      <c r="D867" t="s">
        <v>9293</v>
      </c>
      <c r="E867" t="s">
        <v>11768</v>
      </c>
      <c r="F867" t="s">
        <v>9294</v>
      </c>
    </row>
    <row r="868" spans="1:6">
      <c r="A868" t="s">
        <v>8892</v>
      </c>
      <c r="B868" t="s">
        <v>8028</v>
      </c>
      <c r="C868" t="s">
        <v>20298</v>
      </c>
      <c r="D868" t="s">
        <v>9511</v>
      </c>
      <c r="F868" t="s">
        <v>9300</v>
      </c>
    </row>
    <row r="869" spans="1:6">
      <c r="A869" t="s">
        <v>9004</v>
      </c>
      <c r="B869" t="s">
        <v>8140</v>
      </c>
      <c r="C869" t="s">
        <v>20299</v>
      </c>
      <c r="D869" t="s">
        <v>9616</v>
      </c>
      <c r="E869" t="s">
        <v>10750</v>
      </c>
      <c r="F869" t="s">
        <v>9430</v>
      </c>
    </row>
    <row r="870" spans="1:6">
      <c r="A870" t="s">
        <v>8837</v>
      </c>
      <c r="B870" t="s">
        <v>7974</v>
      </c>
      <c r="C870" t="s">
        <v>20300</v>
      </c>
      <c r="D870" t="s">
        <v>9511</v>
      </c>
      <c r="F870" t="s">
        <v>9300</v>
      </c>
    </row>
    <row r="871" spans="1:6">
      <c r="A871" t="s">
        <v>10751</v>
      </c>
      <c r="B871" t="s">
        <v>10752</v>
      </c>
      <c r="C871" t="s">
        <v>20301</v>
      </c>
      <c r="D871" t="s">
        <v>9305</v>
      </c>
      <c r="F871" t="s">
        <v>9501</v>
      </c>
    </row>
    <row r="872" spans="1:6">
      <c r="A872" t="s">
        <v>10753</v>
      </c>
      <c r="B872" t="s">
        <v>10754</v>
      </c>
      <c r="C872" t="s">
        <v>20302</v>
      </c>
      <c r="D872" t="s">
        <v>10023</v>
      </c>
      <c r="E872" t="s">
        <v>11769</v>
      </c>
      <c r="F872" t="s">
        <v>9540</v>
      </c>
    </row>
    <row r="873" spans="1:6">
      <c r="A873" t="s">
        <v>10755</v>
      </c>
      <c r="B873" t="s">
        <v>10756</v>
      </c>
      <c r="C873" t="s">
        <v>20303</v>
      </c>
      <c r="D873" t="s">
        <v>9299</v>
      </c>
      <c r="F873" t="s">
        <v>9300</v>
      </c>
    </row>
    <row r="874" spans="1:6">
      <c r="A874" t="s">
        <v>8900</v>
      </c>
      <c r="B874" t="s">
        <v>8036</v>
      </c>
      <c r="C874" t="s">
        <v>20304</v>
      </c>
      <c r="D874" t="s">
        <v>9441</v>
      </c>
      <c r="E874" t="s">
        <v>11289</v>
      </c>
      <c r="F874" t="s">
        <v>9385</v>
      </c>
    </row>
    <row r="875" spans="1:6">
      <c r="A875" t="s">
        <v>10757</v>
      </c>
      <c r="B875" t="s">
        <v>10758</v>
      </c>
      <c r="C875" t="s">
        <v>20305</v>
      </c>
      <c r="D875" t="s">
        <v>9599</v>
      </c>
      <c r="E875" t="s">
        <v>11770</v>
      </c>
      <c r="F875" t="s">
        <v>9430</v>
      </c>
    </row>
    <row r="876" spans="1:6">
      <c r="A876" t="s">
        <v>10759</v>
      </c>
      <c r="B876" t="s">
        <v>10760</v>
      </c>
      <c r="C876" t="s">
        <v>20306</v>
      </c>
      <c r="D876" t="s">
        <v>9571</v>
      </c>
      <c r="F876" t="s">
        <v>9300</v>
      </c>
    </row>
    <row r="877" spans="1:6">
      <c r="A877" t="s">
        <v>10761</v>
      </c>
      <c r="B877" t="s">
        <v>10762</v>
      </c>
      <c r="C877" t="s">
        <v>20307</v>
      </c>
      <c r="D877" t="s">
        <v>9596</v>
      </c>
      <c r="E877" t="s">
        <v>11282</v>
      </c>
      <c r="F877" t="s">
        <v>9430</v>
      </c>
    </row>
    <row r="878" spans="1:6">
      <c r="A878" t="s">
        <v>10763</v>
      </c>
      <c r="B878" t="s">
        <v>10764</v>
      </c>
      <c r="C878" t="s">
        <v>20308</v>
      </c>
      <c r="D878" t="s">
        <v>9688</v>
      </c>
      <c r="E878" t="s">
        <v>11771</v>
      </c>
      <c r="F878" t="s">
        <v>9294</v>
      </c>
    </row>
    <row r="879" spans="1:6">
      <c r="A879" t="s">
        <v>10765</v>
      </c>
      <c r="B879" t="s">
        <v>10766</v>
      </c>
      <c r="C879" t="s">
        <v>20309</v>
      </c>
      <c r="D879" t="s">
        <v>10356</v>
      </c>
      <c r="E879" t="s">
        <v>11772</v>
      </c>
      <c r="F879" t="s">
        <v>9320</v>
      </c>
    </row>
    <row r="880" spans="1:6">
      <c r="A880" t="s">
        <v>10767</v>
      </c>
      <c r="B880" t="s">
        <v>10768</v>
      </c>
      <c r="C880" t="s">
        <v>20310</v>
      </c>
      <c r="D880" t="s">
        <v>9448</v>
      </c>
      <c r="E880" t="s">
        <v>11773</v>
      </c>
      <c r="F880" t="s">
        <v>9430</v>
      </c>
    </row>
    <row r="881" spans="1:6">
      <c r="A881" t="s">
        <v>10769</v>
      </c>
      <c r="B881" t="s">
        <v>10770</v>
      </c>
      <c r="C881" t="s">
        <v>20311</v>
      </c>
      <c r="D881" t="s">
        <v>9691</v>
      </c>
      <c r="E881" t="s">
        <v>11774</v>
      </c>
      <c r="F881" t="s">
        <v>9294</v>
      </c>
    </row>
    <row r="882" spans="1:6">
      <c r="A882" t="s">
        <v>10771</v>
      </c>
      <c r="B882" t="s">
        <v>10772</v>
      </c>
      <c r="C882" t="s">
        <v>20312</v>
      </c>
      <c r="D882" t="s">
        <v>9437</v>
      </c>
      <c r="E882" t="s">
        <v>11775</v>
      </c>
      <c r="F882" t="s">
        <v>9320</v>
      </c>
    </row>
    <row r="883" spans="1:6">
      <c r="A883" t="s">
        <v>10773</v>
      </c>
      <c r="B883" t="s">
        <v>10774</v>
      </c>
      <c r="C883" t="s">
        <v>20313</v>
      </c>
      <c r="D883" t="s">
        <v>9678</v>
      </c>
      <c r="E883" t="s">
        <v>11776</v>
      </c>
      <c r="F883" t="s">
        <v>9320</v>
      </c>
    </row>
    <row r="884" spans="1:6">
      <c r="A884" t="s">
        <v>10775</v>
      </c>
      <c r="B884" t="s">
        <v>10776</v>
      </c>
      <c r="C884" t="s">
        <v>20314</v>
      </c>
      <c r="D884" t="s">
        <v>9511</v>
      </c>
      <c r="F884" t="s">
        <v>9300</v>
      </c>
    </row>
    <row r="885" spans="1:6">
      <c r="A885" t="s">
        <v>10777</v>
      </c>
      <c r="B885" t="s">
        <v>10778</v>
      </c>
      <c r="C885" t="s">
        <v>20315</v>
      </c>
      <c r="D885" t="s">
        <v>9341</v>
      </c>
      <c r="E885" t="s">
        <v>11777</v>
      </c>
      <c r="F885" t="s">
        <v>9294</v>
      </c>
    </row>
    <row r="886" spans="1:6">
      <c r="A886" t="s">
        <v>10779</v>
      </c>
      <c r="B886" t="s">
        <v>10780</v>
      </c>
      <c r="C886" t="s">
        <v>20316</v>
      </c>
      <c r="D886" t="s">
        <v>9445</v>
      </c>
      <c r="E886" t="s">
        <v>11263</v>
      </c>
      <c r="F886" t="s">
        <v>9367</v>
      </c>
    </row>
    <row r="887" spans="1:6">
      <c r="A887" t="s">
        <v>9034</v>
      </c>
      <c r="B887" t="s">
        <v>8169</v>
      </c>
      <c r="C887" t="s">
        <v>20317</v>
      </c>
      <c r="D887" t="s">
        <v>9611</v>
      </c>
      <c r="E887" t="s">
        <v>11778</v>
      </c>
      <c r="F887" t="s">
        <v>9430</v>
      </c>
    </row>
    <row r="888" spans="1:6">
      <c r="A888" t="s">
        <v>9074</v>
      </c>
      <c r="B888" t="s">
        <v>9164</v>
      </c>
      <c r="C888" t="s">
        <v>20318</v>
      </c>
      <c r="D888" t="s">
        <v>9501</v>
      </c>
      <c r="F888" t="s">
        <v>9300</v>
      </c>
    </row>
    <row r="889" spans="1:6">
      <c r="A889" t="s">
        <v>10781</v>
      </c>
      <c r="B889" t="s">
        <v>10782</v>
      </c>
      <c r="C889" t="s">
        <v>20319</v>
      </c>
      <c r="D889" t="s">
        <v>9520</v>
      </c>
      <c r="F889" t="s">
        <v>9300</v>
      </c>
    </row>
    <row r="890" spans="1:6">
      <c r="A890" t="s">
        <v>10783</v>
      </c>
      <c r="B890" t="s">
        <v>10784</v>
      </c>
      <c r="C890" t="s">
        <v>20320</v>
      </c>
      <c r="D890" t="s">
        <v>9404</v>
      </c>
      <c r="E890" t="s">
        <v>11419</v>
      </c>
      <c r="F890" t="s">
        <v>9294</v>
      </c>
    </row>
    <row r="891" spans="1:6">
      <c r="A891" t="s">
        <v>10785</v>
      </c>
      <c r="B891" t="s">
        <v>10786</v>
      </c>
      <c r="C891" t="s">
        <v>20321</v>
      </c>
      <c r="D891" t="s">
        <v>10787</v>
      </c>
      <c r="F891" t="s">
        <v>9300</v>
      </c>
    </row>
    <row r="892" spans="1:6">
      <c r="A892" t="s">
        <v>10788</v>
      </c>
      <c r="B892" t="s">
        <v>10789</v>
      </c>
      <c r="C892" t="s">
        <v>20322</v>
      </c>
      <c r="D892" t="s">
        <v>9333</v>
      </c>
      <c r="E892" t="s">
        <v>11779</v>
      </c>
      <c r="F892" t="s">
        <v>9294</v>
      </c>
    </row>
    <row r="893" spans="1:6">
      <c r="A893" t="s">
        <v>10790</v>
      </c>
      <c r="B893" t="s">
        <v>10791</v>
      </c>
      <c r="C893" t="s">
        <v>20323</v>
      </c>
      <c r="D893" t="s">
        <v>10792</v>
      </c>
      <c r="E893" t="s">
        <v>11780</v>
      </c>
      <c r="F893" t="s">
        <v>9367</v>
      </c>
    </row>
    <row r="894" spans="1:6">
      <c r="A894" t="s">
        <v>10793</v>
      </c>
      <c r="B894" t="s">
        <v>10794</v>
      </c>
      <c r="C894" t="s">
        <v>20324</v>
      </c>
      <c r="D894" t="s">
        <v>9688</v>
      </c>
      <c r="E894" t="s">
        <v>11781</v>
      </c>
      <c r="F894" t="s">
        <v>9294</v>
      </c>
    </row>
    <row r="895" spans="1:6">
      <c r="A895" t="s">
        <v>10795</v>
      </c>
      <c r="B895" t="s">
        <v>10796</v>
      </c>
      <c r="C895" t="s">
        <v>20325</v>
      </c>
      <c r="D895" t="s">
        <v>10797</v>
      </c>
      <c r="E895" t="s">
        <v>11782</v>
      </c>
      <c r="F895" t="s">
        <v>9294</v>
      </c>
    </row>
    <row r="896" spans="1:6">
      <c r="A896" t="s">
        <v>10798</v>
      </c>
      <c r="B896" t="s">
        <v>10799</v>
      </c>
      <c r="C896" t="s">
        <v>20326</v>
      </c>
      <c r="D896" t="s">
        <v>9319</v>
      </c>
      <c r="E896" t="s">
        <v>11783</v>
      </c>
      <c r="F896" t="s">
        <v>9324</v>
      </c>
    </row>
    <row r="897" spans="1:6">
      <c r="A897" t="s">
        <v>10800</v>
      </c>
      <c r="B897" t="s">
        <v>10801</v>
      </c>
      <c r="C897" t="s">
        <v>20327</v>
      </c>
      <c r="D897" t="s">
        <v>10802</v>
      </c>
      <c r="E897" t="s">
        <v>11784</v>
      </c>
      <c r="F897" t="s">
        <v>9802</v>
      </c>
    </row>
    <row r="898" spans="1:6">
      <c r="A898" t="s">
        <v>10803</v>
      </c>
      <c r="B898" t="s">
        <v>10804</v>
      </c>
      <c r="C898" t="s">
        <v>20328</v>
      </c>
      <c r="D898" t="s">
        <v>9330</v>
      </c>
      <c r="E898" t="s">
        <v>11785</v>
      </c>
      <c r="F898" t="s">
        <v>9465</v>
      </c>
    </row>
    <row r="899" spans="1:6">
      <c r="A899" t="s">
        <v>10805</v>
      </c>
      <c r="B899" t="s">
        <v>10806</v>
      </c>
      <c r="C899" t="s">
        <v>20329</v>
      </c>
      <c r="D899" t="s">
        <v>10160</v>
      </c>
      <c r="E899" t="s">
        <v>11786</v>
      </c>
      <c r="F899" t="s">
        <v>9656</v>
      </c>
    </row>
    <row r="900" spans="1:6">
      <c r="A900" t="s">
        <v>10807</v>
      </c>
      <c r="B900" t="s">
        <v>10808</v>
      </c>
      <c r="C900" t="s">
        <v>20330</v>
      </c>
      <c r="D900" t="s">
        <v>10078</v>
      </c>
      <c r="E900" t="s">
        <v>11787</v>
      </c>
      <c r="F900" t="s">
        <v>9465</v>
      </c>
    </row>
    <row r="901" spans="1:6">
      <c r="A901" t="s">
        <v>10809</v>
      </c>
      <c r="B901" t="s">
        <v>10810</v>
      </c>
      <c r="C901" t="s">
        <v>20331</v>
      </c>
      <c r="D901" t="s">
        <v>9643</v>
      </c>
      <c r="E901" t="s">
        <v>11788</v>
      </c>
      <c r="F901" t="s">
        <v>9430</v>
      </c>
    </row>
    <row r="902" spans="1:6">
      <c r="A902" t="s">
        <v>10811</v>
      </c>
      <c r="B902" t="s">
        <v>10812</v>
      </c>
      <c r="C902" t="s">
        <v>20332</v>
      </c>
      <c r="D902" t="s">
        <v>10514</v>
      </c>
      <c r="E902" t="s">
        <v>11789</v>
      </c>
      <c r="F902" t="s">
        <v>9802</v>
      </c>
    </row>
    <row r="903" spans="1:6">
      <c r="A903" t="s">
        <v>10813</v>
      </c>
      <c r="B903" t="s">
        <v>10814</v>
      </c>
      <c r="C903" t="s">
        <v>20333</v>
      </c>
      <c r="D903" t="s">
        <v>10078</v>
      </c>
      <c r="E903" t="s">
        <v>10815</v>
      </c>
      <c r="F903" t="s">
        <v>9294</v>
      </c>
    </row>
    <row r="904" spans="1:6">
      <c r="A904" t="s">
        <v>10816</v>
      </c>
      <c r="B904" t="s">
        <v>10817</v>
      </c>
      <c r="C904" t="s">
        <v>20334</v>
      </c>
      <c r="D904" t="s">
        <v>9376</v>
      </c>
      <c r="E904" t="s">
        <v>11790</v>
      </c>
      <c r="F904" t="s">
        <v>9320</v>
      </c>
    </row>
    <row r="905" spans="1:6">
      <c r="A905" t="s">
        <v>10818</v>
      </c>
      <c r="B905" t="s">
        <v>10819</v>
      </c>
      <c r="C905" t="s">
        <v>20334</v>
      </c>
      <c r="D905" t="s">
        <v>9376</v>
      </c>
      <c r="E905" t="s">
        <v>11790</v>
      </c>
      <c r="F905" t="s">
        <v>9320</v>
      </c>
    </row>
    <row r="906" spans="1:6">
      <c r="A906" t="s">
        <v>10820</v>
      </c>
      <c r="B906" t="s">
        <v>10821</v>
      </c>
      <c r="C906" t="s">
        <v>20335</v>
      </c>
      <c r="D906" t="s">
        <v>9492</v>
      </c>
      <c r="E906" t="s">
        <v>11791</v>
      </c>
      <c r="F906" t="s">
        <v>9347</v>
      </c>
    </row>
    <row r="907" spans="1:6">
      <c r="A907" t="s">
        <v>10822</v>
      </c>
      <c r="B907" t="s">
        <v>10823</v>
      </c>
      <c r="C907" t="s">
        <v>20336</v>
      </c>
      <c r="D907" t="s">
        <v>10078</v>
      </c>
      <c r="E907" t="s">
        <v>10815</v>
      </c>
      <c r="F907" t="s">
        <v>9294</v>
      </c>
    </row>
    <row r="908" spans="1:6">
      <c r="A908" t="s">
        <v>10824</v>
      </c>
      <c r="B908" t="s">
        <v>10825</v>
      </c>
      <c r="C908" t="s">
        <v>20337</v>
      </c>
      <c r="D908" t="s">
        <v>9492</v>
      </c>
      <c r="E908" t="s">
        <v>11791</v>
      </c>
      <c r="F908" t="s">
        <v>9347</v>
      </c>
    </row>
    <row r="909" spans="1:6">
      <c r="A909" t="s">
        <v>10826</v>
      </c>
      <c r="B909" t="s">
        <v>10827</v>
      </c>
      <c r="C909" t="s">
        <v>20338</v>
      </c>
      <c r="D909" t="s">
        <v>9571</v>
      </c>
      <c r="F909" t="s">
        <v>9300</v>
      </c>
    </row>
    <row r="910" spans="1:6">
      <c r="A910" t="s">
        <v>10828</v>
      </c>
      <c r="B910" t="s">
        <v>10829</v>
      </c>
      <c r="C910" t="s">
        <v>20339</v>
      </c>
      <c r="D910" t="s">
        <v>9330</v>
      </c>
      <c r="E910" t="s">
        <v>11792</v>
      </c>
      <c r="F910" t="s">
        <v>9294</v>
      </c>
    </row>
    <row r="911" spans="1:6">
      <c r="A911" t="s">
        <v>10830</v>
      </c>
      <c r="B911" t="s">
        <v>10831</v>
      </c>
      <c r="C911" t="s">
        <v>20340</v>
      </c>
      <c r="D911" t="s">
        <v>9384</v>
      </c>
      <c r="E911" t="s">
        <v>11793</v>
      </c>
      <c r="F911" t="s">
        <v>9385</v>
      </c>
    </row>
    <row r="912" spans="1:6">
      <c r="A912" t="s">
        <v>10832</v>
      </c>
      <c r="B912" t="s">
        <v>10833</v>
      </c>
      <c r="C912" t="s">
        <v>20341</v>
      </c>
      <c r="D912" t="s">
        <v>9776</v>
      </c>
      <c r="E912" t="s">
        <v>11794</v>
      </c>
      <c r="F912" t="s">
        <v>9430</v>
      </c>
    </row>
    <row r="913" spans="1:6">
      <c r="A913" t="s">
        <v>10834</v>
      </c>
      <c r="B913" t="s">
        <v>10835</v>
      </c>
      <c r="C913" t="s">
        <v>20342</v>
      </c>
      <c r="D913" t="s">
        <v>10200</v>
      </c>
      <c r="E913" t="s">
        <v>11404</v>
      </c>
      <c r="F913" t="s">
        <v>9430</v>
      </c>
    </row>
    <row r="914" spans="1:6">
      <c r="A914" t="s">
        <v>10836</v>
      </c>
      <c r="B914" t="s">
        <v>10837</v>
      </c>
      <c r="C914" t="s">
        <v>20343</v>
      </c>
      <c r="D914" t="s">
        <v>9590</v>
      </c>
      <c r="E914" t="s">
        <v>11795</v>
      </c>
      <c r="F914" t="s">
        <v>9294</v>
      </c>
    </row>
    <row r="915" spans="1:6">
      <c r="A915" t="s">
        <v>10838</v>
      </c>
      <c r="B915" t="s">
        <v>10839</v>
      </c>
      <c r="C915" t="s">
        <v>20344</v>
      </c>
      <c r="D915" t="s">
        <v>9691</v>
      </c>
      <c r="E915" t="s">
        <v>11796</v>
      </c>
      <c r="F915" t="s">
        <v>9294</v>
      </c>
    </row>
    <row r="916" spans="1:6">
      <c r="A916" t="s">
        <v>10840</v>
      </c>
      <c r="B916" t="s">
        <v>10841</v>
      </c>
      <c r="C916" t="s">
        <v>20345</v>
      </c>
      <c r="D916" t="s">
        <v>9384</v>
      </c>
      <c r="E916" t="s">
        <v>11797</v>
      </c>
      <c r="F916" t="s">
        <v>9430</v>
      </c>
    </row>
    <row r="917" spans="1:6">
      <c r="A917" t="s">
        <v>10842</v>
      </c>
      <c r="B917" t="s">
        <v>10843</v>
      </c>
      <c r="C917" t="s">
        <v>20346</v>
      </c>
      <c r="D917" t="s">
        <v>10330</v>
      </c>
      <c r="E917" t="s">
        <v>11798</v>
      </c>
      <c r="F917" t="s">
        <v>9430</v>
      </c>
    </row>
    <row r="918" spans="1:6">
      <c r="A918" t="s">
        <v>10844</v>
      </c>
      <c r="B918" t="s">
        <v>10845</v>
      </c>
      <c r="C918" t="s">
        <v>20347</v>
      </c>
      <c r="D918" t="s">
        <v>9643</v>
      </c>
      <c r="E918" t="s">
        <v>11799</v>
      </c>
      <c r="F918" t="s">
        <v>9430</v>
      </c>
    </row>
    <row r="919" spans="1:6">
      <c r="A919" t="s">
        <v>10846</v>
      </c>
      <c r="B919" t="s">
        <v>10847</v>
      </c>
      <c r="C919" t="s">
        <v>20348</v>
      </c>
      <c r="D919" t="s">
        <v>10330</v>
      </c>
      <c r="E919" t="s">
        <v>11800</v>
      </c>
      <c r="F919" t="s">
        <v>9430</v>
      </c>
    </row>
    <row r="920" spans="1:6">
      <c r="A920" t="s">
        <v>10848</v>
      </c>
      <c r="B920" t="s">
        <v>10849</v>
      </c>
      <c r="C920" t="s">
        <v>20349</v>
      </c>
      <c r="D920" t="s">
        <v>10330</v>
      </c>
      <c r="E920" t="s">
        <v>11798</v>
      </c>
      <c r="F920" t="s">
        <v>9430</v>
      </c>
    </row>
    <row r="921" spans="1:6">
      <c r="A921" t="s">
        <v>10850</v>
      </c>
      <c r="B921" t="s">
        <v>10851</v>
      </c>
      <c r="C921" t="s">
        <v>20350</v>
      </c>
      <c r="D921" t="s">
        <v>10852</v>
      </c>
      <c r="E921" t="s">
        <v>10853</v>
      </c>
      <c r="F921" t="s">
        <v>9430</v>
      </c>
    </row>
    <row r="922" spans="1:6">
      <c r="A922" t="s">
        <v>10854</v>
      </c>
      <c r="B922" t="s">
        <v>10855</v>
      </c>
      <c r="C922" t="s">
        <v>20351</v>
      </c>
      <c r="D922" t="s">
        <v>9643</v>
      </c>
      <c r="E922" t="s">
        <v>11801</v>
      </c>
      <c r="F922" t="s">
        <v>9430</v>
      </c>
    </row>
    <row r="923" spans="1:6">
      <c r="A923" t="s">
        <v>10856</v>
      </c>
      <c r="B923" t="s">
        <v>10857</v>
      </c>
      <c r="C923" t="s">
        <v>20352</v>
      </c>
      <c r="D923" t="s">
        <v>10858</v>
      </c>
      <c r="E923" t="s">
        <v>11802</v>
      </c>
      <c r="F923" t="s">
        <v>9320</v>
      </c>
    </row>
    <row r="924" spans="1:6">
      <c r="A924" t="s">
        <v>10859</v>
      </c>
      <c r="B924" t="s">
        <v>10860</v>
      </c>
      <c r="C924" t="s">
        <v>20353</v>
      </c>
      <c r="D924" t="s">
        <v>10408</v>
      </c>
      <c r="E924" t="s">
        <v>10861</v>
      </c>
      <c r="F924" t="s">
        <v>9294</v>
      </c>
    </row>
    <row r="925" spans="1:6">
      <c r="A925" t="s">
        <v>10862</v>
      </c>
      <c r="B925" t="s">
        <v>10863</v>
      </c>
      <c r="C925" t="s">
        <v>20354</v>
      </c>
      <c r="D925" t="s">
        <v>9596</v>
      </c>
      <c r="E925" t="s">
        <v>11335</v>
      </c>
      <c r="F925" t="s">
        <v>9430</v>
      </c>
    </row>
    <row r="926" spans="1:6">
      <c r="A926" t="s">
        <v>10864</v>
      </c>
      <c r="B926" t="s">
        <v>10865</v>
      </c>
      <c r="C926" t="s">
        <v>20355</v>
      </c>
      <c r="D926" t="s">
        <v>9581</v>
      </c>
      <c r="E926" t="s">
        <v>10866</v>
      </c>
      <c r="F926" t="s">
        <v>9430</v>
      </c>
    </row>
    <row r="927" spans="1:6">
      <c r="A927" t="s">
        <v>10867</v>
      </c>
      <c r="B927" t="s">
        <v>10868</v>
      </c>
      <c r="C927" t="s">
        <v>20356</v>
      </c>
      <c r="D927" t="s">
        <v>9688</v>
      </c>
      <c r="E927" t="s">
        <v>11803</v>
      </c>
      <c r="F927" t="s">
        <v>9294</v>
      </c>
    </row>
    <row r="928" spans="1:6">
      <c r="A928" t="s">
        <v>10869</v>
      </c>
      <c r="B928" t="s">
        <v>10870</v>
      </c>
      <c r="C928" t="s">
        <v>20357</v>
      </c>
      <c r="D928" t="s">
        <v>10408</v>
      </c>
      <c r="E928" t="s">
        <v>11804</v>
      </c>
      <c r="F928" t="s">
        <v>9294</v>
      </c>
    </row>
    <row r="929" spans="1:6">
      <c r="A929" t="s">
        <v>10871</v>
      </c>
      <c r="B929" t="s">
        <v>10872</v>
      </c>
      <c r="C929" t="s">
        <v>20358</v>
      </c>
      <c r="D929" t="s">
        <v>9498</v>
      </c>
      <c r="E929" t="s">
        <v>11805</v>
      </c>
      <c r="F929" t="s">
        <v>9294</v>
      </c>
    </row>
    <row r="930" spans="1:6">
      <c r="A930" t="s">
        <v>10873</v>
      </c>
      <c r="B930" t="s">
        <v>10874</v>
      </c>
      <c r="C930" t="s">
        <v>20359</v>
      </c>
      <c r="D930" t="s">
        <v>10330</v>
      </c>
      <c r="E930" t="s">
        <v>11806</v>
      </c>
      <c r="F930" t="s">
        <v>9430</v>
      </c>
    </row>
    <row r="931" spans="1:6">
      <c r="A931" t="s">
        <v>10875</v>
      </c>
      <c r="B931" t="s">
        <v>10876</v>
      </c>
      <c r="C931" t="s">
        <v>20360</v>
      </c>
      <c r="D931" t="s">
        <v>10189</v>
      </c>
      <c r="E931" t="s">
        <v>11807</v>
      </c>
      <c r="F931" t="s">
        <v>9320</v>
      </c>
    </row>
    <row r="932" spans="1:6">
      <c r="A932" t="s">
        <v>9007</v>
      </c>
      <c r="B932" t="s">
        <v>8143</v>
      </c>
      <c r="C932" t="s">
        <v>20361</v>
      </c>
      <c r="D932" t="s">
        <v>10377</v>
      </c>
      <c r="E932" t="s">
        <v>11808</v>
      </c>
      <c r="F932" t="s">
        <v>10553</v>
      </c>
    </row>
    <row r="933" spans="1:6">
      <c r="A933" t="s">
        <v>9008</v>
      </c>
      <c r="B933" t="s">
        <v>8144</v>
      </c>
      <c r="C933" t="s">
        <v>20362</v>
      </c>
      <c r="D933" t="s">
        <v>9801</v>
      </c>
      <c r="E933" t="s">
        <v>11809</v>
      </c>
      <c r="F933" t="s">
        <v>9489</v>
      </c>
    </row>
    <row r="934" spans="1:6">
      <c r="A934" t="s">
        <v>9009</v>
      </c>
      <c r="B934" t="s">
        <v>8145</v>
      </c>
      <c r="C934" t="s">
        <v>20363</v>
      </c>
      <c r="D934" t="s">
        <v>10877</v>
      </c>
      <c r="E934" t="s">
        <v>11810</v>
      </c>
      <c r="F934" t="s">
        <v>10553</v>
      </c>
    </row>
    <row r="935" spans="1:6">
      <c r="A935" t="s">
        <v>9010</v>
      </c>
      <c r="B935" t="s">
        <v>8146</v>
      </c>
      <c r="C935" t="s">
        <v>20364</v>
      </c>
      <c r="D935" t="s">
        <v>9477</v>
      </c>
      <c r="E935" t="s">
        <v>11811</v>
      </c>
      <c r="F935" t="s">
        <v>9367</v>
      </c>
    </row>
    <row r="936" spans="1:6">
      <c r="A936" t="s">
        <v>10878</v>
      </c>
      <c r="B936" t="s">
        <v>10879</v>
      </c>
      <c r="C936" t="s">
        <v>20365</v>
      </c>
      <c r="D936" t="s">
        <v>9568</v>
      </c>
      <c r="E936" t="s">
        <v>10880</v>
      </c>
      <c r="F936" t="s">
        <v>9385</v>
      </c>
    </row>
    <row r="937" spans="1:6">
      <c r="A937" t="s">
        <v>10881</v>
      </c>
      <c r="B937" t="s">
        <v>10882</v>
      </c>
      <c r="C937" t="s">
        <v>20366</v>
      </c>
      <c r="D937" t="s">
        <v>10883</v>
      </c>
      <c r="E937" t="s">
        <v>11812</v>
      </c>
      <c r="F937" t="s">
        <v>9465</v>
      </c>
    </row>
    <row r="938" spans="1:6">
      <c r="A938" t="s">
        <v>10884</v>
      </c>
      <c r="B938" t="s">
        <v>10885</v>
      </c>
      <c r="C938" t="s">
        <v>20367</v>
      </c>
      <c r="D938" t="s">
        <v>9582</v>
      </c>
      <c r="E938" t="s">
        <v>10886</v>
      </c>
      <c r="F938" t="s">
        <v>9430</v>
      </c>
    </row>
    <row r="939" spans="1:6">
      <c r="A939" t="s">
        <v>10887</v>
      </c>
      <c r="B939" t="s">
        <v>10888</v>
      </c>
      <c r="C939" t="s">
        <v>20368</v>
      </c>
      <c r="D939" t="s">
        <v>10078</v>
      </c>
      <c r="E939" t="s">
        <v>11813</v>
      </c>
      <c r="F939" t="s">
        <v>9294</v>
      </c>
    </row>
    <row r="940" spans="1:6">
      <c r="A940" t="s">
        <v>10889</v>
      </c>
      <c r="B940" t="s">
        <v>10890</v>
      </c>
      <c r="C940" t="s">
        <v>20369</v>
      </c>
      <c r="D940" t="s">
        <v>10883</v>
      </c>
      <c r="E940" t="s">
        <v>11814</v>
      </c>
      <c r="F940" t="s">
        <v>9294</v>
      </c>
    </row>
    <row r="941" spans="1:6">
      <c r="A941" t="s">
        <v>10891</v>
      </c>
      <c r="B941" t="s">
        <v>10892</v>
      </c>
      <c r="C941" t="s">
        <v>20370</v>
      </c>
      <c r="D941" t="s">
        <v>10893</v>
      </c>
      <c r="E941" t="s">
        <v>10894</v>
      </c>
      <c r="F941" t="s">
        <v>9294</v>
      </c>
    </row>
    <row r="942" spans="1:6">
      <c r="A942" t="s">
        <v>10895</v>
      </c>
      <c r="B942" t="s">
        <v>10896</v>
      </c>
      <c r="C942" t="s">
        <v>20371</v>
      </c>
      <c r="D942" t="s">
        <v>9926</v>
      </c>
      <c r="E942" t="s">
        <v>11815</v>
      </c>
      <c r="F942" t="s">
        <v>9294</v>
      </c>
    </row>
    <row r="943" spans="1:6">
      <c r="A943" t="s">
        <v>8986</v>
      </c>
      <c r="B943" t="s">
        <v>8122</v>
      </c>
      <c r="C943" t="s">
        <v>20372</v>
      </c>
      <c r="D943" t="s">
        <v>9571</v>
      </c>
      <c r="F943" t="s">
        <v>9300</v>
      </c>
    </row>
    <row r="944" spans="1:6">
      <c r="A944" t="s">
        <v>8888</v>
      </c>
      <c r="B944" t="s">
        <v>8024</v>
      </c>
      <c r="C944" t="s">
        <v>20373</v>
      </c>
      <c r="D944" t="s">
        <v>9316</v>
      </c>
      <c r="F944" t="s">
        <v>9300</v>
      </c>
    </row>
    <row r="945" spans="1:6">
      <c r="A945" t="s">
        <v>8912</v>
      </c>
      <c r="B945" t="s">
        <v>8048</v>
      </c>
      <c r="C945" t="s">
        <v>20374</v>
      </c>
      <c r="D945" t="s">
        <v>9305</v>
      </c>
      <c r="F945" t="s">
        <v>9300</v>
      </c>
    </row>
    <row r="946" spans="1:6">
      <c r="A946" t="s">
        <v>10897</v>
      </c>
      <c r="B946" t="s">
        <v>10898</v>
      </c>
      <c r="C946" t="s">
        <v>20375</v>
      </c>
      <c r="D946" t="s">
        <v>9341</v>
      </c>
      <c r="E946" t="s">
        <v>11816</v>
      </c>
      <c r="F946" t="s">
        <v>9294</v>
      </c>
    </row>
    <row r="947" spans="1:6">
      <c r="A947" t="s">
        <v>8858</v>
      </c>
      <c r="B947" t="s">
        <v>7995</v>
      </c>
      <c r="C947" t="s">
        <v>20376</v>
      </c>
      <c r="D947" t="s">
        <v>9568</v>
      </c>
      <c r="E947" t="s">
        <v>11284</v>
      </c>
      <c r="F947" t="s">
        <v>9430</v>
      </c>
    </row>
    <row r="948" spans="1:6">
      <c r="A948" t="s">
        <v>10899</v>
      </c>
      <c r="B948" t="s">
        <v>10900</v>
      </c>
      <c r="C948" t="s">
        <v>20377</v>
      </c>
      <c r="D948" t="s">
        <v>9916</v>
      </c>
      <c r="F948" t="s">
        <v>9300</v>
      </c>
    </row>
    <row r="949" spans="1:6">
      <c r="A949" t="s">
        <v>10901</v>
      </c>
      <c r="B949" t="s">
        <v>10902</v>
      </c>
      <c r="C949" t="s">
        <v>20378</v>
      </c>
      <c r="D949" t="s">
        <v>10903</v>
      </c>
      <c r="F949" t="s">
        <v>9300</v>
      </c>
    </row>
    <row r="950" spans="1:6">
      <c r="A950" t="s">
        <v>10904</v>
      </c>
      <c r="B950" t="s">
        <v>10905</v>
      </c>
      <c r="C950" t="s">
        <v>20379</v>
      </c>
      <c r="D950" t="s">
        <v>9404</v>
      </c>
      <c r="E950" t="s">
        <v>11817</v>
      </c>
      <c r="F950" t="s">
        <v>9465</v>
      </c>
    </row>
    <row r="951" spans="1:6">
      <c r="A951" t="s">
        <v>10906</v>
      </c>
      <c r="B951" t="s">
        <v>10907</v>
      </c>
      <c r="C951" t="s">
        <v>20380</v>
      </c>
      <c r="D951" t="s">
        <v>9678</v>
      </c>
      <c r="E951" t="s">
        <v>11818</v>
      </c>
      <c r="F951" t="s">
        <v>9324</v>
      </c>
    </row>
    <row r="952" spans="1:6">
      <c r="A952" t="s">
        <v>10908</v>
      </c>
      <c r="B952" t="s">
        <v>10909</v>
      </c>
      <c r="C952" t="s">
        <v>20381</v>
      </c>
      <c r="D952" t="s">
        <v>10078</v>
      </c>
      <c r="E952" t="s">
        <v>11819</v>
      </c>
      <c r="F952" t="s">
        <v>9294</v>
      </c>
    </row>
    <row r="953" spans="1:6">
      <c r="A953" t="s">
        <v>10910</v>
      </c>
      <c r="B953" t="s">
        <v>10911</v>
      </c>
      <c r="C953" t="s">
        <v>20382</v>
      </c>
      <c r="D953" t="s">
        <v>9852</v>
      </c>
      <c r="E953" t="s">
        <v>11820</v>
      </c>
      <c r="F953" t="s">
        <v>9347</v>
      </c>
    </row>
    <row r="954" spans="1:6">
      <c r="A954" t="s">
        <v>8907</v>
      </c>
      <c r="B954" t="s">
        <v>8043</v>
      </c>
      <c r="C954" t="s">
        <v>20383</v>
      </c>
      <c r="D954" t="s">
        <v>9384</v>
      </c>
      <c r="E954" t="s">
        <v>11821</v>
      </c>
      <c r="F954" t="s">
        <v>9430</v>
      </c>
    </row>
    <row r="955" spans="1:6">
      <c r="A955" t="s">
        <v>8868</v>
      </c>
      <c r="B955" t="s">
        <v>8004</v>
      </c>
      <c r="C955" t="s">
        <v>20384</v>
      </c>
      <c r="D955" t="s">
        <v>9293</v>
      </c>
      <c r="E955" t="s">
        <v>11822</v>
      </c>
      <c r="F955" t="s">
        <v>9465</v>
      </c>
    </row>
    <row r="956" spans="1:6">
      <c r="A956" t="s">
        <v>8989</v>
      </c>
      <c r="B956" t="s">
        <v>8125</v>
      </c>
      <c r="C956" t="s">
        <v>20385</v>
      </c>
      <c r="D956" t="s">
        <v>9769</v>
      </c>
      <c r="F956" t="s">
        <v>9300</v>
      </c>
    </row>
    <row r="957" spans="1:6">
      <c r="A957" t="s">
        <v>8885</v>
      </c>
      <c r="B957" t="s">
        <v>8021</v>
      </c>
      <c r="C957" t="s">
        <v>20386</v>
      </c>
      <c r="D957" t="s">
        <v>9299</v>
      </c>
      <c r="F957" t="s">
        <v>9300</v>
      </c>
    </row>
    <row r="958" spans="1:6">
      <c r="A958" t="s">
        <v>10912</v>
      </c>
      <c r="B958" t="s">
        <v>10913</v>
      </c>
      <c r="C958" t="s">
        <v>20387</v>
      </c>
      <c r="D958" t="s">
        <v>10914</v>
      </c>
      <c r="E958" t="s">
        <v>11244</v>
      </c>
      <c r="F958" t="s">
        <v>9367</v>
      </c>
    </row>
    <row r="959" spans="1:6">
      <c r="A959" t="s">
        <v>8909</v>
      </c>
      <c r="B959" t="s">
        <v>8045</v>
      </c>
      <c r="C959" t="s">
        <v>20388</v>
      </c>
      <c r="D959" t="s">
        <v>9593</v>
      </c>
      <c r="F959" t="s">
        <v>9300</v>
      </c>
    </row>
    <row r="960" spans="1:6">
      <c r="A960" t="s">
        <v>8988</v>
      </c>
      <c r="B960" t="s">
        <v>8124</v>
      </c>
      <c r="C960" t="s">
        <v>20389</v>
      </c>
      <c r="D960" t="s">
        <v>10915</v>
      </c>
      <c r="F960" t="s">
        <v>9300</v>
      </c>
    </row>
    <row r="961" spans="1:6">
      <c r="A961" t="s">
        <v>8887</v>
      </c>
      <c r="B961" t="s">
        <v>8023</v>
      </c>
      <c r="C961" t="s">
        <v>20390</v>
      </c>
      <c r="D961" t="s">
        <v>9305</v>
      </c>
      <c r="F961" t="s">
        <v>9300</v>
      </c>
    </row>
    <row r="962" spans="1:6">
      <c r="A962" t="s">
        <v>8910</v>
      </c>
      <c r="B962" t="s">
        <v>8046</v>
      </c>
      <c r="C962" t="s">
        <v>20391</v>
      </c>
      <c r="D962" t="s">
        <v>9308</v>
      </c>
      <c r="F962" t="s">
        <v>9300</v>
      </c>
    </row>
    <row r="963" spans="1:6">
      <c r="A963" t="s">
        <v>10916</v>
      </c>
      <c r="B963" t="s">
        <v>10917</v>
      </c>
      <c r="C963" t="s">
        <v>20392</v>
      </c>
      <c r="D963" t="s">
        <v>9384</v>
      </c>
      <c r="E963" t="s">
        <v>10918</v>
      </c>
      <c r="F963" t="s">
        <v>9385</v>
      </c>
    </row>
    <row r="964" spans="1:6">
      <c r="A964" t="s">
        <v>9005</v>
      </c>
      <c r="B964" t="s">
        <v>8141</v>
      </c>
      <c r="C964" t="s">
        <v>20393</v>
      </c>
      <c r="D964" t="s">
        <v>9492</v>
      </c>
      <c r="E964" t="s">
        <v>11823</v>
      </c>
      <c r="F964" t="s">
        <v>9452</v>
      </c>
    </row>
    <row r="965" spans="1:6">
      <c r="A965" t="s">
        <v>9006</v>
      </c>
      <c r="B965" t="s">
        <v>8142</v>
      </c>
      <c r="C965" t="s">
        <v>20394</v>
      </c>
      <c r="D965" t="s">
        <v>9808</v>
      </c>
      <c r="E965" t="s">
        <v>11824</v>
      </c>
      <c r="F965" t="s">
        <v>9320</v>
      </c>
    </row>
    <row r="966" spans="1:6">
      <c r="A966" t="s">
        <v>10919</v>
      </c>
      <c r="B966" t="s">
        <v>10920</v>
      </c>
      <c r="C966" t="s">
        <v>20395</v>
      </c>
      <c r="D966" t="s">
        <v>10078</v>
      </c>
      <c r="E966" t="s">
        <v>11825</v>
      </c>
      <c r="F966" t="s">
        <v>9465</v>
      </c>
    </row>
    <row r="967" spans="1:6">
      <c r="A967" t="s">
        <v>10921</v>
      </c>
      <c r="B967" t="s">
        <v>10922</v>
      </c>
      <c r="C967" t="s">
        <v>20396</v>
      </c>
      <c r="D967" t="s">
        <v>10109</v>
      </c>
      <c r="E967" t="s">
        <v>11826</v>
      </c>
      <c r="F967" t="s">
        <v>9452</v>
      </c>
    </row>
    <row r="968" spans="1:6">
      <c r="A968" t="s">
        <v>10923</v>
      </c>
      <c r="B968" t="s">
        <v>10924</v>
      </c>
      <c r="C968" t="s">
        <v>20397</v>
      </c>
      <c r="D968" t="s">
        <v>9293</v>
      </c>
      <c r="E968" t="s">
        <v>11827</v>
      </c>
      <c r="F968" t="s">
        <v>9465</v>
      </c>
    </row>
    <row r="969" spans="1:6">
      <c r="A969" t="s">
        <v>9081</v>
      </c>
      <c r="B969" t="s">
        <v>9171</v>
      </c>
      <c r="C969" t="s">
        <v>20398</v>
      </c>
      <c r="D969" t="s">
        <v>9577</v>
      </c>
      <c r="F969" t="s">
        <v>9300</v>
      </c>
    </row>
    <row r="970" spans="1:6">
      <c r="A970" t="s">
        <v>9080</v>
      </c>
      <c r="B970" t="s">
        <v>9170</v>
      </c>
      <c r="C970" t="s">
        <v>20399</v>
      </c>
      <c r="D970" t="s">
        <v>9520</v>
      </c>
      <c r="F970" t="s">
        <v>9300</v>
      </c>
    </row>
    <row r="971" spans="1:6">
      <c r="A971" t="s">
        <v>8990</v>
      </c>
      <c r="B971" t="s">
        <v>8126</v>
      </c>
      <c r="C971" t="s">
        <v>20400</v>
      </c>
      <c r="D971" t="s">
        <v>10925</v>
      </c>
      <c r="F971" t="s">
        <v>9300</v>
      </c>
    </row>
    <row r="972" spans="1:6">
      <c r="A972" t="s">
        <v>8894</v>
      </c>
      <c r="B972" t="s">
        <v>8030</v>
      </c>
      <c r="C972" t="s">
        <v>20401</v>
      </c>
      <c r="D972" t="s">
        <v>9308</v>
      </c>
      <c r="F972" t="s">
        <v>9300</v>
      </c>
    </row>
    <row r="973" spans="1:6">
      <c r="A973" t="s">
        <v>8861</v>
      </c>
      <c r="B973" t="s">
        <v>7998</v>
      </c>
      <c r="C973" t="s">
        <v>20402</v>
      </c>
      <c r="D973" t="s">
        <v>9582</v>
      </c>
      <c r="E973" t="s">
        <v>11828</v>
      </c>
      <c r="F973" t="s">
        <v>9430</v>
      </c>
    </row>
    <row r="974" spans="1:6">
      <c r="A974" t="s">
        <v>10926</v>
      </c>
      <c r="B974" t="s">
        <v>10927</v>
      </c>
      <c r="C974" t="s">
        <v>19539</v>
      </c>
      <c r="D974" t="s">
        <v>9533</v>
      </c>
      <c r="F974" t="s">
        <v>9300</v>
      </c>
    </row>
    <row r="975" spans="1:6">
      <c r="A975" t="s">
        <v>10928</v>
      </c>
      <c r="B975" t="s">
        <v>10929</v>
      </c>
      <c r="C975" t="s">
        <v>19565</v>
      </c>
      <c r="D975" t="s">
        <v>9585</v>
      </c>
      <c r="F975" t="s">
        <v>9300</v>
      </c>
    </row>
    <row r="976" spans="1:6">
      <c r="A976" t="s">
        <v>10930</v>
      </c>
      <c r="B976" t="s">
        <v>10931</v>
      </c>
      <c r="C976" t="s">
        <v>20403</v>
      </c>
      <c r="D976" t="s">
        <v>10932</v>
      </c>
      <c r="F976" t="s">
        <v>9300</v>
      </c>
    </row>
    <row r="977" spans="1:6">
      <c r="A977" t="s">
        <v>8908</v>
      </c>
      <c r="B977" t="s">
        <v>8044</v>
      </c>
      <c r="C977" t="s">
        <v>20404</v>
      </c>
      <c r="D977" t="s">
        <v>9585</v>
      </c>
      <c r="F977" t="s">
        <v>9300</v>
      </c>
    </row>
    <row r="978" spans="1:6">
      <c r="A978" t="s">
        <v>8847</v>
      </c>
      <c r="B978" t="s">
        <v>7984</v>
      </c>
      <c r="C978" t="s">
        <v>20405</v>
      </c>
      <c r="D978" t="s">
        <v>9308</v>
      </c>
      <c r="F978" t="s">
        <v>9300</v>
      </c>
    </row>
    <row r="979" spans="1:6">
      <c r="A979" t="s">
        <v>8996</v>
      </c>
      <c r="B979" t="s">
        <v>8132</v>
      </c>
      <c r="C979" t="s">
        <v>20406</v>
      </c>
      <c r="D979" t="s">
        <v>9568</v>
      </c>
      <c r="E979" t="s">
        <v>11517</v>
      </c>
      <c r="F979" t="s">
        <v>9430</v>
      </c>
    </row>
    <row r="980" spans="1:6">
      <c r="A980" t="s">
        <v>8859</v>
      </c>
      <c r="B980" t="s">
        <v>7996</v>
      </c>
      <c r="C980" t="s">
        <v>20407</v>
      </c>
      <c r="D980" t="s">
        <v>9581</v>
      </c>
      <c r="E980" t="s">
        <v>11829</v>
      </c>
      <c r="F980" t="s">
        <v>9430</v>
      </c>
    </row>
    <row r="981" spans="1:6">
      <c r="A981" t="s">
        <v>10933</v>
      </c>
      <c r="B981" t="s">
        <v>10934</v>
      </c>
      <c r="C981" t="s">
        <v>20408</v>
      </c>
      <c r="D981" t="s">
        <v>9341</v>
      </c>
      <c r="E981" t="s">
        <v>11830</v>
      </c>
      <c r="F981" t="s">
        <v>9465</v>
      </c>
    </row>
    <row r="982" spans="1:6">
      <c r="A982" t="s">
        <v>10935</v>
      </c>
      <c r="B982" t="s">
        <v>10936</v>
      </c>
      <c r="C982" t="s">
        <v>20409</v>
      </c>
      <c r="D982" t="s">
        <v>9608</v>
      </c>
      <c r="E982" t="s">
        <v>11831</v>
      </c>
      <c r="F982" t="s">
        <v>9377</v>
      </c>
    </row>
    <row r="983" spans="1:6">
      <c r="A983" t="s">
        <v>8987</v>
      </c>
      <c r="B983" t="s">
        <v>8123</v>
      </c>
      <c r="C983" t="s">
        <v>20410</v>
      </c>
      <c r="D983" t="s">
        <v>9574</v>
      </c>
      <c r="F983" t="s">
        <v>9300</v>
      </c>
    </row>
    <row r="984" spans="1:6">
      <c r="A984" t="s">
        <v>8884</v>
      </c>
      <c r="B984" t="s">
        <v>8020</v>
      </c>
      <c r="C984" t="s">
        <v>20411</v>
      </c>
      <c r="D984" t="s">
        <v>9415</v>
      </c>
      <c r="F984" t="s">
        <v>9300</v>
      </c>
    </row>
    <row r="985" spans="1:6">
      <c r="A985" t="s">
        <v>8911</v>
      </c>
      <c r="B985" t="s">
        <v>8047</v>
      </c>
      <c r="C985" t="s">
        <v>20412</v>
      </c>
      <c r="D985" t="s">
        <v>9299</v>
      </c>
      <c r="F985" t="s">
        <v>9300</v>
      </c>
    </row>
    <row r="986" spans="1:6">
      <c r="A986" t="s">
        <v>8914</v>
      </c>
      <c r="B986" t="s">
        <v>8050</v>
      </c>
      <c r="C986" t="s">
        <v>20413</v>
      </c>
      <c r="D986" t="s">
        <v>9415</v>
      </c>
      <c r="F986" t="s">
        <v>9300</v>
      </c>
    </row>
    <row r="987" spans="1:6">
      <c r="A987" t="s">
        <v>10937</v>
      </c>
      <c r="B987" t="s">
        <v>10938</v>
      </c>
      <c r="C987" t="s">
        <v>20414</v>
      </c>
      <c r="D987" t="s">
        <v>10356</v>
      </c>
      <c r="E987" t="s">
        <v>11832</v>
      </c>
      <c r="F987" t="s">
        <v>9320</v>
      </c>
    </row>
    <row r="988" spans="1:6">
      <c r="A988" t="s">
        <v>10939</v>
      </c>
      <c r="B988" t="s">
        <v>10940</v>
      </c>
      <c r="C988" t="s">
        <v>20415</v>
      </c>
      <c r="D988" t="s">
        <v>9852</v>
      </c>
      <c r="E988" t="s">
        <v>11833</v>
      </c>
      <c r="F988" t="s">
        <v>9452</v>
      </c>
    </row>
    <row r="989" spans="1:6">
      <c r="A989" t="s">
        <v>10941</v>
      </c>
      <c r="B989" t="s">
        <v>10942</v>
      </c>
      <c r="C989" t="s">
        <v>20416</v>
      </c>
      <c r="D989" t="s">
        <v>9492</v>
      </c>
      <c r="E989" t="s">
        <v>11834</v>
      </c>
      <c r="F989" t="s">
        <v>9452</v>
      </c>
    </row>
    <row r="990" spans="1:6">
      <c r="A990" t="s">
        <v>10943</v>
      </c>
      <c r="B990" t="s">
        <v>10944</v>
      </c>
      <c r="C990" t="s">
        <v>20417</v>
      </c>
      <c r="D990" t="s">
        <v>10362</v>
      </c>
      <c r="E990" t="s">
        <v>11835</v>
      </c>
      <c r="F990" t="s">
        <v>9489</v>
      </c>
    </row>
    <row r="991" spans="1:6">
      <c r="A991" t="s">
        <v>10945</v>
      </c>
      <c r="B991" t="s">
        <v>10946</v>
      </c>
      <c r="C991" t="s">
        <v>20418</v>
      </c>
      <c r="D991" t="s">
        <v>9590</v>
      </c>
      <c r="E991" t="s">
        <v>11836</v>
      </c>
      <c r="F991" t="s">
        <v>10947</v>
      </c>
    </row>
    <row r="992" spans="1:6">
      <c r="A992" t="s">
        <v>10948</v>
      </c>
      <c r="B992" t="s">
        <v>9269</v>
      </c>
      <c r="C992" t="s">
        <v>20419</v>
      </c>
      <c r="D992" t="s">
        <v>9300</v>
      </c>
      <c r="F992" t="s">
        <v>9300</v>
      </c>
    </row>
    <row r="993" spans="1:6">
      <c r="A993" t="s">
        <v>10949</v>
      </c>
      <c r="B993" t="s">
        <v>10950</v>
      </c>
      <c r="C993" t="s">
        <v>20420</v>
      </c>
      <c r="D993" t="s">
        <v>9330</v>
      </c>
      <c r="E993" t="s">
        <v>11837</v>
      </c>
      <c r="F993" t="s">
        <v>9465</v>
      </c>
    </row>
    <row r="994" spans="1:6">
      <c r="A994" t="s">
        <v>8921</v>
      </c>
      <c r="B994" t="s">
        <v>8057</v>
      </c>
      <c r="C994" t="s">
        <v>20421</v>
      </c>
      <c r="D994" t="s">
        <v>9429</v>
      </c>
      <c r="E994" t="s">
        <v>11838</v>
      </c>
      <c r="F994" t="s">
        <v>9430</v>
      </c>
    </row>
    <row r="995" spans="1:6">
      <c r="A995" t="s">
        <v>8848</v>
      </c>
      <c r="B995" t="s">
        <v>7985</v>
      </c>
      <c r="C995" t="s">
        <v>20422</v>
      </c>
      <c r="D995" t="s">
        <v>9299</v>
      </c>
      <c r="F995" t="s">
        <v>9300</v>
      </c>
    </row>
    <row r="996" spans="1:6">
      <c r="A996" t="s">
        <v>8997</v>
      </c>
      <c r="B996" t="s">
        <v>8133</v>
      </c>
      <c r="C996" t="s">
        <v>20423</v>
      </c>
      <c r="D996" t="s">
        <v>9581</v>
      </c>
      <c r="E996" t="s">
        <v>11517</v>
      </c>
      <c r="F996" t="s">
        <v>9430</v>
      </c>
    </row>
    <row r="997" spans="1:6">
      <c r="A997" t="s">
        <v>10951</v>
      </c>
      <c r="B997" t="s">
        <v>10952</v>
      </c>
      <c r="C997" t="s">
        <v>20424</v>
      </c>
      <c r="D997" t="s">
        <v>10252</v>
      </c>
      <c r="E997" t="s">
        <v>11715</v>
      </c>
      <c r="F997" t="s">
        <v>9347</v>
      </c>
    </row>
    <row r="998" spans="1:6">
      <c r="A998" t="s">
        <v>10953</v>
      </c>
      <c r="B998" t="s">
        <v>10954</v>
      </c>
      <c r="C998" t="s">
        <v>20425</v>
      </c>
      <c r="D998" t="s">
        <v>10049</v>
      </c>
      <c r="E998" t="s">
        <v>11471</v>
      </c>
      <c r="F998" t="s">
        <v>9430</v>
      </c>
    </row>
    <row r="999" spans="1:6">
      <c r="A999" t="s">
        <v>10955</v>
      </c>
      <c r="B999" t="s">
        <v>10956</v>
      </c>
      <c r="C999" t="s">
        <v>20426</v>
      </c>
      <c r="D999" t="s">
        <v>9448</v>
      </c>
      <c r="E999" t="s">
        <v>11839</v>
      </c>
      <c r="F999" t="s">
        <v>9385</v>
      </c>
    </row>
    <row r="1000" spans="1:6">
      <c r="A1000" t="s">
        <v>10957</v>
      </c>
      <c r="B1000" t="s">
        <v>10958</v>
      </c>
      <c r="C1000" t="s">
        <v>20427</v>
      </c>
      <c r="D1000" t="s">
        <v>10023</v>
      </c>
      <c r="E1000" t="s">
        <v>11840</v>
      </c>
      <c r="F1000" t="s">
        <v>9540</v>
      </c>
    </row>
    <row r="1001" spans="1:6">
      <c r="A1001" t="s">
        <v>10959</v>
      </c>
      <c r="B1001" t="s">
        <v>10960</v>
      </c>
      <c r="C1001" t="s">
        <v>20428</v>
      </c>
      <c r="D1001" t="s">
        <v>10078</v>
      </c>
      <c r="E1001" t="s">
        <v>11841</v>
      </c>
      <c r="F1001" t="s">
        <v>9465</v>
      </c>
    </row>
    <row r="1002" spans="1:6">
      <c r="A1002" t="s">
        <v>9136</v>
      </c>
      <c r="B1002" t="s">
        <v>9225</v>
      </c>
      <c r="C1002" t="s">
        <v>20429</v>
      </c>
      <c r="D1002" t="s">
        <v>9352</v>
      </c>
      <c r="E1002" t="s">
        <v>11842</v>
      </c>
      <c r="F1002" t="s">
        <v>9452</v>
      </c>
    </row>
    <row r="1003" spans="1:6">
      <c r="A1003" t="s">
        <v>10961</v>
      </c>
      <c r="B1003" t="s">
        <v>10962</v>
      </c>
      <c r="C1003" t="s">
        <v>20430</v>
      </c>
      <c r="D1003" t="s">
        <v>9323</v>
      </c>
      <c r="E1003" t="s">
        <v>11843</v>
      </c>
      <c r="F1003" t="s">
        <v>9324</v>
      </c>
    </row>
    <row r="1004" spans="1:6">
      <c r="A1004" t="s">
        <v>10963</v>
      </c>
      <c r="B1004" t="s">
        <v>10964</v>
      </c>
      <c r="C1004" t="s">
        <v>20431</v>
      </c>
      <c r="D1004" t="s">
        <v>9392</v>
      </c>
      <c r="E1004" t="s">
        <v>11844</v>
      </c>
      <c r="F1004" t="s">
        <v>9294</v>
      </c>
    </row>
    <row r="1005" spans="1:6">
      <c r="A1005" t="s">
        <v>10965</v>
      </c>
      <c r="B1005" t="s">
        <v>10966</v>
      </c>
      <c r="C1005" t="s">
        <v>20432</v>
      </c>
      <c r="D1005" t="s">
        <v>10967</v>
      </c>
      <c r="E1005" t="s">
        <v>11845</v>
      </c>
      <c r="F1005" t="s">
        <v>9485</v>
      </c>
    </row>
    <row r="1006" spans="1:6">
      <c r="A1006" t="s">
        <v>10968</v>
      </c>
      <c r="B1006" t="s">
        <v>9275</v>
      </c>
      <c r="C1006" t="s">
        <v>20433</v>
      </c>
      <c r="D1006" t="s">
        <v>9373</v>
      </c>
      <c r="E1006" t="s">
        <v>11846</v>
      </c>
      <c r="F1006" t="s">
        <v>9320</v>
      </c>
    </row>
    <row r="1007" spans="1:6">
      <c r="A1007" t="s">
        <v>8832</v>
      </c>
      <c r="B1007" t="s">
        <v>7970</v>
      </c>
      <c r="C1007" t="s">
        <v>20434</v>
      </c>
      <c r="D1007" t="s">
        <v>9429</v>
      </c>
      <c r="E1007" t="s">
        <v>11331</v>
      </c>
      <c r="F1007" t="s">
        <v>9430</v>
      </c>
    </row>
    <row r="1008" spans="1:6">
      <c r="A1008" t="s">
        <v>8821</v>
      </c>
      <c r="B1008" t="s">
        <v>7960</v>
      </c>
      <c r="C1008" t="s">
        <v>20435</v>
      </c>
      <c r="D1008" t="s">
        <v>9540</v>
      </c>
      <c r="E1008" t="s">
        <v>11847</v>
      </c>
      <c r="F1008" t="s">
        <v>9294</v>
      </c>
    </row>
    <row r="1009" spans="1:6">
      <c r="A1009" t="s">
        <v>10969</v>
      </c>
      <c r="B1009" t="s">
        <v>10970</v>
      </c>
      <c r="C1009" t="s">
        <v>20436</v>
      </c>
      <c r="D1009" t="s">
        <v>9392</v>
      </c>
      <c r="E1009" t="s">
        <v>11848</v>
      </c>
      <c r="F1009" t="s">
        <v>9294</v>
      </c>
    </row>
    <row r="1010" spans="1:6">
      <c r="A1010" t="s">
        <v>9130</v>
      </c>
      <c r="B1010" t="s">
        <v>9219</v>
      </c>
      <c r="C1010" t="s">
        <v>20437</v>
      </c>
      <c r="D1010" t="s">
        <v>9785</v>
      </c>
      <c r="E1010" t="s">
        <v>11849</v>
      </c>
      <c r="F1010" t="s">
        <v>9320</v>
      </c>
    </row>
    <row r="1011" spans="1:6">
      <c r="A1011" t="s">
        <v>10971</v>
      </c>
      <c r="B1011" t="s">
        <v>10972</v>
      </c>
      <c r="C1011" t="s">
        <v>20438</v>
      </c>
      <c r="D1011" t="s">
        <v>10299</v>
      </c>
      <c r="E1011" t="s">
        <v>11850</v>
      </c>
      <c r="F1011" t="s">
        <v>9367</v>
      </c>
    </row>
    <row r="1012" spans="1:6">
      <c r="A1012" t="s">
        <v>10973</v>
      </c>
      <c r="B1012" t="s">
        <v>10974</v>
      </c>
      <c r="C1012" t="s">
        <v>20439</v>
      </c>
      <c r="D1012" t="s">
        <v>9611</v>
      </c>
      <c r="E1012" t="s">
        <v>11851</v>
      </c>
      <c r="F1012" t="s">
        <v>9430</v>
      </c>
    </row>
    <row r="1013" spans="1:6">
      <c r="A1013" t="s">
        <v>10975</v>
      </c>
      <c r="B1013" t="s">
        <v>10976</v>
      </c>
      <c r="C1013" t="s">
        <v>20440</v>
      </c>
      <c r="D1013" t="s">
        <v>9385</v>
      </c>
      <c r="E1013" t="s">
        <v>11852</v>
      </c>
      <c r="F1013" t="s">
        <v>9430</v>
      </c>
    </row>
    <row r="1014" spans="1:6">
      <c r="A1014" t="s">
        <v>10977</v>
      </c>
      <c r="B1014" t="s">
        <v>10978</v>
      </c>
      <c r="C1014" t="s">
        <v>20441</v>
      </c>
      <c r="D1014" t="s">
        <v>9373</v>
      </c>
      <c r="E1014" t="s">
        <v>11853</v>
      </c>
      <c r="F1014" t="s">
        <v>9320</v>
      </c>
    </row>
    <row r="1015" spans="1:6">
      <c r="A1015" t="s">
        <v>9131</v>
      </c>
      <c r="B1015" t="s">
        <v>9220</v>
      </c>
      <c r="C1015" t="s">
        <v>20442</v>
      </c>
      <c r="D1015" t="s">
        <v>9341</v>
      </c>
      <c r="E1015" t="s">
        <v>11854</v>
      </c>
      <c r="F1015" t="s">
        <v>9465</v>
      </c>
    </row>
    <row r="1016" spans="1:6">
      <c r="A1016" t="s">
        <v>10979</v>
      </c>
      <c r="B1016" t="s">
        <v>10980</v>
      </c>
      <c r="C1016" t="s">
        <v>20443</v>
      </c>
      <c r="D1016" t="s">
        <v>9480</v>
      </c>
      <c r="E1016" t="s">
        <v>11855</v>
      </c>
      <c r="F1016" t="s">
        <v>9320</v>
      </c>
    </row>
    <row r="1017" spans="1:6">
      <c r="A1017" t="s">
        <v>9132</v>
      </c>
      <c r="B1017" t="s">
        <v>9221</v>
      </c>
      <c r="C1017" t="s">
        <v>20444</v>
      </c>
      <c r="D1017" t="s">
        <v>9559</v>
      </c>
      <c r="E1017" t="s">
        <v>11856</v>
      </c>
      <c r="F1017" t="s">
        <v>9430</v>
      </c>
    </row>
    <row r="1018" spans="1:6">
      <c r="A1018" t="s">
        <v>10981</v>
      </c>
      <c r="B1018" t="s">
        <v>10982</v>
      </c>
      <c r="C1018" t="s">
        <v>20445</v>
      </c>
      <c r="D1018" t="s">
        <v>10983</v>
      </c>
      <c r="E1018" t="s">
        <v>11244</v>
      </c>
      <c r="F1018" t="s">
        <v>9367</v>
      </c>
    </row>
    <row r="1019" spans="1:6">
      <c r="A1019" t="s">
        <v>10984</v>
      </c>
      <c r="B1019" t="s">
        <v>10985</v>
      </c>
      <c r="C1019" t="s">
        <v>20446</v>
      </c>
      <c r="D1019" t="s">
        <v>10167</v>
      </c>
      <c r="F1019" t="s">
        <v>9300</v>
      </c>
    </row>
    <row r="1020" spans="1:6">
      <c r="A1020" t="s">
        <v>10986</v>
      </c>
      <c r="B1020" t="s">
        <v>10987</v>
      </c>
      <c r="C1020" t="s">
        <v>20447</v>
      </c>
      <c r="D1020" t="s">
        <v>10252</v>
      </c>
      <c r="E1020" t="s">
        <v>11529</v>
      </c>
      <c r="F1020" t="s">
        <v>9347</v>
      </c>
    </row>
    <row r="1021" spans="1:6">
      <c r="A1021" t="s">
        <v>10988</v>
      </c>
      <c r="B1021" t="s">
        <v>10989</v>
      </c>
      <c r="C1021" t="s">
        <v>20448</v>
      </c>
      <c r="D1021" t="s">
        <v>9448</v>
      </c>
      <c r="E1021" t="s">
        <v>11264</v>
      </c>
      <c r="F1021" t="s">
        <v>9430</v>
      </c>
    </row>
    <row r="1022" spans="1:6">
      <c r="A1022" t="s">
        <v>10990</v>
      </c>
      <c r="B1022" t="s">
        <v>10991</v>
      </c>
      <c r="C1022" t="s">
        <v>20449</v>
      </c>
      <c r="D1022" t="s">
        <v>10408</v>
      </c>
      <c r="E1022" t="s">
        <v>11857</v>
      </c>
      <c r="F1022" t="s">
        <v>9294</v>
      </c>
    </row>
    <row r="1023" spans="1:6">
      <c r="A1023" t="s">
        <v>8922</v>
      </c>
      <c r="B1023" t="s">
        <v>8058</v>
      </c>
      <c r="C1023" t="s">
        <v>20450</v>
      </c>
      <c r="D1023" t="s">
        <v>9429</v>
      </c>
      <c r="E1023" t="s">
        <v>11858</v>
      </c>
      <c r="F1023" t="s">
        <v>9430</v>
      </c>
    </row>
    <row r="1024" spans="1:6">
      <c r="A1024" t="s">
        <v>10992</v>
      </c>
      <c r="B1024" t="s">
        <v>10993</v>
      </c>
      <c r="C1024" t="s">
        <v>20451</v>
      </c>
      <c r="D1024" t="s">
        <v>9492</v>
      </c>
      <c r="E1024" t="s">
        <v>11859</v>
      </c>
      <c r="F1024" t="s">
        <v>9656</v>
      </c>
    </row>
    <row r="1025" spans="1:6">
      <c r="A1025" t="s">
        <v>10994</v>
      </c>
      <c r="B1025" t="s">
        <v>10995</v>
      </c>
      <c r="C1025" t="s">
        <v>20452</v>
      </c>
      <c r="D1025" t="s">
        <v>9926</v>
      </c>
      <c r="E1025" t="s">
        <v>11860</v>
      </c>
      <c r="F1025" t="s">
        <v>9294</v>
      </c>
    </row>
    <row r="1026" spans="1:6">
      <c r="A1026" t="s">
        <v>10996</v>
      </c>
      <c r="B1026" t="s">
        <v>10997</v>
      </c>
      <c r="C1026" t="s">
        <v>20453</v>
      </c>
      <c r="D1026" t="s">
        <v>9451</v>
      </c>
      <c r="E1026" t="s">
        <v>11861</v>
      </c>
      <c r="F1026" t="s">
        <v>9656</v>
      </c>
    </row>
    <row r="1027" spans="1:6">
      <c r="A1027" t="s">
        <v>10998</v>
      </c>
      <c r="B1027" t="s">
        <v>10999</v>
      </c>
      <c r="C1027" t="s">
        <v>20454</v>
      </c>
      <c r="D1027" t="s">
        <v>10095</v>
      </c>
      <c r="F1027" t="s">
        <v>9300</v>
      </c>
    </row>
    <row r="1028" spans="1:6">
      <c r="A1028" t="s">
        <v>11000</v>
      </c>
      <c r="B1028" t="s">
        <v>11001</v>
      </c>
      <c r="C1028" t="s">
        <v>20455</v>
      </c>
      <c r="D1028" t="s">
        <v>10095</v>
      </c>
      <c r="F1028" t="s">
        <v>9300</v>
      </c>
    </row>
    <row r="1029" spans="1:6">
      <c r="A1029" t="s">
        <v>8852</v>
      </c>
      <c r="B1029" t="s">
        <v>7989</v>
      </c>
      <c r="C1029" t="s">
        <v>20456</v>
      </c>
      <c r="D1029" t="s">
        <v>9316</v>
      </c>
      <c r="F1029" t="s">
        <v>9300</v>
      </c>
    </row>
    <row r="1030" spans="1:6">
      <c r="A1030" t="s">
        <v>9002</v>
      </c>
      <c r="B1030" t="s">
        <v>8138</v>
      </c>
      <c r="C1030" t="s">
        <v>20457</v>
      </c>
      <c r="D1030" t="s">
        <v>9448</v>
      </c>
      <c r="E1030" t="s">
        <v>11517</v>
      </c>
      <c r="F1030" t="s">
        <v>9430</v>
      </c>
    </row>
    <row r="1031" spans="1:6">
      <c r="A1031" t="s">
        <v>8864</v>
      </c>
      <c r="B1031" t="s">
        <v>8001</v>
      </c>
      <c r="C1031" t="s">
        <v>20458</v>
      </c>
      <c r="D1031" t="s">
        <v>9599</v>
      </c>
      <c r="E1031" t="s">
        <v>11862</v>
      </c>
      <c r="F1031" t="s">
        <v>9430</v>
      </c>
    </row>
    <row r="1032" spans="1:6">
      <c r="A1032" t="s">
        <v>9059</v>
      </c>
      <c r="B1032" t="s">
        <v>9149</v>
      </c>
      <c r="C1032" t="s">
        <v>20459</v>
      </c>
      <c r="D1032" t="s">
        <v>9300</v>
      </c>
      <c r="F1032" t="s">
        <v>9300</v>
      </c>
    </row>
    <row r="1033" spans="1:6">
      <c r="A1033" t="s">
        <v>8920</v>
      </c>
      <c r="B1033" t="s">
        <v>8056</v>
      </c>
      <c r="C1033" t="s">
        <v>20460</v>
      </c>
      <c r="D1033" t="s">
        <v>9441</v>
      </c>
      <c r="E1033" t="s">
        <v>11863</v>
      </c>
      <c r="F1033" t="s">
        <v>9430</v>
      </c>
    </row>
    <row r="1034" spans="1:6">
      <c r="A1034" t="s">
        <v>11002</v>
      </c>
      <c r="B1034" t="s">
        <v>11003</v>
      </c>
      <c r="C1034" t="s">
        <v>20461</v>
      </c>
      <c r="D1034" t="s">
        <v>9429</v>
      </c>
      <c r="E1034" t="s">
        <v>11864</v>
      </c>
      <c r="F1034" t="s">
        <v>9430</v>
      </c>
    </row>
    <row r="1035" spans="1:6">
      <c r="A1035" t="s">
        <v>11004</v>
      </c>
      <c r="B1035" t="s">
        <v>11005</v>
      </c>
      <c r="C1035" t="s">
        <v>20462</v>
      </c>
      <c r="D1035" t="s">
        <v>9926</v>
      </c>
      <c r="E1035" t="s">
        <v>11865</v>
      </c>
      <c r="F1035" t="s">
        <v>9294</v>
      </c>
    </row>
    <row r="1036" spans="1:6">
      <c r="A1036" t="s">
        <v>11006</v>
      </c>
      <c r="B1036" t="s">
        <v>11007</v>
      </c>
      <c r="C1036" t="s">
        <v>20463</v>
      </c>
      <c r="D1036" t="s">
        <v>9655</v>
      </c>
      <c r="E1036" t="s">
        <v>11866</v>
      </c>
      <c r="F1036" t="s">
        <v>9452</v>
      </c>
    </row>
    <row r="1037" spans="1:6">
      <c r="A1037" t="s">
        <v>11008</v>
      </c>
      <c r="B1037" t="s">
        <v>11009</v>
      </c>
      <c r="C1037" t="s">
        <v>20464</v>
      </c>
      <c r="D1037" t="s">
        <v>9404</v>
      </c>
      <c r="E1037" t="s">
        <v>11867</v>
      </c>
      <c r="F1037" t="s">
        <v>9294</v>
      </c>
    </row>
    <row r="1038" spans="1:6">
      <c r="A1038" t="s">
        <v>11010</v>
      </c>
      <c r="B1038" t="s">
        <v>11011</v>
      </c>
      <c r="C1038" t="s">
        <v>20465</v>
      </c>
      <c r="D1038" t="s">
        <v>9429</v>
      </c>
      <c r="E1038" t="s">
        <v>11868</v>
      </c>
      <c r="F1038" t="s">
        <v>9430</v>
      </c>
    </row>
    <row r="1039" spans="1:6">
      <c r="A1039" t="s">
        <v>11012</v>
      </c>
      <c r="B1039" t="s">
        <v>11013</v>
      </c>
      <c r="C1039" t="s">
        <v>20466</v>
      </c>
      <c r="D1039" t="s">
        <v>10200</v>
      </c>
      <c r="E1039" t="s">
        <v>11869</v>
      </c>
      <c r="F1039" t="s">
        <v>9430</v>
      </c>
    </row>
    <row r="1040" spans="1:6">
      <c r="A1040" t="s">
        <v>11014</v>
      </c>
      <c r="B1040" t="s">
        <v>11015</v>
      </c>
      <c r="C1040" t="s">
        <v>20467</v>
      </c>
      <c r="D1040" t="s">
        <v>10078</v>
      </c>
      <c r="E1040" t="s">
        <v>11870</v>
      </c>
      <c r="F1040" t="s">
        <v>9294</v>
      </c>
    </row>
    <row r="1041" spans="1:6">
      <c r="A1041" t="s">
        <v>11016</v>
      </c>
      <c r="B1041" t="s">
        <v>11017</v>
      </c>
      <c r="C1041" t="s">
        <v>20468</v>
      </c>
      <c r="D1041" t="s">
        <v>9582</v>
      </c>
      <c r="E1041" t="s">
        <v>11871</v>
      </c>
      <c r="F1041" t="s">
        <v>9430</v>
      </c>
    </row>
    <row r="1042" spans="1:6">
      <c r="A1042" t="s">
        <v>11018</v>
      </c>
      <c r="B1042" t="s">
        <v>11019</v>
      </c>
      <c r="C1042" t="s">
        <v>20469</v>
      </c>
      <c r="D1042" t="s">
        <v>11020</v>
      </c>
      <c r="E1042" t="s">
        <v>11021</v>
      </c>
      <c r="F1042" t="s">
        <v>9294</v>
      </c>
    </row>
    <row r="1043" spans="1:6">
      <c r="A1043" t="s">
        <v>11022</v>
      </c>
      <c r="B1043" t="s">
        <v>11023</v>
      </c>
      <c r="C1043" t="s">
        <v>20470</v>
      </c>
      <c r="D1043" t="s">
        <v>9404</v>
      </c>
      <c r="E1043" t="s">
        <v>11872</v>
      </c>
      <c r="F1043" t="s">
        <v>9294</v>
      </c>
    </row>
    <row r="1044" spans="1:6">
      <c r="A1044" t="s">
        <v>11024</v>
      </c>
      <c r="B1044" t="s">
        <v>11025</v>
      </c>
      <c r="C1044" t="s">
        <v>20105</v>
      </c>
      <c r="D1044" t="s">
        <v>9429</v>
      </c>
      <c r="E1044" t="s">
        <v>11647</v>
      </c>
      <c r="F1044" t="s">
        <v>9430</v>
      </c>
    </row>
    <row r="1045" spans="1:6">
      <c r="A1045" t="s">
        <v>11026</v>
      </c>
      <c r="B1045" t="s">
        <v>11027</v>
      </c>
      <c r="C1045" t="s">
        <v>20471</v>
      </c>
      <c r="D1045" t="s">
        <v>9319</v>
      </c>
      <c r="E1045" t="s">
        <v>11873</v>
      </c>
      <c r="F1045" t="s">
        <v>9320</v>
      </c>
    </row>
    <row r="1046" spans="1:6">
      <c r="A1046" t="s">
        <v>11028</v>
      </c>
      <c r="B1046" t="s">
        <v>11029</v>
      </c>
      <c r="C1046" t="s">
        <v>20472</v>
      </c>
      <c r="D1046" t="s">
        <v>9319</v>
      </c>
      <c r="E1046" t="s">
        <v>11874</v>
      </c>
      <c r="F1046" t="s">
        <v>9320</v>
      </c>
    </row>
    <row r="1047" spans="1:6">
      <c r="A1047" t="s">
        <v>9042</v>
      </c>
      <c r="B1047" t="s">
        <v>8618</v>
      </c>
      <c r="C1047" t="s">
        <v>20473</v>
      </c>
      <c r="D1047" t="s">
        <v>9890</v>
      </c>
      <c r="E1047" t="s">
        <v>11875</v>
      </c>
      <c r="F1047" t="s">
        <v>9320</v>
      </c>
    </row>
    <row r="1048" spans="1:6">
      <c r="A1048" t="s">
        <v>11030</v>
      </c>
      <c r="B1048" t="s">
        <v>11031</v>
      </c>
      <c r="C1048" t="s">
        <v>20474</v>
      </c>
      <c r="D1048" t="s">
        <v>9890</v>
      </c>
      <c r="E1048" t="s">
        <v>11876</v>
      </c>
      <c r="F1048" t="s">
        <v>9320</v>
      </c>
    </row>
    <row r="1049" spans="1:6">
      <c r="A1049" t="s">
        <v>11032</v>
      </c>
      <c r="B1049" t="s">
        <v>11033</v>
      </c>
      <c r="C1049" t="s">
        <v>20475</v>
      </c>
      <c r="D1049" t="s">
        <v>9355</v>
      </c>
      <c r="E1049" t="s">
        <v>11877</v>
      </c>
      <c r="F1049" t="s">
        <v>9656</v>
      </c>
    </row>
    <row r="1050" spans="1:6">
      <c r="A1050" t="s">
        <v>11034</v>
      </c>
      <c r="B1050" t="s">
        <v>11035</v>
      </c>
      <c r="C1050" t="s">
        <v>20476</v>
      </c>
      <c r="D1050" t="s">
        <v>9352</v>
      </c>
      <c r="E1050" t="s">
        <v>11878</v>
      </c>
      <c r="F1050" t="s">
        <v>9452</v>
      </c>
    </row>
    <row r="1051" spans="1:6">
      <c r="A1051" t="s">
        <v>11036</v>
      </c>
      <c r="B1051" t="s">
        <v>11037</v>
      </c>
      <c r="C1051" t="s">
        <v>20475</v>
      </c>
      <c r="D1051" t="s">
        <v>9355</v>
      </c>
      <c r="E1051" t="s">
        <v>11877</v>
      </c>
      <c r="F1051" t="s">
        <v>9656</v>
      </c>
    </row>
    <row r="1052" spans="1:6">
      <c r="A1052" t="s">
        <v>11038</v>
      </c>
      <c r="B1052" t="s">
        <v>11039</v>
      </c>
      <c r="C1052" t="s">
        <v>20477</v>
      </c>
      <c r="D1052" t="s">
        <v>10519</v>
      </c>
      <c r="E1052" t="s">
        <v>11879</v>
      </c>
      <c r="F1052" t="s">
        <v>9294</v>
      </c>
    </row>
    <row r="1053" spans="1:6">
      <c r="A1053" t="s">
        <v>11040</v>
      </c>
      <c r="B1053" t="s">
        <v>11041</v>
      </c>
      <c r="C1053" t="s">
        <v>20478</v>
      </c>
      <c r="D1053" t="s">
        <v>10039</v>
      </c>
      <c r="E1053" t="s">
        <v>11880</v>
      </c>
      <c r="F1053" t="s">
        <v>9290</v>
      </c>
    </row>
    <row r="1054" spans="1:6">
      <c r="A1054" t="s">
        <v>11042</v>
      </c>
      <c r="B1054" t="s">
        <v>11043</v>
      </c>
      <c r="C1054" t="s">
        <v>20418</v>
      </c>
      <c r="D1054" t="s">
        <v>9590</v>
      </c>
      <c r="E1054" t="s">
        <v>11836</v>
      </c>
      <c r="F1054" t="s">
        <v>10947</v>
      </c>
    </row>
    <row r="1055" spans="1:6">
      <c r="A1055" t="s">
        <v>11044</v>
      </c>
      <c r="B1055" t="s">
        <v>11045</v>
      </c>
      <c r="C1055" t="s">
        <v>20479</v>
      </c>
      <c r="D1055" t="s">
        <v>9330</v>
      </c>
      <c r="E1055" t="s">
        <v>11881</v>
      </c>
      <c r="F1055" t="s">
        <v>9294</v>
      </c>
    </row>
    <row r="1056" spans="1:6">
      <c r="A1056" t="s">
        <v>8839</v>
      </c>
      <c r="B1056" t="s">
        <v>7976</v>
      </c>
      <c r="C1056" t="s">
        <v>20480</v>
      </c>
      <c r="D1056" t="s">
        <v>9440</v>
      </c>
      <c r="F1056" t="s">
        <v>9300</v>
      </c>
    </row>
    <row r="1057" spans="1:6">
      <c r="A1057" t="s">
        <v>8854</v>
      </c>
      <c r="B1057" t="s">
        <v>7991</v>
      </c>
      <c r="C1057" t="s">
        <v>20481</v>
      </c>
      <c r="D1057" t="s">
        <v>9470</v>
      </c>
      <c r="F1057" t="s">
        <v>9300</v>
      </c>
    </row>
    <row r="1058" spans="1:6">
      <c r="A1058" t="s">
        <v>8985</v>
      </c>
      <c r="B1058" t="s">
        <v>8121</v>
      </c>
      <c r="C1058" t="s">
        <v>20482</v>
      </c>
      <c r="D1058" t="s">
        <v>9577</v>
      </c>
      <c r="F1058" t="s">
        <v>9300</v>
      </c>
    </row>
    <row r="1059" spans="1:6">
      <c r="A1059" t="s">
        <v>8889</v>
      </c>
      <c r="B1059" t="s">
        <v>8025</v>
      </c>
      <c r="C1059" t="s">
        <v>20483</v>
      </c>
      <c r="D1059" t="s">
        <v>9440</v>
      </c>
      <c r="F1059" t="s">
        <v>9300</v>
      </c>
    </row>
    <row r="1060" spans="1:6">
      <c r="A1060" t="s">
        <v>9003</v>
      </c>
      <c r="B1060" t="s">
        <v>8139</v>
      </c>
      <c r="C1060" t="s">
        <v>20484</v>
      </c>
      <c r="D1060" t="s">
        <v>9429</v>
      </c>
      <c r="E1060" t="s">
        <v>11517</v>
      </c>
      <c r="F1060" t="s">
        <v>9430</v>
      </c>
    </row>
    <row r="1061" spans="1:6">
      <c r="A1061" t="s">
        <v>11046</v>
      </c>
      <c r="B1061" t="s">
        <v>11047</v>
      </c>
      <c r="C1061" t="s">
        <v>20485</v>
      </c>
      <c r="D1061" t="s">
        <v>9445</v>
      </c>
      <c r="E1061" t="s">
        <v>11244</v>
      </c>
      <c r="F1061" t="s">
        <v>9367</v>
      </c>
    </row>
    <row r="1062" spans="1:6">
      <c r="A1062" t="s">
        <v>8866</v>
      </c>
      <c r="B1062" t="s">
        <v>8003</v>
      </c>
      <c r="C1062" t="s">
        <v>20486</v>
      </c>
      <c r="D1062" t="s">
        <v>9441</v>
      </c>
      <c r="E1062" t="s">
        <v>11696</v>
      </c>
      <c r="F1062" t="s">
        <v>9430</v>
      </c>
    </row>
    <row r="1063" spans="1:6">
      <c r="A1063" t="s">
        <v>11048</v>
      </c>
      <c r="B1063" t="s">
        <v>11049</v>
      </c>
      <c r="C1063" t="s">
        <v>20487</v>
      </c>
      <c r="D1063" t="s">
        <v>9308</v>
      </c>
      <c r="F1063" t="s">
        <v>10095</v>
      </c>
    </row>
    <row r="1064" spans="1:6">
      <c r="A1064" t="s">
        <v>11050</v>
      </c>
      <c r="B1064" t="s">
        <v>11051</v>
      </c>
      <c r="C1064" t="s">
        <v>20485</v>
      </c>
      <c r="D1064" t="s">
        <v>9445</v>
      </c>
      <c r="E1064" t="s">
        <v>11244</v>
      </c>
      <c r="F1064" t="s">
        <v>9367</v>
      </c>
    </row>
    <row r="1065" spans="1:6">
      <c r="A1065" t="s">
        <v>11052</v>
      </c>
      <c r="B1065" t="s">
        <v>11053</v>
      </c>
      <c r="C1065" t="s">
        <v>20488</v>
      </c>
      <c r="D1065" t="s">
        <v>10049</v>
      </c>
      <c r="E1065" t="s">
        <v>11518</v>
      </c>
      <c r="F1065" t="s">
        <v>9430</v>
      </c>
    </row>
    <row r="1066" spans="1:6">
      <c r="A1066" t="s">
        <v>11054</v>
      </c>
      <c r="B1066" t="s">
        <v>11055</v>
      </c>
      <c r="C1066" t="s">
        <v>20489</v>
      </c>
      <c r="D1066" t="s">
        <v>9559</v>
      </c>
      <c r="E1066" t="s">
        <v>11280</v>
      </c>
      <c r="F1066" t="s">
        <v>9430</v>
      </c>
    </row>
    <row r="1067" spans="1:6">
      <c r="A1067" t="s">
        <v>11056</v>
      </c>
      <c r="B1067" t="s">
        <v>11057</v>
      </c>
      <c r="C1067" t="s">
        <v>20490</v>
      </c>
      <c r="D1067" t="s">
        <v>9437</v>
      </c>
      <c r="E1067" t="s">
        <v>11882</v>
      </c>
      <c r="F1067" t="s">
        <v>9324</v>
      </c>
    </row>
    <row r="1068" spans="1:6">
      <c r="A1068" t="s">
        <v>11058</v>
      </c>
      <c r="B1068" t="s">
        <v>11059</v>
      </c>
      <c r="C1068" t="s">
        <v>20491</v>
      </c>
      <c r="D1068" t="s">
        <v>10160</v>
      </c>
      <c r="E1068" t="s">
        <v>11883</v>
      </c>
      <c r="F1068" t="s">
        <v>9452</v>
      </c>
    </row>
    <row r="1069" spans="1:6">
      <c r="A1069" t="s">
        <v>11060</v>
      </c>
      <c r="B1069" t="s">
        <v>11061</v>
      </c>
      <c r="C1069" t="s">
        <v>20492</v>
      </c>
      <c r="D1069" t="s">
        <v>10200</v>
      </c>
      <c r="E1069" t="s">
        <v>11884</v>
      </c>
      <c r="F1069" t="s">
        <v>9385</v>
      </c>
    </row>
    <row r="1070" spans="1:6">
      <c r="A1070" t="s">
        <v>9084</v>
      </c>
      <c r="B1070" t="s">
        <v>9174</v>
      </c>
      <c r="C1070" t="s">
        <v>20493</v>
      </c>
      <c r="D1070" t="s">
        <v>9441</v>
      </c>
      <c r="E1070" t="s">
        <v>11885</v>
      </c>
      <c r="F1070" t="s">
        <v>9385</v>
      </c>
    </row>
    <row r="1071" spans="1:6">
      <c r="A1071" t="s">
        <v>11062</v>
      </c>
      <c r="B1071" t="s">
        <v>11063</v>
      </c>
      <c r="C1071" t="s">
        <v>20494</v>
      </c>
      <c r="D1071" t="s">
        <v>9330</v>
      </c>
      <c r="E1071" t="s">
        <v>11886</v>
      </c>
      <c r="F1071" t="s">
        <v>9465</v>
      </c>
    </row>
    <row r="1072" spans="1:6">
      <c r="A1072" t="s">
        <v>11064</v>
      </c>
      <c r="B1072" t="s">
        <v>11065</v>
      </c>
      <c r="C1072" t="s">
        <v>20495</v>
      </c>
      <c r="D1072" t="s">
        <v>9628</v>
      </c>
      <c r="E1072" t="s">
        <v>11887</v>
      </c>
      <c r="F1072" t="s">
        <v>9377</v>
      </c>
    </row>
    <row r="1073" spans="1:6">
      <c r="A1073" t="s">
        <v>11066</v>
      </c>
      <c r="B1073" t="s">
        <v>11067</v>
      </c>
      <c r="C1073" t="s">
        <v>20496</v>
      </c>
      <c r="D1073" t="s">
        <v>9333</v>
      </c>
      <c r="E1073" t="s">
        <v>11888</v>
      </c>
      <c r="F1073" t="s">
        <v>9465</v>
      </c>
    </row>
    <row r="1074" spans="1:6">
      <c r="A1074" t="s">
        <v>9052</v>
      </c>
      <c r="B1074" t="s">
        <v>8628</v>
      </c>
      <c r="C1074" t="s">
        <v>20497</v>
      </c>
      <c r="D1074" t="s">
        <v>9616</v>
      </c>
      <c r="E1074" t="s">
        <v>11851</v>
      </c>
      <c r="F1074" t="s">
        <v>9430</v>
      </c>
    </row>
    <row r="1075" spans="1:6">
      <c r="A1075" t="s">
        <v>11068</v>
      </c>
      <c r="B1075" t="s">
        <v>11069</v>
      </c>
      <c r="C1075" t="s">
        <v>20498</v>
      </c>
      <c r="D1075" t="s">
        <v>9448</v>
      </c>
      <c r="E1075" t="s">
        <v>11889</v>
      </c>
      <c r="F1075" t="s">
        <v>9430</v>
      </c>
    </row>
    <row r="1076" spans="1:6">
      <c r="A1076" t="s">
        <v>11070</v>
      </c>
      <c r="B1076" t="s">
        <v>11071</v>
      </c>
      <c r="C1076" t="s">
        <v>20499</v>
      </c>
      <c r="D1076" t="s">
        <v>10252</v>
      </c>
      <c r="E1076" t="s">
        <v>11890</v>
      </c>
      <c r="F1076" t="s">
        <v>9347</v>
      </c>
    </row>
    <row r="1077" spans="1:6">
      <c r="A1077" t="s">
        <v>11072</v>
      </c>
      <c r="B1077" t="s">
        <v>11073</v>
      </c>
      <c r="C1077" t="s">
        <v>20500</v>
      </c>
      <c r="D1077" t="s">
        <v>11074</v>
      </c>
      <c r="E1077" t="s">
        <v>11891</v>
      </c>
      <c r="F1077" t="s">
        <v>10307</v>
      </c>
    </row>
    <row r="1078" spans="1:6">
      <c r="A1078" t="s">
        <v>11075</v>
      </c>
      <c r="B1078" t="s">
        <v>11076</v>
      </c>
      <c r="C1078" t="s">
        <v>20501</v>
      </c>
      <c r="D1078" t="s">
        <v>9829</v>
      </c>
      <c r="E1078" t="s">
        <v>11892</v>
      </c>
      <c r="F1078" t="s">
        <v>9367</v>
      </c>
    </row>
    <row r="1079" spans="1:6">
      <c r="A1079" t="s">
        <v>11077</v>
      </c>
      <c r="B1079" t="s">
        <v>11078</v>
      </c>
      <c r="C1079" t="s">
        <v>20502</v>
      </c>
      <c r="D1079" t="s">
        <v>9608</v>
      </c>
      <c r="E1079" t="s">
        <v>11893</v>
      </c>
      <c r="F1079" t="s">
        <v>9324</v>
      </c>
    </row>
    <row r="1080" spans="1:6">
      <c r="A1080" t="s">
        <v>11079</v>
      </c>
      <c r="B1080" t="s">
        <v>11080</v>
      </c>
      <c r="C1080" t="s">
        <v>20503</v>
      </c>
      <c r="D1080" t="s">
        <v>9688</v>
      </c>
      <c r="E1080" t="s">
        <v>11894</v>
      </c>
      <c r="F1080" t="s">
        <v>9465</v>
      </c>
    </row>
    <row r="1081" spans="1:6">
      <c r="A1081" t="s">
        <v>11081</v>
      </c>
      <c r="B1081" t="s">
        <v>11082</v>
      </c>
      <c r="C1081" t="s">
        <v>20504</v>
      </c>
      <c r="D1081" t="s">
        <v>11083</v>
      </c>
      <c r="F1081" t="s">
        <v>9300</v>
      </c>
    </row>
    <row r="1082" spans="1:6">
      <c r="A1082" t="s">
        <v>9138</v>
      </c>
      <c r="B1082" t="s">
        <v>9227</v>
      </c>
      <c r="C1082" t="s">
        <v>20505</v>
      </c>
      <c r="D1082" t="s">
        <v>9448</v>
      </c>
      <c r="E1082" t="s">
        <v>10361</v>
      </c>
      <c r="F1082" t="s">
        <v>9430</v>
      </c>
    </row>
    <row r="1083" spans="1:6">
      <c r="A1083" t="s">
        <v>11084</v>
      </c>
      <c r="B1083" t="s">
        <v>11085</v>
      </c>
      <c r="C1083" t="s">
        <v>20506</v>
      </c>
      <c r="D1083" t="s">
        <v>9451</v>
      </c>
      <c r="E1083" t="s">
        <v>11895</v>
      </c>
      <c r="F1083" t="s">
        <v>9656</v>
      </c>
    </row>
    <row r="1084" spans="1:6">
      <c r="A1084" t="s">
        <v>11086</v>
      </c>
      <c r="B1084" t="s">
        <v>11087</v>
      </c>
      <c r="C1084" t="s">
        <v>20507</v>
      </c>
      <c r="D1084" t="s">
        <v>10246</v>
      </c>
      <c r="E1084" t="s">
        <v>11896</v>
      </c>
      <c r="F1084" t="s">
        <v>11088</v>
      </c>
    </row>
    <row r="1085" spans="1:6">
      <c r="A1085" t="s">
        <v>11089</v>
      </c>
      <c r="B1085" t="s">
        <v>11090</v>
      </c>
      <c r="C1085" t="s">
        <v>19835</v>
      </c>
      <c r="D1085" t="s">
        <v>9868</v>
      </c>
      <c r="E1085" t="s">
        <v>11470</v>
      </c>
      <c r="F1085" t="s">
        <v>9324</v>
      </c>
    </row>
    <row r="1086" spans="1:6">
      <c r="A1086" t="s">
        <v>8829</v>
      </c>
      <c r="B1086" t="s">
        <v>7967</v>
      </c>
      <c r="C1086" t="s">
        <v>20508</v>
      </c>
      <c r="D1086" t="s">
        <v>9926</v>
      </c>
      <c r="E1086" t="s">
        <v>11897</v>
      </c>
      <c r="F1086" t="s">
        <v>9294</v>
      </c>
    </row>
    <row r="1087" spans="1:6">
      <c r="A1087" t="s">
        <v>11091</v>
      </c>
      <c r="B1087" t="s">
        <v>11092</v>
      </c>
      <c r="C1087" t="s">
        <v>20509</v>
      </c>
      <c r="D1087" t="s">
        <v>10109</v>
      </c>
      <c r="E1087" t="s">
        <v>11898</v>
      </c>
      <c r="F1087" t="s">
        <v>9347</v>
      </c>
    </row>
    <row r="1088" spans="1:6">
      <c r="A1088" t="s">
        <v>11093</v>
      </c>
      <c r="B1088" t="s">
        <v>11094</v>
      </c>
      <c r="C1088" t="s">
        <v>20510</v>
      </c>
      <c r="D1088" t="s">
        <v>9333</v>
      </c>
      <c r="E1088" t="s">
        <v>11899</v>
      </c>
      <c r="F1088" t="s">
        <v>9465</v>
      </c>
    </row>
    <row r="1089" spans="1:6">
      <c r="A1089" t="s">
        <v>11095</v>
      </c>
      <c r="B1089" t="s">
        <v>11096</v>
      </c>
      <c r="C1089" t="s">
        <v>20511</v>
      </c>
      <c r="D1089" t="s">
        <v>9599</v>
      </c>
      <c r="E1089" t="s">
        <v>11747</v>
      </c>
      <c r="F1089" t="s">
        <v>9430</v>
      </c>
    </row>
    <row r="1090" spans="1:6">
      <c r="A1090" t="s">
        <v>11097</v>
      </c>
      <c r="B1090" t="s">
        <v>11098</v>
      </c>
      <c r="C1090" t="s">
        <v>20512</v>
      </c>
      <c r="D1090" t="s">
        <v>9333</v>
      </c>
      <c r="E1090" t="s">
        <v>11900</v>
      </c>
      <c r="F1090" t="s">
        <v>9294</v>
      </c>
    </row>
    <row r="1091" spans="1:6">
      <c r="A1091" t="s">
        <v>11099</v>
      </c>
      <c r="B1091" t="s">
        <v>11100</v>
      </c>
      <c r="C1091" t="s">
        <v>20513</v>
      </c>
      <c r="D1091" t="s">
        <v>10078</v>
      </c>
      <c r="E1091" t="s">
        <v>11901</v>
      </c>
      <c r="F1091" t="s">
        <v>9540</v>
      </c>
    </row>
    <row r="1092" spans="1:6">
      <c r="A1092" t="s">
        <v>11101</v>
      </c>
      <c r="B1092" t="s">
        <v>11102</v>
      </c>
      <c r="C1092" t="s">
        <v>20514</v>
      </c>
      <c r="D1092" t="s">
        <v>9429</v>
      </c>
      <c r="E1092" t="s">
        <v>11902</v>
      </c>
      <c r="F1092" t="s">
        <v>9430</v>
      </c>
    </row>
    <row r="1093" spans="1:6">
      <c r="A1093" t="s">
        <v>11103</v>
      </c>
      <c r="B1093" t="s">
        <v>11104</v>
      </c>
      <c r="C1093" t="s">
        <v>20515</v>
      </c>
      <c r="D1093" t="s">
        <v>9441</v>
      </c>
      <c r="E1093" t="s">
        <v>11261</v>
      </c>
      <c r="F1093" t="s">
        <v>9430</v>
      </c>
    </row>
    <row r="1094" spans="1:6">
      <c r="A1094" t="s">
        <v>9047</v>
      </c>
      <c r="B1094" t="s">
        <v>8623</v>
      </c>
      <c r="C1094" t="s">
        <v>20516</v>
      </c>
      <c r="D1094" t="s">
        <v>9590</v>
      </c>
      <c r="E1094" t="s">
        <v>11903</v>
      </c>
      <c r="F1094" t="s">
        <v>9294</v>
      </c>
    </row>
    <row r="1095" spans="1:6">
      <c r="A1095" t="s">
        <v>8881</v>
      </c>
      <c r="B1095" t="s">
        <v>8017</v>
      </c>
      <c r="C1095" t="s">
        <v>20517</v>
      </c>
      <c r="D1095" t="s">
        <v>9333</v>
      </c>
      <c r="E1095" t="s">
        <v>11634</v>
      </c>
      <c r="F1095" t="s">
        <v>9294</v>
      </c>
    </row>
    <row r="1096" spans="1:6">
      <c r="A1096" t="s">
        <v>11105</v>
      </c>
      <c r="B1096" t="s">
        <v>11106</v>
      </c>
      <c r="C1096" t="s">
        <v>20518</v>
      </c>
      <c r="D1096" t="s">
        <v>10743</v>
      </c>
      <c r="E1096" t="s">
        <v>11904</v>
      </c>
      <c r="F1096" t="s">
        <v>9347</v>
      </c>
    </row>
    <row r="1097" spans="1:6">
      <c r="A1097" t="s">
        <v>8827</v>
      </c>
      <c r="B1097" t="s">
        <v>7965</v>
      </c>
      <c r="C1097" t="s">
        <v>20519</v>
      </c>
      <c r="D1097" t="s">
        <v>9498</v>
      </c>
      <c r="E1097" t="s">
        <v>11905</v>
      </c>
      <c r="F1097" t="s">
        <v>9294</v>
      </c>
    </row>
    <row r="1098" spans="1:6">
      <c r="A1098" t="s">
        <v>8823</v>
      </c>
      <c r="B1098" t="s">
        <v>3605</v>
      </c>
      <c r="C1098" t="s">
        <v>20520</v>
      </c>
      <c r="D1098" t="s">
        <v>9293</v>
      </c>
      <c r="E1098" t="s">
        <v>11906</v>
      </c>
      <c r="F1098" t="s">
        <v>9294</v>
      </c>
    </row>
    <row r="1099" spans="1:6">
      <c r="A1099" t="s">
        <v>11107</v>
      </c>
      <c r="B1099" t="s">
        <v>11108</v>
      </c>
      <c r="C1099" t="s">
        <v>20521</v>
      </c>
      <c r="D1099" t="s">
        <v>11109</v>
      </c>
      <c r="E1099" t="s">
        <v>11907</v>
      </c>
      <c r="F1099" t="s">
        <v>9320</v>
      </c>
    </row>
    <row r="1100" spans="1:6">
      <c r="A1100" t="s">
        <v>11110</v>
      </c>
      <c r="B1100" t="s">
        <v>11111</v>
      </c>
      <c r="C1100" t="s">
        <v>20522</v>
      </c>
      <c r="D1100" t="s">
        <v>11112</v>
      </c>
      <c r="E1100" t="s">
        <v>11908</v>
      </c>
      <c r="F1100" t="s">
        <v>9347</v>
      </c>
    </row>
    <row r="1101" spans="1:6">
      <c r="A1101" t="s">
        <v>11113</v>
      </c>
      <c r="B1101" t="s">
        <v>11114</v>
      </c>
      <c r="C1101" t="s">
        <v>20523</v>
      </c>
      <c r="D1101" t="s">
        <v>11115</v>
      </c>
      <c r="E1101" t="s">
        <v>11909</v>
      </c>
      <c r="F1101" t="s">
        <v>9320</v>
      </c>
    </row>
    <row r="1102" spans="1:6">
      <c r="A1102" t="s">
        <v>11116</v>
      </c>
      <c r="B1102" t="s">
        <v>11117</v>
      </c>
      <c r="C1102" t="s">
        <v>20524</v>
      </c>
      <c r="D1102" t="s">
        <v>10547</v>
      </c>
      <c r="E1102" t="s">
        <v>11910</v>
      </c>
      <c r="F1102" t="s">
        <v>9347</v>
      </c>
    </row>
    <row r="1103" spans="1:6">
      <c r="A1103" t="s">
        <v>11118</v>
      </c>
      <c r="B1103" t="s">
        <v>11119</v>
      </c>
      <c r="C1103" t="s">
        <v>20525</v>
      </c>
      <c r="D1103" t="s">
        <v>9445</v>
      </c>
      <c r="E1103" t="s">
        <v>11911</v>
      </c>
      <c r="F1103" t="s">
        <v>9367</v>
      </c>
    </row>
    <row r="1104" spans="1:6">
      <c r="A1104" t="s">
        <v>8876</v>
      </c>
      <c r="B1104" t="s">
        <v>8012</v>
      </c>
      <c r="C1104" t="s">
        <v>20526</v>
      </c>
      <c r="D1104" t="s">
        <v>9605</v>
      </c>
      <c r="E1104" t="s">
        <v>11912</v>
      </c>
      <c r="F1104" t="s">
        <v>9294</v>
      </c>
    </row>
    <row r="1105" spans="1:6">
      <c r="A1105" t="s">
        <v>11120</v>
      </c>
      <c r="B1105" t="s">
        <v>11121</v>
      </c>
      <c r="C1105" t="s">
        <v>20527</v>
      </c>
      <c r="D1105" t="s">
        <v>11122</v>
      </c>
      <c r="E1105" t="s">
        <v>11913</v>
      </c>
      <c r="F1105" t="s">
        <v>9347</v>
      </c>
    </row>
    <row r="1106" spans="1:6">
      <c r="A1106" t="s">
        <v>9056</v>
      </c>
      <c r="B1106" t="s">
        <v>8632</v>
      </c>
      <c r="C1106" t="s">
        <v>20528</v>
      </c>
      <c r="D1106" t="s">
        <v>9385</v>
      </c>
      <c r="E1106" t="s">
        <v>11535</v>
      </c>
      <c r="F1106" t="s">
        <v>11123</v>
      </c>
    </row>
    <row r="1107" spans="1:6">
      <c r="A1107" t="s">
        <v>11124</v>
      </c>
      <c r="B1107" t="s">
        <v>11125</v>
      </c>
      <c r="C1107" t="s">
        <v>20529</v>
      </c>
      <c r="D1107" t="s">
        <v>9776</v>
      </c>
      <c r="E1107" t="s">
        <v>11126</v>
      </c>
      <c r="F1107" t="s">
        <v>9430</v>
      </c>
    </row>
    <row r="1108" spans="1:6">
      <c r="A1108" t="s">
        <v>9083</v>
      </c>
      <c r="B1108" t="s">
        <v>9173</v>
      </c>
      <c r="C1108" t="s">
        <v>20530</v>
      </c>
      <c r="D1108" t="s">
        <v>9300</v>
      </c>
      <c r="F1108" t="s">
        <v>9300</v>
      </c>
    </row>
    <row r="1109" spans="1:6">
      <c r="A1109" t="s">
        <v>11127</v>
      </c>
      <c r="B1109" t="s">
        <v>11128</v>
      </c>
      <c r="C1109" t="s">
        <v>20531</v>
      </c>
      <c r="D1109" t="s">
        <v>9373</v>
      </c>
      <c r="E1109" t="s">
        <v>11914</v>
      </c>
      <c r="F1109" t="s">
        <v>11129</v>
      </c>
    </row>
    <row r="1110" spans="1:6">
      <c r="A1110" t="s">
        <v>11130</v>
      </c>
      <c r="B1110" t="s">
        <v>11131</v>
      </c>
      <c r="C1110" t="s">
        <v>20532</v>
      </c>
      <c r="D1110" t="s">
        <v>9776</v>
      </c>
      <c r="E1110" t="s">
        <v>11915</v>
      </c>
      <c r="F1110" t="s">
        <v>9430</v>
      </c>
    </row>
    <row r="1111" spans="1:6">
      <c r="A1111" t="s">
        <v>11132</v>
      </c>
      <c r="B1111" t="s">
        <v>11133</v>
      </c>
      <c r="C1111" t="s">
        <v>20533</v>
      </c>
      <c r="D1111" t="s">
        <v>9581</v>
      </c>
      <c r="E1111" t="s">
        <v>11916</v>
      </c>
      <c r="F1111" t="s">
        <v>10398</v>
      </c>
    </row>
    <row r="1112" spans="1:6">
      <c r="A1112" t="s">
        <v>11134</v>
      </c>
      <c r="B1112" t="s">
        <v>11135</v>
      </c>
      <c r="C1112" t="s">
        <v>20534</v>
      </c>
      <c r="D1112" t="s">
        <v>10189</v>
      </c>
      <c r="E1112" t="s">
        <v>11917</v>
      </c>
      <c r="F1112" t="s">
        <v>9377</v>
      </c>
    </row>
    <row r="1113" spans="1:6">
      <c r="A1113" t="s">
        <v>11136</v>
      </c>
      <c r="B1113" t="s">
        <v>9277</v>
      </c>
      <c r="C1113" t="s">
        <v>20535</v>
      </c>
      <c r="D1113" t="s">
        <v>9385</v>
      </c>
      <c r="E1113" t="s">
        <v>11918</v>
      </c>
      <c r="F1113" t="s">
        <v>9430</v>
      </c>
    </row>
    <row r="1114" spans="1:6">
      <c r="A1114" t="s">
        <v>11137</v>
      </c>
      <c r="B1114" t="s">
        <v>11138</v>
      </c>
      <c r="C1114" t="s">
        <v>20536</v>
      </c>
      <c r="D1114" t="s">
        <v>10428</v>
      </c>
      <c r="E1114" t="s">
        <v>11919</v>
      </c>
      <c r="F1114" t="s">
        <v>9347</v>
      </c>
    </row>
    <row r="1115" spans="1:6">
      <c r="A1115" t="s">
        <v>8949</v>
      </c>
      <c r="B1115" t="s">
        <v>8085</v>
      </c>
      <c r="C1115" t="s">
        <v>20537</v>
      </c>
      <c r="D1115" t="s">
        <v>9596</v>
      </c>
      <c r="E1115" t="s">
        <v>11578</v>
      </c>
      <c r="F1115" t="s">
        <v>9430</v>
      </c>
    </row>
    <row r="1116" spans="1:6">
      <c r="A1116" t="s">
        <v>8929</v>
      </c>
      <c r="B1116" t="s">
        <v>8065</v>
      </c>
      <c r="C1116" t="s">
        <v>20538</v>
      </c>
      <c r="D1116" t="s">
        <v>9441</v>
      </c>
      <c r="E1116" t="s">
        <v>11920</v>
      </c>
      <c r="F1116" t="s">
        <v>9430</v>
      </c>
    </row>
    <row r="1117" spans="1:6">
      <c r="A1117" t="s">
        <v>11139</v>
      </c>
      <c r="B1117" t="s">
        <v>11140</v>
      </c>
      <c r="C1117" t="s">
        <v>20539</v>
      </c>
      <c r="D1117" t="s">
        <v>10377</v>
      </c>
      <c r="E1117" t="s">
        <v>11921</v>
      </c>
      <c r="F1117" t="s">
        <v>10553</v>
      </c>
    </row>
    <row r="1118" spans="1:6">
      <c r="A1118" t="s">
        <v>11141</v>
      </c>
      <c r="B1118" t="s">
        <v>11142</v>
      </c>
      <c r="C1118" t="s">
        <v>20540</v>
      </c>
      <c r="D1118" t="s">
        <v>9801</v>
      </c>
      <c r="E1118" t="s">
        <v>11922</v>
      </c>
      <c r="F1118" t="s">
        <v>9489</v>
      </c>
    </row>
    <row r="1119" spans="1:6">
      <c r="A1119" t="s">
        <v>8913</v>
      </c>
      <c r="B1119" t="s">
        <v>8049</v>
      </c>
      <c r="C1119" t="s">
        <v>20541</v>
      </c>
      <c r="D1119" t="s">
        <v>9440</v>
      </c>
      <c r="F1119" t="s">
        <v>9300</v>
      </c>
    </row>
    <row r="1120" spans="1:6">
      <c r="A1120" t="s">
        <v>9087</v>
      </c>
      <c r="B1120" t="s">
        <v>9177</v>
      </c>
      <c r="C1120" t="s">
        <v>20542</v>
      </c>
      <c r="D1120" t="s">
        <v>9501</v>
      </c>
      <c r="F1120" t="s">
        <v>9300</v>
      </c>
    </row>
    <row r="1121" spans="1:6">
      <c r="A1121" t="s">
        <v>11143</v>
      </c>
      <c r="B1121" t="s">
        <v>11144</v>
      </c>
      <c r="C1121" t="s">
        <v>20543</v>
      </c>
      <c r="D1121" t="s">
        <v>9316</v>
      </c>
      <c r="F1121" t="s">
        <v>9300</v>
      </c>
    </row>
    <row r="1122" spans="1:6">
      <c r="A1122" t="s">
        <v>11145</v>
      </c>
      <c r="B1122" t="s">
        <v>11146</v>
      </c>
      <c r="C1122" t="s">
        <v>20544</v>
      </c>
      <c r="D1122" t="s">
        <v>9415</v>
      </c>
      <c r="F1122" t="s">
        <v>9300</v>
      </c>
    </row>
    <row r="1123" spans="1:6">
      <c r="A1123" t="s">
        <v>11147</v>
      </c>
      <c r="B1123" t="s">
        <v>11148</v>
      </c>
      <c r="C1123" t="s">
        <v>20545</v>
      </c>
      <c r="D1123" t="s">
        <v>10200</v>
      </c>
      <c r="E1123" t="s">
        <v>11535</v>
      </c>
      <c r="F1123" t="s">
        <v>9430</v>
      </c>
    </row>
    <row r="1124" spans="1:6">
      <c r="A1124" t="s">
        <v>11149</v>
      </c>
      <c r="B1124" t="s">
        <v>11150</v>
      </c>
      <c r="C1124" t="s">
        <v>20546</v>
      </c>
      <c r="D1124" t="s">
        <v>9688</v>
      </c>
      <c r="E1124" t="s">
        <v>11536</v>
      </c>
      <c r="F1124" t="s">
        <v>9294</v>
      </c>
    </row>
    <row r="1125" spans="1:6">
      <c r="A1125" t="s">
        <v>11151</v>
      </c>
      <c r="B1125" t="s">
        <v>11152</v>
      </c>
      <c r="C1125" t="s">
        <v>20547</v>
      </c>
      <c r="D1125" t="s">
        <v>9776</v>
      </c>
      <c r="E1125" t="s">
        <v>11923</v>
      </c>
      <c r="F1125" t="s">
        <v>9430</v>
      </c>
    </row>
    <row r="1126" spans="1:6">
      <c r="A1126" t="s">
        <v>11153</v>
      </c>
      <c r="B1126" t="s">
        <v>11154</v>
      </c>
      <c r="C1126" t="s">
        <v>20548</v>
      </c>
      <c r="D1126" t="s">
        <v>9691</v>
      </c>
      <c r="E1126" t="s">
        <v>11924</v>
      </c>
      <c r="F1126" t="s">
        <v>9294</v>
      </c>
    </row>
    <row r="1127" spans="1:6">
      <c r="A1127" t="s">
        <v>11155</v>
      </c>
      <c r="B1127" t="s">
        <v>11156</v>
      </c>
      <c r="C1127" t="s">
        <v>20549</v>
      </c>
      <c r="D1127" t="s">
        <v>9330</v>
      </c>
      <c r="E1127" t="s">
        <v>11537</v>
      </c>
      <c r="F1127" t="s">
        <v>9465</v>
      </c>
    </row>
    <row r="1128" spans="1:6">
      <c r="A1128" t="s">
        <v>11157</v>
      </c>
      <c r="B1128" t="s">
        <v>11158</v>
      </c>
      <c r="C1128" t="s">
        <v>20550</v>
      </c>
      <c r="D1128" t="s">
        <v>9445</v>
      </c>
      <c r="E1128" t="s">
        <v>11244</v>
      </c>
      <c r="F1128" t="s">
        <v>9367</v>
      </c>
    </row>
    <row r="1129" spans="1:6">
      <c r="A1129" t="s">
        <v>11159</v>
      </c>
      <c r="B1129" t="s">
        <v>11160</v>
      </c>
      <c r="C1129" t="s">
        <v>20551</v>
      </c>
      <c r="D1129" t="s">
        <v>9445</v>
      </c>
      <c r="E1129" t="s">
        <v>11244</v>
      </c>
      <c r="F1129" t="s">
        <v>9367</v>
      </c>
    </row>
    <row r="1130" spans="1:6">
      <c r="A1130" t="s">
        <v>9142</v>
      </c>
      <c r="B1130" t="s">
        <v>9231</v>
      </c>
      <c r="C1130" t="s">
        <v>20552</v>
      </c>
      <c r="D1130" t="s">
        <v>9429</v>
      </c>
      <c r="E1130" t="s">
        <v>11925</v>
      </c>
      <c r="F1130" t="s">
        <v>9430</v>
      </c>
    </row>
    <row r="1131" spans="1:6">
      <c r="A1131" t="s">
        <v>11161</v>
      </c>
      <c r="B1131" t="s">
        <v>11162</v>
      </c>
      <c r="C1131" t="s">
        <v>20553</v>
      </c>
      <c r="D1131" t="s">
        <v>9293</v>
      </c>
      <c r="E1131" t="s">
        <v>11540</v>
      </c>
      <c r="F1131" t="s">
        <v>9294</v>
      </c>
    </row>
    <row r="1132" spans="1:6">
      <c r="A1132" t="s">
        <v>11163</v>
      </c>
      <c r="B1132" t="s">
        <v>11164</v>
      </c>
      <c r="C1132" t="s">
        <v>20554</v>
      </c>
      <c r="D1132" t="s">
        <v>9876</v>
      </c>
      <c r="E1132" t="s">
        <v>11244</v>
      </c>
      <c r="F1132" t="s">
        <v>9367</v>
      </c>
    </row>
    <row r="1133" spans="1:6">
      <c r="A1133" t="s">
        <v>9063</v>
      </c>
      <c r="B1133" t="s">
        <v>9153</v>
      </c>
      <c r="C1133" t="s">
        <v>20555</v>
      </c>
      <c r="D1133" t="s">
        <v>9385</v>
      </c>
      <c r="E1133" t="s">
        <v>11926</v>
      </c>
      <c r="F1133" t="s">
        <v>9430</v>
      </c>
    </row>
    <row r="1134" spans="1:6">
      <c r="A1134" t="s">
        <v>9075</v>
      </c>
      <c r="B1134" t="s">
        <v>9165</v>
      </c>
      <c r="C1134" t="s">
        <v>20556</v>
      </c>
      <c r="D1134" t="s">
        <v>9300</v>
      </c>
      <c r="F1134" t="s">
        <v>9300</v>
      </c>
    </row>
    <row r="1135" spans="1:6">
      <c r="A1135" t="s">
        <v>9060</v>
      </c>
      <c r="B1135" t="s">
        <v>9150</v>
      </c>
      <c r="C1135" t="s">
        <v>20557</v>
      </c>
      <c r="D1135" t="s">
        <v>10095</v>
      </c>
      <c r="F1135" t="s">
        <v>9300</v>
      </c>
    </row>
    <row r="1136" spans="1:6">
      <c r="A1136" t="s">
        <v>9077</v>
      </c>
      <c r="B1136" t="s">
        <v>9167</v>
      </c>
      <c r="C1136" t="s">
        <v>20558</v>
      </c>
      <c r="D1136" t="s">
        <v>9582</v>
      </c>
      <c r="E1136" t="s">
        <v>11298</v>
      </c>
      <c r="F1136" t="s">
        <v>9385</v>
      </c>
    </row>
    <row r="1137" spans="1:6">
      <c r="A1137" t="s">
        <v>11165</v>
      </c>
      <c r="B1137" t="s">
        <v>11166</v>
      </c>
      <c r="C1137" t="s">
        <v>20559</v>
      </c>
      <c r="D1137" t="s">
        <v>9373</v>
      </c>
      <c r="E1137" t="s">
        <v>11927</v>
      </c>
      <c r="F1137" t="s">
        <v>9320</v>
      </c>
    </row>
    <row r="1138" spans="1:6">
      <c r="A1138" t="s">
        <v>9055</v>
      </c>
      <c r="B1138" t="s">
        <v>8631</v>
      </c>
      <c r="C1138" t="s">
        <v>20560</v>
      </c>
      <c r="D1138" t="s">
        <v>9599</v>
      </c>
      <c r="E1138" t="s">
        <v>11928</v>
      </c>
      <c r="F1138" t="s">
        <v>9385</v>
      </c>
    </row>
    <row r="1139" spans="1:6">
      <c r="A1139" t="s">
        <v>11167</v>
      </c>
      <c r="B1139" t="s">
        <v>11168</v>
      </c>
      <c r="C1139" t="s">
        <v>20561</v>
      </c>
      <c r="D1139" t="s">
        <v>9599</v>
      </c>
      <c r="E1139" t="s">
        <v>11929</v>
      </c>
      <c r="F1139" t="s">
        <v>9385</v>
      </c>
    </row>
    <row r="1140" spans="1:6">
      <c r="A1140" t="s">
        <v>11169</v>
      </c>
      <c r="B1140" t="s">
        <v>11170</v>
      </c>
      <c r="C1140" t="s">
        <v>20562</v>
      </c>
      <c r="D1140" t="s">
        <v>9384</v>
      </c>
      <c r="E1140" t="s">
        <v>11915</v>
      </c>
      <c r="F1140" t="s">
        <v>9430</v>
      </c>
    </row>
    <row r="1141" spans="1:6">
      <c r="A1141" t="s">
        <v>11171</v>
      </c>
      <c r="B1141" t="s">
        <v>11172</v>
      </c>
      <c r="C1141" t="s">
        <v>20563</v>
      </c>
      <c r="D1141" t="s">
        <v>9571</v>
      </c>
      <c r="F1141" t="s">
        <v>10095</v>
      </c>
    </row>
    <row r="1142" spans="1:6">
      <c r="A1142" t="s">
        <v>11173</v>
      </c>
      <c r="B1142" t="s">
        <v>11174</v>
      </c>
      <c r="C1142" t="s">
        <v>20564</v>
      </c>
      <c r="D1142" t="s">
        <v>11175</v>
      </c>
      <c r="F1142" t="s">
        <v>9300</v>
      </c>
    </row>
    <row r="1143" spans="1:6">
      <c r="A1143" t="s">
        <v>11176</v>
      </c>
      <c r="B1143" t="s">
        <v>11177</v>
      </c>
      <c r="C1143" t="s">
        <v>20565</v>
      </c>
      <c r="D1143" t="s">
        <v>11178</v>
      </c>
      <c r="E1143" t="s">
        <v>11930</v>
      </c>
      <c r="F1143" t="s">
        <v>9485</v>
      </c>
    </row>
    <row r="1144" spans="1:6">
      <c r="A1144" t="s">
        <v>8939</v>
      </c>
      <c r="B1144" t="s">
        <v>8075</v>
      </c>
      <c r="C1144" t="s">
        <v>20566</v>
      </c>
      <c r="D1144" t="s">
        <v>10391</v>
      </c>
      <c r="E1144" t="s">
        <v>11931</v>
      </c>
      <c r="F1144" t="s">
        <v>9485</v>
      </c>
    </row>
    <row r="1145" spans="1:6">
      <c r="A1145" t="s">
        <v>11179</v>
      </c>
      <c r="B1145" t="s">
        <v>11180</v>
      </c>
      <c r="C1145" t="s">
        <v>20567</v>
      </c>
      <c r="D1145" t="s">
        <v>11181</v>
      </c>
      <c r="E1145" t="s">
        <v>11932</v>
      </c>
      <c r="F1145" t="s">
        <v>9485</v>
      </c>
    </row>
    <row r="1146" spans="1:6">
      <c r="A1146" t="s">
        <v>11182</v>
      </c>
      <c r="B1146" t="s">
        <v>11183</v>
      </c>
      <c r="C1146" t="s">
        <v>20568</v>
      </c>
      <c r="D1146" t="s">
        <v>10139</v>
      </c>
      <c r="E1146" t="s">
        <v>11933</v>
      </c>
      <c r="F1146" t="s">
        <v>9485</v>
      </c>
    </row>
    <row r="1147" spans="1:6">
      <c r="A1147" t="s">
        <v>11184</v>
      </c>
      <c r="B1147" t="s">
        <v>11185</v>
      </c>
      <c r="C1147" t="s">
        <v>20569</v>
      </c>
      <c r="D1147" t="s">
        <v>11186</v>
      </c>
      <c r="E1147" t="s">
        <v>11934</v>
      </c>
      <c r="F1147" t="s">
        <v>9290</v>
      </c>
    </row>
    <row r="1148" spans="1:6">
      <c r="A1148" t="s">
        <v>11187</v>
      </c>
      <c r="B1148" t="s">
        <v>11188</v>
      </c>
      <c r="C1148" t="s">
        <v>20570</v>
      </c>
      <c r="D1148" t="s">
        <v>11186</v>
      </c>
      <c r="E1148" t="s">
        <v>11935</v>
      </c>
      <c r="F1148" t="s">
        <v>9290</v>
      </c>
    </row>
    <row r="1149" spans="1:6">
      <c r="A1149" t="s">
        <v>11189</v>
      </c>
      <c r="B1149" t="s">
        <v>11190</v>
      </c>
      <c r="C1149" t="s">
        <v>20571</v>
      </c>
      <c r="D1149" t="s">
        <v>10139</v>
      </c>
      <c r="E1149" t="s">
        <v>11933</v>
      </c>
      <c r="F1149" t="s">
        <v>9485</v>
      </c>
    </row>
    <row r="1150" spans="1:6">
      <c r="A1150" t="s">
        <v>11191</v>
      </c>
      <c r="B1150" t="s">
        <v>11192</v>
      </c>
      <c r="C1150" t="s">
        <v>20572</v>
      </c>
      <c r="D1150" t="s">
        <v>10514</v>
      </c>
      <c r="E1150" t="s">
        <v>11936</v>
      </c>
      <c r="F1150" t="s">
        <v>9485</v>
      </c>
    </row>
    <row r="1151" spans="1:6">
      <c r="A1151" t="s">
        <v>11193</v>
      </c>
      <c r="B1151" t="s">
        <v>11194</v>
      </c>
      <c r="C1151" t="s">
        <v>20573</v>
      </c>
      <c r="D1151" t="s">
        <v>10139</v>
      </c>
      <c r="E1151" t="s">
        <v>11937</v>
      </c>
      <c r="F1151" t="s">
        <v>9485</v>
      </c>
    </row>
    <row r="1152" spans="1:6">
      <c r="A1152" t="s">
        <v>11195</v>
      </c>
      <c r="B1152" t="s">
        <v>11196</v>
      </c>
      <c r="C1152" t="s">
        <v>20574</v>
      </c>
      <c r="D1152" t="s">
        <v>10139</v>
      </c>
      <c r="E1152" t="s">
        <v>11938</v>
      </c>
      <c r="F1152" t="s">
        <v>9485</v>
      </c>
    </row>
    <row r="1153" spans="1:6">
      <c r="A1153" t="s">
        <v>11197</v>
      </c>
      <c r="B1153" t="s">
        <v>11198</v>
      </c>
      <c r="C1153" t="s">
        <v>20575</v>
      </c>
      <c r="D1153" t="s">
        <v>10514</v>
      </c>
      <c r="E1153" t="s">
        <v>11936</v>
      </c>
      <c r="F1153" t="s">
        <v>9485</v>
      </c>
    </row>
    <row r="1154" spans="1:6">
      <c r="A1154" t="s">
        <v>11199</v>
      </c>
      <c r="B1154" t="s">
        <v>11200</v>
      </c>
      <c r="C1154" t="s">
        <v>20576</v>
      </c>
      <c r="D1154" t="s">
        <v>10020</v>
      </c>
      <c r="E1154" t="s">
        <v>11939</v>
      </c>
      <c r="F1154" t="s">
        <v>9485</v>
      </c>
    </row>
    <row r="1155" spans="1:6">
      <c r="A1155" t="s">
        <v>11201</v>
      </c>
      <c r="B1155" t="s">
        <v>11202</v>
      </c>
      <c r="C1155" t="s">
        <v>20577</v>
      </c>
      <c r="D1155" t="s">
        <v>10020</v>
      </c>
      <c r="E1155" t="s">
        <v>11939</v>
      </c>
      <c r="F1155" t="s">
        <v>9485</v>
      </c>
    </row>
    <row r="1156" spans="1:6">
      <c r="A1156" t="s">
        <v>8938</v>
      </c>
      <c r="B1156" t="s">
        <v>8074</v>
      </c>
      <c r="C1156" t="s">
        <v>20578</v>
      </c>
      <c r="D1156" t="s">
        <v>9673</v>
      </c>
      <c r="E1156" t="s">
        <v>11940</v>
      </c>
      <c r="F1156" t="s">
        <v>9347</v>
      </c>
    </row>
    <row r="1157" spans="1:6">
      <c r="A1157" t="s">
        <v>11203</v>
      </c>
      <c r="B1157" t="s">
        <v>11204</v>
      </c>
      <c r="C1157" t="s">
        <v>20579</v>
      </c>
      <c r="D1157" t="s">
        <v>9492</v>
      </c>
      <c r="E1157" t="s">
        <v>11941</v>
      </c>
      <c r="F1157" t="s">
        <v>9452</v>
      </c>
    </row>
    <row r="1158" spans="1:6">
      <c r="A1158" t="s">
        <v>8994</v>
      </c>
      <c r="B1158" t="s">
        <v>8130</v>
      </c>
      <c r="C1158" t="s">
        <v>20580</v>
      </c>
      <c r="D1158" t="s">
        <v>9580</v>
      </c>
      <c r="E1158" t="s">
        <v>11517</v>
      </c>
      <c r="F1158" t="s">
        <v>9430</v>
      </c>
    </row>
    <row r="1159" spans="1:6">
      <c r="A1159" t="s">
        <v>8857</v>
      </c>
      <c r="B1159" t="s">
        <v>7994</v>
      </c>
      <c r="C1159" t="s">
        <v>20581</v>
      </c>
      <c r="D1159" t="s">
        <v>10203</v>
      </c>
      <c r="E1159" t="s">
        <v>11284</v>
      </c>
      <c r="F1159" t="s">
        <v>9430</v>
      </c>
    </row>
    <row r="1160" spans="1:6">
      <c r="A1160" t="s">
        <v>8928</v>
      </c>
      <c r="B1160" t="s">
        <v>8064</v>
      </c>
      <c r="C1160" t="s">
        <v>20582</v>
      </c>
      <c r="D1160" t="s">
        <v>9616</v>
      </c>
      <c r="E1160" t="s">
        <v>11391</v>
      </c>
      <c r="F1160" t="s">
        <v>9430</v>
      </c>
    </row>
    <row r="1161" spans="1:6">
      <c r="A1161" t="s">
        <v>9144</v>
      </c>
      <c r="B1161" t="s">
        <v>9233</v>
      </c>
      <c r="C1161" t="s">
        <v>20583</v>
      </c>
      <c r="D1161" t="s">
        <v>9401</v>
      </c>
      <c r="E1161" t="s">
        <v>11942</v>
      </c>
      <c r="F1161" t="s">
        <v>9320</v>
      </c>
    </row>
    <row r="1162" spans="1:6">
      <c r="A1162" t="s">
        <v>8991</v>
      </c>
      <c r="B1162" t="s">
        <v>8127</v>
      </c>
      <c r="C1162" t="s">
        <v>20584</v>
      </c>
      <c r="D1162" t="s">
        <v>9511</v>
      </c>
      <c r="F1162" t="s">
        <v>9300</v>
      </c>
    </row>
    <row r="1163" spans="1:6">
      <c r="A1163" t="s">
        <v>11205</v>
      </c>
      <c r="B1163" t="s">
        <v>11206</v>
      </c>
      <c r="C1163" t="s">
        <v>20585</v>
      </c>
      <c r="D1163" t="s">
        <v>9441</v>
      </c>
      <c r="E1163" t="s">
        <v>11943</v>
      </c>
      <c r="F1163" t="s">
        <v>9430</v>
      </c>
    </row>
    <row r="1164" spans="1:6">
      <c r="A1164" t="s">
        <v>8937</v>
      </c>
      <c r="B1164" t="s">
        <v>8073</v>
      </c>
      <c r="C1164" t="s">
        <v>20586</v>
      </c>
      <c r="D1164" t="s">
        <v>9333</v>
      </c>
      <c r="E1164" t="s">
        <v>11944</v>
      </c>
      <c r="F1164" t="s">
        <v>9294</v>
      </c>
    </row>
    <row r="1165" spans="1:6">
      <c r="A1165" t="s">
        <v>11207</v>
      </c>
      <c r="B1165" t="s">
        <v>11208</v>
      </c>
      <c r="C1165" t="s">
        <v>20587</v>
      </c>
      <c r="D1165" t="s">
        <v>9691</v>
      </c>
      <c r="E1165" t="s">
        <v>11945</v>
      </c>
      <c r="F1165" t="s">
        <v>9294</v>
      </c>
    </row>
    <row r="1166" spans="1:6">
      <c r="A1166" t="s">
        <v>11209</v>
      </c>
      <c r="B1166" t="s">
        <v>11210</v>
      </c>
      <c r="C1166" t="s">
        <v>20588</v>
      </c>
      <c r="D1166" t="s">
        <v>9678</v>
      </c>
      <c r="E1166" t="s">
        <v>11946</v>
      </c>
      <c r="F1166" t="s">
        <v>9320</v>
      </c>
    </row>
    <row r="1167" spans="1:6">
      <c r="A1167" t="s">
        <v>11211</v>
      </c>
      <c r="B1167" t="s">
        <v>11212</v>
      </c>
      <c r="C1167" t="s">
        <v>20589</v>
      </c>
      <c r="D1167" t="s">
        <v>9673</v>
      </c>
      <c r="E1167" t="s">
        <v>11947</v>
      </c>
      <c r="F1167" t="s">
        <v>9347</v>
      </c>
    </row>
    <row r="1168" spans="1:6">
      <c r="A1168" t="s">
        <v>11213</v>
      </c>
      <c r="B1168" t="s">
        <v>11214</v>
      </c>
      <c r="C1168" t="s">
        <v>20590</v>
      </c>
      <c r="D1168" t="s">
        <v>9553</v>
      </c>
      <c r="E1168" t="s">
        <v>11948</v>
      </c>
      <c r="F1168" t="s">
        <v>9347</v>
      </c>
    </row>
    <row r="1169" spans="1:6">
      <c r="A1169" t="s">
        <v>11215</v>
      </c>
      <c r="B1169" t="s">
        <v>11216</v>
      </c>
      <c r="C1169" t="s">
        <v>20591</v>
      </c>
      <c r="D1169" t="s">
        <v>11122</v>
      </c>
      <c r="E1169" t="s">
        <v>11949</v>
      </c>
      <c r="F1169" t="s">
        <v>9347</v>
      </c>
    </row>
    <row r="1170" spans="1:6">
      <c r="A1170" t="s">
        <v>11217</v>
      </c>
      <c r="B1170" t="s">
        <v>11218</v>
      </c>
      <c r="C1170" t="s">
        <v>20592</v>
      </c>
      <c r="D1170" t="s">
        <v>9404</v>
      </c>
      <c r="E1170" t="s">
        <v>11950</v>
      </c>
      <c r="F1170" t="s">
        <v>9465</v>
      </c>
    </row>
    <row r="1171" spans="1:6">
      <c r="A1171" t="s">
        <v>8940</v>
      </c>
      <c r="B1171" t="s">
        <v>8076</v>
      </c>
      <c r="C1171" t="s">
        <v>20593</v>
      </c>
      <c r="D1171" t="s">
        <v>10613</v>
      </c>
      <c r="E1171" t="s">
        <v>11951</v>
      </c>
      <c r="F1171" t="s">
        <v>9290</v>
      </c>
    </row>
    <row r="1172" spans="1:6">
      <c r="A1172" t="s">
        <v>9061</v>
      </c>
      <c r="B1172" t="s">
        <v>9151</v>
      </c>
      <c r="C1172" t="s">
        <v>20594</v>
      </c>
      <c r="D1172" t="s">
        <v>9504</v>
      </c>
      <c r="F1172" t="s">
        <v>9300</v>
      </c>
    </row>
    <row r="1173" spans="1:6">
      <c r="A1173" t="s">
        <v>11219</v>
      </c>
      <c r="B1173" t="s">
        <v>11220</v>
      </c>
      <c r="C1173" t="s">
        <v>20595</v>
      </c>
      <c r="D1173" t="s">
        <v>9994</v>
      </c>
      <c r="F1173" t="s">
        <v>9300</v>
      </c>
    </row>
    <row r="1174" spans="1:6">
      <c r="A1174" t="s">
        <v>11221</v>
      </c>
      <c r="B1174" t="s">
        <v>11222</v>
      </c>
      <c r="C1174" t="s">
        <v>20596</v>
      </c>
      <c r="D1174" t="s">
        <v>9890</v>
      </c>
      <c r="E1174" t="s">
        <v>11952</v>
      </c>
      <c r="F1174" t="s">
        <v>9324</v>
      </c>
    </row>
    <row r="1175" spans="1:6">
      <c r="A1175" t="s">
        <v>11223</v>
      </c>
      <c r="B1175" t="s">
        <v>11224</v>
      </c>
      <c r="C1175" t="s">
        <v>20597</v>
      </c>
      <c r="D1175" t="s">
        <v>9401</v>
      </c>
      <c r="E1175" t="s">
        <v>11953</v>
      </c>
      <c r="F1175" t="s">
        <v>9320</v>
      </c>
    </row>
    <row r="1176" spans="1:6">
      <c r="A1176" t="s">
        <v>11225</v>
      </c>
      <c r="B1176" t="s">
        <v>11226</v>
      </c>
      <c r="C1176" t="s">
        <v>20598</v>
      </c>
      <c r="D1176" t="s">
        <v>9437</v>
      </c>
      <c r="E1176" t="s">
        <v>11954</v>
      </c>
      <c r="F1176" t="s">
        <v>9324</v>
      </c>
    </row>
    <row r="1177" spans="1:6">
      <c r="A1177" t="s">
        <v>9145</v>
      </c>
      <c r="B1177" t="s">
        <v>9234</v>
      </c>
      <c r="C1177" t="s">
        <v>20599</v>
      </c>
      <c r="D1177" t="s">
        <v>9448</v>
      </c>
      <c r="E1177" t="s">
        <v>10361</v>
      </c>
      <c r="F1177" t="s">
        <v>9430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8"/>
  <sheetViews>
    <sheetView workbookViewId="0">
      <pane ySplit="1" topLeftCell="A2" activePane="bottomLeft" state="frozen"/>
      <selection pane="bottomLeft" activeCell="H198" sqref="H198"/>
    </sheetView>
  </sheetViews>
  <sheetFormatPr baseColWidth="10" defaultColWidth="11" defaultRowHeight="15" x14ac:dyDescent="0"/>
  <cols>
    <col min="1" max="1" width="18.83203125" customWidth="1"/>
    <col min="2" max="2" width="42.83203125" customWidth="1"/>
    <col min="4" max="4" width="16.33203125" bestFit="1" customWidth="1"/>
  </cols>
  <sheetData>
    <row r="1" spans="1:6" ht="16">
      <c r="A1" t="s">
        <v>13545</v>
      </c>
      <c r="B1" t="s">
        <v>13547</v>
      </c>
      <c r="C1" s="7" t="s">
        <v>20621</v>
      </c>
      <c r="D1" s="7" t="s">
        <v>20620</v>
      </c>
      <c r="E1" t="s">
        <v>20632</v>
      </c>
      <c r="F1" t="s">
        <v>20820</v>
      </c>
    </row>
    <row r="2" spans="1:6">
      <c r="A2" t="s">
        <v>11955</v>
      </c>
      <c r="B2" t="s">
        <v>9322</v>
      </c>
      <c r="C2">
        <v>1.86336645521</v>
      </c>
      <c r="E2" t="s">
        <v>6492</v>
      </c>
      <c r="F2" t="s">
        <v>1208</v>
      </c>
    </row>
    <row r="3" spans="1:6">
      <c r="A3" t="s">
        <v>11956</v>
      </c>
      <c r="B3" t="s">
        <v>9322</v>
      </c>
      <c r="C3">
        <v>3.1213611237299999</v>
      </c>
      <c r="E3" t="s">
        <v>6492</v>
      </c>
      <c r="F3" t="s">
        <v>1208</v>
      </c>
    </row>
    <row r="4" spans="1:6">
      <c r="A4" t="s">
        <v>11957</v>
      </c>
      <c r="B4" t="s">
        <v>9387</v>
      </c>
      <c r="C4">
        <v>1.7733664552099999</v>
      </c>
      <c r="E4" t="s">
        <v>6492</v>
      </c>
      <c r="F4" t="s">
        <v>1208</v>
      </c>
    </row>
    <row r="5" spans="1:6">
      <c r="A5" t="s">
        <v>11958</v>
      </c>
      <c r="B5" t="s">
        <v>9387</v>
      </c>
      <c r="C5">
        <v>2.87173291041</v>
      </c>
      <c r="E5" t="s">
        <v>6492</v>
      </c>
      <c r="F5" t="s">
        <v>1208</v>
      </c>
    </row>
    <row r="6" spans="1:6">
      <c r="A6" t="s">
        <v>11959</v>
      </c>
      <c r="B6" t="s">
        <v>9391</v>
      </c>
      <c r="C6">
        <v>2.47673291041</v>
      </c>
      <c r="E6" t="s">
        <v>6492</v>
      </c>
      <c r="F6" t="s">
        <v>1208</v>
      </c>
    </row>
    <row r="7" spans="1:6">
      <c r="A7" t="s">
        <v>11960</v>
      </c>
      <c r="B7" t="s">
        <v>9403</v>
      </c>
      <c r="C7">
        <v>2.70673291041</v>
      </c>
      <c r="E7" t="s">
        <v>6492</v>
      </c>
      <c r="F7" t="s">
        <v>1208</v>
      </c>
    </row>
    <row r="8" spans="1:6">
      <c r="A8" t="s">
        <v>11961</v>
      </c>
      <c r="B8" t="s">
        <v>9408</v>
      </c>
      <c r="C8">
        <v>2.7167329104100002</v>
      </c>
      <c r="E8" t="s">
        <v>6492</v>
      </c>
      <c r="F8" t="s">
        <v>1208</v>
      </c>
    </row>
    <row r="9" spans="1:6">
      <c r="A9" t="s">
        <v>11962</v>
      </c>
      <c r="B9" t="s">
        <v>9428</v>
      </c>
      <c r="C9">
        <v>1.1079946685199999</v>
      </c>
      <c r="E9" t="s">
        <v>6492</v>
      </c>
      <c r="F9" t="s">
        <v>1208</v>
      </c>
    </row>
    <row r="10" spans="1:6">
      <c r="A10" t="s">
        <v>8762</v>
      </c>
      <c r="B10" t="s">
        <v>9223</v>
      </c>
      <c r="C10">
        <v>3.5391911926700002</v>
      </c>
      <c r="E10" t="s">
        <v>6492</v>
      </c>
      <c r="F10" t="s">
        <v>1208</v>
      </c>
    </row>
    <row r="11" spans="1:6">
      <c r="A11" t="s">
        <v>8523</v>
      </c>
      <c r="B11" t="s">
        <v>7952</v>
      </c>
      <c r="C11">
        <v>1.43799466852</v>
      </c>
      <c r="E11" t="s">
        <v>6492</v>
      </c>
      <c r="F11" t="s">
        <v>1208</v>
      </c>
    </row>
    <row r="12" spans="1:6">
      <c r="A12" t="s">
        <v>8788</v>
      </c>
      <c r="B12" t="s">
        <v>9668</v>
      </c>
      <c r="C12">
        <v>1.28883316981</v>
      </c>
      <c r="E12" t="s">
        <v>6492</v>
      </c>
      <c r="F12" t="s">
        <v>1208</v>
      </c>
    </row>
    <row r="13" spans="1:6">
      <c r="A13" t="s">
        <v>11963</v>
      </c>
      <c r="B13" t="s">
        <v>9222</v>
      </c>
      <c r="C13">
        <v>3.927</v>
      </c>
      <c r="E13" t="s">
        <v>6492</v>
      </c>
      <c r="F13" t="s">
        <v>1208</v>
      </c>
    </row>
    <row r="14" spans="1:6">
      <c r="A14" t="s">
        <v>11964</v>
      </c>
      <c r="B14" t="s">
        <v>9784</v>
      </c>
      <c r="C14">
        <v>1.476</v>
      </c>
      <c r="E14" t="s">
        <v>6492</v>
      </c>
      <c r="F14" t="s">
        <v>1208</v>
      </c>
    </row>
    <row r="15" spans="1:6">
      <c r="A15" t="s">
        <v>11965</v>
      </c>
      <c r="B15" t="s">
        <v>9849</v>
      </c>
      <c r="C15">
        <v>1.1479999999999999</v>
      </c>
      <c r="E15" t="s">
        <v>6492</v>
      </c>
      <c r="F15" t="s">
        <v>1208</v>
      </c>
    </row>
    <row r="16" spans="1:6">
      <c r="A16" t="s">
        <v>8804</v>
      </c>
      <c r="B16" t="s">
        <v>9918</v>
      </c>
      <c r="C16">
        <v>1.65</v>
      </c>
      <c r="E16" t="s">
        <v>6492</v>
      </c>
      <c r="F16" t="s">
        <v>1208</v>
      </c>
    </row>
    <row r="17" spans="1:6">
      <c r="A17" t="s">
        <v>8535</v>
      </c>
      <c r="B17" t="s">
        <v>7971</v>
      </c>
      <c r="C17">
        <v>1.2126663396299999</v>
      </c>
      <c r="E17" t="s">
        <v>6492</v>
      </c>
      <c r="F17" t="s">
        <v>1208</v>
      </c>
    </row>
    <row r="18" spans="1:6">
      <c r="A18" t="s">
        <v>11966</v>
      </c>
      <c r="B18" t="s">
        <v>9954</v>
      </c>
      <c r="C18">
        <v>2.1467329104099999</v>
      </c>
      <c r="E18" t="s">
        <v>6492</v>
      </c>
      <c r="F18" t="s">
        <v>1208</v>
      </c>
    </row>
    <row r="19" spans="1:6">
      <c r="A19" t="s">
        <v>8773</v>
      </c>
      <c r="B19" t="s">
        <v>9226</v>
      </c>
      <c r="C19">
        <v>0.63197200975599999</v>
      </c>
      <c r="E19" t="s">
        <v>6492</v>
      </c>
      <c r="F19" t="s">
        <v>1208</v>
      </c>
    </row>
    <row r="20" spans="1:6">
      <c r="A20" t="s">
        <v>8772</v>
      </c>
      <c r="B20" t="s">
        <v>9226</v>
      </c>
      <c r="C20">
        <v>5.0919720097600001</v>
      </c>
      <c r="E20" t="s">
        <v>6492</v>
      </c>
      <c r="F20" t="s">
        <v>1208</v>
      </c>
    </row>
    <row r="21" spans="1:6">
      <c r="A21" t="s">
        <v>8771</v>
      </c>
      <c r="B21" t="s">
        <v>9226</v>
      </c>
      <c r="C21">
        <v>5.7399733426199999</v>
      </c>
      <c r="D21">
        <v>3.1239840055700001</v>
      </c>
      <c r="E21" t="s">
        <v>6492</v>
      </c>
      <c r="F21" t="s">
        <v>1208</v>
      </c>
    </row>
    <row r="22" spans="1:6">
      <c r="A22" t="s">
        <v>8518</v>
      </c>
      <c r="B22" t="s">
        <v>3950</v>
      </c>
      <c r="C22">
        <v>1.03493714286</v>
      </c>
      <c r="E22" t="s">
        <v>6492</v>
      </c>
      <c r="F22" t="s">
        <v>1208</v>
      </c>
    </row>
    <row r="23" spans="1:6">
      <c r="A23" t="s">
        <v>8671</v>
      </c>
      <c r="B23" t="s">
        <v>9180</v>
      </c>
      <c r="C23">
        <v>2.3177160030900001</v>
      </c>
      <c r="E23" t="s">
        <v>6492</v>
      </c>
      <c r="F23" t="s">
        <v>1208</v>
      </c>
    </row>
    <row r="24" spans="1:6">
      <c r="A24" t="s">
        <v>8670</v>
      </c>
      <c r="B24" t="s">
        <v>9180</v>
      </c>
      <c r="C24">
        <v>2.3742285241699999</v>
      </c>
      <c r="E24" t="s">
        <v>6492</v>
      </c>
      <c r="F24" t="s">
        <v>1208</v>
      </c>
    </row>
    <row r="25" spans="1:6">
      <c r="A25" t="s">
        <v>7600</v>
      </c>
      <c r="B25" t="s">
        <v>8068</v>
      </c>
      <c r="C25">
        <v>2.71</v>
      </c>
      <c r="E25" t="s">
        <v>6492</v>
      </c>
      <c r="F25" t="s">
        <v>105</v>
      </c>
    </row>
    <row r="26" spans="1:6">
      <c r="A26" t="s">
        <v>8674</v>
      </c>
      <c r="B26" t="s">
        <v>8068</v>
      </c>
      <c r="C26">
        <v>3.4783664552100002</v>
      </c>
      <c r="E26" t="s">
        <v>6492</v>
      </c>
      <c r="F26" t="s">
        <v>105</v>
      </c>
    </row>
    <row r="27" spans="1:6">
      <c r="A27" t="s">
        <v>11967</v>
      </c>
      <c r="B27" t="s">
        <v>10108</v>
      </c>
      <c r="C27">
        <v>2.74673291041</v>
      </c>
      <c r="E27" t="s">
        <v>6492</v>
      </c>
      <c r="F27" t="s">
        <v>1208</v>
      </c>
    </row>
    <row r="28" spans="1:6">
      <c r="A28" t="s">
        <v>11968</v>
      </c>
      <c r="B28" t="s">
        <v>10117</v>
      </c>
      <c r="C28">
        <v>4.4384658208300003</v>
      </c>
      <c r="E28" t="s">
        <v>6492</v>
      </c>
      <c r="F28" t="s">
        <v>1208</v>
      </c>
    </row>
    <row r="29" spans="1:6">
      <c r="A29" t="s">
        <v>11969</v>
      </c>
      <c r="B29" t="s">
        <v>10117</v>
      </c>
      <c r="C29">
        <v>6.3618322760400003</v>
      </c>
      <c r="E29" t="s">
        <v>6492</v>
      </c>
      <c r="F29" t="s">
        <v>1208</v>
      </c>
    </row>
    <row r="30" spans="1:6">
      <c r="A30" t="s">
        <v>8491</v>
      </c>
      <c r="B30" t="s">
        <v>8095</v>
      </c>
      <c r="C30">
        <v>2.75928259323</v>
      </c>
      <c r="E30" t="s">
        <v>6492</v>
      </c>
      <c r="F30" t="s">
        <v>1208</v>
      </c>
    </row>
    <row r="31" spans="1:6">
      <c r="A31" t="s">
        <v>8441</v>
      </c>
      <c r="B31" t="s">
        <v>8095</v>
      </c>
      <c r="C31">
        <v>4.5550993656200003</v>
      </c>
      <c r="D31">
        <v>1.8012617581100001</v>
      </c>
      <c r="E31" t="s">
        <v>6492</v>
      </c>
      <c r="F31" t="s">
        <v>1208</v>
      </c>
    </row>
    <row r="32" spans="1:6">
      <c r="A32" t="s">
        <v>9248</v>
      </c>
      <c r="B32" t="s">
        <v>9270</v>
      </c>
      <c r="C32">
        <v>0.21</v>
      </c>
      <c r="E32" t="s">
        <v>6492</v>
      </c>
      <c r="F32" t="s">
        <v>105</v>
      </c>
    </row>
    <row r="33" spans="1:6">
      <c r="A33" t="s">
        <v>8558</v>
      </c>
      <c r="B33" t="s">
        <v>8094</v>
      </c>
      <c r="C33">
        <v>0.42836645520700001</v>
      </c>
      <c r="E33" t="s">
        <v>6492</v>
      </c>
      <c r="F33" t="s">
        <v>1208</v>
      </c>
    </row>
    <row r="34" spans="1:6">
      <c r="A34" t="s">
        <v>8482</v>
      </c>
      <c r="B34" t="s">
        <v>8094</v>
      </c>
      <c r="C34">
        <v>2.8083664552099998</v>
      </c>
      <c r="E34" t="s">
        <v>6492</v>
      </c>
      <c r="F34" t="s">
        <v>1208</v>
      </c>
    </row>
    <row r="35" spans="1:6">
      <c r="A35" t="s">
        <v>8578</v>
      </c>
      <c r="B35" t="s">
        <v>8096</v>
      </c>
      <c r="C35">
        <v>3.2584594945799998</v>
      </c>
      <c r="E35" t="s">
        <v>6492</v>
      </c>
      <c r="F35" t="s">
        <v>1208</v>
      </c>
    </row>
    <row r="36" spans="1:6">
      <c r="A36" t="s">
        <v>8498</v>
      </c>
      <c r="B36" t="s">
        <v>8096</v>
      </c>
      <c r="C36">
        <v>3.5444761698299998</v>
      </c>
      <c r="E36" t="s">
        <v>6492</v>
      </c>
      <c r="F36" t="s">
        <v>1208</v>
      </c>
    </row>
    <row r="37" spans="1:6">
      <c r="A37" t="s">
        <v>8447</v>
      </c>
      <c r="B37" t="s">
        <v>8096</v>
      </c>
      <c r="C37">
        <v>3.6834161380200001</v>
      </c>
      <c r="E37" t="s">
        <v>6492</v>
      </c>
      <c r="F37" t="s">
        <v>1208</v>
      </c>
    </row>
    <row r="38" spans="1:6">
      <c r="A38" t="s">
        <v>8423</v>
      </c>
      <c r="B38" t="s">
        <v>8096</v>
      </c>
      <c r="C38">
        <v>5.9759920015499999</v>
      </c>
      <c r="D38">
        <v>2.7879820019000001</v>
      </c>
      <c r="E38" t="s">
        <v>6492</v>
      </c>
      <c r="F38" t="s">
        <v>1208</v>
      </c>
    </row>
    <row r="39" spans="1:6">
      <c r="A39" t="s">
        <v>8586</v>
      </c>
      <c r="B39" t="s">
        <v>7966</v>
      </c>
      <c r="C39">
        <v>1.2173194381300001</v>
      </c>
      <c r="E39" t="s">
        <v>6492</v>
      </c>
      <c r="F39" t="s">
        <v>1208</v>
      </c>
    </row>
    <row r="40" spans="1:6">
      <c r="A40" t="s">
        <v>8505</v>
      </c>
      <c r="B40" t="s">
        <v>7966</v>
      </c>
      <c r="C40">
        <v>2.1</v>
      </c>
      <c r="E40" t="s">
        <v>6492</v>
      </c>
      <c r="F40" t="s">
        <v>1208</v>
      </c>
    </row>
    <row r="41" spans="1:6">
      <c r="A41" t="s">
        <v>8525</v>
      </c>
      <c r="B41" t="s">
        <v>7968</v>
      </c>
      <c r="C41">
        <v>0.95160757427099996</v>
      </c>
      <c r="E41" t="s">
        <v>6492</v>
      </c>
      <c r="F41" t="s">
        <v>1208</v>
      </c>
    </row>
    <row r="42" spans="1:6">
      <c r="A42" t="s">
        <v>11970</v>
      </c>
      <c r="B42" t="s">
        <v>9176</v>
      </c>
      <c r="C42">
        <v>1.9189956672399999</v>
      </c>
      <c r="E42" t="s">
        <v>6492</v>
      </c>
      <c r="F42" t="s">
        <v>1208</v>
      </c>
    </row>
    <row r="43" spans="1:6">
      <c r="A43" t="s">
        <v>8533</v>
      </c>
      <c r="B43" t="s">
        <v>8002</v>
      </c>
      <c r="C43">
        <v>1.16233050408</v>
      </c>
      <c r="E43" t="s">
        <v>6492</v>
      </c>
      <c r="F43" t="s">
        <v>1208</v>
      </c>
    </row>
    <row r="44" spans="1:6">
      <c r="A44" t="s">
        <v>8492</v>
      </c>
      <c r="B44" t="s">
        <v>8083</v>
      </c>
      <c r="C44">
        <v>2.45673291041</v>
      </c>
      <c r="E44" t="s">
        <v>6492</v>
      </c>
      <c r="F44" t="s">
        <v>1208</v>
      </c>
    </row>
    <row r="45" spans="1:6">
      <c r="A45" t="s">
        <v>8442</v>
      </c>
      <c r="B45" t="s">
        <v>8083</v>
      </c>
      <c r="C45">
        <v>4.5350993656199998</v>
      </c>
      <c r="D45">
        <v>1.4283664552099999</v>
      </c>
      <c r="E45" t="s">
        <v>6492</v>
      </c>
      <c r="F45" t="s">
        <v>1208</v>
      </c>
    </row>
    <row r="46" spans="1:6">
      <c r="A46" t="s">
        <v>8532</v>
      </c>
      <c r="B46" t="s">
        <v>4482</v>
      </c>
      <c r="C46">
        <v>1.4214028265</v>
      </c>
      <c r="E46" t="s">
        <v>6492</v>
      </c>
      <c r="F46" t="s">
        <v>1208</v>
      </c>
    </row>
    <row r="47" spans="1:6">
      <c r="A47" t="s">
        <v>8466</v>
      </c>
      <c r="B47" t="s">
        <v>4482</v>
      </c>
      <c r="C47">
        <v>2.5174503171899998</v>
      </c>
      <c r="E47" t="s">
        <v>6492</v>
      </c>
      <c r="F47" t="s">
        <v>1208</v>
      </c>
    </row>
    <row r="48" spans="1:6">
      <c r="A48" t="s">
        <v>8432</v>
      </c>
      <c r="B48" t="s">
        <v>4482</v>
      </c>
      <c r="C48">
        <v>4.71</v>
      </c>
      <c r="E48" t="s">
        <v>6492</v>
      </c>
      <c r="F48" t="s">
        <v>1208</v>
      </c>
    </row>
    <row r="49" spans="1:6">
      <c r="A49" t="s">
        <v>8485</v>
      </c>
      <c r="B49" t="s">
        <v>8082</v>
      </c>
      <c r="C49">
        <v>2.6067329104099999</v>
      </c>
      <c r="E49" t="s">
        <v>6492</v>
      </c>
      <c r="F49" t="s">
        <v>1208</v>
      </c>
    </row>
    <row r="50" spans="1:6">
      <c r="A50" t="s">
        <v>8452</v>
      </c>
      <c r="B50" t="s">
        <v>8084</v>
      </c>
      <c r="C50">
        <v>3.5225993656200001</v>
      </c>
      <c r="E50" t="s">
        <v>6492</v>
      </c>
      <c r="F50" t="s">
        <v>1208</v>
      </c>
    </row>
    <row r="51" spans="1:6">
      <c r="A51" t="s">
        <v>8428</v>
      </c>
      <c r="B51" t="s">
        <v>8084</v>
      </c>
      <c r="C51">
        <v>5.8484658208300004</v>
      </c>
      <c r="D51">
        <v>2.6892329104099999</v>
      </c>
      <c r="E51" t="s">
        <v>6492</v>
      </c>
      <c r="F51" t="s">
        <v>1208</v>
      </c>
    </row>
    <row r="52" spans="1:6">
      <c r="A52" t="s">
        <v>7613</v>
      </c>
      <c r="B52" t="s">
        <v>8081</v>
      </c>
      <c r="C52">
        <v>2.42</v>
      </c>
      <c r="E52" t="s">
        <v>6492</v>
      </c>
      <c r="F52" t="s">
        <v>105</v>
      </c>
    </row>
    <row r="53" spans="1:6">
      <c r="A53" t="s">
        <v>7598</v>
      </c>
      <c r="B53" t="s">
        <v>8066</v>
      </c>
      <c r="C53">
        <v>2.08</v>
      </c>
      <c r="E53" t="s">
        <v>6492</v>
      </c>
      <c r="F53" t="s">
        <v>105</v>
      </c>
    </row>
    <row r="54" spans="1:6">
      <c r="A54" t="s">
        <v>11971</v>
      </c>
      <c r="B54" t="s">
        <v>8066</v>
      </c>
      <c r="C54">
        <v>2.8783664552100001</v>
      </c>
      <c r="E54" t="s">
        <v>6492</v>
      </c>
      <c r="F54" t="s">
        <v>105</v>
      </c>
    </row>
    <row r="55" spans="1:6">
      <c r="A55" t="s">
        <v>8557</v>
      </c>
      <c r="B55" t="s">
        <v>8078</v>
      </c>
      <c r="C55">
        <v>0.89836645520699998</v>
      </c>
      <c r="E55" t="s">
        <v>6492</v>
      </c>
      <c r="F55" t="s">
        <v>1208</v>
      </c>
    </row>
    <row r="56" spans="1:6">
      <c r="A56" t="s">
        <v>8481</v>
      </c>
      <c r="B56" t="s">
        <v>8078</v>
      </c>
      <c r="C56">
        <v>2.43673291041</v>
      </c>
      <c r="E56" t="s">
        <v>6492</v>
      </c>
      <c r="F56" t="s">
        <v>1208</v>
      </c>
    </row>
    <row r="57" spans="1:6">
      <c r="A57" t="s">
        <v>7630</v>
      </c>
      <c r="B57" t="s">
        <v>8098</v>
      </c>
      <c r="C57">
        <v>0.35</v>
      </c>
      <c r="E57" t="s">
        <v>6492</v>
      </c>
      <c r="F57" t="s">
        <v>105</v>
      </c>
    </row>
    <row r="58" spans="1:6">
      <c r="A58" t="s">
        <v>11972</v>
      </c>
      <c r="B58" t="s">
        <v>8098</v>
      </c>
      <c r="C58">
        <v>1.3683664552100001</v>
      </c>
      <c r="E58" t="s">
        <v>6492</v>
      </c>
      <c r="F58" t="s">
        <v>105</v>
      </c>
    </row>
    <row r="59" spans="1:6">
      <c r="A59" t="s">
        <v>8435</v>
      </c>
      <c r="B59" t="s">
        <v>8617</v>
      </c>
      <c r="C59">
        <v>3.3116969320199998</v>
      </c>
      <c r="E59" t="s">
        <v>6492</v>
      </c>
      <c r="F59" t="s">
        <v>1208</v>
      </c>
    </row>
    <row r="60" spans="1:6">
      <c r="A60" t="s">
        <v>8419</v>
      </c>
      <c r="B60" t="s">
        <v>8617</v>
      </c>
      <c r="C60">
        <v>4.8761975317599999</v>
      </c>
      <c r="E60" t="s">
        <v>6492</v>
      </c>
      <c r="F60" t="s">
        <v>1208</v>
      </c>
    </row>
    <row r="61" spans="1:6">
      <c r="A61" t="s">
        <v>8472</v>
      </c>
      <c r="B61" t="s">
        <v>8625</v>
      </c>
      <c r="C61">
        <v>3.31173291041</v>
      </c>
      <c r="E61" t="s">
        <v>6492</v>
      </c>
      <c r="F61" t="s">
        <v>1208</v>
      </c>
    </row>
    <row r="62" spans="1:6">
      <c r="A62" t="s">
        <v>8786</v>
      </c>
      <c r="B62" t="s">
        <v>9235</v>
      </c>
      <c r="C62">
        <v>1.20799466852</v>
      </c>
      <c r="E62" t="s">
        <v>6492</v>
      </c>
      <c r="F62" t="s">
        <v>1208</v>
      </c>
    </row>
    <row r="63" spans="1:6">
      <c r="A63" t="s">
        <v>8476</v>
      </c>
      <c r="B63" t="s">
        <v>8626</v>
      </c>
      <c r="C63">
        <v>2.48</v>
      </c>
      <c r="E63" t="s">
        <v>6492</v>
      </c>
      <c r="F63" t="s">
        <v>1208</v>
      </c>
    </row>
    <row r="64" spans="1:6">
      <c r="A64" t="s">
        <v>11973</v>
      </c>
      <c r="B64" t="s">
        <v>10393</v>
      </c>
      <c r="C64">
        <v>1.03</v>
      </c>
      <c r="E64" t="s">
        <v>6492</v>
      </c>
      <c r="F64" t="s">
        <v>1208</v>
      </c>
    </row>
    <row r="65" spans="1:6">
      <c r="A65" t="s">
        <v>11974</v>
      </c>
      <c r="B65" t="s">
        <v>10395</v>
      </c>
      <c r="C65">
        <v>1.11427953369</v>
      </c>
      <c r="E65" t="s">
        <v>6492</v>
      </c>
      <c r="F65" t="s">
        <v>1208</v>
      </c>
    </row>
    <row r="66" spans="1:6">
      <c r="A66" t="s">
        <v>11975</v>
      </c>
      <c r="B66" t="s">
        <v>10395</v>
      </c>
      <c r="C66">
        <v>2.0472487785800002</v>
      </c>
      <c r="E66" t="s">
        <v>6492</v>
      </c>
      <c r="F66" t="s">
        <v>1208</v>
      </c>
    </row>
    <row r="67" spans="1:6">
      <c r="A67" t="s">
        <v>11976</v>
      </c>
      <c r="B67" t="s">
        <v>10395</v>
      </c>
      <c r="C67">
        <v>3.1514320061799999</v>
      </c>
      <c r="E67" t="s">
        <v>6492</v>
      </c>
      <c r="F67" t="s">
        <v>1208</v>
      </c>
    </row>
    <row r="68" spans="1:6">
      <c r="A68" t="s">
        <v>8483</v>
      </c>
      <c r="B68" t="s">
        <v>8099</v>
      </c>
      <c r="C68">
        <v>2.6667329104099999</v>
      </c>
      <c r="E68" t="s">
        <v>6492</v>
      </c>
      <c r="F68" t="s">
        <v>1208</v>
      </c>
    </row>
    <row r="69" spans="1:6">
      <c r="A69" t="s">
        <v>9262</v>
      </c>
      <c r="B69" t="s">
        <v>9276</v>
      </c>
      <c r="C69">
        <v>2.23427158341</v>
      </c>
      <c r="E69" t="s">
        <v>6492</v>
      </c>
      <c r="F69" t="s">
        <v>105</v>
      </c>
    </row>
    <row r="70" spans="1:6">
      <c r="A70" t="s">
        <v>9263</v>
      </c>
      <c r="B70" t="s">
        <v>9276</v>
      </c>
      <c r="C70">
        <v>4.0807686756299999</v>
      </c>
      <c r="E70" t="s">
        <v>6492</v>
      </c>
      <c r="F70" t="s">
        <v>105</v>
      </c>
    </row>
    <row r="71" spans="1:6">
      <c r="A71" t="s">
        <v>9264</v>
      </c>
      <c r="B71" t="s">
        <v>9276</v>
      </c>
      <c r="C71">
        <v>7.0474067142400001</v>
      </c>
      <c r="D71">
        <v>3.0677284165900001</v>
      </c>
      <c r="E71" t="s">
        <v>6492</v>
      </c>
      <c r="F71" t="s">
        <v>105</v>
      </c>
    </row>
    <row r="72" spans="1:6">
      <c r="A72" t="s">
        <v>11977</v>
      </c>
      <c r="B72" t="s">
        <v>10432</v>
      </c>
      <c r="C72">
        <v>3.2430412291500001</v>
      </c>
      <c r="E72" t="s">
        <v>6492</v>
      </c>
      <c r="F72" t="s">
        <v>1208</v>
      </c>
    </row>
    <row r="73" spans="1:6">
      <c r="A73" t="s">
        <v>11978</v>
      </c>
      <c r="B73" t="s">
        <v>10444</v>
      </c>
      <c r="C73">
        <v>1.50696685011</v>
      </c>
      <c r="E73" t="s">
        <v>6492</v>
      </c>
      <c r="F73" t="s">
        <v>1208</v>
      </c>
    </row>
    <row r="74" spans="1:6">
      <c r="A74" t="s">
        <v>8469</v>
      </c>
      <c r="B74" t="s">
        <v>8128</v>
      </c>
      <c r="C74">
        <v>2.49673291041</v>
      </c>
      <c r="E74" t="s">
        <v>6492</v>
      </c>
      <c r="F74" t="s">
        <v>1208</v>
      </c>
    </row>
    <row r="75" spans="1:6">
      <c r="A75" t="s">
        <v>11979</v>
      </c>
      <c r="B75" t="s">
        <v>10458</v>
      </c>
      <c r="C75">
        <v>0.48730817628</v>
      </c>
      <c r="E75" t="s">
        <v>6492</v>
      </c>
      <c r="F75" t="s">
        <v>1208</v>
      </c>
    </row>
    <row r="76" spans="1:6">
      <c r="A76" t="s">
        <v>8453</v>
      </c>
      <c r="B76" t="s">
        <v>8087</v>
      </c>
      <c r="C76">
        <v>4.6250993656199997</v>
      </c>
      <c r="E76" t="s">
        <v>6492</v>
      </c>
      <c r="F76" t="s">
        <v>1208</v>
      </c>
    </row>
    <row r="77" spans="1:6">
      <c r="A77" t="s">
        <v>8497</v>
      </c>
      <c r="B77" t="s">
        <v>8086</v>
      </c>
      <c r="C77">
        <v>2.6509062642000001</v>
      </c>
      <c r="E77" t="s">
        <v>6492</v>
      </c>
      <c r="F77" t="s">
        <v>1208</v>
      </c>
    </row>
    <row r="78" spans="1:6">
      <c r="A78" t="s">
        <v>8429</v>
      </c>
      <c r="B78" t="s">
        <v>8088</v>
      </c>
      <c r="C78">
        <v>5.9434658208300002</v>
      </c>
      <c r="E78" t="s">
        <v>6492</v>
      </c>
      <c r="F78" t="s">
        <v>1208</v>
      </c>
    </row>
    <row r="79" spans="1:6">
      <c r="A79" t="s">
        <v>11980</v>
      </c>
      <c r="B79" t="s">
        <v>10510</v>
      </c>
      <c r="C79">
        <v>2.8767329104099999</v>
      </c>
      <c r="E79" t="s">
        <v>6492</v>
      </c>
      <c r="F79" t="s">
        <v>1208</v>
      </c>
    </row>
    <row r="80" spans="1:6">
      <c r="A80" t="s">
        <v>8512</v>
      </c>
      <c r="B80" t="s">
        <v>7997</v>
      </c>
      <c r="C80">
        <v>1.02666633963</v>
      </c>
      <c r="E80" t="s">
        <v>6492</v>
      </c>
      <c r="F80" t="s">
        <v>105</v>
      </c>
    </row>
    <row r="81" spans="1:6">
      <c r="A81" t="s">
        <v>8443</v>
      </c>
      <c r="B81" t="s">
        <v>8104</v>
      </c>
      <c r="C81">
        <v>4.94398400557</v>
      </c>
      <c r="E81" t="s">
        <v>6492</v>
      </c>
      <c r="F81" t="s">
        <v>1208</v>
      </c>
    </row>
    <row r="82" spans="1:6">
      <c r="A82" t="s">
        <v>8715</v>
      </c>
      <c r="B82" t="s">
        <v>9200</v>
      </c>
      <c r="C82">
        <v>2.3191893370500001</v>
      </c>
      <c r="E82" t="s">
        <v>6492</v>
      </c>
      <c r="F82" t="s">
        <v>1208</v>
      </c>
    </row>
    <row r="83" spans="1:6">
      <c r="A83" t="s">
        <v>8531</v>
      </c>
      <c r="B83" t="s">
        <v>7962</v>
      </c>
      <c r="C83">
        <v>1.0279946685200001</v>
      </c>
      <c r="E83" t="s">
        <v>6492</v>
      </c>
      <c r="F83" t="s">
        <v>1208</v>
      </c>
    </row>
    <row r="84" spans="1:6">
      <c r="A84" t="s">
        <v>8465</v>
      </c>
      <c r="B84" t="s">
        <v>7962</v>
      </c>
      <c r="C84">
        <v>2.0959893370499998</v>
      </c>
      <c r="E84" t="s">
        <v>6492</v>
      </c>
      <c r="F84" t="s">
        <v>1208</v>
      </c>
    </row>
    <row r="85" spans="1:6">
      <c r="A85" t="s">
        <v>8720</v>
      </c>
      <c r="B85" t="s">
        <v>9203</v>
      </c>
      <c r="C85">
        <v>1.36799466852</v>
      </c>
      <c r="E85" t="s">
        <v>6492</v>
      </c>
      <c r="F85" t="s">
        <v>1208</v>
      </c>
    </row>
    <row r="86" spans="1:6">
      <c r="A86" t="s">
        <v>8705</v>
      </c>
      <c r="B86" t="s">
        <v>9194</v>
      </c>
      <c r="C86">
        <v>2.4267329104100002</v>
      </c>
      <c r="E86" t="s">
        <v>6492</v>
      </c>
      <c r="F86" t="s">
        <v>1208</v>
      </c>
    </row>
    <row r="87" spans="1:6">
      <c r="A87" t="s">
        <v>7679</v>
      </c>
      <c r="B87" t="s">
        <v>3609</v>
      </c>
      <c r="C87">
        <v>0.89468058332</v>
      </c>
      <c r="E87" t="s">
        <v>6492</v>
      </c>
      <c r="F87" t="s">
        <v>1208</v>
      </c>
    </row>
    <row r="88" spans="1:6">
      <c r="A88" t="s">
        <v>8520</v>
      </c>
      <c r="B88" t="s">
        <v>3609</v>
      </c>
      <c r="C88">
        <v>2.8077160030899999</v>
      </c>
      <c r="E88" t="s">
        <v>6492</v>
      </c>
      <c r="F88" t="s">
        <v>1208</v>
      </c>
    </row>
    <row r="89" spans="1:6">
      <c r="A89" t="s">
        <v>8516</v>
      </c>
      <c r="B89" t="s">
        <v>7951</v>
      </c>
      <c r="C89">
        <v>1.5689956672400001</v>
      </c>
      <c r="E89" t="s">
        <v>6492</v>
      </c>
      <c r="F89" t="s">
        <v>1208</v>
      </c>
    </row>
    <row r="90" spans="1:6">
      <c r="A90" t="s">
        <v>8722</v>
      </c>
      <c r="B90" t="s">
        <v>4489</v>
      </c>
      <c r="C90">
        <v>1.52304122915</v>
      </c>
      <c r="E90" t="s">
        <v>6492</v>
      </c>
      <c r="F90" t="s">
        <v>1208</v>
      </c>
    </row>
    <row r="91" spans="1:6">
      <c r="A91" t="s">
        <v>8448</v>
      </c>
      <c r="B91" t="s">
        <v>8105</v>
      </c>
      <c r="C91">
        <v>3.7937981122300002</v>
      </c>
      <c r="E91" t="s">
        <v>6492</v>
      </c>
      <c r="F91" t="s">
        <v>1208</v>
      </c>
    </row>
    <row r="92" spans="1:6">
      <c r="A92" t="s">
        <v>8424</v>
      </c>
      <c r="B92" t="s">
        <v>8105</v>
      </c>
      <c r="C92">
        <v>5.9221645674400003</v>
      </c>
      <c r="E92" t="s">
        <v>6492</v>
      </c>
      <c r="F92" t="s">
        <v>1208</v>
      </c>
    </row>
    <row r="93" spans="1:6">
      <c r="A93" t="s">
        <v>11981</v>
      </c>
      <c r="B93" t="s">
        <v>8067</v>
      </c>
      <c r="C93">
        <v>3.9283664552099999</v>
      </c>
      <c r="E93" t="s">
        <v>6492</v>
      </c>
      <c r="F93" t="s">
        <v>105</v>
      </c>
    </row>
    <row r="94" spans="1:6">
      <c r="A94" t="s">
        <v>7634</v>
      </c>
      <c r="B94" t="s">
        <v>8102</v>
      </c>
      <c r="C94">
        <v>2.31</v>
      </c>
      <c r="E94" t="s">
        <v>6492</v>
      </c>
      <c r="F94" t="s">
        <v>105</v>
      </c>
    </row>
    <row r="95" spans="1:6">
      <c r="A95" t="s">
        <v>11982</v>
      </c>
      <c r="B95" t="s">
        <v>8102</v>
      </c>
      <c r="C95">
        <v>3.1758620689699999</v>
      </c>
      <c r="E95" t="s">
        <v>6492</v>
      </c>
      <c r="F95" t="s">
        <v>105</v>
      </c>
    </row>
    <row r="96" spans="1:6">
      <c r="A96" t="s">
        <v>8478</v>
      </c>
      <c r="B96" t="s">
        <v>8103</v>
      </c>
      <c r="C96">
        <v>2.7311519500800001</v>
      </c>
      <c r="E96" t="s">
        <v>6492</v>
      </c>
      <c r="F96" t="s">
        <v>1208</v>
      </c>
    </row>
    <row r="97" spans="1:6">
      <c r="A97" t="s">
        <v>8734</v>
      </c>
      <c r="B97" t="s">
        <v>9209</v>
      </c>
      <c r="C97">
        <v>2.25</v>
      </c>
      <c r="E97" t="s">
        <v>6492</v>
      </c>
      <c r="F97" t="s">
        <v>105</v>
      </c>
    </row>
    <row r="98" spans="1:6">
      <c r="A98" t="s">
        <v>8733</v>
      </c>
      <c r="B98" t="s">
        <v>9209</v>
      </c>
      <c r="C98">
        <v>4.8733664552100002</v>
      </c>
      <c r="E98" t="s">
        <v>6492</v>
      </c>
      <c r="F98" t="s">
        <v>105</v>
      </c>
    </row>
    <row r="99" spans="1:6">
      <c r="A99" t="s">
        <v>11983</v>
      </c>
      <c r="B99" t="s">
        <v>4424</v>
      </c>
      <c r="C99">
        <v>0.13</v>
      </c>
      <c r="E99" t="s">
        <v>6492</v>
      </c>
      <c r="F99" t="s">
        <v>105</v>
      </c>
    </row>
    <row r="100" spans="1:6">
      <c r="A100" t="s">
        <v>8474</v>
      </c>
      <c r="B100" t="s">
        <v>8619</v>
      </c>
      <c r="C100">
        <v>2.4533664552099999</v>
      </c>
      <c r="E100" t="s">
        <v>6492</v>
      </c>
      <c r="F100" t="s">
        <v>1208</v>
      </c>
    </row>
    <row r="101" spans="1:6">
      <c r="A101" t="s">
        <v>8683</v>
      </c>
      <c r="B101" t="s">
        <v>9186</v>
      </c>
      <c r="C101">
        <v>0.95682452421700004</v>
      </c>
      <c r="E101" t="s">
        <v>6492</v>
      </c>
      <c r="F101" t="s">
        <v>1208</v>
      </c>
    </row>
    <row r="102" spans="1:6">
      <c r="A102" t="s">
        <v>8682</v>
      </c>
      <c r="B102" t="s">
        <v>9186</v>
      </c>
      <c r="C102">
        <v>2.71509936562</v>
      </c>
      <c r="E102" t="s">
        <v>6492</v>
      </c>
      <c r="F102" t="s">
        <v>1208</v>
      </c>
    </row>
    <row r="103" spans="1:6">
      <c r="A103" t="s">
        <v>8438</v>
      </c>
      <c r="B103" t="s">
        <v>8615</v>
      </c>
      <c r="C103">
        <v>3.5800993656200002</v>
      </c>
      <c r="E103" t="s">
        <v>6492</v>
      </c>
      <c r="F103" t="s">
        <v>1208</v>
      </c>
    </row>
    <row r="104" spans="1:6">
      <c r="A104" t="s">
        <v>8420</v>
      </c>
      <c r="B104" t="s">
        <v>8615</v>
      </c>
      <c r="C104">
        <v>5.8984658208300003</v>
      </c>
      <c r="E104" t="s">
        <v>6492</v>
      </c>
      <c r="F104" t="s">
        <v>1208</v>
      </c>
    </row>
    <row r="105" spans="1:6">
      <c r="A105" t="s">
        <v>8754</v>
      </c>
      <c r="B105" t="s">
        <v>8620</v>
      </c>
      <c r="C105">
        <v>2.3883664552099999</v>
      </c>
      <c r="E105" t="s">
        <v>6492</v>
      </c>
      <c r="F105" t="s">
        <v>1208</v>
      </c>
    </row>
    <row r="106" spans="1:6">
      <c r="A106" t="s">
        <v>8459</v>
      </c>
      <c r="B106" t="s">
        <v>8620</v>
      </c>
      <c r="C106">
        <v>7.06462984721</v>
      </c>
      <c r="E106" t="s">
        <v>6492</v>
      </c>
      <c r="F106" t="s">
        <v>1208</v>
      </c>
    </row>
    <row r="107" spans="1:6">
      <c r="A107" t="s">
        <v>8560</v>
      </c>
      <c r="B107" t="s">
        <v>8165</v>
      </c>
      <c r="C107">
        <v>2.6383664552099999</v>
      </c>
      <c r="E107" t="s">
        <v>6492</v>
      </c>
      <c r="F107" t="s">
        <v>1208</v>
      </c>
    </row>
    <row r="108" spans="1:6">
      <c r="A108" t="s">
        <v>11984</v>
      </c>
      <c r="B108" t="s">
        <v>8151</v>
      </c>
      <c r="C108">
        <v>1.738</v>
      </c>
      <c r="E108" t="s">
        <v>6492</v>
      </c>
      <c r="F108" t="s">
        <v>1208</v>
      </c>
    </row>
    <row r="109" spans="1:6">
      <c r="A109" t="s">
        <v>7682</v>
      </c>
      <c r="B109" t="s">
        <v>8149</v>
      </c>
      <c r="C109">
        <v>0.82852432182299995</v>
      </c>
      <c r="E109" t="s">
        <v>6492</v>
      </c>
      <c r="F109" t="s">
        <v>1208</v>
      </c>
    </row>
    <row r="110" spans="1:6">
      <c r="A110" t="s">
        <v>8529</v>
      </c>
      <c r="B110" t="s">
        <v>8149</v>
      </c>
      <c r="C110">
        <v>1.39806555097</v>
      </c>
      <c r="E110" t="s">
        <v>6492</v>
      </c>
      <c r="F110" t="s">
        <v>1208</v>
      </c>
    </row>
    <row r="111" spans="1:6">
      <c r="A111" t="s">
        <v>11985</v>
      </c>
      <c r="B111" t="s">
        <v>8149</v>
      </c>
      <c r="C111">
        <v>3.4817329104099999</v>
      </c>
      <c r="E111" t="s">
        <v>6492</v>
      </c>
      <c r="F111" t="s">
        <v>1208</v>
      </c>
    </row>
    <row r="112" spans="1:6">
      <c r="A112" t="s">
        <v>11986</v>
      </c>
      <c r="B112" t="s">
        <v>10658</v>
      </c>
      <c r="C112">
        <v>2.0883664552100001</v>
      </c>
      <c r="E112" t="s">
        <v>6492</v>
      </c>
      <c r="F112" t="s">
        <v>1208</v>
      </c>
    </row>
    <row r="113" spans="1:6">
      <c r="A113" t="s">
        <v>8528</v>
      </c>
      <c r="B113" t="s">
        <v>8167</v>
      </c>
      <c r="C113">
        <v>0.20161589001499999</v>
      </c>
      <c r="E113" t="s">
        <v>6492</v>
      </c>
      <c r="F113" t="s">
        <v>1208</v>
      </c>
    </row>
    <row r="114" spans="1:6">
      <c r="A114" t="s">
        <v>11987</v>
      </c>
      <c r="B114" t="s">
        <v>8157</v>
      </c>
      <c r="C114">
        <v>3.2283664552100002</v>
      </c>
      <c r="E114" t="s">
        <v>6492</v>
      </c>
      <c r="F114" t="s">
        <v>1208</v>
      </c>
    </row>
    <row r="115" spans="1:6">
      <c r="A115" t="s">
        <v>7690</v>
      </c>
      <c r="B115" t="s">
        <v>8157</v>
      </c>
      <c r="C115">
        <v>3.3002500000000001</v>
      </c>
      <c r="E115" t="s">
        <v>6492</v>
      </c>
      <c r="F115" t="s">
        <v>1208</v>
      </c>
    </row>
    <row r="116" spans="1:6">
      <c r="A116" t="s">
        <v>11988</v>
      </c>
      <c r="B116" t="s">
        <v>8161</v>
      </c>
      <c r="C116">
        <v>2.3277160030899999</v>
      </c>
      <c r="E116" t="s">
        <v>6492</v>
      </c>
      <c r="F116" t="s">
        <v>1208</v>
      </c>
    </row>
    <row r="117" spans="1:6">
      <c r="A117" t="s">
        <v>11989</v>
      </c>
      <c r="B117" t="s">
        <v>9148</v>
      </c>
      <c r="C117">
        <v>2.3777160030900002</v>
      </c>
      <c r="E117" t="s">
        <v>6492</v>
      </c>
      <c r="F117" t="s">
        <v>1208</v>
      </c>
    </row>
    <row r="118" spans="1:6">
      <c r="A118" t="s">
        <v>11990</v>
      </c>
      <c r="B118" t="s">
        <v>8162</v>
      </c>
      <c r="C118">
        <v>2.1077160030900002</v>
      </c>
      <c r="E118" t="s">
        <v>6492</v>
      </c>
      <c r="F118" t="s">
        <v>1208</v>
      </c>
    </row>
    <row r="119" spans="1:6">
      <c r="A119" t="s">
        <v>11991</v>
      </c>
      <c r="B119" t="s">
        <v>8166</v>
      </c>
      <c r="C119">
        <v>2.44836645521</v>
      </c>
      <c r="E119" t="s">
        <v>6492</v>
      </c>
      <c r="F119" t="s">
        <v>1208</v>
      </c>
    </row>
    <row r="120" spans="1:6">
      <c r="A120" t="s">
        <v>8543</v>
      </c>
      <c r="B120" t="s">
        <v>8163</v>
      </c>
      <c r="C120">
        <v>2.1494301742299999</v>
      </c>
      <c r="E120" t="s">
        <v>6492</v>
      </c>
      <c r="F120" t="s">
        <v>1208</v>
      </c>
    </row>
    <row r="121" spans="1:6">
      <c r="A121" t="s">
        <v>8742</v>
      </c>
      <c r="B121" t="s">
        <v>4295</v>
      </c>
      <c r="C121">
        <v>2.2999999999999998</v>
      </c>
      <c r="E121" t="s">
        <v>6492</v>
      </c>
      <c r="F121" t="s">
        <v>1208</v>
      </c>
    </row>
    <row r="122" spans="1:6">
      <c r="A122" t="s">
        <v>8519</v>
      </c>
      <c r="B122" t="s">
        <v>7961</v>
      </c>
      <c r="C122">
        <v>1.25836645521</v>
      </c>
      <c r="E122" t="s">
        <v>6492</v>
      </c>
      <c r="F122" t="s">
        <v>1208</v>
      </c>
    </row>
    <row r="123" spans="1:6">
      <c r="A123" t="s">
        <v>8460</v>
      </c>
      <c r="B123" t="s">
        <v>7961</v>
      </c>
      <c r="C123">
        <v>2.9017329104099998</v>
      </c>
      <c r="E123" t="s">
        <v>6492</v>
      </c>
      <c r="F123" t="s">
        <v>1208</v>
      </c>
    </row>
    <row r="124" spans="1:6">
      <c r="A124" t="s">
        <v>8514</v>
      </c>
      <c r="B124" t="s">
        <v>8169</v>
      </c>
      <c r="C124">
        <v>0.77554880891400002</v>
      </c>
      <c r="E124" t="s">
        <v>6492</v>
      </c>
      <c r="F124" t="s">
        <v>1208</v>
      </c>
    </row>
    <row r="125" spans="1:6">
      <c r="A125" t="s">
        <v>11992</v>
      </c>
      <c r="B125" t="s">
        <v>10841</v>
      </c>
      <c r="C125">
        <v>0.86554880891399999</v>
      </c>
      <c r="E125" t="s">
        <v>6492</v>
      </c>
      <c r="F125" t="s">
        <v>1208</v>
      </c>
    </row>
    <row r="126" spans="1:6">
      <c r="A126" t="s">
        <v>8597</v>
      </c>
      <c r="B126" t="s">
        <v>8143</v>
      </c>
      <c r="C126">
        <v>2.12733645521</v>
      </c>
      <c r="E126" t="s">
        <v>6492</v>
      </c>
      <c r="F126" t="s">
        <v>1208</v>
      </c>
    </row>
    <row r="127" spans="1:6">
      <c r="A127" t="s">
        <v>11993</v>
      </c>
      <c r="B127" t="s">
        <v>8143</v>
      </c>
      <c r="C127">
        <v>2.2567329104099998</v>
      </c>
      <c r="E127" t="s">
        <v>6492</v>
      </c>
      <c r="F127" t="s">
        <v>1208</v>
      </c>
    </row>
    <row r="128" spans="1:6">
      <c r="A128" t="s">
        <v>8509</v>
      </c>
      <c r="B128" t="s">
        <v>8145</v>
      </c>
      <c r="C128">
        <v>2.6347329104099999</v>
      </c>
      <c r="E128" t="s">
        <v>6492</v>
      </c>
      <c r="F128" t="s">
        <v>1208</v>
      </c>
    </row>
    <row r="129" spans="1:6">
      <c r="A129" t="s">
        <v>8455</v>
      </c>
      <c r="B129" t="s">
        <v>8145</v>
      </c>
      <c r="C129">
        <v>3.56609936562</v>
      </c>
      <c r="E129" t="s">
        <v>6492</v>
      </c>
      <c r="F129" t="s">
        <v>1208</v>
      </c>
    </row>
    <row r="130" spans="1:6">
      <c r="A130" t="s">
        <v>11994</v>
      </c>
      <c r="B130" t="s">
        <v>10942</v>
      </c>
      <c r="C130">
        <v>2.8545029104099999</v>
      </c>
      <c r="E130" t="s">
        <v>6492</v>
      </c>
      <c r="F130" t="s">
        <v>1208</v>
      </c>
    </row>
    <row r="131" spans="1:6">
      <c r="A131" t="s">
        <v>8769</v>
      </c>
      <c r="B131" t="s">
        <v>9225</v>
      </c>
      <c r="C131">
        <v>1.79305999127</v>
      </c>
      <c r="E131" t="s">
        <v>6492</v>
      </c>
      <c r="F131" t="s">
        <v>1208</v>
      </c>
    </row>
    <row r="132" spans="1:6">
      <c r="A132" t="s">
        <v>8768</v>
      </c>
      <c r="B132" t="s">
        <v>9225</v>
      </c>
      <c r="C132">
        <v>2.6351533407400001</v>
      </c>
      <c r="E132" t="s">
        <v>6492</v>
      </c>
      <c r="F132" t="s">
        <v>1208</v>
      </c>
    </row>
    <row r="133" spans="1:6">
      <c r="A133" t="s">
        <v>8767</v>
      </c>
      <c r="B133" t="s">
        <v>9225</v>
      </c>
      <c r="C133">
        <v>3.8331480092699999</v>
      </c>
      <c r="E133" t="s">
        <v>6492</v>
      </c>
      <c r="F133" t="s">
        <v>1208</v>
      </c>
    </row>
    <row r="134" spans="1:6">
      <c r="A134" t="s">
        <v>11995</v>
      </c>
      <c r="B134" t="s">
        <v>10962</v>
      </c>
      <c r="C134">
        <v>1.70528566945</v>
      </c>
      <c r="E134" t="s">
        <v>6492</v>
      </c>
      <c r="F134" t="s">
        <v>1208</v>
      </c>
    </row>
    <row r="135" spans="1:6">
      <c r="A135" t="s">
        <v>11996</v>
      </c>
      <c r="B135" t="s">
        <v>10962</v>
      </c>
      <c r="C135">
        <v>2.61571067161</v>
      </c>
      <c r="E135" t="s">
        <v>6492</v>
      </c>
      <c r="F135" t="s">
        <v>1208</v>
      </c>
    </row>
    <row r="136" spans="1:6">
      <c r="A136" t="s">
        <v>11997</v>
      </c>
      <c r="B136" t="s">
        <v>10964</v>
      </c>
      <c r="C136">
        <v>2.58</v>
      </c>
      <c r="E136" t="s">
        <v>6492</v>
      </c>
      <c r="F136" t="s">
        <v>105</v>
      </c>
    </row>
    <row r="137" spans="1:6">
      <c r="A137" t="s">
        <v>11998</v>
      </c>
      <c r="B137" t="s">
        <v>10964</v>
      </c>
      <c r="C137">
        <v>3.6283558351699998</v>
      </c>
      <c r="E137" t="s">
        <v>6492</v>
      </c>
      <c r="F137" t="s">
        <v>1208</v>
      </c>
    </row>
    <row r="138" spans="1:6">
      <c r="A138" t="s">
        <v>11999</v>
      </c>
      <c r="B138" t="s">
        <v>10966</v>
      </c>
      <c r="C138">
        <v>3.21509936562</v>
      </c>
      <c r="E138" t="s">
        <v>6492</v>
      </c>
      <c r="F138" t="s">
        <v>1208</v>
      </c>
    </row>
    <row r="139" spans="1:6">
      <c r="A139" t="s">
        <v>12000</v>
      </c>
      <c r="B139" t="s">
        <v>10966</v>
      </c>
      <c r="C139">
        <v>4.3730077518200003</v>
      </c>
      <c r="E139" t="s">
        <v>6492</v>
      </c>
      <c r="F139" t="s">
        <v>1208</v>
      </c>
    </row>
    <row r="140" spans="1:6">
      <c r="A140" t="s">
        <v>9257</v>
      </c>
      <c r="B140" t="s">
        <v>9275</v>
      </c>
      <c r="C140">
        <v>1.0777160030899999</v>
      </c>
      <c r="E140" t="s">
        <v>6492</v>
      </c>
      <c r="F140" t="s">
        <v>105</v>
      </c>
    </row>
    <row r="141" spans="1:6">
      <c r="A141" t="s">
        <v>9258</v>
      </c>
      <c r="B141" t="s">
        <v>9275</v>
      </c>
      <c r="C141">
        <v>3.45695031719</v>
      </c>
      <c r="E141" t="s">
        <v>6492</v>
      </c>
      <c r="F141" t="s">
        <v>105</v>
      </c>
    </row>
    <row r="142" spans="1:6">
      <c r="A142" t="s">
        <v>9259</v>
      </c>
      <c r="B142" t="s">
        <v>9275</v>
      </c>
      <c r="C142">
        <v>4.6539840055699999</v>
      </c>
      <c r="E142" t="s">
        <v>6492</v>
      </c>
      <c r="F142" t="s">
        <v>105</v>
      </c>
    </row>
    <row r="143" spans="1:6">
      <c r="A143" t="s">
        <v>8534</v>
      </c>
      <c r="B143" t="s">
        <v>7970</v>
      </c>
      <c r="C143">
        <v>1.63</v>
      </c>
      <c r="E143" t="s">
        <v>6492</v>
      </c>
      <c r="F143" t="s">
        <v>1208</v>
      </c>
    </row>
    <row r="144" spans="1:6">
      <c r="A144" t="s">
        <v>8457</v>
      </c>
      <c r="B144" t="s">
        <v>7960</v>
      </c>
      <c r="C144">
        <v>3.5159946685199999</v>
      </c>
      <c r="E144" t="s">
        <v>6492</v>
      </c>
      <c r="F144" t="s">
        <v>1208</v>
      </c>
    </row>
    <row r="145" spans="1:6">
      <c r="A145" t="s">
        <v>12001</v>
      </c>
      <c r="B145" t="s">
        <v>11003</v>
      </c>
      <c r="C145">
        <v>1</v>
      </c>
      <c r="E145" t="s">
        <v>6492</v>
      </c>
      <c r="F145" t="s">
        <v>1208</v>
      </c>
    </row>
    <row r="146" spans="1:6">
      <c r="A146" t="s">
        <v>12002</v>
      </c>
      <c r="B146" t="s">
        <v>11009</v>
      </c>
      <c r="C146">
        <v>2.3867329104100001</v>
      </c>
      <c r="E146" t="s">
        <v>6492</v>
      </c>
      <c r="F146" t="s">
        <v>1208</v>
      </c>
    </row>
    <row r="147" spans="1:6">
      <c r="A147" t="s">
        <v>12003</v>
      </c>
      <c r="B147" t="s">
        <v>11023</v>
      </c>
      <c r="C147">
        <v>2.7966686208899998</v>
      </c>
      <c r="E147" t="s">
        <v>6492</v>
      </c>
      <c r="F147" t="s">
        <v>1208</v>
      </c>
    </row>
    <row r="148" spans="1:6">
      <c r="A148" t="s">
        <v>12004</v>
      </c>
      <c r="B148" t="s">
        <v>11027</v>
      </c>
      <c r="C148">
        <v>2.3007346685200001</v>
      </c>
      <c r="E148" t="s">
        <v>6492</v>
      </c>
      <c r="F148" t="s">
        <v>1208</v>
      </c>
    </row>
    <row r="149" spans="1:6">
      <c r="A149" t="s">
        <v>12005</v>
      </c>
      <c r="B149" t="s">
        <v>11027</v>
      </c>
      <c r="C149">
        <v>2.8850993656199999</v>
      </c>
      <c r="E149" t="s">
        <v>6492</v>
      </c>
      <c r="F149" t="s">
        <v>1208</v>
      </c>
    </row>
    <row r="150" spans="1:6">
      <c r="A150" t="s">
        <v>8521</v>
      </c>
      <c r="B150" t="s">
        <v>8003</v>
      </c>
      <c r="C150">
        <v>1.1673305040799999</v>
      </c>
      <c r="E150" t="s">
        <v>6492</v>
      </c>
      <c r="F150" t="s">
        <v>1208</v>
      </c>
    </row>
    <row r="151" spans="1:6">
      <c r="A151" t="s">
        <v>8663</v>
      </c>
      <c r="B151" t="s">
        <v>9174</v>
      </c>
      <c r="C151">
        <v>0.03</v>
      </c>
      <c r="E151" t="s">
        <v>6492</v>
      </c>
      <c r="F151" t="s">
        <v>105</v>
      </c>
    </row>
    <row r="152" spans="1:6">
      <c r="A152" t="s">
        <v>8515</v>
      </c>
      <c r="B152" t="s">
        <v>8628</v>
      </c>
      <c r="C152">
        <v>2.4580000000000002</v>
      </c>
      <c r="E152" t="s">
        <v>6492</v>
      </c>
      <c r="F152" t="s">
        <v>1208</v>
      </c>
    </row>
    <row r="153" spans="1:6">
      <c r="A153" t="s">
        <v>8467</v>
      </c>
      <c r="B153" t="s">
        <v>8623</v>
      </c>
      <c r="C153">
        <v>2.5717329104100002</v>
      </c>
      <c r="E153" t="s">
        <v>6492</v>
      </c>
      <c r="F153" t="s">
        <v>1208</v>
      </c>
    </row>
    <row r="154" spans="1:6">
      <c r="A154" t="s">
        <v>8488</v>
      </c>
      <c r="B154" t="s">
        <v>7965</v>
      </c>
      <c r="C154">
        <v>2.1</v>
      </c>
      <c r="E154" t="s">
        <v>6492</v>
      </c>
      <c r="F154" t="s">
        <v>1208</v>
      </c>
    </row>
    <row r="155" spans="1:6">
      <c r="A155" t="s">
        <v>8524</v>
      </c>
      <c r="B155" t="s">
        <v>3605</v>
      </c>
      <c r="C155">
        <v>1.13855234855</v>
      </c>
      <c r="E155" t="s">
        <v>6492</v>
      </c>
      <c r="F155" t="s">
        <v>1208</v>
      </c>
    </row>
    <row r="156" spans="1:6">
      <c r="A156" t="s">
        <v>8464</v>
      </c>
      <c r="B156" t="s">
        <v>3605</v>
      </c>
      <c r="C156">
        <v>2.2713611237300002</v>
      </c>
      <c r="E156" t="s">
        <v>6492</v>
      </c>
      <c r="F156" t="s">
        <v>1208</v>
      </c>
    </row>
    <row r="157" spans="1:6">
      <c r="A157" t="s">
        <v>12006</v>
      </c>
      <c r="B157" t="s">
        <v>11135</v>
      </c>
      <c r="C157">
        <v>0.33500000000000002</v>
      </c>
      <c r="E157" t="s">
        <v>6492</v>
      </c>
      <c r="F157" t="s">
        <v>1208</v>
      </c>
    </row>
    <row r="158" spans="1:6">
      <c r="A158" t="s">
        <v>12007</v>
      </c>
      <c r="B158" t="s">
        <v>11135</v>
      </c>
      <c r="C158">
        <v>3.04836645521</v>
      </c>
      <c r="E158" t="s">
        <v>6492</v>
      </c>
      <c r="F158" t="s">
        <v>1208</v>
      </c>
    </row>
    <row r="159" spans="1:6">
      <c r="A159" t="s">
        <v>9265</v>
      </c>
      <c r="B159" t="s">
        <v>9277</v>
      </c>
      <c r="C159">
        <v>-1.54269182372</v>
      </c>
      <c r="E159" t="s">
        <v>6492</v>
      </c>
      <c r="F159" t="s">
        <v>105</v>
      </c>
    </row>
    <row r="160" spans="1:6">
      <c r="A160" t="s">
        <v>12008</v>
      </c>
      <c r="B160" t="s">
        <v>8065</v>
      </c>
      <c r="C160">
        <v>3.48836645521</v>
      </c>
      <c r="E160" t="s">
        <v>6492</v>
      </c>
      <c r="F160" t="s">
        <v>105</v>
      </c>
    </row>
    <row r="161" spans="1:6">
      <c r="A161" t="s">
        <v>12009</v>
      </c>
      <c r="B161" t="s">
        <v>11166</v>
      </c>
      <c r="C161">
        <v>2.8525496828099999</v>
      </c>
      <c r="E161" t="s">
        <v>6492</v>
      </c>
      <c r="F161" t="s">
        <v>105</v>
      </c>
    </row>
    <row r="162" spans="1:6">
      <c r="A162" t="s">
        <v>8486</v>
      </c>
      <c r="B162" t="s">
        <v>8075</v>
      </c>
      <c r="C162">
        <v>2.4617329104099999</v>
      </c>
      <c r="E162" t="s">
        <v>6492</v>
      </c>
      <c r="F162" t="s">
        <v>1208</v>
      </c>
    </row>
    <row r="163" spans="1:6">
      <c r="A163" t="s">
        <v>8436</v>
      </c>
      <c r="B163" t="s">
        <v>8075</v>
      </c>
      <c r="C163">
        <v>4.6300993656199996</v>
      </c>
      <c r="E163" t="s">
        <v>6492</v>
      </c>
      <c r="F163" t="s">
        <v>1208</v>
      </c>
    </row>
    <row r="164" spans="1:6">
      <c r="A164" t="s">
        <v>8473</v>
      </c>
      <c r="B164" t="s">
        <v>8074</v>
      </c>
      <c r="C164">
        <v>2.6863611237299998</v>
      </c>
      <c r="E164" t="s">
        <v>6492</v>
      </c>
      <c r="F164" t="s">
        <v>1208</v>
      </c>
    </row>
    <row r="165" spans="1:6">
      <c r="A165" t="s">
        <v>12010</v>
      </c>
      <c r="B165" t="s">
        <v>8064</v>
      </c>
      <c r="C165">
        <v>3.3583664552100001</v>
      </c>
      <c r="E165" t="s">
        <v>6492</v>
      </c>
      <c r="F165" t="s">
        <v>105</v>
      </c>
    </row>
    <row r="166" spans="1:6">
      <c r="A166" t="s">
        <v>7659</v>
      </c>
      <c r="B166" t="s">
        <v>8127</v>
      </c>
      <c r="C166">
        <v>-0.31</v>
      </c>
      <c r="E166" t="s">
        <v>6492</v>
      </c>
      <c r="F166" t="s">
        <v>105</v>
      </c>
    </row>
    <row r="167" spans="1:6">
      <c r="A167" t="s">
        <v>12011</v>
      </c>
      <c r="B167" t="s">
        <v>8073</v>
      </c>
      <c r="C167">
        <v>2.13336645521</v>
      </c>
      <c r="E167" t="s">
        <v>6492</v>
      </c>
      <c r="F167" t="s">
        <v>105</v>
      </c>
    </row>
    <row r="168" spans="1:6">
      <c r="A168" t="s">
        <v>8489</v>
      </c>
      <c r="B168" t="s">
        <v>8076</v>
      </c>
      <c r="C168">
        <v>1.70144740606</v>
      </c>
      <c r="E168" t="s">
        <v>6492</v>
      </c>
      <c r="F168" t="s">
        <v>1208</v>
      </c>
    </row>
    <row r="169" spans="1:6">
      <c r="A169" t="s">
        <v>8439</v>
      </c>
      <c r="B169" t="s">
        <v>8076</v>
      </c>
      <c r="C169">
        <v>2.2305574346300001</v>
      </c>
      <c r="E169" t="s">
        <v>6492</v>
      </c>
      <c r="F169" t="s">
        <v>1208</v>
      </c>
    </row>
    <row r="170" spans="1:6">
      <c r="A170" t="s">
        <v>8421</v>
      </c>
      <c r="B170" t="s">
        <v>8076</v>
      </c>
      <c r="C170">
        <v>4.2089238898400003</v>
      </c>
      <c r="E170" t="s">
        <v>6492</v>
      </c>
      <c r="F170" t="s">
        <v>1208</v>
      </c>
    </row>
    <row r="171" spans="1:6">
      <c r="A171" t="s">
        <v>12012</v>
      </c>
      <c r="B171" t="s">
        <v>11226</v>
      </c>
      <c r="C171">
        <v>2.6583664552099999</v>
      </c>
      <c r="E171" t="s">
        <v>6492</v>
      </c>
      <c r="F171" t="s">
        <v>105</v>
      </c>
    </row>
    <row r="172" spans="1:6">
      <c r="A172" t="s">
        <v>12013</v>
      </c>
      <c r="B172" t="s">
        <v>9288</v>
      </c>
      <c r="C172">
        <v>1.3077464358586099</v>
      </c>
      <c r="E172" t="s">
        <v>12014</v>
      </c>
    </row>
    <row r="173" spans="1:6">
      <c r="A173" t="s">
        <v>12015</v>
      </c>
      <c r="B173" t="s">
        <v>9288</v>
      </c>
      <c r="C173">
        <v>2.24526207672307</v>
      </c>
      <c r="E173" t="s">
        <v>12014</v>
      </c>
    </row>
    <row r="174" spans="1:6">
      <c r="A174" t="s">
        <v>12016</v>
      </c>
      <c r="B174" t="s">
        <v>9288</v>
      </c>
      <c r="C174">
        <v>3.9113651954566602</v>
      </c>
      <c r="E174" t="s">
        <v>12014</v>
      </c>
    </row>
    <row r="175" spans="1:6">
      <c r="A175" t="s">
        <v>12017</v>
      </c>
      <c r="B175" t="s">
        <v>9288</v>
      </c>
      <c r="C175">
        <v>6.3684692224396997</v>
      </c>
      <c r="E175" t="s">
        <v>12014</v>
      </c>
    </row>
    <row r="176" spans="1:6">
      <c r="A176" t="s">
        <v>12018</v>
      </c>
      <c r="B176" t="s">
        <v>9288</v>
      </c>
      <c r="C176">
        <v>8.3783878526191007</v>
      </c>
      <c r="E176" t="s">
        <v>12014</v>
      </c>
    </row>
    <row r="177" spans="1:5">
      <c r="A177" t="s">
        <v>12019</v>
      </c>
      <c r="B177" t="s">
        <v>9288</v>
      </c>
      <c r="C177">
        <v>9.8900305830374098</v>
      </c>
      <c r="E177" t="s">
        <v>12014</v>
      </c>
    </row>
    <row r="178" spans="1:5">
      <c r="A178" t="s">
        <v>12020</v>
      </c>
      <c r="B178" t="s">
        <v>9292</v>
      </c>
      <c r="C178">
        <v>0.56352557080209598</v>
      </c>
      <c r="E178" t="s">
        <v>12014</v>
      </c>
    </row>
    <row r="179" spans="1:5">
      <c r="A179" t="s">
        <v>12021</v>
      </c>
      <c r="B179" t="s">
        <v>9292</v>
      </c>
      <c r="C179">
        <v>1.6962403456523401</v>
      </c>
      <c r="E179" t="s">
        <v>12014</v>
      </c>
    </row>
    <row r="180" spans="1:5">
      <c r="A180" t="s">
        <v>12022</v>
      </c>
      <c r="B180" t="s">
        <v>9296</v>
      </c>
      <c r="C180">
        <v>0.247769869369108</v>
      </c>
      <c r="E180" t="s">
        <v>12014</v>
      </c>
    </row>
    <row r="181" spans="1:5">
      <c r="A181" t="s">
        <v>12023</v>
      </c>
      <c r="B181" t="s">
        <v>9296</v>
      </c>
      <c r="C181">
        <v>2.2862605868320198</v>
      </c>
      <c r="E181" t="s">
        <v>12014</v>
      </c>
    </row>
    <row r="182" spans="1:5">
      <c r="A182" t="s">
        <v>12024</v>
      </c>
      <c r="B182" t="s">
        <v>9318</v>
      </c>
      <c r="C182">
        <v>5.27568977059793E-2</v>
      </c>
      <c r="E182" t="s">
        <v>12014</v>
      </c>
    </row>
    <row r="183" spans="1:5">
      <c r="A183" t="s">
        <v>12025</v>
      </c>
      <c r="B183" t="s">
        <v>9318</v>
      </c>
      <c r="C183">
        <v>1.76697109952452</v>
      </c>
      <c r="E183" t="s">
        <v>12014</v>
      </c>
    </row>
    <row r="184" spans="1:5">
      <c r="A184" t="s">
        <v>12026</v>
      </c>
      <c r="B184" t="s">
        <v>9318</v>
      </c>
      <c r="C184">
        <v>3.7445643956611998</v>
      </c>
      <c r="E184" t="s">
        <v>12014</v>
      </c>
    </row>
    <row r="185" spans="1:5">
      <c r="A185" t="s">
        <v>12027</v>
      </c>
      <c r="B185" t="s">
        <v>9326</v>
      </c>
      <c r="C185">
        <v>0.236869638223759</v>
      </c>
      <c r="E185" t="s">
        <v>12014</v>
      </c>
    </row>
    <row r="186" spans="1:5">
      <c r="A186" t="s">
        <v>12028</v>
      </c>
      <c r="B186" t="s">
        <v>9326</v>
      </c>
      <c r="C186">
        <v>2.19872351537443</v>
      </c>
      <c r="E186" t="s">
        <v>12014</v>
      </c>
    </row>
    <row r="187" spans="1:5">
      <c r="A187" t="s">
        <v>12029</v>
      </c>
      <c r="B187" t="s">
        <v>9329</v>
      </c>
      <c r="C187">
        <v>7.6439980176694095E-2</v>
      </c>
      <c r="E187" t="s">
        <v>12014</v>
      </c>
    </row>
    <row r="188" spans="1:5">
      <c r="A188" t="s">
        <v>12030</v>
      </c>
      <c r="B188" t="s">
        <v>9329</v>
      </c>
      <c r="C188">
        <v>1.8486903069785801</v>
      </c>
      <c r="E188" t="s">
        <v>12014</v>
      </c>
    </row>
    <row r="189" spans="1:5">
      <c r="A189" t="s">
        <v>12031</v>
      </c>
      <c r="B189" t="s">
        <v>9340</v>
      </c>
      <c r="C189">
        <v>0.36059277571929099</v>
      </c>
      <c r="E189" t="s">
        <v>12014</v>
      </c>
    </row>
    <row r="190" spans="1:5">
      <c r="A190" t="s">
        <v>12032</v>
      </c>
      <c r="B190" t="s">
        <v>9340</v>
      </c>
      <c r="C190">
        <v>1.56486170636127</v>
      </c>
      <c r="E190" t="s">
        <v>12014</v>
      </c>
    </row>
    <row r="191" spans="1:5">
      <c r="A191" t="s">
        <v>12033</v>
      </c>
      <c r="B191" t="s">
        <v>9343</v>
      </c>
      <c r="C191">
        <v>1.00624662906594</v>
      </c>
      <c r="E191" t="s">
        <v>12014</v>
      </c>
    </row>
    <row r="192" spans="1:5">
      <c r="A192" t="s">
        <v>12034</v>
      </c>
      <c r="B192" t="s">
        <v>9343</v>
      </c>
      <c r="C192">
        <v>2.2581342026067199</v>
      </c>
      <c r="E192" t="s">
        <v>12014</v>
      </c>
    </row>
    <row r="193" spans="1:5">
      <c r="A193" t="s">
        <v>12035</v>
      </c>
      <c r="B193" t="s">
        <v>9345</v>
      </c>
      <c r="C193">
        <v>-0.40933267251807298</v>
      </c>
      <c r="E193" t="s">
        <v>12014</v>
      </c>
    </row>
    <row r="194" spans="1:5">
      <c r="A194" t="s">
        <v>12036</v>
      </c>
      <c r="B194" t="s">
        <v>9345</v>
      </c>
      <c r="C194">
        <v>1.8910907653917</v>
      </c>
      <c r="E194" t="s">
        <v>12014</v>
      </c>
    </row>
    <row r="195" spans="1:5">
      <c r="A195" t="s">
        <v>12037</v>
      </c>
      <c r="B195" t="s">
        <v>9345</v>
      </c>
      <c r="C195">
        <v>3.5954039241869702</v>
      </c>
      <c r="E195" t="s">
        <v>12014</v>
      </c>
    </row>
    <row r="196" spans="1:5">
      <c r="A196" t="s">
        <v>12038</v>
      </c>
      <c r="B196" t="s">
        <v>9345</v>
      </c>
      <c r="C196">
        <v>4.8403540188063898</v>
      </c>
      <c r="E196" t="s">
        <v>12014</v>
      </c>
    </row>
    <row r="197" spans="1:5">
      <c r="A197" t="s">
        <v>12039</v>
      </c>
      <c r="B197" t="s">
        <v>9349</v>
      </c>
      <c r="C197">
        <v>-1.37746308842484</v>
      </c>
      <c r="E197" t="s">
        <v>12014</v>
      </c>
    </row>
    <row r="198" spans="1:5">
      <c r="A198" t="s">
        <v>12040</v>
      </c>
      <c r="B198" t="s">
        <v>9349</v>
      </c>
      <c r="C198">
        <v>4.6748508762969002E-2</v>
      </c>
      <c r="E198" t="s">
        <v>12014</v>
      </c>
    </row>
    <row r="199" spans="1:5">
      <c r="A199" t="s">
        <v>12041</v>
      </c>
      <c r="B199" t="s">
        <v>9349</v>
      </c>
      <c r="C199">
        <v>2.4015989228632502</v>
      </c>
      <c r="E199" t="s">
        <v>12014</v>
      </c>
    </row>
    <row r="200" spans="1:5">
      <c r="A200" t="s">
        <v>12042</v>
      </c>
      <c r="B200" t="s">
        <v>9349</v>
      </c>
      <c r="C200">
        <v>3.72845501209085</v>
      </c>
      <c r="E200" t="s">
        <v>12014</v>
      </c>
    </row>
    <row r="201" spans="1:5">
      <c r="A201" t="s">
        <v>12043</v>
      </c>
      <c r="B201" t="s">
        <v>9351</v>
      </c>
      <c r="C201">
        <v>0.42693471317647202</v>
      </c>
      <c r="E201" t="s">
        <v>12014</v>
      </c>
    </row>
    <row r="202" spans="1:5">
      <c r="A202" t="s">
        <v>12044</v>
      </c>
      <c r="B202" t="s">
        <v>9351</v>
      </c>
      <c r="C202">
        <v>2.7955107238488099</v>
      </c>
      <c r="E202" t="s">
        <v>12014</v>
      </c>
    </row>
    <row r="203" spans="1:5">
      <c r="A203" t="s">
        <v>12045</v>
      </c>
      <c r="B203" t="s">
        <v>9351</v>
      </c>
      <c r="C203">
        <v>3.9738613483807099</v>
      </c>
      <c r="E203" t="s">
        <v>12014</v>
      </c>
    </row>
    <row r="204" spans="1:5">
      <c r="A204" t="s">
        <v>12046</v>
      </c>
      <c r="B204" t="s">
        <v>9354</v>
      </c>
      <c r="C204">
        <v>-0.96633720759070896</v>
      </c>
      <c r="E204" t="s">
        <v>12014</v>
      </c>
    </row>
    <row r="205" spans="1:5">
      <c r="A205" t="s">
        <v>12047</v>
      </c>
      <c r="B205" t="s">
        <v>9354</v>
      </c>
      <c r="C205">
        <v>0.45375373201135599</v>
      </c>
      <c r="E205" t="s">
        <v>12014</v>
      </c>
    </row>
    <row r="206" spans="1:5">
      <c r="A206" t="s">
        <v>12048</v>
      </c>
      <c r="B206" t="s">
        <v>9354</v>
      </c>
      <c r="C206">
        <v>2.83898913111129</v>
      </c>
      <c r="E206" t="s">
        <v>12014</v>
      </c>
    </row>
    <row r="207" spans="1:5">
      <c r="A207" t="s">
        <v>12049</v>
      </c>
      <c r="B207" t="s">
        <v>9354</v>
      </c>
      <c r="C207">
        <v>4.0312541013137597</v>
      </c>
      <c r="E207" t="s">
        <v>12014</v>
      </c>
    </row>
    <row r="208" spans="1:5">
      <c r="A208" t="s">
        <v>12050</v>
      </c>
      <c r="B208" t="s">
        <v>9357</v>
      </c>
      <c r="C208">
        <v>0.89063484525747305</v>
      </c>
      <c r="E208" t="s">
        <v>12014</v>
      </c>
    </row>
    <row r="209" spans="1:5">
      <c r="A209" t="s">
        <v>12051</v>
      </c>
      <c r="B209" t="s">
        <v>9357</v>
      </c>
      <c r="C209">
        <v>1.8151675740761799</v>
      </c>
      <c r="E209" t="s">
        <v>12014</v>
      </c>
    </row>
    <row r="210" spans="1:5">
      <c r="A210" t="s">
        <v>12052</v>
      </c>
      <c r="B210" t="s">
        <v>9357</v>
      </c>
      <c r="C210">
        <v>3.9882195264732299</v>
      </c>
      <c r="E210" t="s">
        <v>12014</v>
      </c>
    </row>
    <row r="211" spans="1:5">
      <c r="A211" t="s">
        <v>12053</v>
      </c>
      <c r="B211" t="s">
        <v>9357</v>
      </c>
      <c r="C211">
        <v>5.63456155060853</v>
      </c>
      <c r="E211" t="s">
        <v>12014</v>
      </c>
    </row>
    <row r="212" spans="1:5">
      <c r="A212" t="s">
        <v>12054</v>
      </c>
      <c r="B212" t="s">
        <v>9360</v>
      </c>
      <c r="C212">
        <v>-1.0907316876375801</v>
      </c>
      <c r="E212" t="s">
        <v>12014</v>
      </c>
    </row>
    <row r="213" spans="1:5">
      <c r="A213" t="s">
        <v>12055</v>
      </c>
      <c r="B213" t="s">
        <v>9360</v>
      </c>
      <c r="C213">
        <v>0.297634326052448</v>
      </c>
      <c r="E213" t="s">
        <v>12014</v>
      </c>
    </row>
    <row r="214" spans="1:5">
      <c r="A214" t="s">
        <v>12056</v>
      </c>
      <c r="B214" t="s">
        <v>9360</v>
      </c>
      <c r="C214">
        <v>2.6198566114952699</v>
      </c>
      <c r="E214" t="s">
        <v>12014</v>
      </c>
    </row>
    <row r="215" spans="1:5">
      <c r="A215" t="s">
        <v>12057</v>
      </c>
      <c r="B215" t="s">
        <v>9360</v>
      </c>
      <c r="C215">
        <v>4.0253548224647</v>
      </c>
      <c r="E215" t="s">
        <v>12014</v>
      </c>
    </row>
    <row r="216" spans="1:5">
      <c r="A216" t="s">
        <v>12058</v>
      </c>
      <c r="B216" t="s">
        <v>9362</v>
      </c>
      <c r="C216">
        <v>0.68073014969308898</v>
      </c>
      <c r="E216" t="s">
        <v>12014</v>
      </c>
    </row>
    <row r="217" spans="1:5">
      <c r="A217" t="s">
        <v>12059</v>
      </c>
      <c r="B217" t="s">
        <v>9362</v>
      </c>
      <c r="C217">
        <v>2.9629246567851801</v>
      </c>
      <c r="E217" t="s">
        <v>12014</v>
      </c>
    </row>
    <row r="218" spans="1:5">
      <c r="A218" t="s">
        <v>12060</v>
      </c>
      <c r="B218" t="s">
        <v>9362</v>
      </c>
      <c r="C218">
        <v>4.3466187618981698</v>
      </c>
      <c r="E218" t="s">
        <v>12014</v>
      </c>
    </row>
    <row r="219" spans="1:5">
      <c r="A219" t="s">
        <v>12061</v>
      </c>
      <c r="B219" t="s">
        <v>9365</v>
      </c>
      <c r="C219">
        <v>-2.5643917857835898</v>
      </c>
      <c r="E219" t="s">
        <v>12014</v>
      </c>
    </row>
    <row r="220" spans="1:5">
      <c r="A220" t="s">
        <v>12062</v>
      </c>
      <c r="B220" t="s">
        <v>9365</v>
      </c>
      <c r="C220">
        <v>-1.2194051349983701</v>
      </c>
      <c r="E220" t="s">
        <v>12014</v>
      </c>
    </row>
    <row r="221" spans="1:5">
      <c r="A221" t="s">
        <v>12063</v>
      </c>
      <c r="B221" t="s">
        <v>9365</v>
      </c>
      <c r="C221">
        <v>4.5418726759593103E-2</v>
      </c>
      <c r="E221" t="s">
        <v>12014</v>
      </c>
    </row>
    <row r="222" spans="1:5">
      <c r="A222" t="s">
        <v>12064</v>
      </c>
      <c r="B222" t="s">
        <v>9365</v>
      </c>
      <c r="C222">
        <v>0.59591129374500396</v>
      </c>
      <c r="E222" t="s">
        <v>12014</v>
      </c>
    </row>
    <row r="223" spans="1:5">
      <c r="A223" t="s">
        <v>12065</v>
      </c>
      <c r="B223" t="s">
        <v>9365</v>
      </c>
      <c r="C223">
        <v>3.1271041467176399</v>
      </c>
      <c r="E223" t="s">
        <v>12014</v>
      </c>
    </row>
    <row r="224" spans="1:5">
      <c r="A224" t="s">
        <v>12066</v>
      </c>
      <c r="B224" t="s">
        <v>9365</v>
      </c>
      <c r="C224">
        <v>4.0097697583696998</v>
      </c>
      <c r="E224" t="s">
        <v>12014</v>
      </c>
    </row>
    <row r="225" spans="1:5">
      <c r="A225" t="s">
        <v>12067</v>
      </c>
      <c r="B225" t="s">
        <v>9365</v>
      </c>
      <c r="C225">
        <v>5.1889037220970202</v>
      </c>
      <c r="E225" t="s">
        <v>12014</v>
      </c>
    </row>
    <row r="226" spans="1:5">
      <c r="A226" t="s">
        <v>12068</v>
      </c>
      <c r="B226" t="s">
        <v>9369</v>
      </c>
      <c r="C226">
        <v>-3.0926541840339699</v>
      </c>
      <c r="E226" t="s">
        <v>12014</v>
      </c>
    </row>
    <row r="227" spans="1:5">
      <c r="A227" t="s">
        <v>12069</v>
      </c>
      <c r="B227" t="s">
        <v>9369</v>
      </c>
      <c r="C227">
        <v>-1.6783460867712201</v>
      </c>
      <c r="E227" t="s">
        <v>12014</v>
      </c>
    </row>
    <row r="228" spans="1:5">
      <c r="A228" t="s">
        <v>12070</v>
      </c>
      <c r="B228" t="s">
        <v>9369</v>
      </c>
      <c r="C228">
        <v>-0.32041863549827898</v>
      </c>
      <c r="E228" t="s">
        <v>12014</v>
      </c>
    </row>
    <row r="229" spans="1:5">
      <c r="A229" t="s">
        <v>12071</v>
      </c>
      <c r="B229" t="s">
        <v>9369</v>
      </c>
      <c r="C229">
        <v>1.00734627067424</v>
      </c>
      <c r="E229" t="s">
        <v>12014</v>
      </c>
    </row>
    <row r="230" spans="1:5">
      <c r="A230" t="s">
        <v>12072</v>
      </c>
      <c r="B230" t="s">
        <v>9369</v>
      </c>
      <c r="C230">
        <v>3.2937816137259799</v>
      </c>
      <c r="E230" t="s">
        <v>12014</v>
      </c>
    </row>
    <row r="231" spans="1:5">
      <c r="A231" t="s">
        <v>12073</v>
      </c>
      <c r="B231" t="s">
        <v>9369</v>
      </c>
      <c r="C231">
        <v>4.1993954872488501</v>
      </c>
      <c r="E231" t="s">
        <v>12014</v>
      </c>
    </row>
    <row r="232" spans="1:5">
      <c r="A232" t="s">
        <v>12074</v>
      </c>
      <c r="B232" t="s">
        <v>9369</v>
      </c>
      <c r="C232">
        <v>5.3324093090278302</v>
      </c>
      <c r="E232" t="s">
        <v>12014</v>
      </c>
    </row>
    <row r="233" spans="1:5">
      <c r="A233" t="s">
        <v>12075</v>
      </c>
      <c r="B233" t="s">
        <v>9372</v>
      </c>
      <c r="C233">
        <v>1.04240278729047</v>
      </c>
      <c r="E233" t="s">
        <v>12014</v>
      </c>
    </row>
    <row r="234" spans="1:5">
      <c r="A234" t="s">
        <v>12076</v>
      </c>
      <c r="B234" t="s">
        <v>9372</v>
      </c>
      <c r="C234">
        <v>2.8689476716143498</v>
      </c>
      <c r="E234" t="s">
        <v>12014</v>
      </c>
    </row>
    <row r="235" spans="1:5">
      <c r="A235" t="s">
        <v>12077</v>
      </c>
      <c r="B235" t="s">
        <v>9372</v>
      </c>
      <c r="C235">
        <v>4.0380978301281099</v>
      </c>
      <c r="E235" t="s">
        <v>12014</v>
      </c>
    </row>
    <row r="236" spans="1:5">
      <c r="A236" t="s">
        <v>12078</v>
      </c>
      <c r="B236" t="s">
        <v>9375</v>
      </c>
      <c r="C236">
        <v>-1.8311822845032499</v>
      </c>
      <c r="E236" t="s">
        <v>12014</v>
      </c>
    </row>
    <row r="237" spans="1:5">
      <c r="A237" t="s">
        <v>12079</v>
      </c>
      <c r="B237" t="s">
        <v>9375</v>
      </c>
      <c r="C237">
        <v>-0.53504529012345403</v>
      </c>
      <c r="E237" t="s">
        <v>12014</v>
      </c>
    </row>
    <row r="238" spans="1:5">
      <c r="A238" t="s">
        <v>12080</v>
      </c>
      <c r="B238" t="s">
        <v>9375</v>
      </c>
      <c r="C238">
        <v>0.79608714489661403</v>
      </c>
      <c r="E238" t="s">
        <v>12014</v>
      </c>
    </row>
    <row r="239" spans="1:5">
      <c r="A239" t="s">
        <v>12081</v>
      </c>
      <c r="B239" t="s">
        <v>9379</v>
      </c>
      <c r="C239">
        <v>-2.60614883673983</v>
      </c>
      <c r="E239" t="s">
        <v>12014</v>
      </c>
    </row>
    <row r="240" spans="1:5">
      <c r="A240" t="s">
        <v>12082</v>
      </c>
      <c r="B240" t="s">
        <v>9379</v>
      </c>
      <c r="C240">
        <v>-1.23571496722265</v>
      </c>
      <c r="E240" t="s">
        <v>12014</v>
      </c>
    </row>
    <row r="241" spans="1:5">
      <c r="A241" t="s">
        <v>12083</v>
      </c>
      <c r="B241" t="s">
        <v>9379</v>
      </c>
      <c r="C241">
        <v>-0.18124574540246099</v>
      </c>
      <c r="E241" t="s">
        <v>12014</v>
      </c>
    </row>
    <row r="242" spans="1:5">
      <c r="A242" t="s">
        <v>12084</v>
      </c>
      <c r="B242" t="s">
        <v>9379</v>
      </c>
      <c r="C242">
        <v>0.47620192026178099</v>
      </c>
      <c r="E242" t="s">
        <v>12014</v>
      </c>
    </row>
    <row r="243" spans="1:5">
      <c r="A243" t="s">
        <v>12085</v>
      </c>
      <c r="B243" t="s">
        <v>9379</v>
      </c>
      <c r="C243">
        <v>2.9886706305862001</v>
      </c>
      <c r="E243" t="s">
        <v>12014</v>
      </c>
    </row>
    <row r="244" spans="1:5">
      <c r="A244" t="s">
        <v>12086</v>
      </c>
      <c r="B244" t="s">
        <v>9379</v>
      </c>
      <c r="C244">
        <v>3.8663077817098301</v>
      </c>
      <c r="E244" t="s">
        <v>12014</v>
      </c>
    </row>
    <row r="245" spans="1:5">
      <c r="A245" t="s">
        <v>12087</v>
      </c>
      <c r="B245" t="s">
        <v>9379</v>
      </c>
      <c r="C245">
        <v>5.0186825805036301</v>
      </c>
      <c r="E245" t="s">
        <v>12014</v>
      </c>
    </row>
    <row r="246" spans="1:5">
      <c r="A246" t="s">
        <v>12088</v>
      </c>
      <c r="B246" t="s">
        <v>9381</v>
      </c>
      <c r="C246">
        <v>-2.5675056305555901</v>
      </c>
      <c r="E246" t="s">
        <v>12014</v>
      </c>
    </row>
    <row r="247" spans="1:5">
      <c r="A247" t="s">
        <v>12089</v>
      </c>
      <c r="B247" t="s">
        <v>9381</v>
      </c>
      <c r="C247">
        <v>-1.20059256947905</v>
      </c>
      <c r="E247" t="s">
        <v>12014</v>
      </c>
    </row>
    <row r="248" spans="1:5">
      <c r="A248" t="s">
        <v>12090</v>
      </c>
      <c r="B248" t="s">
        <v>9381</v>
      </c>
      <c r="C248">
        <v>0.38588798941932001</v>
      </c>
      <c r="E248" t="s">
        <v>12014</v>
      </c>
    </row>
    <row r="249" spans="1:5">
      <c r="A249" t="s">
        <v>12091</v>
      </c>
      <c r="B249" t="s">
        <v>9381</v>
      </c>
      <c r="C249">
        <v>0.601865325280595</v>
      </c>
      <c r="E249" t="s">
        <v>12014</v>
      </c>
    </row>
    <row r="250" spans="1:5">
      <c r="A250" t="s">
        <v>12092</v>
      </c>
      <c r="B250" t="s">
        <v>9381</v>
      </c>
      <c r="C250">
        <v>3.5278997430871102</v>
      </c>
      <c r="E250" t="s">
        <v>12014</v>
      </c>
    </row>
    <row r="251" spans="1:5">
      <c r="A251" t="s">
        <v>12093</v>
      </c>
      <c r="B251" t="s">
        <v>9381</v>
      </c>
      <c r="C251">
        <v>4.0303809097185104</v>
      </c>
      <c r="E251" t="s">
        <v>12014</v>
      </c>
    </row>
    <row r="252" spans="1:5">
      <c r="A252" t="s">
        <v>12094</v>
      </c>
      <c r="B252" t="s">
        <v>9381</v>
      </c>
      <c r="C252">
        <v>5.1728658380582502</v>
      </c>
      <c r="E252" t="s">
        <v>12014</v>
      </c>
    </row>
    <row r="253" spans="1:5">
      <c r="A253" t="s">
        <v>12095</v>
      </c>
      <c r="B253" t="s">
        <v>9389</v>
      </c>
      <c r="C253">
        <v>1.3338973571469701</v>
      </c>
      <c r="E253" t="s">
        <v>12014</v>
      </c>
    </row>
    <row r="254" spans="1:5">
      <c r="A254" t="s">
        <v>12096</v>
      </c>
      <c r="B254" t="s">
        <v>9400</v>
      </c>
      <c r="C254">
        <v>0.78489044097838201</v>
      </c>
      <c r="E254" t="s">
        <v>12014</v>
      </c>
    </row>
    <row r="255" spans="1:5">
      <c r="A255" t="s">
        <v>12097</v>
      </c>
      <c r="B255" t="s">
        <v>9400</v>
      </c>
      <c r="C255">
        <v>2.4791472398631398</v>
      </c>
      <c r="E255" t="s">
        <v>12014</v>
      </c>
    </row>
    <row r="256" spans="1:5">
      <c r="A256" t="s">
        <v>12098</v>
      </c>
      <c r="B256" t="s">
        <v>9400</v>
      </c>
      <c r="C256">
        <v>4.0475694550425096</v>
      </c>
      <c r="E256" t="s">
        <v>12014</v>
      </c>
    </row>
    <row r="257" spans="1:5">
      <c r="A257" t="s">
        <v>12099</v>
      </c>
      <c r="B257" t="s">
        <v>9406</v>
      </c>
      <c r="C257">
        <v>-0.82329469594954796</v>
      </c>
      <c r="E257" t="s">
        <v>12014</v>
      </c>
    </row>
    <row r="258" spans="1:5">
      <c r="A258" t="s">
        <v>12100</v>
      </c>
      <c r="B258" t="s">
        <v>9406</v>
      </c>
      <c r="C258">
        <v>1.60448115149904</v>
      </c>
      <c r="E258" t="s">
        <v>12014</v>
      </c>
    </row>
    <row r="259" spans="1:5">
      <c r="A259" t="s">
        <v>12101</v>
      </c>
      <c r="B259" t="s">
        <v>9423</v>
      </c>
      <c r="C259">
        <v>-3.54465851951218</v>
      </c>
      <c r="E259" t="s">
        <v>12014</v>
      </c>
    </row>
    <row r="260" spans="1:5">
      <c r="A260" t="s">
        <v>12102</v>
      </c>
      <c r="B260" t="s">
        <v>9423</v>
      </c>
      <c r="C260">
        <v>-2.10163461714912</v>
      </c>
      <c r="E260" t="s">
        <v>12014</v>
      </c>
    </row>
    <row r="261" spans="1:5">
      <c r="A261" t="s">
        <v>12103</v>
      </c>
      <c r="B261" t="s">
        <v>9423</v>
      </c>
      <c r="C261">
        <v>-0.89015310589378005</v>
      </c>
      <c r="E261" t="s">
        <v>12014</v>
      </c>
    </row>
    <row r="262" spans="1:5">
      <c r="A262" t="s">
        <v>12104</v>
      </c>
      <c r="B262" t="s">
        <v>9423</v>
      </c>
      <c r="C262">
        <v>0.48157104133548501</v>
      </c>
      <c r="E262" t="s">
        <v>12014</v>
      </c>
    </row>
    <row r="263" spans="1:5">
      <c r="A263" t="s">
        <v>12105</v>
      </c>
      <c r="B263" t="s">
        <v>9423</v>
      </c>
      <c r="C263">
        <v>3.0544415402221499</v>
      </c>
      <c r="E263" t="s">
        <v>12014</v>
      </c>
    </row>
    <row r="264" spans="1:5">
      <c r="A264" t="s">
        <v>12106</v>
      </c>
      <c r="B264" t="s">
        <v>9423</v>
      </c>
      <c r="C264">
        <v>3.9418791132969599</v>
      </c>
      <c r="E264" t="s">
        <v>12014</v>
      </c>
    </row>
    <row r="265" spans="1:5">
      <c r="A265" t="s">
        <v>12107</v>
      </c>
      <c r="B265" t="s">
        <v>9423</v>
      </c>
      <c r="C265">
        <v>5.0656585067728503</v>
      </c>
      <c r="E265" t="s">
        <v>12014</v>
      </c>
    </row>
    <row r="266" spans="1:5">
      <c r="A266" t="s">
        <v>12108</v>
      </c>
      <c r="B266" t="s">
        <v>9426</v>
      </c>
      <c r="C266">
        <v>7.2294668406701401E-2</v>
      </c>
      <c r="E266" t="s">
        <v>12014</v>
      </c>
    </row>
    <row r="267" spans="1:5">
      <c r="A267" t="s">
        <v>12109</v>
      </c>
      <c r="B267" t="s">
        <v>9426</v>
      </c>
      <c r="C267">
        <v>2.0307869386554498</v>
      </c>
      <c r="E267" t="s">
        <v>12014</v>
      </c>
    </row>
    <row r="268" spans="1:5">
      <c r="A268" t="s">
        <v>12110</v>
      </c>
      <c r="B268" t="s">
        <v>9217</v>
      </c>
      <c r="C268">
        <v>0.19522192876309399</v>
      </c>
      <c r="E268" t="s">
        <v>12014</v>
      </c>
    </row>
    <row r="269" spans="1:5">
      <c r="A269" t="s">
        <v>8751</v>
      </c>
      <c r="B269" t="s">
        <v>9217</v>
      </c>
      <c r="C269">
        <v>1.92019406310614</v>
      </c>
      <c r="E269" t="s">
        <v>12014</v>
      </c>
    </row>
    <row r="270" spans="1:5">
      <c r="A270" t="s">
        <v>12111</v>
      </c>
      <c r="B270" t="s">
        <v>9223</v>
      </c>
      <c r="C270">
        <v>-0.64744903121242503</v>
      </c>
      <c r="E270" t="s">
        <v>12014</v>
      </c>
    </row>
    <row r="271" spans="1:5">
      <c r="A271" t="s">
        <v>8763</v>
      </c>
      <c r="B271" t="s">
        <v>9223</v>
      </c>
      <c r="C271">
        <v>1.2076380548897301</v>
      </c>
      <c r="E271" t="s">
        <v>12014</v>
      </c>
    </row>
    <row r="272" spans="1:5">
      <c r="A272" t="s">
        <v>12112</v>
      </c>
      <c r="B272" t="s">
        <v>9433</v>
      </c>
      <c r="C272">
        <v>-1.0360712691012</v>
      </c>
      <c r="E272" t="s">
        <v>12014</v>
      </c>
    </row>
    <row r="273" spans="1:5">
      <c r="A273" t="s">
        <v>12113</v>
      </c>
      <c r="B273" t="s">
        <v>9433</v>
      </c>
      <c r="C273">
        <v>0.86571519460317303</v>
      </c>
      <c r="E273" t="s">
        <v>12014</v>
      </c>
    </row>
    <row r="274" spans="1:5">
      <c r="A274" t="s">
        <v>12114</v>
      </c>
      <c r="B274" t="s">
        <v>9433</v>
      </c>
      <c r="C274">
        <v>2.8011150046826998</v>
      </c>
      <c r="E274" t="s">
        <v>12014</v>
      </c>
    </row>
    <row r="275" spans="1:5">
      <c r="A275" t="s">
        <v>12115</v>
      </c>
      <c r="B275" t="s">
        <v>9433</v>
      </c>
      <c r="C275">
        <v>5.3651823993471401</v>
      </c>
      <c r="E275" t="s">
        <v>12014</v>
      </c>
    </row>
    <row r="276" spans="1:5">
      <c r="A276" t="s">
        <v>12116</v>
      </c>
      <c r="B276" t="s">
        <v>9436</v>
      </c>
      <c r="C276">
        <v>-0.96362658477597396</v>
      </c>
      <c r="E276" t="s">
        <v>12014</v>
      </c>
    </row>
    <row r="277" spans="1:5">
      <c r="A277" t="s">
        <v>12117</v>
      </c>
      <c r="B277" t="s">
        <v>9436</v>
      </c>
      <c r="C277">
        <v>1.01237648824182</v>
      </c>
      <c r="E277" t="s">
        <v>12014</v>
      </c>
    </row>
    <row r="278" spans="1:5">
      <c r="A278" t="s">
        <v>12118</v>
      </c>
      <c r="B278" t="s">
        <v>9436</v>
      </c>
      <c r="C278">
        <v>3.3842225587792498</v>
      </c>
      <c r="E278" t="s">
        <v>12014</v>
      </c>
    </row>
    <row r="279" spans="1:5">
      <c r="A279" t="s">
        <v>12119</v>
      </c>
      <c r="B279" t="s">
        <v>8621</v>
      </c>
      <c r="C279">
        <v>8.1120061698211704E-2</v>
      </c>
      <c r="E279" t="s">
        <v>12014</v>
      </c>
    </row>
    <row r="280" spans="1:5">
      <c r="A280" t="s">
        <v>8462</v>
      </c>
      <c r="B280" t="s">
        <v>8621</v>
      </c>
      <c r="C280">
        <v>1.8967057418355799</v>
      </c>
      <c r="E280" t="s">
        <v>12014</v>
      </c>
    </row>
    <row r="281" spans="1:5">
      <c r="A281" t="s">
        <v>12120</v>
      </c>
      <c r="B281" t="s">
        <v>9444</v>
      </c>
      <c r="C281">
        <v>-3.55991253037709</v>
      </c>
      <c r="E281" t="s">
        <v>12014</v>
      </c>
    </row>
    <row r="282" spans="1:5">
      <c r="A282" t="s">
        <v>12121</v>
      </c>
      <c r="B282" t="s">
        <v>9444</v>
      </c>
      <c r="C282">
        <v>-2.29585181262425</v>
      </c>
      <c r="E282" t="s">
        <v>12014</v>
      </c>
    </row>
    <row r="283" spans="1:5">
      <c r="A283" t="s">
        <v>12122</v>
      </c>
      <c r="B283" t="s">
        <v>9444</v>
      </c>
      <c r="C283">
        <v>-0.16146029135037299</v>
      </c>
      <c r="E283" t="s">
        <v>12014</v>
      </c>
    </row>
    <row r="284" spans="1:5">
      <c r="A284" t="s">
        <v>12123</v>
      </c>
      <c r="B284" t="s">
        <v>9444</v>
      </c>
      <c r="C284">
        <v>-3.53098269200606E-2</v>
      </c>
      <c r="E284" t="s">
        <v>12014</v>
      </c>
    </row>
    <row r="285" spans="1:5">
      <c r="A285" t="s">
        <v>12124</v>
      </c>
      <c r="B285" t="s">
        <v>9444</v>
      </c>
      <c r="C285">
        <v>2.5196602356103202</v>
      </c>
      <c r="E285" t="s">
        <v>12014</v>
      </c>
    </row>
    <row r="286" spans="1:5">
      <c r="A286" t="s">
        <v>12125</v>
      </c>
      <c r="B286" t="s">
        <v>9444</v>
      </c>
      <c r="C286">
        <v>5.0923887870731104</v>
      </c>
      <c r="E286" t="s">
        <v>12014</v>
      </c>
    </row>
    <row r="287" spans="1:5">
      <c r="A287" t="s">
        <v>12126</v>
      </c>
      <c r="B287" t="s">
        <v>9444</v>
      </c>
      <c r="C287">
        <v>5.6617920378110496</v>
      </c>
      <c r="E287" t="s">
        <v>12014</v>
      </c>
    </row>
    <row r="288" spans="1:5">
      <c r="A288" t="s">
        <v>12127</v>
      </c>
      <c r="B288" t="s">
        <v>9447</v>
      </c>
      <c r="C288">
        <v>0.150481965293705</v>
      </c>
      <c r="E288" t="s">
        <v>12014</v>
      </c>
    </row>
    <row r="289" spans="1:5">
      <c r="A289" t="s">
        <v>12128</v>
      </c>
      <c r="B289" t="s">
        <v>9450</v>
      </c>
      <c r="C289">
        <v>-0.88362645083186198</v>
      </c>
      <c r="E289" t="s">
        <v>12014</v>
      </c>
    </row>
    <row r="290" spans="1:5">
      <c r="A290" t="s">
        <v>12129</v>
      </c>
      <c r="B290" t="s">
        <v>9450</v>
      </c>
      <c r="C290">
        <v>0.48653931048307703</v>
      </c>
      <c r="E290" t="s">
        <v>12014</v>
      </c>
    </row>
    <row r="291" spans="1:5">
      <c r="A291" t="s">
        <v>12130</v>
      </c>
      <c r="B291" t="s">
        <v>9450</v>
      </c>
      <c r="C291">
        <v>1.7553155309516399</v>
      </c>
      <c r="E291" t="s">
        <v>12014</v>
      </c>
    </row>
    <row r="292" spans="1:5">
      <c r="A292" t="s">
        <v>12131</v>
      </c>
      <c r="B292" t="s">
        <v>9450</v>
      </c>
      <c r="C292">
        <v>3.7344687749236201</v>
      </c>
      <c r="E292" t="s">
        <v>12014</v>
      </c>
    </row>
    <row r="293" spans="1:5">
      <c r="A293" t="s">
        <v>12132</v>
      </c>
      <c r="B293" t="s">
        <v>9456</v>
      </c>
      <c r="C293">
        <v>-3.5365677177128898</v>
      </c>
      <c r="E293" t="s">
        <v>12014</v>
      </c>
    </row>
    <row r="294" spans="1:5">
      <c r="A294" t="s">
        <v>12133</v>
      </c>
      <c r="B294" t="s">
        <v>9456</v>
      </c>
      <c r="C294">
        <v>-2.3055086543777299</v>
      </c>
      <c r="E294" t="s">
        <v>12014</v>
      </c>
    </row>
    <row r="295" spans="1:5">
      <c r="A295" t="s">
        <v>12134</v>
      </c>
      <c r="B295" t="s">
        <v>9456</v>
      </c>
      <c r="C295">
        <v>-0.61708178420347004</v>
      </c>
      <c r="E295" t="s">
        <v>12014</v>
      </c>
    </row>
    <row r="296" spans="1:5">
      <c r="A296" t="s">
        <v>12135</v>
      </c>
      <c r="B296" t="s">
        <v>9456</v>
      </c>
      <c r="C296">
        <v>0.12584647861142501</v>
      </c>
      <c r="E296" t="s">
        <v>12014</v>
      </c>
    </row>
    <row r="297" spans="1:5">
      <c r="A297" t="s">
        <v>12136</v>
      </c>
      <c r="B297" t="s">
        <v>9456</v>
      </c>
      <c r="C297">
        <v>2.4625733213346299</v>
      </c>
      <c r="E297" t="s">
        <v>12014</v>
      </c>
    </row>
    <row r="298" spans="1:5">
      <c r="A298" t="s">
        <v>12137</v>
      </c>
      <c r="B298" t="s">
        <v>9456</v>
      </c>
      <c r="C298">
        <v>5.1897608754147102</v>
      </c>
      <c r="E298" t="s">
        <v>12014</v>
      </c>
    </row>
    <row r="299" spans="1:5">
      <c r="A299" t="s">
        <v>12138</v>
      </c>
      <c r="B299" t="s">
        <v>9456</v>
      </c>
      <c r="C299">
        <v>5.9746066654074701</v>
      </c>
      <c r="E299" t="s">
        <v>12014</v>
      </c>
    </row>
    <row r="300" spans="1:5">
      <c r="A300" t="s">
        <v>12139</v>
      </c>
      <c r="B300" t="s">
        <v>9458</v>
      </c>
      <c r="C300">
        <v>-2.95476666795641</v>
      </c>
      <c r="E300" t="s">
        <v>12014</v>
      </c>
    </row>
    <row r="301" spans="1:5">
      <c r="A301" t="s">
        <v>12140</v>
      </c>
      <c r="B301" t="s">
        <v>9458</v>
      </c>
      <c r="C301">
        <v>-1.5953119256470001</v>
      </c>
      <c r="E301" t="s">
        <v>12014</v>
      </c>
    </row>
    <row r="302" spans="1:5">
      <c r="A302" t="s">
        <v>12141</v>
      </c>
      <c r="B302" t="s">
        <v>9458</v>
      </c>
      <c r="C302">
        <v>-0.723954026822481</v>
      </c>
      <c r="E302" t="s">
        <v>12014</v>
      </c>
    </row>
    <row r="303" spans="1:5">
      <c r="A303" t="s">
        <v>12142</v>
      </c>
      <c r="B303" t="s">
        <v>9458</v>
      </c>
      <c r="C303">
        <v>0.103169547361082</v>
      </c>
      <c r="E303" t="s">
        <v>12014</v>
      </c>
    </row>
    <row r="304" spans="1:5">
      <c r="A304" t="s">
        <v>12143</v>
      </c>
      <c r="B304" t="s">
        <v>9458</v>
      </c>
      <c r="C304">
        <v>2.76927815460094</v>
      </c>
      <c r="E304" t="s">
        <v>12014</v>
      </c>
    </row>
    <row r="305" spans="1:5">
      <c r="A305" t="s">
        <v>12144</v>
      </c>
      <c r="B305" t="s">
        <v>9458</v>
      </c>
      <c r="C305">
        <v>3.6043506370721299</v>
      </c>
      <c r="E305" t="s">
        <v>12014</v>
      </c>
    </row>
    <row r="306" spans="1:5">
      <c r="A306" t="s">
        <v>12145</v>
      </c>
      <c r="B306" t="s">
        <v>9458</v>
      </c>
      <c r="C306">
        <v>4.6966215403191303</v>
      </c>
      <c r="E306" t="s">
        <v>12014</v>
      </c>
    </row>
    <row r="307" spans="1:5">
      <c r="A307" t="s">
        <v>12146</v>
      </c>
      <c r="B307" t="s">
        <v>9462</v>
      </c>
      <c r="C307">
        <v>0.19522192876309399</v>
      </c>
      <c r="E307" t="s">
        <v>12014</v>
      </c>
    </row>
    <row r="308" spans="1:5">
      <c r="A308" t="s">
        <v>12147</v>
      </c>
      <c r="B308" t="s">
        <v>9462</v>
      </c>
      <c r="C308">
        <v>1.92019406310614</v>
      </c>
      <c r="E308" t="s">
        <v>12014</v>
      </c>
    </row>
    <row r="309" spans="1:5">
      <c r="A309" t="s">
        <v>12148</v>
      </c>
      <c r="B309" t="s">
        <v>9464</v>
      </c>
      <c r="C309">
        <v>-0.86148465744962599</v>
      </c>
      <c r="E309" t="s">
        <v>12014</v>
      </c>
    </row>
    <row r="310" spans="1:5">
      <c r="A310" t="s">
        <v>12149</v>
      </c>
      <c r="B310" t="s">
        <v>9464</v>
      </c>
      <c r="C310">
        <v>0.40934601276716198</v>
      </c>
      <c r="E310" t="s">
        <v>12014</v>
      </c>
    </row>
    <row r="311" spans="1:5">
      <c r="A311" t="s">
        <v>12150</v>
      </c>
      <c r="B311" t="s">
        <v>9467</v>
      </c>
      <c r="C311">
        <v>3.58878207445315</v>
      </c>
      <c r="E311" t="s">
        <v>12014</v>
      </c>
    </row>
    <row r="312" spans="1:5">
      <c r="A312" t="s">
        <v>12151</v>
      </c>
      <c r="B312" t="s">
        <v>9467</v>
      </c>
      <c r="C312">
        <v>1.59259579060687</v>
      </c>
      <c r="E312" t="s">
        <v>12014</v>
      </c>
    </row>
    <row r="313" spans="1:5">
      <c r="A313" t="s">
        <v>12152</v>
      </c>
      <c r="B313" t="s">
        <v>9472</v>
      </c>
      <c r="C313">
        <v>0.280822682468715</v>
      </c>
      <c r="E313" t="s">
        <v>12014</v>
      </c>
    </row>
    <row r="314" spans="1:5">
      <c r="A314" t="s">
        <v>8522</v>
      </c>
      <c r="B314" t="s">
        <v>8629</v>
      </c>
      <c r="C314">
        <v>2.8120357899899799E-2</v>
      </c>
      <c r="E314" t="s">
        <v>12014</v>
      </c>
    </row>
    <row r="315" spans="1:5">
      <c r="A315" t="s">
        <v>8668</v>
      </c>
      <c r="B315" t="s">
        <v>8629</v>
      </c>
      <c r="C315">
        <v>1.83770842620063</v>
      </c>
      <c r="E315" t="s">
        <v>12014</v>
      </c>
    </row>
    <row r="316" spans="1:5">
      <c r="A316" t="s">
        <v>12153</v>
      </c>
      <c r="B316" t="s">
        <v>9474</v>
      </c>
      <c r="C316">
        <v>-3.5851368477066901</v>
      </c>
      <c r="E316" t="s">
        <v>12014</v>
      </c>
    </row>
    <row r="317" spans="1:5">
      <c r="A317" t="s">
        <v>12154</v>
      </c>
      <c r="B317" t="s">
        <v>9474</v>
      </c>
      <c r="C317">
        <v>-2.3219060646516301</v>
      </c>
      <c r="E317" t="s">
        <v>12014</v>
      </c>
    </row>
    <row r="318" spans="1:5">
      <c r="A318" t="s">
        <v>12155</v>
      </c>
      <c r="B318" t="s">
        <v>9474</v>
      </c>
      <c r="C318">
        <v>6.5797009830636605E-2</v>
      </c>
      <c r="E318" t="s">
        <v>12014</v>
      </c>
    </row>
    <row r="319" spans="1:5">
      <c r="A319" t="s">
        <v>12156</v>
      </c>
      <c r="B319" t="s">
        <v>9474</v>
      </c>
      <c r="C319">
        <v>3.4717206016163702E-3</v>
      </c>
      <c r="E319" t="s">
        <v>12014</v>
      </c>
    </row>
    <row r="320" spans="1:5">
      <c r="A320" t="s">
        <v>12157</v>
      </c>
      <c r="B320" t="s">
        <v>9474</v>
      </c>
      <c r="C320">
        <v>2.0936753890986699</v>
      </c>
      <c r="E320" t="s">
        <v>12014</v>
      </c>
    </row>
    <row r="321" spans="1:5">
      <c r="A321" t="s">
        <v>12158</v>
      </c>
      <c r="B321" t="s">
        <v>9474</v>
      </c>
      <c r="C321">
        <v>4.7296009732162503</v>
      </c>
      <c r="E321" t="s">
        <v>12014</v>
      </c>
    </row>
    <row r="322" spans="1:5">
      <c r="A322" t="s">
        <v>12159</v>
      </c>
      <c r="B322" t="s">
        <v>9474</v>
      </c>
      <c r="C322">
        <v>5.7279795439264198</v>
      </c>
      <c r="E322" t="s">
        <v>12014</v>
      </c>
    </row>
    <row r="323" spans="1:5">
      <c r="A323" t="s">
        <v>7687</v>
      </c>
      <c r="B323" t="s">
        <v>8154</v>
      </c>
      <c r="C323">
        <v>-0.36507289817273803</v>
      </c>
      <c r="E323" t="s">
        <v>12014</v>
      </c>
    </row>
    <row r="324" spans="1:5">
      <c r="A324" t="s">
        <v>12160</v>
      </c>
      <c r="B324" t="s">
        <v>8154</v>
      </c>
      <c r="C324">
        <v>0.98266319064676899</v>
      </c>
      <c r="E324" t="s">
        <v>12014</v>
      </c>
    </row>
    <row r="325" spans="1:5">
      <c r="A325" t="s">
        <v>12161</v>
      </c>
      <c r="B325" t="s">
        <v>9476</v>
      </c>
      <c r="C325">
        <v>0.91832640235466201</v>
      </c>
      <c r="E325" t="s">
        <v>12014</v>
      </c>
    </row>
    <row r="326" spans="1:5">
      <c r="A326" t="s">
        <v>12162</v>
      </c>
      <c r="B326" t="s">
        <v>9476</v>
      </c>
      <c r="C326">
        <v>2.3877630489074901</v>
      </c>
      <c r="E326" t="s">
        <v>12014</v>
      </c>
    </row>
    <row r="327" spans="1:5">
      <c r="A327" t="s">
        <v>12163</v>
      </c>
      <c r="B327" t="s">
        <v>9476</v>
      </c>
      <c r="C327">
        <v>4.0367442172581098</v>
      </c>
      <c r="E327" t="s">
        <v>12014</v>
      </c>
    </row>
    <row r="328" spans="1:5">
      <c r="A328" t="s">
        <v>12164</v>
      </c>
      <c r="B328" t="s">
        <v>9476</v>
      </c>
      <c r="C328">
        <v>5.7943797620564101</v>
      </c>
      <c r="E328" t="s">
        <v>12014</v>
      </c>
    </row>
    <row r="329" spans="1:5">
      <c r="A329" t="s">
        <v>12165</v>
      </c>
      <c r="B329" t="s">
        <v>9476</v>
      </c>
      <c r="C329">
        <v>7.1856965927946801</v>
      </c>
      <c r="E329" t="s">
        <v>12014</v>
      </c>
    </row>
    <row r="330" spans="1:5">
      <c r="A330" t="s">
        <v>12166</v>
      </c>
      <c r="B330" t="s">
        <v>9479</v>
      </c>
      <c r="C330">
        <v>-0.64200440749701404</v>
      </c>
      <c r="E330" t="s">
        <v>12014</v>
      </c>
    </row>
    <row r="331" spans="1:5">
      <c r="A331" t="s">
        <v>12167</v>
      </c>
      <c r="B331" t="s">
        <v>9479</v>
      </c>
      <c r="C331">
        <v>1.1972468563876999</v>
      </c>
      <c r="E331" t="s">
        <v>12014</v>
      </c>
    </row>
    <row r="332" spans="1:5">
      <c r="A332" t="s">
        <v>12168</v>
      </c>
      <c r="B332" t="s">
        <v>9479</v>
      </c>
      <c r="C332">
        <v>3.7383153888136502</v>
      </c>
      <c r="E332" t="s">
        <v>12014</v>
      </c>
    </row>
    <row r="333" spans="1:5">
      <c r="A333" t="s">
        <v>12169</v>
      </c>
      <c r="B333" t="s">
        <v>13498</v>
      </c>
      <c r="C333">
        <v>-1.0717341215859799</v>
      </c>
      <c r="E333" t="s">
        <v>12014</v>
      </c>
    </row>
    <row r="334" spans="1:5">
      <c r="A334" t="s">
        <v>12170</v>
      </c>
      <c r="B334" t="s">
        <v>13498</v>
      </c>
      <c r="C334">
        <v>1.3131275517481</v>
      </c>
      <c r="E334" t="s">
        <v>12014</v>
      </c>
    </row>
    <row r="335" spans="1:5">
      <c r="A335" t="s">
        <v>12171</v>
      </c>
      <c r="B335" t="s">
        <v>13498</v>
      </c>
      <c r="C335">
        <v>2.6005788960462799</v>
      </c>
      <c r="E335" t="s">
        <v>12014</v>
      </c>
    </row>
    <row r="336" spans="1:5">
      <c r="A336" t="s">
        <v>12172</v>
      </c>
      <c r="B336" t="s">
        <v>13498</v>
      </c>
      <c r="C336">
        <v>3.5661715217739398</v>
      </c>
      <c r="E336" t="s">
        <v>12014</v>
      </c>
    </row>
    <row r="337" spans="1:5">
      <c r="A337" t="s">
        <v>12173</v>
      </c>
      <c r="B337" t="s">
        <v>13498</v>
      </c>
      <c r="C337">
        <v>5.0657392255963396</v>
      </c>
      <c r="E337" t="s">
        <v>12014</v>
      </c>
    </row>
    <row r="338" spans="1:5">
      <c r="A338" t="s">
        <v>12174</v>
      </c>
      <c r="B338" t="s">
        <v>9487</v>
      </c>
      <c r="C338">
        <v>-1.1511775485164499</v>
      </c>
      <c r="E338" t="s">
        <v>12014</v>
      </c>
    </row>
    <row r="339" spans="1:5">
      <c r="A339" t="s">
        <v>12175</v>
      </c>
      <c r="B339" t="s">
        <v>9487</v>
      </c>
      <c r="C339">
        <v>0.449357521808601</v>
      </c>
      <c r="E339" t="s">
        <v>12014</v>
      </c>
    </row>
    <row r="340" spans="1:5">
      <c r="A340" t="s">
        <v>12176</v>
      </c>
      <c r="B340" t="s">
        <v>9487</v>
      </c>
      <c r="C340">
        <v>2.74982928299332</v>
      </c>
      <c r="E340" t="s">
        <v>12014</v>
      </c>
    </row>
    <row r="341" spans="1:5">
      <c r="A341" t="s">
        <v>12177</v>
      </c>
      <c r="B341" t="s">
        <v>9487</v>
      </c>
      <c r="C341">
        <v>3.9262948056021698</v>
      </c>
      <c r="E341" t="s">
        <v>12014</v>
      </c>
    </row>
    <row r="342" spans="1:5">
      <c r="A342" t="s">
        <v>12178</v>
      </c>
      <c r="B342" t="s">
        <v>9487</v>
      </c>
      <c r="C342">
        <v>5.30095474851941</v>
      </c>
      <c r="E342" t="s">
        <v>12014</v>
      </c>
    </row>
    <row r="343" spans="1:5">
      <c r="A343" t="s">
        <v>12179</v>
      </c>
      <c r="B343" t="s">
        <v>9491</v>
      </c>
      <c r="C343">
        <v>-1.2439836865868199</v>
      </c>
      <c r="E343" t="s">
        <v>12014</v>
      </c>
    </row>
    <row r="344" spans="1:5">
      <c r="A344" t="s">
        <v>12180</v>
      </c>
      <c r="B344" t="s">
        <v>9491</v>
      </c>
      <c r="C344">
        <v>-0.111554977497261</v>
      </c>
      <c r="E344" t="s">
        <v>12014</v>
      </c>
    </row>
    <row r="345" spans="1:5">
      <c r="A345" t="s">
        <v>12181</v>
      </c>
      <c r="B345" t="s">
        <v>9491</v>
      </c>
      <c r="C345">
        <v>2.0711690292622502</v>
      </c>
      <c r="E345" t="s">
        <v>12014</v>
      </c>
    </row>
    <row r="346" spans="1:5">
      <c r="A346" t="s">
        <v>12182</v>
      </c>
      <c r="B346" t="s">
        <v>9491</v>
      </c>
      <c r="C346">
        <v>3.3226120454686501</v>
      </c>
      <c r="E346" t="s">
        <v>12014</v>
      </c>
    </row>
    <row r="347" spans="1:5">
      <c r="A347" t="s">
        <v>12183</v>
      </c>
      <c r="B347" t="s">
        <v>9494</v>
      </c>
      <c r="C347">
        <v>-1.04610387941546</v>
      </c>
      <c r="E347" t="s">
        <v>12014</v>
      </c>
    </row>
    <row r="348" spans="1:5">
      <c r="A348" t="s">
        <v>12184</v>
      </c>
      <c r="B348" t="s">
        <v>9494</v>
      </c>
      <c r="C348">
        <v>2.32286960574099E-2</v>
      </c>
      <c r="E348" t="s">
        <v>12014</v>
      </c>
    </row>
    <row r="349" spans="1:5">
      <c r="A349" t="s">
        <v>12185</v>
      </c>
      <c r="B349" t="s">
        <v>9494</v>
      </c>
      <c r="C349">
        <v>2.3258640800373498</v>
      </c>
      <c r="E349" t="s">
        <v>12014</v>
      </c>
    </row>
    <row r="350" spans="1:5">
      <c r="A350" t="s">
        <v>12186</v>
      </c>
      <c r="B350" t="s">
        <v>9494</v>
      </c>
      <c r="C350">
        <v>3.2563563469002599</v>
      </c>
      <c r="E350" t="s">
        <v>12014</v>
      </c>
    </row>
    <row r="351" spans="1:5">
      <c r="A351" t="s">
        <v>12187</v>
      </c>
      <c r="B351" t="s">
        <v>9494</v>
      </c>
      <c r="C351">
        <v>5.2000598946336298</v>
      </c>
      <c r="E351" t="s">
        <v>12014</v>
      </c>
    </row>
    <row r="352" spans="1:5">
      <c r="A352" t="s">
        <v>12188</v>
      </c>
      <c r="B352" t="s">
        <v>9497</v>
      </c>
      <c r="C352">
        <v>-0.25184681154254901</v>
      </c>
      <c r="E352" t="s">
        <v>12014</v>
      </c>
    </row>
    <row r="353" spans="1:5">
      <c r="A353" t="s">
        <v>12189</v>
      </c>
      <c r="B353" t="s">
        <v>9497</v>
      </c>
      <c r="C353">
        <v>1.9334951126171001</v>
      </c>
      <c r="E353" t="s">
        <v>12014</v>
      </c>
    </row>
    <row r="354" spans="1:5">
      <c r="A354" t="s">
        <v>12190</v>
      </c>
      <c r="B354" t="s">
        <v>9552</v>
      </c>
      <c r="C354">
        <v>2.62235867422004</v>
      </c>
      <c r="E354" t="s">
        <v>12014</v>
      </c>
    </row>
    <row r="355" spans="1:5">
      <c r="A355" t="s">
        <v>12191</v>
      </c>
      <c r="B355" t="s">
        <v>9552</v>
      </c>
      <c r="C355">
        <v>4.3423111214998098</v>
      </c>
      <c r="E355" t="s">
        <v>12014</v>
      </c>
    </row>
    <row r="356" spans="1:5">
      <c r="A356" t="s">
        <v>12192</v>
      </c>
      <c r="B356" t="s">
        <v>9552</v>
      </c>
      <c r="C356">
        <v>1.12927611124673</v>
      </c>
      <c r="E356" t="s">
        <v>12014</v>
      </c>
    </row>
    <row r="357" spans="1:5">
      <c r="A357" t="s">
        <v>12193</v>
      </c>
      <c r="B357" t="s">
        <v>9558</v>
      </c>
      <c r="C357">
        <v>0.15131853800633199</v>
      </c>
      <c r="E357" t="s">
        <v>12014</v>
      </c>
    </row>
    <row r="358" spans="1:5">
      <c r="A358" t="s">
        <v>12194</v>
      </c>
      <c r="B358" t="s">
        <v>9561</v>
      </c>
      <c r="C358">
        <v>0.49362851280012399</v>
      </c>
      <c r="E358" t="s">
        <v>12014</v>
      </c>
    </row>
    <row r="359" spans="1:5">
      <c r="A359" t="s">
        <v>8596</v>
      </c>
      <c r="B359" t="s">
        <v>7993</v>
      </c>
      <c r="C359">
        <v>-0.126036096605352</v>
      </c>
      <c r="E359" t="s">
        <v>12014</v>
      </c>
    </row>
    <row r="360" spans="1:5">
      <c r="A360" t="s">
        <v>12195</v>
      </c>
      <c r="B360" t="s">
        <v>9589</v>
      </c>
      <c r="C360">
        <v>-0.61749451792237497</v>
      </c>
      <c r="E360" t="s">
        <v>12014</v>
      </c>
    </row>
    <row r="361" spans="1:5">
      <c r="A361" t="s">
        <v>12196</v>
      </c>
      <c r="B361" t="s">
        <v>9589</v>
      </c>
      <c r="C361">
        <v>1.6413232336968</v>
      </c>
      <c r="E361" t="s">
        <v>12014</v>
      </c>
    </row>
    <row r="362" spans="1:5">
      <c r="A362" t="s">
        <v>12197</v>
      </c>
      <c r="B362" t="s">
        <v>9598</v>
      </c>
      <c r="C362">
        <v>-0.48983331244053402</v>
      </c>
      <c r="E362" t="s">
        <v>12014</v>
      </c>
    </row>
    <row r="363" spans="1:5">
      <c r="A363" t="s">
        <v>12198</v>
      </c>
      <c r="B363" t="s">
        <v>9598</v>
      </c>
      <c r="C363">
        <v>1.3592633754787999</v>
      </c>
      <c r="E363" t="s">
        <v>12014</v>
      </c>
    </row>
    <row r="364" spans="1:5">
      <c r="A364" t="s">
        <v>12199</v>
      </c>
      <c r="B364" t="s">
        <v>9598</v>
      </c>
      <c r="C364">
        <v>3.9793483241858398</v>
      </c>
      <c r="E364" t="s">
        <v>12014</v>
      </c>
    </row>
    <row r="365" spans="1:5">
      <c r="A365" t="s">
        <v>12200</v>
      </c>
      <c r="B365" t="s">
        <v>9598</v>
      </c>
      <c r="C365">
        <v>5.0341038561885698</v>
      </c>
      <c r="E365" t="s">
        <v>12014</v>
      </c>
    </row>
    <row r="366" spans="1:5">
      <c r="A366" t="s">
        <v>12201</v>
      </c>
      <c r="B366" t="s">
        <v>9607</v>
      </c>
      <c r="C366">
        <v>-0.55663795667657401</v>
      </c>
      <c r="E366" t="s">
        <v>12014</v>
      </c>
    </row>
    <row r="367" spans="1:5">
      <c r="A367" t="s">
        <v>12202</v>
      </c>
      <c r="B367" t="s">
        <v>9607</v>
      </c>
      <c r="C367">
        <v>1.0087971132243301</v>
      </c>
      <c r="E367" t="s">
        <v>12014</v>
      </c>
    </row>
    <row r="368" spans="1:5">
      <c r="A368" t="s">
        <v>12203</v>
      </c>
      <c r="B368" t="s">
        <v>9607</v>
      </c>
      <c r="C368">
        <v>2.5285354819074302</v>
      </c>
      <c r="E368" t="s">
        <v>12014</v>
      </c>
    </row>
    <row r="369" spans="1:5">
      <c r="A369" t="s">
        <v>8800</v>
      </c>
      <c r="B369" t="s">
        <v>9610</v>
      </c>
      <c r="C369">
        <v>-0.35307174220410997</v>
      </c>
      <c r="E369" t="s">
        <v>12014</v>
      </c>
    </row>
    <row r="370" spans="1:5">
      <c r="A370" t="s">
        <v>12204</v>
      </c>
      <c r="B370" t="s">
        <v>9238</v>
      </c>
      <c r="C370">
        <v>-1.10386069351598</v>
      </c>
      <c r="E370" t="s">
        <v>12014</v>
      </c>
    </row>
    <row r="371" spans="1:5">
      <c r="A371" t="s">
        <v>8680</v>
      </c>
      <c r="B371" t="s">
        <v>9238</v>
      </c>
      <c r="C371">
        <v>-2.6549474309631699E-2</v>
      </c>
      <c r="E371" t="s">
        <v>12014</v>
      </c>
    </row>
    <row r="372" spans="1:5">
      <c r="A372" t="s">
        <v>8679</v>
      </c>
      <c r="B372" t="s">
        <v>9238</v>
      </c>
      <c r="C372">
        <v>1.93058167429184</v>
      </c>
      <c r="E372" t="s">
        <v>12014</v>
      </c>
    </row>
    <row r="373" spans="1:5">
      <c r="A373" t="s">
        <v>8678</v>
      </c>
      <c r="B373" t="s">
        <v>9238</v>
      </c>
      <c r="C373">
        <v>4.6789524207174704</v>
      </c>
      <c r="E373" t="s">
        <v>12014</v>
      </c>
    </row>
    <row r="374" spans="1:5">
      <c r="A374" t="s">
        <v>12205</v>
      </c>
      <c r="B374" t="s">
        <v>9238</v>
      </c>
      <c r="C374">
        <v>7.4148885822792501</v>
      </c>
      <c r="E374" t="s">
        <v>12014</v>
      </c>
    </row>
    <row r="375" spans="1:5">
      <c r="A375" t="s">
        <v>8795</v>
      </c>
      <c r="B375" t="s">
        <v>9615</v>
      </c>
      <c r="C375">
        <v>-0.19167880085281599</v>
      </c>
      <c r="E375" t="s">
        <v>12014</v>
      </c>
    </row>
    <row r="376" spans="1:5">
      <c r="A376" t="s">
        <v>12206</v>
      </c>
      <c r="B376" t="s">
        <v>9618</v>
      </c>
      <c r="C376">
        <v>0.21575117187118401</v>
      </c>
      <c r="E376" t="s">
        <v>12014</v>
      </c>
    </row>
    <row r="377" spans="1:5">
      <c r="A377" t="s">
        <v>12207</v>
      </c>
      <c r="B377" t="s">
        <v>9618</v>
      </c>
      <c r="C377">
        <v>1.15956257182361</v>
      </c>
      <c r="E377" t="s">
        <v>12014</v>
      </c>
    </row>
    <row r="378" spans="1:5">
      <c r="A378" t="s">
        <v>12208</v>
      </c>
      <c r="B378" t="s">
        <v>9620</v>
      </c>
      <c r="C378">
        <v>0.60655921010913705</v>
      </c>
      <c r="E378" t="s">
        <v>12014</v>
      </c>
    </row>
    <row r="379" spans="1:5">
      <c r="A379" t="s">
        <v>12209</v>
      </c>
      <c r="B379" t="s">
        <v>9620</v>
      </c>
      <c r="C379">
        <v>1.8936556660716599</v>
      </c>
      <c r="E379" t="s">
        <v>12014</v>
      </c>
    </row>
    <row r="380" spans="1:5">
      <c r="A380" t="s">
        <v>12210</v>
      </c>
      <c r="B380" t="s">
        <v>9620</v>
      </c>
      <c r="C380">
        <v>2.6367339825135798</v>
      </c>
      <c r="E380" t="s">
        <v>12014</v>
      </c>
    </row>
    <row r="381" spans="1:5">
      <c r="A381" t="s">
        <v>12211</v>
      </c>
      <c r="B381" t="s">
        <v>9620</v>
      </c>
      <c r="C381">
        <v>4.0200134161902596</v>
      </c>
      <c r="E381" t="s">
        <v>12014</v>
      </c>
    </row>
    <row r="382" spans="1:5">
      <c r="A382" t="s">
        <v>12212</v>
      </c>
      <c r="B382" t="s">
        <v>9620</v>
      </c>
      <c r="C382">
        <v>5.1320567596797897</v>
      </c>
      <c r="E382" t="s">
        <v>12014</v>
      </c>
    </row>
    <row r="383" spans="1:5">
      <c r="A383" t="s">
        <v>12213</v>
      </c>
      <c r="B383" t="s">
        <v>9623</v>
      </c>
      <c r="C383">
        <v>-4.0689060001268297E-2</v>
      </c>
      <c r="E383" t="s">
        <v>12014</v>
      </c>
    </row>
    <row r="384" spans="1:5">
      <c r="A384" t="s">
        <v>12214</v>
      </c>
      <c r="B384" t="s">
        <v>9623</v>
      </c>
      <c r="C384">
        <v>1.85556710731776</v>
      </c>
      <c r="E384" t="s">
        <v>12014</v>
      </c>
    </row>
    <row r="385" spans="1:5">
      <c r="A385" t="s">
        <v>12215</v>
      </c>
      <c r="B385" t="s">
        <v>9627</v>
      </c>
      <c r="C385">
        <v>-1.5679547013949799</v>
      </c>
      <c r="E385" t="s">
        <v>12014</v>
      </c>
    </row>
    <row r="386" spans="1:5">
      <c r="A386" t="s">
        <v>12216</v>
      </c>
      <c r="B386" t="s">
        <v>9627</v>
      </c>
      <c r="C386">
        <v>-0.456450280584489</v>
      </c>
      <c r="E386" t="s">
        <v>12014</v>
      </c>
    </row>
    <row r="387" spans="1:5">
      <c r="A387" t="s">
        <v>12217</v>
      </c>
      <c r="B387" t="s">
        <v>9627</v>
      </c>
      <c r="C387">
        <v>0.87949547226010305</v>
      </c>
      <c r="E387" t="s">
        <v>12014</v>
      </c>
    </row>
    <row r="388" spans="1:5">
      <c r="A388" t="s">
        <v>8793</v>
      </c>
      <c r="B388" t="s">
        <v>9630</v>
      </c>
      <c r="C388">
        <v>-0.343166046653755</v>
      </c>
      <c r="E388" t="s">
        <v>12014</v>
      </c>
    </row>
    <row r="389" spans="1:5">
      <c r="A389" t="s">
        <v>12218</v>
      </c>
      <c r="B389" t="s">
        <v>9632</v>
      </c>
      <c r="C389">
        <v>2.1989256037166099E-2</v>
      </c>
      <c r="E389" t="s">
        <v>12014</v>
      </c>
    </row>
    <row r="390" spans="1:5">
      <c r="A390" t="s">
        <v>8796</v>
      </c>
      <c r="B390" t="s">
        <v>9634</v>
      </c>
      <c r="C390">
        <v>-0.42199048429812902</v>
      </c>
      <c r="E390" t="s">
        <v>12014</v>
      </c>
    </row>
    <row r="391" spans="1:5">
      <c r="A391" t="s">
        <v>12219</v>
      </c>
      <c r="B391" t="s">
        <v>9636</v>
      </c>
      <c r="C391">
        <v>0.56352557080209598</v>
      </c>
      <c r="E391" t="s">
        <v>12014</v>
      </c>
    </row>
    <row r="392" spans="1:5">
      <c r="A392" t="s">
        <v>12220</v>
      </c>
      <c r="B392" t="s">
        <v>9636</v>
      </c>
      <c r="C392">
        <v>1.6962403456523401</v>
      </c>
      <c r="E392" t="s">
        <v>12014</v>
      </c>
    </row>
    <row r="393" spans="1:5">
      <c r="A393" t="s">
        <v>12221</v>
      </c>
      <c r="B393" t="s">
        <v>9638</v>
      </c>
      <c r="C393">
        <v>1.7325274499002301</v>
      </c>
      <c r="E393" t="s">
        <v>12014</v>
      </c>
    </row>
    <row r="394" spans="1:5">
      <c r="A394" t="s">
        <v>12222</v>
      </c>
      <c r="B394" t="s">
        <v>9638</v>
      </c>
      <c r="C394">
        <v>0.50687103601504602</v>
      </c>
      <c r="E394" t="s">
        <v>12014</v>
      </c>
    </row>
    <row r="395" spans="1:5">
      <c r="A395" t="s">
        <v>8797</v>
      </c>
      <c r="B395" t="s">
        <v>9640</v>
      </c>
      <c r="C395">
        <v>-0.29699072084813199</v>
      </c>
      <c r="E395" t="s">
        <v>12014</v>
      </c>
    </row>
    <row r="396" spans="1:5">
      <c r="A396" t="s">
        <v>12223</v>
      </c>
      <c r="B396" t="s">
        <v>9642</v>
      </c>
      <c r="C396">
        <v>9.4772357508936506E-2</v>
      </c>
      <c r="E396" t="s">
        <v>12014</v>
      </c>
    </row>
    <row r="397" spans="1:5">
      <c r="A397" t="s">
        <v>12224</v>
      </c>
      <c r="B397" t="s">
        <v>9646</v>
      </c>
      <c r="C397">
        <v>-0.25220016292942199</v>
      </c>
      <c r="E397" t="s">
        <v>12014</v>
      </c>
    </row>
    <row r="398" spans="1:5">
      <c r="A398" t="s">
        <v>12225</v>
      </c>
      <c r="B398" t="s">
        <v>9646</v>
      </c>
      <c r="C398">
        <v>1.3896305520682199</v>
      </c>
      <c r="E398" t="s">
        <v>12014</v>
      </c>
    </row>
    <row r="399" spans="1:5">
      <c r="A399" t="s">
        <v>12226</v>
      </c>
      <c r="B399" t="s">
        <v>9646</v>
      </c>
      <c r="C399">
        <v>2.9054033092118599</v>
      </c>
      <c r="E399" t="s">
        <v>12014</v>
      </c>
    </row>
    <row r="400" spans="1:5">
      <c r="A400" t="s">
        <v>12227</v>
      </c>
      <c r="B400" t="s">
        <v>9648</v>
      </c>
      <c r="C400">
        <v>-0.73118780969678698</v>
      </c>
      <c r="E400" t="s">
        <v>12014</v>
      </c>
    </row>
    <row r="401" spans="1:5">
      <c r="A401" t="s">
        <v>12228</v>
      </c>
      <c r="B401" t="s">
        <v>9648</v>
      </c>
      <c r="C401">
        <v>0.62439132026526201</v>
      </c>
      <c r="E401" t="s">
        <v>12014</v>
      </c>
    </row>
    <row r="402" spans="1:5">
      <c r="A402" t="s">
        <v>8808</v>
      </c>
      <c r="B402" t="s">
        <v>9650</v>
      </c>
      <c r="C402">
        <v>0.135042668311745</v>
      </c>
      <c r="E402" t="s">
        <v>12014</v>
      </c>
    </row>
    <row r="403" spans="1:5">
      <c r="A403" t="s">
        <v>12229</v>
      </c>
      <c r="B403" t="s">
        <v>9652</v>
      </c>
      <c r="C403">
        <v>0.224575670277469</v>
      </c>
      <c r="E403" t="s">
        <v>12014</v>
      </c>
    </row>
    <row r="404" spans="1:5">
      <c r="A404" t="s">
        <v>12230</v>
      </c>
      <c r="B404" t="s">
        <v>9654</v>
      </c>
      <c r="C404">
        <v>-0.204649247857873</v>
      </c>
      <c r="E404" t="s">
        <v>12014</v>
      </c>
    </row>
    <row r="405" spans="1:5">
      <c r="A405" t="s">
        <v>12231</v>
      </c>
      <c r="B405" t="s">
        <v>9654</v>
      </c>
      <c r="C405">
        <v>0.97445944304339904</v>
      </c>
      <c r="E405" t="s">
        <v>12014</v>
      </c>
    </row>
    <row r="406" spans="1:5">
      <c r="A406" t="s">
        <v>12232</v>
      </c>
      <c r="B406" t="s">
        <v>9654</v>
      </c>
      <c r="C406">
        <v>1.7361383898904299</v>
      </c>
      <c r="E406" t="s">
        <v>12014</v>
      </c>
    </row>
    <row r="407" spans="1:5">
      <c r="A407" t="s">
        <v>12233</v>
      </c>
      <c r="B407" t="s">
        <v>9654</v>
      </c>
      <c r="C407">
        <v>2.8771518465888399</v>
      </c>
      <c r="E407" t="s">
        <v>12014</v>
      </c>
    </row>
    <row r="408" spans="1:5">
      <c r="A408" t="s">
        <v>12234</v>
      </c>
      <c r="B408" t="s">
        <v>9658</v>
      </c>
      <c r="C408">
        <v>-0.67410341150981701</v>
      </c>
      <c r="E408" t="s">
        <v>12014</v>
      </c>
    </row>
    <row r="409" spans="1:5">
      <c r="A409" t="s">
        <v>12235</v>
      </c>
      <c r="B409" t="s">
        <v>9658</v>
      </c>
      <c r="C409">
        <v>0.54609196377309099</v>
      </c>
      <c r="E409" t="s">
        <v>12014</v>
      </c>
    </row>
    <row r="410" spans="1:5">
      <c r="A410" t="s">
        <v>8802</v>
      </c>
      <c r="B410" t="s">
        <v>9662</v>
      </c>
      <c r="C410">
        <v>0.21270065871041299</v>
      </c>
      <c r="E410" t="s">
        <v>12014</v>
      </c>
    </row>
    <row r="411" spans="1:5">
      <c r="A411" t="s">
        <v>12236</v>
      </c>
      <c r="B411" t="s">
        <v>9672</v>
      </c>
      <c r="C411">
        <v>-0.72136122854275697</v>
      </c>
      <c r="E411" t="s">
        <v>12014</v>
      </c>
    </row>
    <row r="412" spans="1:5">
      <c r="A412" t="s">
        <v>12237</v>
      </c>
      <c r="B412" t="s">
        <v>9672</v>
      </c>
      <c r="C412">
        <v>0.98221925816589495</v>
      </c>
      <c r="E412" t="s">
        <v>12014</v>
      </c>
    </row>
    <row r="413" spans="1:5">
      <c r="A413" t="s">
        <v>12238</v>
      </c>
      <c r="B413" t="s">
        <v>9672</v>
      </c>
      <c r="C413">
        <v>3.4642480394774502</v>
      </c>
      <c r="E413" t="s">
        <v>12014</v>
      </c>
    </row>
    <row r="414" spans="1:5">
      <c r="A414" t="s">
        <v>12239</v>
      </c>
      <c r="B414" t="s">
        <v>9672</v>
      </c>
      <c r="C414">
        <v>4.7133559884003198</v>
      </c>
      <c r="E414" t="s">
        <v>12014</v>
      </c>
    </row>
    <row r="415" spans="1:5">
      <c r="A415" t="s">
        <v>12240</v>
      </c>
      <c r="B415" t="s">
        <v>9675</v>
      </c>
      <c r="C415">
        <v>0.16765292990129299</v>
      </c>
      <c r="E415" t="s">
        <v>12014</v>
      </c>
    </row>
    <row r="416" spans="1:5">
      <c r="A416" t="s">
        <v>12241</v>
      </c>
      <c r="B416" t="s">
        <v>9677</v>
      </c>
      <c r="C416">
        <v>-0.55696810145956899</v>
      </c>
      <c r="E416" t="s">
        <v>12014</v>
      </c>
    </row>
    <row r="417" spans="1:5">
      <c r="A417" t="s">
        <v>12242</v>
      </c>
      <c r="B417" t="s">
        <v>9677</v>
      </c>
      <c r="C417">
        <v>1.09705948808387</v>
      </c>
      <c r="E417" t="s">
        <v>12014</v>
      </c>
    </row>
    <row r="418" spans="1:5">
      <c r="A418" t="s">
        <v>12243</v>
      </c>
      <c r="B418" t="s">
        <v>9677</v>
      </c>
      <c r="C418">
        <v>3.46259081689103</v>
      </c>
      <c r="E418" t="s">
        <v>12014</v>
      </c>
    </row>
    <row r="419" spans="1:5">
      <c r="A419" t="s">
        <v>12244</v>
      </c>
      <c r="B419" t="s">
        <v>9680</v>
      </c>
      <c r="C419">
        <v>0.32110183257445402</v>
      </c>
      <c r="E419" t="s">
        <v>12014</v>
      </c>
    </row>
    <row r="420" spans="1:5">
      <c r="A420" t="s">
        <v>12245</v>
      </c>
      <c r="B420" t="s">
        <v>9682</v>
      </c>
      <c r="C420">
        <v>0.48038898727715701</v>
      </c>
      <c r="E420" t="s">
        <v>12014</v>
      </c>
    </row>
    <row r="421" spans="1:5">
      <c r="A421" t="s">
        <v>12246</v>
      </c>
      <c r="B421" t="s">
        <v>9684</v>
      </c>
      <c r="C421">
        <v>1.57067590176285E-2</v>
      </c>
      <c r="E421" t="s">
        <v>12014</v>
      </c>
    </row>
    <row r="422" spans="1:5">
      <c r="A422" t="s">
        <v>12247</v>
      </c>
      <c r="B422" t="s">
        <v>9684</v>
      </c>
      <c r="C422">
        <v>1.0520684140688299</v>
      </c>
      <c r="E422" t="s">
        <v>12014</v>
      </c>
    </row>
    <row r="423" spans="1:5">
      <c r="A423" t="s">
        <v>12248</v>
      </c>
      <c r="B423" t="s">
        <v>9690</v>
      </c>
      <c r="C423">
        <v>-0.22755383144455801</v>
      </c>
      <c r="E423" t="s">
        <v>12014</v>
      </c>
    </row>
    <row r="424" spans="1:5">
      <c r="A424" t="s">
        <v>12249</v>
      </c>
      <c r="B424" t="s">
        <v>9690</v>
      </c>
      <c r="C424">
        <v>0.735216468065513</v>
      </c>
      <c r="E424" t="s">
        <v>12014</v>
      </c>
    </row>
    <row r="425" spans="1:5">
      <c r="A425" t="s">
        <v>8701</v>
      </c>
      <c r="B425" t="s">
        <v>9191</v>
      </c>
      <c r="C425">
        <v>-0.87906214633560498</v>
      </c>
      <c r="E425" t="s">
        <v>12014</v>
      </c>
    </row>
    <row r="426" spans="1:5">
      <c r="A426" t="s">
        <v>8700</v>
      </c>
      <c r="B426" t="s">
        <v>9191</v>
      </c>
      <c r="C426">
        <v>1.5539700051005301</v>
      </c>
      <c r="E426" t="s">
        <v>12014</v>
      </c>
    </row>
    <row r="427" spans="1:5">
      <c r="A427" t="s">
        <v>8703</v>
      </c>
      <c r="B427" t="s">
        <v>9192</v>
      </c>
      <c r="C427">
        <v>-0.79319298946203298</v>
      </c>
      <c r="E427" t="s">
        <v>12014</v>
      </c>
    </row>
    <row r="428" spans="1:5">
      <c r="A428" t="s">
        <v>8702</v>
      </c>
      <c r="B428" t="s">
        <v>9192</v>
      </c>
      <c r="C428">
        <v>1.65023454897011</v>
      </c>
      <c r="E428" t="s">
        <v>12014</v>
      </c>
    </row>
    <row r="429" spans="1:5">
      <c r="A429" t="s">
        <v>12250</v>
      </c>
      <c r="B429" t="s">
        <v>9192</v>
      </c>
      <c r="C429">
        <v>2.89274735988191</v>
      </c>
      <c r="E429" t="s">
        <v>12014</v>
      </c>
    </row>
    <row r="430" spans="1:5">
      <c r="A430" t="s">
        <v>8789</v>
      </c>
      <c r="B430" t="s">
        <v>9695</v>
      </c>
      <c r="C430">
        <v>0.116785276199903</v>
      </c>
      <c r="E430" t="s">
        <v>12014</v>
      </c>
    </row>
    <row r="431" spans="1:5">
      <c r="A431" t="s">
        <v>12251</v>
      </c>
      <c r="B431" t="s">
        <v>9697</v>
      </c>
      <c r="C431">
        <v>0.33824994885209397</v>
      </c>
      <c r="E431" t="s">
        <v>12014</v>
      </c>
    </row>
    <row r="432" spans="1:5">
      <c r="A432" t="s">
        <v>12252</v>
      </c>
      <c r="B432" t="s">
        <v>9697</v>
      </c>
      <c r="C432">
        <v>1.40643209245086</v>
      </c>
      <c r="E432" t="s">
        <v>12014</v>
      </c>
    </row>
    <row r="433" spans="1:5">
      <c r="A433" t="s">
        <v>8809</v>
      </c>
      <c r="B433" t="s">
        <v>9699</v>
      </c>
      <c r="C433">
        <v>-0.20748241829577899</v>
      </c>
      <c r="E433" t="s">
        <v>12014</v>
      </c>
    </row>
    <row r="434" spans="1:5">
      <c r="A434" t="s">
        <v>12253</v>
      </c>
      <c r="B434" t="s">
        <v>9699</v>
      </c>
      <c r="C434">
        <v>0.88467077749004197</v>
      </c>
      <c r="E434" t="s">
        <v>12014</v>
      </c>
    </row>
    <row r="435" spans="1:5">
      <c r="A435" t="s">
        <v>8536</v>
      </c>
      <c r="B435" t="s">
        <v>7953</v>
      </c>
      <c r="C435">
        <v>0.11084878232112801</v>
      </c>
      <c r="E435" t="s">
        <v>12014</v>
      </c>
    </row>
    <row r="436" spans="1:5">
      <c r="A436" t="s">
        <v>8594</v>
      </c>
      <c r="B436" t="s">
        <v>7959</v>
      </c>
      <c r="C436">
        <v>4.50868635277221E-2</v>
      </c>
      <c r="E436" t="s">
        <v>12014</v>
      </c>
    </row>
    <row r="437" spans="1:5">
      <c r="A437" t="s">
        <v>12254</v>
      </c>
      <c r="B437" t="s">
        <v>9701</v>
      </c>
      <c r="C437">
        <v>-0.75786046235984506</v>
      </c>
      <c r="E437" t="s">
        <v>12014</v>
      </c>
    </row>
    <row r="438" spans="1:5">
      <c r="A438" t="s">
        <v>12255</v>
      </c>
      <c r="B438" t="s">
        <v>9701</v>
      </c>
      <c r="C438">
        <v>1.5168580511966701</v>
      </c>
      <c r="E438" t="s">
        <v>12014</v>
      </c>
    </row>
    <row r="439" spans="1:5">
      <c r="A439" t="s">
        <v>8566</v>
      </c>
      <c r="B439" t="s">
        <v>7956</v>
      </c>
      <c r="C439">
        <v>5.6332237397316701E-2</v>
      </c>
      <c r="E439" t="s">
        <v>12014</v>
      </c>
    </row>
    <row r="440" spans="1:5">
      <c r="A440" t="s">
        <v>8548</v>
      </c>
      <c r="B440" t="s">
        <v>7955</v>
      </c>
      <c r="C440">
        <v>7.8626353995203194E-2</v>
      </c>
      <c r="E440" t="s">
        <v>12014</v>
      </c>
    </row>
    <row r="441" spans="1:5">
      <c r="A441" t="s">
        <v>12256</v>
      </c>
      <c r="B441" t="s">
        <v>9703</v>
      </c>
      <c r="C441">
        <v>-0.46040022192529101</v>
      </c>
      <c r="E441" t="s">
        <v>12014</v>
      </c>
    </row>
    <row r="442" spans="1:5">
      <c r="A442" t="s">
        <v>12257</v>
      </c>
      <c r="B442" t="s">
        <v>9703</v>
      </c>
      <c r="C442">
        <v>0.91026532344800004</v>
      </c>
      <c r="E442" t="s">
        <v>12014</v>
      </c>
    </row>
    <row r="443" spans="1:5">
      <c r="A443" t="s">
        <v>8592</v>
      </c>
      <c r="B443" t="s">
        <v>7958</v>
      </c>
      <c r="C443">
        <v>-1.0608366457129001E-2</v>
      </c>
      <c r="E443" t="s">
        <v>12014</v>
      </c>
    </row>
    <row r="444" spans="1:5">
      <c r="A444" t="s">
        <v>8587</v>
      </c>
      <c r="B444" t="s">
        <v>7957</v>
      </c>
      <c r="C444">
        <v>5.11290089214795E-2</v>
      </c>
      <c r="E444" t="s">
        <v>12014</v>
      </c>
    </row>
    <row r="445" spans="1:5">
      <c r="A445" t="s">
        <v>8541</v>
      </c>
      <c r="B445" t="s">
        <v>7954</v>
      </c>
      <c r="C445">
        <v>0.132569916128986</v>
      </c>
      <c r="E445" t="s">
        <v>12014</v>
      </c>
    </row>
    <row r="446" spans="1:5">
      <c r="A446" t="s">
        <v>8805</v>
      </c>
      <c r="B446" t="s">
        <v>9705</v>
      </c>
      <c r="C446">
        <v>0.24594463857888599</v>
      </c>
      <c r="E446" t="s">
        <v>12014</v>
      </c>
    </row>
    <row r="447" spans="1:5">
      <c r="A447" t="s">
        <v>12258</v>
      </c>
      <c r="B447" t="s">
        <v>9707</v>
      </c>
      <c r="C447">
        <v>0.33233888685084301</v>
      </c>
      <c r="E447" t="s">
        <v>12014</v>
      </c>
    </row>
    <row r="448" spans="1:5">
      <c r="A448" t="s">
        <v>12259</v>
      </c>
      <c r="B448" t="s">
        <v>9707</v>
      </c>
      <c r="C448">
        <v>1.34226322661791</v>
      </c>
      <c r="E448" t="s">
        <v>12014</v>
      </c>
    </row>
    <row r="449" spans="1:5">
      <c r="A449" t="s">
        <v>12260</v>
      </c>
      <c r="B449" t="s">
        <v>9707</v>
      </c>
      <c r="C449">
        <v>2.56524209593712</v>
      </c>
      <c r="E449" t="s">
        <v>12014</v>
      </c>
    </row>
    <row r="450" spans="1:5">
      <c r="A450" t="s">
        <v>12261</v>
      </c>
      <c r="B450" t="s">
        <v>9709</v>
      </c>
      <c r="C450">
        <v>0.27621195675837401</v>
      </c>
      <c r="E450" t="s">
        <v>12014</v>
      </c>
    </row>
    <row r="451" spans="1:5">
      <c r="A451" t="s">
        <v>12262</v>
      </c>
      <c r="B451" t="s">
        <v>9709</v>
      </c>
      <c r="C451">
        <v>1.38717061750695</v>
      </c>
      <c r="E451" t="s">
        <v>12014</v>
      </c>
    </row>
    <row r="452" spans="1:5">
      <c r="A452" t="s">
        <v>12263</v>
      </c>
      <c r="B452" t="s">
        <v>9713</v>
      </c>
      <c r="C452">
        <v>-0.99428558607343498</v>
      </c>
      <c r="E452" t="s">
        <v>12014</v>
      </c>
    </row>
    <row r="453" spans="1:5">
      <c r="A453" t="s">
        <v>12264</v>
      </c>
      <c r="B453" t="s">
        <v>9713</v>
      </c>
      <c r="C453">
        <v>1.3643186621254899</v>
      </c>
      <c r="E453" t="s">
        <v>12014</v>
      </c>
    </row>
    <row r="454" spans="1:5">
      <c r="A454" t="s">
        <v>12265</v>
      </c>
      <c r="B454" t="s">
        <v>9722</v>
      </c>
      <c r="C454">
        <v>-0.983430744251649</v>
      </c>
      <c r="E454" t="s">
        <v>12014</v>
      </c>
    </row>
    <row r="455" spans="1:5">
      <c r="A455" t="s">
        <v>12266</v>
      </c>
      <c r="B455" t="s">
        <v>9722</v>
      </c>
      <c r="C455">
        <v>1.3308023593465199</v>
      </c>
      <c r="E455" t="s">
        <v>12014</v>
      </c>
    </row>
    <row r="456" spans="1:5">
      <c r="A456" t="s">
        <v>12267</v>
      </c>
      <c r="B456" t="s">
        <v>9724</v>
      </c>
      <c r="C456">
        <v>7.1934770297531703E-2</v>
      </c>
      <c r="E456" t="s">
        <v>12014</v>
      </c>
    </row>
    <row r="457" spans="1:5">
      <c r="A457" t="s">
        <v>12268</v>
      </c>
      <c r="B457" t="s">
        <v>9727</v>
      </c>
      <c r="C457">
        <v>-0.89707523950681201</v>
      </c>
      <c r="E457" t="s">
        <v>12014</v>
      </c>
    </row>
    <row r="458" spans="1:5">
      <c r="A458" t="s">
        <v>12269</v>
      </c>
      <c r="B458" t="s">
        <v>9727</v>
      </c>
      <c r="C458">
        <v>0.92297126064303903</v>
      </c>
      <c r="E458" t="s">
        <v>12014</v>
      </c>
    </row>
    <row r="459" spans="1:5">
      <c r="A459" t="s">
        <v>12270</v>
      </c>
      <c r="B459" t="s">
        <v>9727</v>
      </c>
      <c r="C459">
        <v>2.3220782969948099</v>
      </c>
      <c r="E459" t="s">
        <v>12014</v>
      </c>
    </row>
    <row r="460" spans="1:5">
      <c r="A460" t="s">
        <v>12271</v>
      </c>
      <c r="B460" t="s">
        <v>9727</v>
      </c>
      <c r="C460">
        <v>4.3004439007233204</v>
      </c>
      <c r="E460" t="s">
        <v>12014</v>
      </c>
    </row>
    <row r="461" spans="1:5">
      <c r="A461" t="s">
        <v>8810</v>
      </c>
      <c r="B461" t="s">
        <v>9729</v>
      </c>
      <c r="C461">
        <v>2.9099800371357098E-3</v>
      </c>
      <c r="E461" t="s">
        <v>12014</v>
      </c>
    </row>
    <row r="462" spans="1:5">
      <c r="A462" t="s">
        <v>12272</v>
      </c>
      <c r="B462" t="s">
        <v>9732</v>
      </c>
      <c r="C462">
        <v>-6.4475135633473998E-2</v>
      </c>
      <c r="E462" t="s">
        <v>12014</v>
      </c>
    </row>
    <row r="463" spans="1:5">
      <c r="A463" t="s">
        <v>12273</v>
      </c>
      <c r="B463" t="s">
        <v>9732</v>
      </c>
      <c r="C463">
        <v>1.9678698403268899</v>
      </c>
      <c r="E463" t="s">
        <v>12014</v>
      </c>
    </row>
    <row r="464" spans="1:5">
      <c r="A464" t="s">
        <v>12274</v>
      </c>
      <c r="B464" t="s">
        <v>9734</v>
      </c>
      <c r="C464">
        <v>-0.11983845214201599</v>
      </c>
      <c r="E464" t="s">
        <v>12014</v>
      </c>
    </row>
    <row r="465" spans="1:5">
      <c r="A465" t="s">
        <v>12275</v>
      </c>
      <c r="B465" t="s">
        <v>9734</v>
      </c>
      <c r="C465">
        <v>1.7118363688714899</v>
      </c>
      <c r="E465" t="s">
        <v>12014</v>
      </c>
    </row>
    <row r="466" spans="1:5">
      <c r="A466" t="s">
        <v>8753</v>
      </c>
      <c r="B466" t="s">
        <v>9218</v>
      </c>
      <c r="C466">
        <v>-9.6730039917097596E-2</v>
      </c>
      <c r="E466" t="s">
        <v>12014</v>
      </c>
    </row>
    <row r="467" spans="1:5">
      <c r="A467" t="s">
        <v>8752</v>
      </c>
      <c r="B467" t="s">
        <v>9218</v>
      </c>
      <c r="C467">
        <v>1.7433684807302201</v>
      </c>
      <c r="E467" t="s">
        <v>12014</v>
      </c>
    </row>
    <row r="468" spans="1:5">
      <c r="A468" t="s">
        <v>12276</v>
      </c>
      <c r="B468" t="s">
        <v>9736</v>
      </c>
      <c r="C468">
        <v>-0.65711965656358895</v>
      </c>
      <c r="E468" t="s">
        <v>12014</v>
      </c>
    </row>
    <row r="469" spans="1:5">
      <c r="A469" t="s">
        <v>12277</v>
      </c>
      <c r="B469" t="s">
        <v>9736</v>
      </c>
      <c r="C469">
        <v>0.68509212756299298</v>
      </c>
      <c r="E469" t="s">
        <v>12014</v>
      </c>
    </row>
    <row r="470" spans="1:5">
      <c r="A470" t="s">
        <v>12278</v>
      </c>
      <c r="B470" t="s">
        <v>9740</v>
      </c>
      <c r="C470">
        <v>0.27268081085367601</v>
      </c>
      <c r="E470" t="s">
        <v>12014</v>
      </c>
    </row>
    <row r="471" spans="1:5">
      <c r="A471" t="s">
        <v>12279</v>
      </c>
      <c r="B471" t="s">
        <v>9742</v>
      </c>
      <c r="C471">
        <v>0.82774478929232898</v>
      </c>
      <c r="E471" t="s">
        <v>12014</v>
      </c>
    </row>
    <row r="472" spans="1:5">
      <c r="A472" t="s">
        <v>12280</v>
      </c>
      <c r="B472" t="s">
        <v>9742</v>
      </c>
      <c r="C472">
        <v>2.7365203015142199</v>
      </c>
      <c r="E472" t="s">
        <v>12014</v>
      </c>
    </row>
    <row r="473" spans="1:5">
      <c r="A473" t="s">
        <v>12281</v>
      </c>
      <c r="B473" t="s">
        <v>9742</v>
      </c>
      <c r="C473">
        <v>4.0866029171080296</v>
      </c>
      <c r="E473" t="s">
        <v>12014</v>
      </c>
    </row>
    <row r="474" spans="1:5">
      <c r="A474" t="s">
        <v>12282</v>
      </c>
      <c r="B474" t="s">
        <v>9744</v>
      </c>
      <c r="C474">
        <v>0.82774478929232898</v>
      </c>
      <c r="E474" t="s">
        <v>12014</v>
      </c>
    </row>
    <row r="475" spans="1:5">
      <c r="A475" t="s">
        <v>12283</v>
      </c>
      <c r="B475" t="s">
        <v>9744</v>
      </c>
      <c r="C475">
        <v>2.7365203015142199</v>
      </c>
      <c r="E475" t="s">
        <v>12014</v>
      </c>
    </row>
    <row r="476" spans="1:5">
      <c r="A476" t="s">
        <v>12284</v>
      </c>
      <c r="B476" t="s">
        <v>9744</v>
      </c>
      <c r="C476">
        <v>4.0866029171080296</v>
      </c>
      <c r="E476" t="s">
        <v>12014</v>
      </c>
    </row>
    <row r="477" spans="1:5">
      <c r="A477" t="s">
        <v>12285</v>
      </c>
      <c r="B477" t="s">
        <v>9746</v>
      </c>
      <c r="C477">
        <v>0.412555390371044</v>
      </c>
      <c r="E477" t="s">
        <v>12014</v>
      </c>
    </row>
    <row r="478" spans="1:5">
      <c r="A478" t="s">
        <v>12286</v>
      </c>
      <c r="B478" t="s">
        <v>9748</v>
      </c>
      <c r="C478">
        <v>-0.26471500428390299</v>
      </c>
      <c r="E478" t="s">
        <v>12014</v>
      </c>
    </row>
    <row r="479" spans="1:5">
      <c r="A479" t="s">
        <v>12287</v>
      </c>
      <c r="B479" t="s">
        <v>9750</v>
      </c>
      <c r="C479">
        <v>0.313454416998935</v>
      </c>
      <c r="E479" t="s">
        <v>12014</v>
      </c>
    </row>
    <row r="480" spans="1:5">
      <c r="A480" t="s">
        <v>12288</v>
      </c>
      <c r="B480" t="s">
        <v>9750</v>
      </c>
      <c r="C480">
        <v>2.2386510064746701</v>
      </c>
      <c r="E480" t="s">
        <v>12014</v>
      </c>
    </row>
    <row r="481" spans="1:5">
      <c r="A481" t="s">
        <v>12289</v>
      </c>
      <c r="B481" t="s">
        <v>9752</v>
      </c>
      <c r="C481">
        <v>0.56312328860800098</v>
      </c>
      <c r="E481" t="s">
        <v>12014</v>
      </c>
    </row>
    <row r="482" spans="1:5">
      <c r="A482" t="s">
        <v>12290</v>
      </c>
      <c r="B482" t="s">
        <v>9754</v>
      </c>
      <c r="C482">
        <v>0.23620885761510599</v>
      </c>
      <c r="E482" t="s">
        <v>12014</v>
      </c>
    </row>
    <row r="483" spans="1:5">
      <c r="A483" t="s">
        <v>12291</v>
      </c>
      <c r="B483" t="s">
        <v>9754</v>
      </c>
      <c r="C483">
        <v>1.3463943455254099</v>
      </c>
      <c r="E483" t="s">
        <v>12014</v>
      </c>
    </row>
    <row r="484" spans="1:5">
      <c r="A484" t="s">
        <v>8737</v>
      </c>
      <c r="B484" t="s">
        <v>9211</v>
      </c>
      <c r="C484">
        <v>0.559946286328598</v>
      </c>
      <c r="E484" t="s">
        <v>12014</v>
      </c>
    </row>
    <row r="485" spans="1:5">
      <c r="A485" t="s">
        <v>8738</v>
      </c>
      <c r="B485" t="s">
        <v>8622</v>
      </c>
      <c r="C485">
        <v>0.25037526191011999</v>
      </c>
      <c r="E485" t="s">
        <v>12014</v>
      </c>
    </row>
    <row r="486" spans="1:5">
      <c r="A486" t="s">
        <v>8463</v>
      </c>
      <c r="B486" t="s">
        <v>8622</v>
      </c>
      <c r="C486">
        <v>2.31383943251033</v>
      </c>
      <c r="E486" t="s">
        <v>12014</v>
      </c>
    </row>
    <row r="487" spans="1:5">
      <c r="A487" t="s">
        <v>12292</v>
      </c>
      <c r="B487" t="s">
        <v>9756</v>
      </c>
      <c r="C487">
        <v>0.54557966549494796</v>
      </c>
      <c r="E487" t="s">
        <v>12014</v>
      </c>
    </row>
    <row r="488" spans="1:5">
      <c r="A488" t="s">
        <v>12293</v>
      </c>
      <c r="B488" t="s">
        <v>9760</v>
      </c>
      <c r="C488">
        <v>0.391965923998642</v>
      </c>
      <c r="E488" t="s">
        <v>12014</v>
      </c>
    </row>
    <row r="489" spans="1:5">
      <c r="A489" t="s">
        <v>12294</v>
      </c>
      <c r="B489" t="s">
        <v>9222</v>
      </c>
      <c r="C489">
        <v>-0.69858885890655198</v>
      </c>
      <c r="E489" t="s">
        <v>12014</v>
      </c>
    </row>
    <row r="490" spans="1:5">
      <c r="A490" t="s">
        <v>8761</v>
      </c>
      <c r="B490" t="s">
        <v>9222</v>
      </c>
      <c r="C490">
        <v>1.03034677303799</v>
      </c>
      <c r="E490" t="s">
        <v>12014</v>
      </c>
    </row>
    <row r="491" spans="1:5">
      <c r="A491" t="s">
        <v>12295</v>
      </c>
      <c r="B491" t="s">
        <v>9764</v>
      </c>
      <c r="C491">
        <v>1.85052188387634</v>
      </c>
      <c r="E491" t="s">
        <v>12014</v>
      </c>
    </row>
    <row r="492" spans="1:5">
      <c r="A492" t="s">
        <v>12296</v>
      </c>
      <c r="B492" t="s">
        <v>9771</v>
      </c>
      <c r="C492">
        <v>-0.114764926896054</v>
      </c>
      <c r="E492" t="s">
        <v>12014</v>
      </c>
    </row>
    <row r="493" spans="1:5">
      <c r="A493" t="s">
        <v>12297</v>
      </c>
      <c r="B493" t="s">
        <v>9773</v>
      </c>
      <c r="C493">
        <v>-0.34520704918595702</v>
      </c>
      <c r="E493" t="s">
        <v>12014</v>
      </c>
    </row>
    <row r="494" spans="1:5">
      <c r="A494" t="s">
        <v>12298</v>
      </c>
      <c r="B494" t="s">
        <v>9773</v>
      </c>
      <c r="C494">
        <v>1.62649065047648</v>
      </c>
      <c r="E494" t="s">
        <v>12014</v>
      </c>
    </row>
    <row r="495" spans="1:5">
      <c r="A495" t="s">
        <v>12299</v>
      </c>
      <c r="B495" t="s">
        <v>9773</v>
      </c>
      <c r="C495">
        <v>3.03699211359281</v>
      </c>
      <c r="E495" t="s">
        <v>12014</v>
      </c>
    </row>
    <row r="496" spans="1:5">
      <c r="A496" t="s">
        <v>12300</v>
      </c>
      <c r="B496" t="s">
        <v>9778</v>
      </c>
      <c r="C496">
        <v>-0.54574302010874498</v>
      </c>
      <c r="E496" t="s">
        <v>12014</v>
      </c>
    </row>
    <row r="497" spans="1:5">
      <c r="A497" t="s">
        <v>12301</v>
      </c>
      <c r="B497" t="s">
        <v>9778</v>
      </c>
      <c r="C497">
        <v>1.9929484542178599</v>
      </c>
      <c r="E497" t="s">
        <v>12014</v>
      </c>
    </row>
    <row r="498" spans="1:5">
      <c r="A498" t="s">
        <v>12302</v>
      </c>
      <c r="B498" t="s">
        <v>9778</v>
      </c>
      <c r="C498">
        <v>3.86134233003623</v>
      </c>
      <c r="E498" t="s">
        <v>12014</v>
      </c>
    </row>
    <row r="499" spans="1:5">
      <c r="A499" t="s">
        <v>12303</v>
      </c>
      <c r="B499" t="s">
        <v>9778</v>
      </c>
      <c r="C499">
        <v>6.6250171952394004</v>
      </c>
      <c r="E499" t="s">
        <v>12014</v>
      </c>
    </row>
    <row r="500" spans="1:5">
      <c r="A500" t="s">
        <v>12304</v>
      </c>
      <c r="B500" t="s">
        <v>9780</v>
      </c>
      <c r="C500">
        <v>0.66293352665415795</v>
      </c>
      <c r="E500" t="s">
        <v>12014</v>
      </c>
    </row>
    <row r="501" spans="1:5">
      <c r="A501" t="s">
        <v>8801</v>
      </c>
      <c r="B501" t="s">
        <v>9782</v>
      </c>
      <c r="C501">
        <v>-0.374178607309608</v>
      </c>
      <c r="E501" t="s">
        <v>12014</v>
      </c>
    </row>
    <row r="502" spans="1:5">
      <c r="A502" t="s">
        <v>12305</v>
      </c>
      <c r="B502" t="s">
        <v>9784</v>
      </c>
      <c r="C502">
        <v>1.1923945090763799</v>
      </c>
      <c r="E502" t="s">
        <v>12014</v>
      </c>
    </row>
    <row r="503" spans="1:5">
      <c r="A503" t="s">
        <v>12306</v>
      </c>
      <c r="B503" t="s">
        <v>9784</v>
      </c>
      <c r="C503">
        <v>2.3881219620938698</v>
      </c>
      <c r="E503" t="s">
        <v>12014</v>
      </c>
    </row>
    <row r="504" spans="1:5">
      <c r="A504" t="s">
        <v>8798</v>
      </c>
      <c r="B504" t="s">
        <v>9789</v>
      </c>
      <c r="C504">
        <v>-0.24245917573842299</v>
      </c>
      <c r="E504" t="s">
        <v>12014</v>
      </c>
    </row>
    <row r="505" spans="1:5">
      <c r="A505" t="s">
        <v>8799</v>
      </c>
      <c r="B505" t="s">
        <v>9791</v>
      </c>
      <c r="C505">
        <v>-0.484727809032371</v>
      </c>
      <c r="E505" t="s">
        <v>12014</v>
      </c>
    </row>
    <row r="506" spans="1:5">
      <c r="A506" t="s">
        <v>12307</v>
      </c>
      <c r="B506" t="s">
        <v>9800</v>
      </c>
      <c r="C506">
        <v>1.02179002289182</v>
      </c>
      <c r="E506" t="s">
        <v>12014</v>
      </c>
    </row>
    <row r="507" spans="1:5">
      <c r="A507" t="s">
        <v>12308</v>
      </c>
      <c r="B507" t="s">
        <v>9800</v>
      </c>
      <c r="C507">
        <v>2.3586816436746099</v>
      </c>
      <c r="E507" t="s">
        <v>12014</v>
      </c>
    </row>
    <row r="508" spans="1:5">
      <c r="A508" t="s">
        <v>12309</v>
      </c>
      <c r="B508" t="s">
        <v>9800</v>
      </c>
      <c r="C508">
        <v>3.3933790574815799</v>
      </c>
      <c r="E508" t="s">
        <v>12014</v>
      </c>
    </row>
    <row r="509" spans="1:5">
      <c r="A509" t="s">
        <v>12310</v>
      </c>
      <c r="B509" t="s">
        <v>9804</v>
      </c>
      <c r="C509">
        <v>0.883056494628771</v>
      </c>
      <c r="E509" t="s">
        <v>12014</v>
      </c>
    </row>
    <row r="510" spans="1:5">
      <c r="A510" t="s">
        <v>12311</v>
      </c>
      <c r="B510" t="s">
        <v>9804</v>
      </c>
      <c r="C510">
        <v>1.81783630764886</v>
      </c>
      <c r="E510" t="s">
        <v>12014</v>
      </c>
    </row>
    <row r="511" spans="1:5">
      <c r="A511" t="s">
        <v>12312</v>
      </c>
      <c r="B511" t="s">
        <v>9804</v>
      </c>
      <c r="C511">
        <v>3.4203961210814802</v>
      </c>
      <c r="E511" t="s">
        <v>12014</v>
      </c>
    </row>
    <row r="512" spans="1:5">
      <c r="A512" t="s">
        <v>12313</v>
      </c>
      <c r="B512" t="s">
        <v>9807</v>
      </c>
      <c r="C512">
        <v>-0.87539815253169395</v>
      </c>
      <c r="E512" t="s">
        <v>12014</v>
      </c>
    </row>
    <row r="513" spans="1:5">
      <c r="A513" t="s">
        <v>12314</v>
      </c>
      <c r="B513" t="s">
        <v>9807</v>
      </c>
      <c r="C513">
        <v>1.7063621643698601</v>
      </c>
      <c r="E513" t="s">
        <v>12014</v>
      </c>
    </row>
    <row r="514" spans="1:5">
      <c r="A514" t="s">
        <v>12315</v>
      </c>
      <c r="B514" t="s">
        <v>9807</v>
      </c>
      <c r="C514">
        <v>3.0627806314722701</v>
      </c>
      <c r="E514" t="s">
        <v>12014</v>
      </c>
    </row>
    <row r="515" spans="1:5">
      <c r="A515" t="s">
        <v>12316</v>
      </c>
      <c r="B515" t="s">
        <v>9810</v>
      </c>
      <c r="C515">
        <v>0.200298196594936</v>
      </c>
      <c r="E515" t="s">
        <v>12014</v>
      </c>
    </row>
    <row r="516" spans="1:5">
      <c r="A516" t="s">
        <v>12317</v>
      </c>
      <c r="B516" t="s">
        <v>9812</v>
      </c>
      <c r="C516">
        <v>-0.29297413535642303</v>
      </c>
      <c r="E516" t="s">
        <v>12014</v>
      </c>
    </row>
    <row r="517" spans="1:5">
      <c r="A517" t="s">
        <v>12318</v>
      </c>
      <c r="B517" t="s">
        <v>9812</v>
      </c>
      <c r="C517">
        <v>0.83534871740551897</v>
      </c>
      <c r="E517" t="s">
        <v>12014</v>
      </c>
    </row>
    <row r="518" spans="1:5">
      <c r="A518" t="s">
        <v>12319</v>
      </c>
      <c r="B518" t="s">
        <v>9812</v>
      </c>
      <c r="C518">
        <v>2.16914980728186</v>
      </c>
      <c r="E518" t="s">
        <v>12014</v>
      </c>
    </row>
    <row r="519" spans="1:5">
      <c r="A519" t="s">
        <v>12320</v>
      </c>
      <c r="B519" t="s">
        <v>9812</v>
      </c>
      <c r="C519">
        <v>2.8288963904547999</v>
      </c>
      <c r="E519" t="s">
        <v>12014</v>
      </c>
    </row>
    <row r="520" spans="1:5">
      <c r="A520" t="s">
        <v>8803</v>
      </c>
      <c r="B520" t="s">
        <v>9816</v>
      </c>
      <c r="C520">
        <v>0.16065050251184301</v>
      </c>
      <c r="E520" t="s">
        <v>12014</v>
      </c>
    </row>
    <row r="521" spans="1:5">
      <c r="A521" t="s">
        <v>8794</v>
      </c>
      <c r="B521" t="s">
        <v>9818</v>
      </c>
      <c r="C521">
        <v>-0.243932702182966</v>
      </c>
      <c r="E521" t="s">
        <v>12014</v>
      </c>
    </row>
    <row r="522" spans="1:5">
      <c r="A522" t="s">
        <v>12321</v>
      </c>
      <c r="B522" t="s">
        <v>9820</v>
      </c>
      <c r="C522">
        <v>-0.20681944560502399</v>
      </c>
      <c r="E522" t="s">
        <v>12014</v>
      </c>
    </row>
    <row r="523" spans="1:5">
      <c r="A523" t="s">
        <v>12322</v>
      </c>
      <c r="B523" t="s">
        <v>9820</v>
      </c>
      <c r="C523">
        <v>2.1098657864638701</v>
      </c>
      <c r="E523" t="s">
        <v>12014</v>
      </c>
    </row>
    <row r="524" spans="1:5">
      <c r="A524" t="s">
        <v>12323</v>
      </c>
      <c r="B524" t="s">
        <v>9820</v>
      </c>
      <c r="C524">
        <v>3.3009291640762002</v>
      </c>
      <c r="E524" t="s">
        <v>12014</v>
      </c>
    </row>
    <row r="525" spans="1:5">
      <c r="A525" t="s">
        <v>12324</v>
      </c>
      <c r="B525" t="s">
        <v>9822</v>
      </c>
      <c r="C525">
        <v>-0.74826931208370595</v>
      </c>
      <c r="E525" t="s">
        <v>12014</v>
      </c>
    </row>
    <row r="526" spans="1:5">
      <c r="A526" t="s">
        <v>12325</v>
      </c>
      <c r="B526" t="s">
        <v>9824</v>
      </c>
      <c r="C526">
        <v>0.51385997926078597</v>
      </c>
      <c r="E526" t="s">
        <v>12014</v>
      </c>
    </row>
    <row r="527" spans="1:5">
      <c r="A527" t="s">
        <v>12326</v>
      </c>
      <c r="B527" t="s">
        <v>9824</v>
      </c>
      <c r="C527">
        <v>1.62789433844</v>
      </c>
      <c r="E527" t="s">
        <v>12014</v>
      </c>
    </row>
    <row r="528" spans="1:5">
      <c r="A528" t="s">
        <v>12327</v>
      </c>
      <c r="B528" t="s">
        <v>9826</v>
      </c>
      <c r="C528">
        <v>0.50687985612721698</v>
      </c>
      <c r="E528" t="s">
        <v>12014</v>
      </c>
    </row>
    <row r="529" spans="1:5">
      <c r="A529" t="s">
        <v>12328</v>
      </c>
      <c r="B529" t="s">
        <v>9826</v>
      </c>
      <c r="C529">
        <v>1.60445576914905</v>
      </c>
      <c r="E529" t="s">
        <v>12014</v>
      </c>
    </row>
    <row r="530" spans="1:5">
      <c r="A530" t="s">
        <v>12329</v>
      </c>
      <c r="B530" t="s">
        <v>9828</v>
      </c>
      <c r="C530">
        <v>0.470986823426298</v>
      </c>
      <c r="E530" t="s">
        <v>12014</v>
      </c>
    </row>
    <row r="531" spans="1:5">
      <c r="A531" t="s">
        <v>12330</v>
      </c>
      <c r="B531" t="s">
        <v>9828</v>
      </c>
      <c r="C531">
        <v>1.8110354504507999</v>
      </c>
      <c r="E531" t="s">
        <v>12014</v>
      </c>
    </row>
    <row r="532" spans="1:5">
      <c r="A532" t="s">
        <v>12331</v>
      </c>
      <c r="B532" t="s">
        <v>9828</v>
      </c>
      <c r="C532">
        <v>2.9606065290057302</v>
      </c>
      <c r="E532" t="s">
        <v>12014</v>
      </c>
    </row>
    <row r="533" spans="1:5">
      <c r="A533" t="s">
        <v>12332</v>
      </c>
      <c r="B533" t="s">
        <v>9828</v>
      </c>
      <c r="C533">
        <v>3.9976399088650099</v>
      </c>
      <c r="E533" t="s">
        <v>12014</v>
      </c>
    </row>
    <row r="534" spans="1:5">
      <c r="A534" t="s">
        <v>8790</v>
      </c>
      <c r="B534" t="s">
        <v>9831</v>
      </c>
      <c r="C534">
        <v>0.22951642052611401</v>
      </c>
      <c r="E534" t="s">
        <v>12014</v>
      </c>
    </row>
    <row r="535" spans="1:5">
      <c r="A535" t="s">
        <v>12333</v>
      </c>
      <c r="B535" t="s">
        <v>9833</v>
      </c>
      <c r="C535">
        <v>-3.1575127207850599E-2</v>
      </c>
      <c r="E535" t="s">
        <v>12014</v>
      </c>
    </row>
    <row r="536" spans="1:5">
      <c r="A536" t="s">
        <v>12334</v>
      </c>
      <c r="B536" t="s">
        <v>9837</v>
      </c>
      <c r="C536">
        <v>0.16557954416846099</v>
      </c>
      <c r="E536" t="s">
        <v>12014</v>
      </c>
    </row>
    <row r="537" spans="1:5">
      <c r="A537" t="s">
        <v>12335</v>
      </c>
      <c r="B537" t="s">
        <v>9837</v>
      </c>
      <c r="C537">
        <v>1.25423325676147</v>
      </c>
      <c r="E537" t="s">
        <v>12014</v>
      </c>
    </row>
    <row r="538" spans="1:5">
      <c r="A538" t="s">
        <v>12336</v>
      </c>
      <c r="B538" t="s">
        <v>9839</v>
      </c>
      <c r="C538">
        <v>0.59503113582427902</v>
      </c>
      <c r="E538" t="s">
        <v>12014</v>
      </c>
    </row>
    <row r="539" spans="1:5">
      <c r="A539" t="s">
        <v>12337</v>
      </c>
      <c r="B539" t="s">
        <v>9839</v>
      </c>
      <c r="C539">
        <v>1.8551982856193401</v>
      </c>
      <c r="E539" t="s">
        <v>12014</v>
      </c>
    </row>
    <row r="540" spans="1:5">
      <c r="A540" t="s">
        <v>12338</v>
      </c>
      <c r="B540" t="s">
        <v>9839</v>
      </c>
      <c r="C540">
        <v>3.17088143470811</v>
      </c>
      <c r="E540" t="s">
        <v>12014</v>
      </c>
    </row>
    <row r="541" spans="1:5">
      <c r="A541" t="s">
        <v>12339</v>
      </c>
      <c r="B541" t="s">
        <v>9839</v>
      </c>
      <c r="C541">
        <v>3.9967379529052098</v>
      </c>
      <c r="E541" t="s">
        <v>12014</v>
      </c>
    </row>
    <row r="542" spans="1:5">
      <c r="A542" t="s">
        <v>12340</v>
      </c>
      <c r="B542" t="s">
        <v>9841</v>
      </c>
      <c r="C542">
        <v>-0.97992809390522895</v>
      </c>
      <c r="E542" t="s">
        <v>12014</v>
      </c>
    </row>
    <row r="543" spans="1:5">
      <c r="A543" t="s">
        <v>12341</v>
      </c>
      <c r="B543" t="s">
        <v>9841</v>
      </c>
      <c r="C543">
        <v>0.23148872471873899</v>
      </c>
      <c r="E543" t="s">
        <v>12014</v>
      </c>
    </row>
    <row r="544" spans="1:5">
      <c r="A544" t="s">
        <v>12342</v>
      </c>
      <c r="B544" t="s">
        <v>9841</v>
      </c>
      <c r="C544">
        <v>1.3669318939073101</v>
      </c>
      <c r="E544" t="s">
        <v>12014</v>
      </c>
    </row>
    <row r="545" spans="1:5">
      <c r="A545" t="s">
        <v>12343</v>
      </c>
      <c r="B545" t="s">
        <v>9844</v>
      </c>
      <c r="C545">
        <v>-0.27975131377521001</v>
      </c>
      <c r="E545" t="s">
        <v>12014</v>
      </c>
    </row>
    <row r="546" spans="1:5">
      <c r="A546" t="s">
        <v>12344</v>
      </c>
      <c r="B546" t="s">
        <v>9844</v>
      </c>
      <c r="C546">
        <v>1.0761095749026901</v>
      </c>
      <c r="E546" t="s">
        <v>12014</v>
      </c>
    </row>
    <row r="547" spans="1:5">
      <c r="A547" t="s">
        <v>12345</v>
      </c>
      <c r="B547" t="s">
        <v>9844</v>
      </c>
      <c r="C547">
        <v>2.25304487484197</v>
      </c>
      <c r="E547" t="s">
        <v>12014</v>
      </c>
    </row>
    <row r="548" spans="1:5">
      <c r="A548" t="s">
        <v>12346</v>
      </c>
      <c r="B548" t="s">
        <v>9844</v>
      </c>
      <c r="C548">
        <v>3.2371210175251499</v>
      </c>
      <c r="E548" t="s">
        <v>12014</v>
      </c>
    </row>
    <row r="549" spans="1:5">
      <c r="A549" t="s">
        <v>12347</v>
      </c>
      <c r="B549" t="s">
        <v>9844</v>
      </c>
      <c r="C549">
        <v>3.6448013130738799</v>
      </c>
      <c r="E549" t="s">
        <v>12014</v>
      </c>
    </row>
    <row r="550" spans="1:5">
      <c r="A550" t="s">
        <v>12348</v>
      </c>
      <c r="B550" t="s">
        <v>9849</v>
      </c>
      <c r="C550">
        <v>1.1189113115712199</v>
      </c>
      <c r="E550" t="s">
        <v>12014</v>
      </c>
    </row>
    <row r="551" spans="1:5">
      <c r="A551" t="s">
        <v>12349</v>
      </c>
      <c r="B551" t="s">
        <v>9851</v>
      </c>
      <c r="C551">
        <v>0.754107522044005</v>
      </c>
      <c r="E551" t="s">
        <v>12014</v>
      </c>
    </row>
    <row r="552" spans="1:5">
      <c r="A552" t="s">
        <v>12350</v>
      </c>
      <c r="B552" t="s">
        <v>9851</v>
      </c>
      <c r="C552">
        <v>1.9039301265050399</v>
      </c>
      <c r="E552" t="s">
        <v>12014</v>
      </c>
    </row>
    <row r="553" spans="1:5">
      <c r="A553" t="s">
        <v>12351</v>
      </c>
      <c r="B553" t="s">
        <v>9851</v>
      </c>
      <c r="C553">
        <v>2.9166017472755201</v>
      </c>
      <c r="E553" t="s">
        <v>12014</v>
      </c>
    </row>
    <row r="554" spans="1:5">
      <c r="A554" t="s">
        <v>12352</v>
      </c>
      <c r="B554" t="s">
        <v>9851</v>
      </c>
      <c r="C554">
        <v>3.80891649319959</v>
      </c>
      <c r="E554" t="s">
        <v>12014</v>
      </c>
    </row>
    <row r="555" spans="1:5">
      <c r="A555" t="s">
        <v>8728</v>
      </c>
      <c r="B555" t="s">
        <v>9207</v>
      </c>
      <c r="C555">
        <v>-4.6769758884101599E-2</v>
      </c>
      <c r="E555" t="s">
        <v>12014</v>
      </c>
    </row>
    <row r="556" spans="1:5">
      <c r="A556" t="s">
        <v>12353</v>
      </c>
      <c r="B556" t="s">
        <v>9856</v>
      </c>
      <c r="C556">
        <v>-0.89633906473081204</v>
      </c>
      <c r="E556" t="s">
        <v>12014</v>
      </c>
    </row>
    <row r="557" spans="1:5">
      <c r="A557" t="s">
        <v>12354</v>
      </c>
      <c r="B557" t="s">
        <v>9856</v>
      </c>
      <c r="C557">
        <v>1.5801857877191301</v>
      </c>
      <c r="E557" t="s">
        <v>12014</v>
      </c>
    </row>
    <row r="558" spans="1:5">
      <c r="A558" t="s">
        <v>8806</v>
      </c>
      <c r="B558" t="s">
        <v>9862</v>
      </c>
      <c r="C558">
        <v>0.173322424246551</v>
      </c>
      <c r="E558" t="s">
        <v>12014</v>
      </c>
    </row>
    <row r="559" spans="1:5">
      <c r="A559" t="s">
        <v>8530</v>
      </c>
      <c r="B559" t="s">
        <v>7969</v>
      </c>
      <c r="C559">
        <v>5.2347646223060897E-3</v>
      </c>
      <c r="E559" t="s">
        <v>12014</v>
      </c>
    </row>
    <row r="560" spans="1:5">
      <c r="A560" t="s">
        <v>12355</v>
      </c>
      <c r="B560" t="s">
        <v>9864</v>
      </c>
      <c r="C560">
        <v>0.91841176694942805</v>
      </c>
      <c r="E560" t="s">
        <v>12014</v>
      </c>
    </row>
    <row r="561" spans="1:5">
      <c r="A561" t="s">
        <v>12356</v>
      </c>
      <c r="B561" t="s">
        <v>9864</v>
      </c>
      <c r="C561">
        <v>2.1578792387708199</v>
      </c>
      <c r="E561" t="s">
        <v>12014</v>
      </c>
    </row>
    <row r="562" spans="1:5">
      <c r="A562" t="s">
        <v>12357</v>
      </c>
      <c r="B562" t="s">
        <v>9864</v>
      </c>
      <c r="C562">
        <v>2.8737775330497302</v>
      </c>
      <c r="E562" t="s">
        <v>12014</v>
      </c>
    </row>
    <row r="563" spans="1:5">
      <c r="A563" t="s">
        <v>12358</v>
      </c>
      <c r="B563" t="s">
        <v>9872</v>
      </c>
      <c r="C563">
        <v>-2.0957751186730298</v>
      </c>
      <c r="E563" t="s">
        <v>12014</v>
      </c>
    </row>
    <row r="564" spans="1:5">
      <c r="A564" t="s">
        <v>12359</v>
      </c>
      <c r="B564" t="s">
        <v>9872</v>
      </c>
      <c r="C564">
        <v>-2.4520411706759302</v>
      </c>
      <c r="E564" t="s">
        <v>12014</v>
      </c>
    </row>
    <row r="565" spans="1:5">
      <c r="A565" t="s">
        <v>12360</v>
      </c>
      <c r="B565" t="s">
        <v>9872</v>
      </c>
      <c r="C565">
        <v>-1.09360246702049</v>
      </c>
      <c r="E565" t="s">
        <v>12014</v>
      </c>
    </row>
    <row r="566" spans="1:5">
      <c r="A566" t="s">
        <v>12361</v>
      </c>
      <c r="B566" t="s">
        <v>9872</v>
      </c>
      <c r="C566">
        <v>-0.73679004439270701</v>
      </c>
      <c r="E566" t="s">
        <v>12014</v>
      </c>
    </row>
    <row r="567" spans="1:5">
      <c r="A567" t="s">
        <v>12362</v>
      </c>
      <c r="B567" t="s">
        <v>9872</v>
      </c>
      <c r="C567">
        <v>4.5660712326767598E-2</v>
      </c>
      <c r="E567" t="s">
        <v>12014</v>
      </c>
    </row>
    <row r="568" spans="1:5">
      <c r="A568" t="s">
        <v>12363</v>
      </c>
      <c r="B568" t="s">
        <v>9872</v>
      </c>
      <c r="C568">
        <v>0.40890671834905101</v>
      </c>
      <c r="E568" t="s">
        <v>12014</v>
      </c>
    </row>
    <row r="569" spans="1:5">
      <c r="A569" t="s">
        <v>12364</v>
      </c>
      <c r="B569" t="s">
        <v>9872</v>
      </c>
      <c r="C569">
        <v>2.66870939715775</v>
      </c>
      <c r="E569" t="s">
        <v>12014</v>
      </c>
    </row>
    <row r="570" spans="1:5">
      <c r="A570" t="s">
        <v>12365</v>
      </c>
      <c r="B570" t="s">
        <v>9872</v>
      </c>
      <c r="C570">
        <v>1.79206473403468</v>
      </c>
      <c r="E570" t="s">
        <v>12014</v>
      </c>
    </row>
    <row r="571" spans="1:5">
      <c r="A571" t="s">
        <v>12366</v>
      </c>
      <c r="B571" t="s">
        <v>9872</v>
      </c>
      <c r="C571">
        <v>3.6007394850679599</v>
      </c>
      <c r="E571" t="s">
        <v>12014</v>
      </c>
    </row>
    <row r="572" spans="1:5">
      <c r="A572" t="s">
        <v>12367</v>
      </c>
      <c r="B572" t="s">
        <v>9872</v>
      </c>
      <c r="C572">
        <v>4.2536809717728499</v>
      </c>
      <c r="E572" t="s">
        <v>12014</v>
      </c>
    </row>
    <row r="573" spans="1:5">
      <c r="A573" t="s">
        <v>12368</v>
      </c>
      <c r="B573" t="s">
        <v>9872</v>
      </c>
      <c r="C573">
        <v>4.8911245463473101</v>
      </c>
      <c r="E573" t="s">
        <v>12014</v>
      </c>
    </row>
    <row r="574" spans="1:5">
      <c r="A574" t="s">
        <v>12369</v>
      </c>
      <c r="B574" t="s">
        <v>9872</v>
      </c>
      <c r="C574">
        <v>4.5092867396974796</v>
      </c>
      <c r="E574" t="s">
        <v>12014</v>
      </c>
    </row>
    <row r="575" spans="1:5">
      <c r="A575" t="s">
        <v>12370</v>
      </c>
      <c r="B575" t="s">
        <v>9872</v>
      </c>
      <c r="C575">
        <v>6.1021457360770501</v>
      </c>
      <c r="E575" t="s">
        <v>12014</v>
      </c>
    </row>
    <row r="576" spans="1:5">
      <c r="A576" t="s">
        <v>12371</v>
      </c>
      <c r="B576" t="s">
        <v>9872</v>
      </c>
      <c r="C576">
        <v>6.3611295106602697</v>
      </c>
      <c r="E576" t="s">
        <v>12014</v>
      </c>
    </row>
    <row r="577" spans="1:5">
      <c r="A577" t="s">
        <v>12372</v>
      </c>
      <c r="B577" t="s">
        <v>9875</v>
      </c>
      <c r="C577">
        <v>-2.3734155911489299</v>
      </c>
      <c r="E577" t="s">
        <v>12014</v>
      </c>
    </row>
    <row r="578" spans="1:5">
      <c r="A578" t="s">
        <v>12373</v>
      </c>
      <c r="B578" t="s">
        <v>9875</v>
      </c>
      <c r="C578">
        <v>-2.2526939472474501</v>
      </c>
      <c r="E578" t="s">
        <v>12014</v>
      </c>
    </row>
    <row r="579" spans="1:5">
      <c r="A579" t="s">
        <v>12374</v>
      </c>
      <c r="B579" t="s">
        <v>9875</v>
      </c>
      <c r="C579">
        <v>-1.05220069839897</v>
      </c>
      <c r="E579" t="s">
        <v>12014</v>
      </c>
    </row>
    <row r="580" spans="1:5">
      <c r="A580" t="s">
        <v>12375</v>
      </c>
      <c r="B580" t="s">
        <v>9875</v>
      </c>
      <c r="C580">
        <v>-1.0148351211237201</v>
      </c>
      <c r="E580" t="s">
        <v>12014</v>
      </c>
    </row>
    <row r="581" spans="1:5">
      <c r="A581" t="s">
        <v>12376</v>
      </c>
      <c r="B581" t="s">
        <v>9875</v>
      </c>
      <c r="C581">
        <v>9.4460749444371203E-2</v>
      </c>
      <c r="E581" t="s">
        <v>12014</v>
      </c>
    </row>
    <row r="582" spans="1:5">
      <c r="A582" t="s">
        <v>12377</v>
      </c>
      <c r="B582" t="s">
        <v>9875</v>
      </c>
      <c r="C582">
        <v>0.33881351574047203</v>
      </c>
      <c r="E582" t="s">
        <v>12014</v>
      </c>
    </row>
    <row r="583" spans="1:5">
      <c r="A583" t="s">
        <v>12378</v>
      </c>
      <c r="B583" t="s">
        <v>9875</v>
      </c>
      <c r="C583">
        <v>1.8018248162960799</v>
      </c>
      <c r="E583" t="s">
        <v>12014</v>
      </c>
    </row>
    <row r="584" spans="1:5">
      <c r="A584" t="s">
        <v>12379</v>
      </c>
      <c r="B584" t="s">
        <v>9875</v>
      </c>
      <c r="C584">
        <v>1.879848772373</v>
      </c>
      <c r="E584" t="s">
        <v>12014</v>
      </c>
    </row>
    <row r="585" spans="1:5">
      <c r="A585" t="s">
        <v>12380</v>
      </c>
      <c r="B585" t="s">
        <v>9875</v>
      </c>
      <c r="C585">
        <v>4.13622483110679</v>
      </c>
      <c r="E585" t="s">
        <v>12014</v>
      </c>
    </row>
    <row r="586" spans="1:5">
      <c r="A586" t="s">
        <v>12381</v>
      </c>
      <c r="B586" t="s">
        <v>9875</v>
      </c>
      <c r="C586">
        <v>4.1513082979906102</v>
      </c>
      <c r="E586" t="s">
        <v>12014</v>
      </c>
    </row>
    <row r="587" spans="1:5">
      <c r="A587" t="s">
        <v>12382</v>
      </c>
      <c r="B587" t="s">
        <v>9875</v>
      </c>
      <c r="C587">
        <v>5.0299421154594803</v>
      </c>
      <c r="E587" t="s">
        <v>12014</v>
      </c>
    </row>
    <row r="588" spans="1:5">
      <c r="A588" t="s">
        <v>12383</v>
      </c>
      <c r="B588" t="s">
        <v>9875</v>
      </c>
      <c r="C588">
        <v>5.0535476494424598</v>
      </c>
      <c r="E588" t="s">
        <v>12014</v>
      </c>
    </row>
    <row r="589" spans="1:5">
      <c r="A589" t="s">
        <v>12384</v>
      </c>
      <c r="B589" t="s">
        <v>9875</v>
      </c>
      <c r="C589">
        <v>5.4597531738061402</v>
      </c>
      <c r="E589" t="s">
        <v>12014</v>
      </c>
    </row>
    <row r="590" spans="1:5">
      <c r="A590" t="s">
        <v>12385</v>
      </c>
      <c r="B590" t="s">
        <v>9875</v>
      </c>
      <c r="C590">
        <v>6.5359485035859599</v>
      </c>
      <c r="E590" t="s">
        <v>12014</v>
      </c>
    </row>
    <row r="591" spans="1:5">
      <c r="A591" t="s">
        <v>12386</v>
      </c>
      <c r="B591" t="s">
        <v>9879</v>
      </c>
      <c r="C591">
        <v>0.38930462111108699</v>
      </c>
      <c r="E591" t="s">
        <v>12014</v>
      </c>
    </row>
    <row r="592" spans="1:5">
      <c r="A592" t="s">
        <v>12387</v>
      </c>
      <c r="B592" t="s">
        <v>9879</v>
      </c>
      <c r="C592">
        <v>1.5850784282743799</v>
      </c>
      <c r="E592" t="s">
        <v>12014</v>
      </c>
    </row>
    <row r="593" spans="1:5">
      <c r="A593" t="s">
        <v>12388</v>
      </c>
      <c r="B593" t="s">
        <v>9881</v>
      </c>
      <c r="C593">
        <v>0.146328664771876</v>
      </c>
      <c r="E593" t="s">
        <v>12014</v>
      </c>
    </row>
    <row r="594" spans="1:5">
      <c r="A594" t="s">
        <v>12389</v>
      </c>
      <c r="B594" t="s">
        <v>9883</v>
      </c>
      <c r="C594">
        <v>-8.4102480674726796E-2</v>
      </c>
      <c r="E594" t="s">
        <v>12014</v>
      </c>
    </row>
    <row r="595" spans="1:5">
      <c r="A595" t="s">
        <v>12390</v>
      </c>
      <c r="B595" t="s">
        <v>9887</v>
      </c>
      <c r="C595">
        <v>-2.0455565010722201</v>
      </c>
      <c r="E595" t="s">
        <v>12014</v>
      </c>
    </row>
    <row r="596" spans="1:5">
      <c r="A596" t="s">
        <v>12391</v>
      </c>
      <c r="B596" t="s">
        <v>9887</v>
      </c>
      <c r="C596">
        <v>-0.71490981097488904</v>
      </c>
      <c r="E596" t="s">
        <v>12014</v>
      </c>
    </row>
    <row r="597" spans="1:5">
      <c r="A597" t="s">
        <v>12392</v>
      </c>
      <c r="B597" t="s">
        <v>9887</v>
      </c>
      <c r="C597">
        <v>0.67532143395406197</v>
      </c>
      <c r="E597" t="s">
        <v>12014</v>
      </c>
    </row>
    <row r="598" spans="1:5">
      <c r="A598" t="s">
        <v>12393</v>
      </c>
      <c r="B598" t="s">
        <v>9887</v>
      </c>
      <c r="C598">
        <v>3.3374384951770599</v>
      </c>
      <c r="E598" t="s">
        <v>12014</v>
      </c>
    </row>
    <row r="599" spans="1:5">
      <c r="A599" t="s">
        <v>12394</v>
      </c>
      <c r="B599" t="s">
        <v>9887</v>
      </c>
      <c r="C599">
        <v>4.4509028908706298</v>
      </c>
      <c r="E599" t="s">
        <v>12014</v>
      </c>
    </row>
    <row r="600" spans="1:5">
      <c r="A600" t="s">
        <v>12395</v>
      </c>
      <c r="B600" t="s">
        <v>9887</v>
      </c>
      <c r="C600">
        <v>5.8128476682346903</v>
      </c>
      <c r="E600" t="s">
        <v>12014</v>
      </c>
    </row>
    <row r="601" spans="1:5">
      <c r="A601" t="s">
        <v>12396</v>
      </c>
      <c r="B601" t="s">
        <v>9889</v>
      </c>
      <c r="C601">
        <v>-0.86310012326440799</v>
      </c>
      <c r="E601" t="s">
        <v>12014</v>
      </c>
    </row>
    <row r="602" spans="1:5">
      <c r="A602" t="s">
        <v>12397</v>
      </c>
      <c r="B602" t="s">
        <v>9889</v>
      </c>
      <c r="C602">
        <v>1.5650592989807901</v>
      </c>
      <c r="E602" t="s">
        <v>12014</v>
      </c>
    </row>
    <row r="603" spans="1:5">
      <c r="A603" t="s">
        <v>12398</v>
      </c>
      <c r="B603" t="s">
        <v>9889</v>
      </c>
      <c r="C603">
        <v>3.9452040536006199</v>
      </c>
      <c r="E603" t="s">
        <v>12014</v>
      </c>
    </row>
    <row r="604" spans="1:5">
      <c r="A604" t="s">
        <v>8787</v>
      </c>
      <c r="B604" t="s">
        <v>9889</v>
      </c>
      <c r="C604">
        <v>5.26855447842674</v>
      </c>
      <c r="E604" t="s">
        <v>12014</v>
      </c>
    </row>
    <row r="605" spans="1:5">
      <c r="A605" t="s">
        <v>12399</v>
      </c>
      <c r="B605" t="s">
        <v>9889</v>
      </c>
      <c r="C605">
        <v>6.8312646076916401</v>
      </c>
      <c r="E605" t="s">
        <v>12014</v>
      </c>
    </row>
    <row r="606" spans="1:5">
      <c r="A606" t="s">
        <v>8766</v>
      </c>
      <c r="B606" t="s">
        <v>9224</v>
      </c>
      <c r="C606">
        <v>-0.15567582751702799</v>
      </c>
      <c r="E606" t="s">
        <v>12014</v>
      </c>
    </row>
    <row r="607" spans="1:5">
      <c r="A607" t="s">
        <v>8765</v>
      </c>
      <c r="B607" t="s">
        <v>9224</v>
      </c>
      <c r="C607">
        <v>1.3424874181639499</v>
      </c>
      <c r="E607" t="s">
        <v>12014</v>
      </c>
    </row>
    <row r="608" spans="1:5">
      <c r="A608" t="s">
        <v>8764</v>
      </c>
      <c r="B608" t="s">
        <v>9224</v>
      </c>
      <c r="C608">
        <v>4.0771721950218103</v>
      </c>
      <c r="E608" t="s">
        <v>12014</v>
      </c>
    </row>
    <row r="609" spans="1:5">
      <c r="A609" t="s">
        <v>12400</v>
      </c>
      <c r="B609" t="s">
        <v>9892</v>
      </c>
      <c r="C609">
        <v>1.6151445029072</v>
      </c>
      <c r="E609" t="s">
        <v>12014</v>
      </c>
    </row>
    <row r="610" spans="1:5">
      <c r="A610" t="s">
        <v>12401</v>
      </c>
      <c r="B610" t="s">
        <v>9892</v>
      </c>
      <c r="C610">
        <v>4.0018943052581397</v>
      </c>
      <c r="E610" t="s">
        <v>12014</v>
      </c>
    </row>
    <row r="611" spans="1:5">
      <c r="A611" t="s">
        <v>12402</v>
      </c>
      <c r="B611" t="s">
        <v>9894</v>
      </c>
      <c r="C611">
        <v>-6.5941654569397296E-2</v>
      </c>
      <c r="E611" t="s">
        <v>12014</v>
      </c>
    </row>
    <row r="612" spans="1:5">
      <c r="A612" t="s">
        <v>12403</v>
      </c>
      <c r="B612" t="s">
        <v>9896</v>
      </c>
      <c r="C612">
        <v>-0.61851900590813402</v>
      </c>
      <c r="E612" t="s">
        <v>12014</v>
      </c>
    </row>
    <row r="613" spans="1:5">
      <c r="A613" t="s">
        <v>12404</v>
      </c>
      <c r="B613" t="s">
        <v>9896</v>
      </c>
      <c r="C613">
        <v>0.59674035829074201</v>
      </c>
      <c r="E613" t="s">
        <v>12014</v>
      </c>
    </row>
    <row r="614" spans="1:5">
      <c r="A614" t="s">
        <v>12405</v>
      </c>
      <c r="B614" t="s">
        <v>9896</v>
      </c>
      <c r="C614">
        <v>2.1623984347699201</v>
      </c>
      <c r="E614" t="s">
        <v>12014</v>
      </c>
    </row>
    <row r="615" spans="1:5">
      <c r="A615" t="s">
        <v>12406</v>
      </c>
      <c r="B615" t="s">
        <v>9896</v>
      </c>
      <c r="C615">
        <v>3.9219264918244701</v>
      </c>
      <c r="E615" t="s">
        <v>12014</v>
      </c>
    </row>
    <row r="616" spans="1:5">
      <c r="A616" t="s">
        <v>12407</v>
      </c>
      <c r="B616" t="s">
        <v>9899</v>
      </c>
      <c r="C616">
        <v>-1.0550217224524301</v>
      </c>
      <c r="E616" t="s">
        <v>12014</v>
      </c>
    </row>
    <row r="617" spans="1:5">
      <c r="A617" t="s">
        <v>12408</v>
      </c>
      <c r="B617" t="s">
        <v>9903</v>
      </c>
      <c r="C617">
        <v>3.10763543274444</v>
      </c>
      <c r="E617" t="s">
        <v>12014</v>
      </c>
    </row>
    <row r="618" spans="1:5">
      <c r="A618" t="s">
        <v>12409</v>
      </c>
      <c r="B618" t="s">
        <v>9903</v>
      </c>
      <c r="C618">
        <v>1.9096653811886299</v>
      </c>
      <c r="E618" t="s">
        <v>12014</v>
      </c>
    </row>
    <row r="619" spans="1:5">
      <c r="A619" t="s">
        <v>12410</v>
      </c>
      <c r="B619" t="s">
        <v>9905</v>
      </c>
      <c r="C619">
        <v>-0.110280928026612</v>
      </c>
      <c r="E619" t="s">
        <v>12014</v>
      </c>
    </row>
    <row r="620" spans="1:5">
      <c r="A620" t="s">
        <v>12411</v>
      </c>
      <c r="B620" t="s">
        <v>9905</v>
      </c>
      <c r="C620">
        <v>1.4889772838202</v>
      </c>
      <c r="E620" t="s">
        <v>12014</v>
      </c>
    </row>
    <row r="621" spans="1:5">
      <c r="A621" t="s">
        <v>12412</v>
      </c>
      <c r="B621" t="s">
        <v>9905</v>
      </c>
      <c r="C621">
        <v>2.6722172298756699</v>
      </c>
      <c r="E621" t="s">
        <v>12014</v>
      </c>
    </row>
    <row r="622" spans="1:5">
      <c r="A622" t="s">
        <v>12413</v>
      </c>
      <c r="B622" t="s">
        <v>9907</v>
      </c>
      <c r="C622">
        <v>0.100385026560333</v>
      </c>
      <c r="E622" t="s">
        <v>12014</v>
      </c>
    </row>
    <row r="623" spans="1:5">
      <c r="A623" t="s">
        <v>12414</v>
      </c>
      <c r="B623" t="s">
        <v>9909</v>
      </c>
      <c r="C623">
        <v>-0.368305136001081</v>
      </c>
      <c r="E623" t="s">
        <v>12014</v>
      </c>
    </row>
    <row r="624" spans="1:5">
      <c r="A624" t="s">
        <v>12415</v>
      </c>
      <c r="B624" t="s">
        <v>9909</v>
      </c>
      <c r="C624">
        <v>0.77046104724508602</v>
      </c>
      <c r="E624" t="s">
        <v>12014</v>
      </c>
    </row>
    <row r="625" spans="1:5">
      <c r="A625" t="s">
        <v>12416</v>
      </c>
      <c r="B625" t="s">
        <v>9909</v>
      </c>
      <c r="C625">
        <v>2.0824953383039499</v>
      </c>
      <c r="E625" t="s">
        <v>12014</v>
      </c>
    </row>
    <row r="626" spans="1:5">
      <c r="A626" t="s">
        <v>12417</v>
      </c>
      <c r="B626" t="s">
        <v>9909</v>
      </c>
      <c r="C626">
        <v>2.8406871928473199</v>
      </c>
      <c r="E626" t="s">
        <v>12014</v>
      </c>
    </row>
    <row r="627" spans="1:5">
      <c r="A627" t="s">
        <v>12418</v>
      </c>
      <c r="B627" t="s">
        <v>9911</v>
      </c>
      <c r="C627">
        <v>-0.78167519535475105</v>
      </c>
      <c r="E627" t="s">
        <v>12014</v>
      </c>
    </row>
    <row r="628" spans="1:5">
      <c r="A628" t="s">
        <v>12419</v>
      </c>
      <c r="B628" t="s">
        <v>9911</v>
      </c>
      <c r="C628">
        <v>0.562114860526995</v>
      </c>
      <c r="E628" t="s">
        <v>12014</v>
      </c>
    </row>
    <row r="629" spans="1:5">
      <c r="A629" t="s">
        <v>8791</v>
      </c>
      <c r="B629" t="s">
        <v>9921</v>
      </c>
      <c r="C629">
        <v>-0.14026393178328</v>
      </c>
      <c r="E629" t="s">
        <v>12014</v>
      </c>
    </row>
    <row r="630" spans="1:5">
      <c r="A630" t="s">
        <v>8792</v>
      </c>
      <c r="B630" t="s">
        <v>9928</v>
      </c>
      <c r="C630">
        <v>0.134929624730944</v>
      </c>
      <c r="E630" t="s">
        <v>12014</v>
      </c>
    </row>
    <row r="631" spans="1:5">
      <c r="A631" t="s">
        <v>12420</v>
      </c>
      <c r="B631" t="s">
        <v>9205</v>
      </c>
      <c r="C631">
        <v>0.334320933736106</v>
      </c>
      <c r="E631" t="s">
        <v>12014</v>
      </c>
    </row>
    <row r="632" spans="1:5">
      <c r="A632" t="s">
        <v>8726</v>
      </c>
      <c r="B632" t="s">
        <v>9205</v>
      </c>
      <c r="C632">
        <v>2.3469087139025899</v>
      </c>
      <c r="E632" t="s">
        <v>12014</v>
      </c>
    </row>
    <row r="633" spans="1:5">
      <c r="A633" t="s">
        <v>12421</v>
      </c>
      <c r="B633" t="s">
        <v>9930</v>
      </c>
      <c r="C633">
        <v>5.1729545939935796E-3</v>
      </c>
      <c r="E633" t="s">
        <v>12014</v>
      </c>
    </row>
    <row r="634" spans="1:5">
      <c r="A634" t="s">
        <v>12422</v>
      </c>
      <c r="B634" t="s">
        <v>9930</v>
      </c>
      <c r="C634">
        <v>1.1677652477587099</v>
      </c>
      <c r="E634" t="s">
        <v>12014</v>
      </c>
    </row>
    <row r="635" spans="1:5">
      <c r="A635" t="s">
        <v>12423</v>
      </c>
      <c r="B635" t="s">
        <v>9932</v>
      </c>
      <c r="C635">
        <v>0.50335177007652099</v>
      </c>
      <c r="E635" t="s">
        <v>12014</v>
      </c>
    </row>
    <row r="636" spans="1:5">
      <c r="A636" t="s">
        <v>12424</v>
      </c>
      <c r="B636" t="s">
        <v>9932</v>
      </c>
      <c r="C636">
        <v>1.49987259519341</v>
      </c>
      <c r="E636" t="s">
        <v>12014</v>
      </c>
    </row>
    <row r="637" spans="1:5">
      <c r="A637" t="s">
        <v>12425</v>
      </c>
      <c r="B637" t="s">
        <v>9932</v>
      </c>
      <c r="C637">
        <v>2.8288541040965698</v>
      </c>
      <c r="E637" t="s">
        <v>12014</v>
      </c>
    </row>
    <row r="638" spans="1:5">
      <c r="A638" t="s">
        <v>12426</v>
      </c>
      <c r="B638" t="s">
        <v>9932</v>
      </c>
      <c r="C638">
        <v>3.6506469733249798</v>
      </c>
      <c r="E638" t="s">
        <v>12014</v>
      </c>
    </row>
    <row r="639" spans="1:5">
      <c r="A639" t="s">
        <v>12427</v>
      </c>
      <c r="B639" t="s">
        <v>9934</v>
      </c>
      <c r="C639">
        <v>-1.75601125388022E-2</v>
      </c>
      <c r="E639" t="s">
        <v>12014</v>
      </c>
    </row>
    <row r="640" spans="1:5">
      <c r="A640" t="s">
        <v>12428</v>
      </c>
      <c r="B640" t="s">
        <v>9936</v>
      </c>
      <c r="C640">
        <v>-0.829291805267794</v>
      </c>
      <c r="E640" t="s">
        <v>12014</v>
      </c>
    </row>
    <row r="641" spans="1:5">
      <c r="A641" t="s">
        <v>12429</v>
      </c>
      <c r="B641" t="s">
        <v>9936</v>
      </c>
      <c r="C641">
        <v>1.37008443717724</v>
      </c>
      <c r="E641" t="s">
        <v>12014</v>
      </c>
    </row>
    <row r="642" spans="1:5">
      <c r="A642" t="s">
        <v>12430</v>
      </c>
      <c r="B642" t="s">
        <v>9938</v>
      </c>
      <c r="C642">
        <v>0.78243733790524606</v>
      </c>
      <c r="E642" t="s">
        <v>12014</v>
      </c>
    </row>
    <row r="643" spans="1:5">
      <c r="A643" t="s">
        <v>12431</v>
      </c>
      <c r="B643" t="s">
        <v>9938</v>
      </c>
      <c r="C643">
        <v>1.82921747788014</v>
      </c>
      <c r="E643" t="s">
        <v>12014</v>
      </c>
    </row>
    <row r="644" spans="1:5">
      <c r="A644" t="s">
        <v>8807</v>
      </c>
      <c r="B644" t="s">
        <v>9940</v>
      </c>
      <c r="C644">
        <v>0.14517540080890701</v>
      </c>
      <c r="E644" t="s">
        <v>12014</v>
      </c>
    </row>
    <row r="645" spans="1:5">
      <c r="A645" t="s">
        <v>8750</v>
      </c>
      <c r="B645" t="s">
        <v>9216</v>
      </c>
      <c r="C645">
        <v>0.47976238030780699</v>
      </c>
      <c r="E645" t="s">
        <v>12014</v>
      </c>
    </row>
    <row r="646" spans="1:5">
      <c r="A646" t="s">
        <v>12432</v>
      </c>
      <c r="B646" t="s">
        <v>9944</v>
      </c>
      <c r="C646">
        <v>-1.8588368999831799</v>
      </c>
      <c r="E646" t="s">
        <v>12014</v>
      </c>
    </row>
    <row r="647" spans="1:5">
      <c r="A647" t="s">
        <v>12433</v>
      </c>
      <c r="B647" t="s">
        <v>9944</v>
      </c>
      <c r="C647">
        <v>-0.63620617107378796</v>
      </c>
      <c r="E647" t="s">
        <v>12014</v>
      </c>
    </row>
    <row r="648" spans="1:5">
      <c r="A648" t="s">
        <v>12434</v>
      </c>
      <c r="B648" t="s">
        <v>9944</v>
      </c>
      <c r="C648">
        <v>1.7672254609542299</v>
      </c>
      <c r="E648" t="s">
        <v>12014</v>
      </c>
    </row>
    <row r="649" spans="1:5">
      <c r="A649" t="s">
        <v>12435</v>
      </c>
      <c r="B649" t="s">
        <v>9946</v>
      </c>
      <c r="C649">
        <v>0.70875911325493102</v>
      </c>
      <c r="E649" t="s">
        <v>12014</v>
      </c>
    </row>
    <row r="650" spans="1:5">
      <c r="A650" t="s">
        <v>12436</v>
      </c>
      <c r="B650" t="s">
        <v>9946</v>
      </c>
      <c r="C650">
        <v>2.1596412321946401</v>
      </c>
      <c r="E650" t="s">
        <v>12014</v>
      </c>
    </row>
    <row r="651" spans="1:5">
      <c r="A651" t="s">
        <v>12437</v>
      </c>
      <c r="B651" t="s">
        <v>9946</v>
      </c>
      <c r="C651">
        <v>2.78525464193994</v>
      </c>
      <c r="E651" t="s">
        <v>12014</v>
      </c>
    </row>
    <row r="652" spans="1:5">
      <c r="A652" t="s">
        <v>12438</v>
      </c>
      <c r="B652" t="s">
        <v>9952</v>
      </c>
      <c r="C652">
        <v>0.20163617035850101</v>
      </c>
      <c r="E652" t="s">
        <v>12014</v>
      </c>
    </row>
    <row r="653" spans="1:5">
      <c r="A653" t="s">
        <v>12439</v>
      </c>
      <c r="B653" t="s">
        <v>9954</v>
      </c>
      <c r="C653">
        <v>-0.329171916911771</v>
      </c>
      <c r="E653" t="s">
        <v>12014</v>
      </c>
    </row>
    <row r="654" spans="1:5">
      <c r="A654" t="s">
        <v>12440</v>
      </c>
      <c r="B654" t="s">
        <v>9958</v>
      </c>
      <c r="C654">
        <v>0.176352711236028</v>
      </c>
      <c r="E654" t="s">
        <v>12014</v>
      </c>
    </row>
    <row r="655" spans="1:5">
      <c r="A655" t="s">
        <v>12441</v>
      </c>
      <c r="B655" t="s">
        <v>9960</v>
      </c>
      <c r="C655">
        <v>3.1406251869881399E-2</v>
      </c>
      <c r="E655" t="s">
        <v>12014</v>
      </c>
    </row>
    <row r="656" spans="1:5">
      <c r="A656" t="s">
        <v>12442</v>
      </c>
      <c r="B656" t="s">
        <v>9964</v>
      </c>
      <c r="C656">
        <v>-9.5738778395452404E-2</v>
      </c>
      <c r="E656" t="s">
        <v>12014</v>
      </c>
    </row>
    <row r="657" spans="1:5">
      <c r="A657" t="s">
        <v>12443</v>
      </c>
      <c r="B657" t="s">
        <v>9964</v>
      </c>
      <c r="C657">
        <v>1.7423508290841301</v>
      </c>
      <c r="E657" t="s">
        <v>12014</v>
      </c>
    </row>
    <row r="658" spans="1:5">
      <c r="A658" t="s">
        <v>12444</v>
      </c>
      <c r="B658" t="s">
        <v>9964</v>
      </c>
      <c r="C658">
        <v>2.5695562205159299</v>
      </c>
      <c r="E658" t="s">
        <v>12014</v>
      </c>
    </row>
    <row r="659" spans="1:5">
      <c r="A659" t="s">
        <v>12445</v>
      </c>
      <c r="B659" t="s">
        <v>9964</v>
      </c>
      <c r="C659">
        <v>4.22566109805528</v>
      </c>
      <c r="E659" t="s">
        <v>12014</v>
      </c>
    </row>
    <row r="660" spans="1:5">
      <c r="A660" t="s">
        <v>12446</v>
      </c>
      <c r="B660" t="s">
        <v>9975</v>
      </c>
      <c r="C660">
        <v>0.35031937225647303</v>
      </c>
      <c r="E660" t="s">
        <v>12014</v>
      </c>
    </row>
    <row r="661" spans="1:5">
      <c r="A661" t="s">
        <v>12447</v>
      </c>
      <c r="B661" t="s">
        <v>9975</v>
      </c>
      <c r="C661">
        <v>1.2979638173236201</v>
      </c>
      <c r="E661" t="s">
        <v>12014</v>
      </c>
    </row>
    <row r="662" spans="1:5">
      <c r="A662" t="s">
        <v>12448</v>
      </c>
      <c r="B662" t="s">
        <v>9977</v>
      </c>
      <c r="C662">
        <v>0.76985177634392998</v>
      </c>
      <c r="E662" t="s">
        <v>12014</v>
      </c>
    </row>
    <row r="663" spans="1:5">
      <c r="A663" t="s">
        <v>12449</v>
      </c>
      <c r="B663" t="s">
        <v>9977</v>
      </c>
      <c r="C663">
        <v>2.3243250532435402</v>
      </c>
      <c r="E663" t="s">
        <v>12014</v>
      </c>
    </row>
    <row r="664" spans="1:5">
      <c r="A664" t="s">
        <v>12450</v>
      </c>
      <c r="B664" t="s">
        <v>9977</v>
      </c>
      <c r="C664">
        <v>3.9680091208362702</v>
      </c>
      <c r="E664" t="s">
        <v>12014</v>
      </c>
    </row>
    <row r="665" spans="1:5">
      <c r="A665" t="s">
        <v>12451</v>
      </c>
      <c r="B665" t="s">
        <v>9979</v>
      </c>
      <c r="C665">
        <v>2.8673426315284498</v>
      </c>
      <c r="E665" t="s">
        <v>12014</v>
      </c>
    </row>
    <row r="666" spans="1:5">
      <c r="A666" t="s">
        <v>12452</v>
      </c>
      <c r="B666" t="s">
        <v>9979</v>
      </c>
      <c r="C666">
        <v>4.7189892654409302</v>
      </c>
      <c r="E666" t="s">
        <v>12014</v>
      </c>
    </row>
    <row r="667" spans="1:5">
      <c r="A667" t="s">
        <v>12453</v>
      </c>
      <c r="B667" t="s">
        <v>9979</v>
      </c>
      <c r="C667">
        <v>1.3211833513425799</v>
      </c>
      <c r="E667" t="s">
        <v>12014</v>
      </c>
    </row>
    <row r="668" spans="1:5">
      <c r="A668" t="s">
        <v>12454</v>
      </c>
      <c r="B668" t="s">
        <v>9981</v>
      </c>
      <c r="C668">
        <v>0.247836297133636</v>
      </c>
      <c r="E668" t="s">
        <v>12014</v>
      </c>
    </row>
    <row r="669" spans="1:5">
      <c r="A669" t="s">
        <v>12455</v>
      </c>
      <c r="B669" t="s">
        <v>9981</v>
      </c>
      <c r="C669">
        <v>2.9333841552690498</v>
      </c>
      <c r="E669" t="s">
        <v>12014</v>
      </c>
    </row>
    <row r="670" spans="1:5">
      <c r="A670" t="s">
        <v>12456</v>
      </c>
      <c r="B670" t="s">
        <v>9981</v>
      </c>
      <c r="C670">
        <v>4.6620132054596297</v>
      </c>
      <c r="E670" t="s">
        <v>12014</v>
      </c>
    </row>
    <row r="671" spans="1:5">
      <c r="A671" t="s">
        <v>12457</v>
      </c>
      <c r="B671" t="s">
        <v>9981</v>
      </c>
      <c r="C671">
        <v>1.24042765818228</v>
      </c>
      <c r="E671" t="s">
        <v>12014</v>
      </c>
    </row>
    <row r="672" spans="1:5">
      <c r="A672" t="s">
        <v>12458</v>
      </c>
      <c r="B672" t="s">
        <v>9984</v>
      </c>
      <c r="C672">
        <v>-0.45152982091186999</v>
      </c>
      <c r="E672" t="s">
        <v>12014</v>
      </c>
    </row>
    <row r="673" spans="1:5">
      <c r="A673" t="s">
        <v>12459</v>
      </c>
      <c r="B673" t="s">
        <v>9984</v>
      </c>
      <c r="C673">
        <v>1.8548276801338599</v>
      </c>
      <c r="E673" t="s">
        <v>12014</v>
      </c>
    </row>
    <row r="674" spans="1:5">
      <c r="A674" t="s">
        <v>12460</v>
      </c>
      <c r="B674" t="s">
        <v>9984</v>
      </c>
      <c r="C674">
        <v>3.0975687337041902</v>
      </c>
      <c r="E674" t="s">
        <v>12014</v>
      </c>
    </row>
    <row r="675" spans="1:5">
      <c r="A675" t="s">
        <v>12461</v>
      </c>
      <c r="B675" t="s">
        <v>9989</v>
      </c>
      <c r="C675">
        <v>-1.0343058821238</v>
      </c>
      <c r="E675" t="s">
        <v>12014</v>
      </c>
    </row>
    <row r="676" spans="1:5">
      <c r="A676" t="s">
        <v>12462</v>
      </c>
      <c r="B676" t="s">
        <v>9989</v>
      </c>
      <c r="C676">
        <v>0.10744177493223001</v>
      </c>
      <c r="E676" t="s">
        <v>12014</v>
      </c>
    </row>
    <row r="677" spans="1:5">
      <c r="A677" t="s">
        <v>12463</v>
      </c>
      <c r="B677" t="s">
        <v>9989</v>
      </c>
      <c r="C677">
        <v>2.31810492298127</v>
      </c>
      <c r="E677" t="s">
        <v>12014</v>
      </c>
    </row>
    <row r="678" spans="1:5">
      <c r="A678" t="s">
        <v>12464</v>
      </c>
      <c r="B678" t="s">
        <v>9989</v>
      </c>
      <c r="C678">
        <v>3.5416028970281799</v>
      </c>
      <c r="E678" t="s">
        <v>12014</v>
      </c>
    </row>
    <row r="679" spans="1:5">
      <c r="A679" t="s">
        <v>12465</v>
      </c>
      <c r="B679" t="s">
        <v>10005</v>
      </c>
      <c r="C679">
        <v>0.55976948776660995</v>
      </c>
      <c r="E679" t="s">
        <v>12014</v>
      </c>
    </row>
    <row r="680" spans="1:5">
      <c r="A680" t="s">
        <v>12466</v>
      </c>
      <c r="B680" t="s">
        <v>10005</v>
      </c>
      <c r="C680">
        <v>1.5954102518909401</v>
      </c>
      <c r="E680" t="s">
        <v>12014</v>
      </c>
    </row>
    <row r="681" spans="1:5">
      <c r="A681" t="s">
        <v>12467</v>
      </c>
      <c r="B681" t="s">
        <v>10011</v>
      </c>
      <c r="C681">
        <v>0.56293963272541503</v>
      </c>
      <c r="E681" t="s">
        <v>12014</v>
      </c>
    </row>
    <row r="682" spans="1:5">
      <c r="A682" t="s">
        <v>12468</v>
      </c>
      <c r="B682" t="s">
        <v>10011</v>
      </c>
      <c r="C682">
        <v>1.9195485399449299</v>
      </c>
      <c r="E682" t="s">
        <v>12014</v>
      </c>
    </row>
    <row r="683" spans="1:5">
      <c r="A683" t="s">
        <v>12469</v>
      </c>
      <c r="B683" t="s">
        <v>10011</v>
      </c>
      <c r="C683">
        <v>3.5111492879580402</v>
      </c>
      <c r="E683" t="s">
        <v>12014</v>
      </c>
    </row>
    <row r="684" spans="1:5">
      <c r="A684" t="s">
        <v>12470</v>
      </c>
      <c r="B684" t="s">
        <v>10011</v>
      </c>
      <c r="C684">
        <v>5.4276487670958202</v>
      </c>
      <c r="E684" t="s">
        <v>12014</v>
      </c>
    </row>
    <row r="685" spans="1:5">
      <c r="A685" t="s">
        <v>12471</v>
      </c>
      <c r="B685" t="s">
        <v>10015</v>
      </c>
      <c r="C685">
        <v>0.88687454982817804</v>
      </c>
      <c r="E685" t="s">
        <v>12014</v>
      </c>
    </row>
    <row r="686" spans="1:5">
      <c r="A686" t="s">
        <v>12472</v>
      </c>
      <c r="B686" t="s">
        <v>10015</v>
      </c>
      <c r="C686">
        <v>1.95650169602906</v>
      </c>
      <c r="E686" t="s">
        <v>12014</v>
      </c>
    </row>
    <row r="687" spans="1:5">
      <c r="A687" t="s">
        <v>12473</v>
      </c>
      <c r="B687" t="s">
        <v>10019</v>
      </c>
      <c r="C687">
        <v>-1.03213695680446</v>
      </c>
      <c r="E687" t="s">
        <v>12014</v>
      </c>
    </row>
    <row r="688" spans="1:5">
      <c r="A688" t="s">
        <v>12474</v>
      </c>
      <c r="B688" t="s">
        <v>10019</v>
      </c>
      <c r="C688">
        <v>0.412921591019486</v>
      </c>
      <c r="E688" t="s">
        <v>12014</v>
      </c>
    </row>
    <row r="689" spans="1:5">
      <c r="A689" t="s">
        <v>12475</v>
      </c>
      <c r="B689" t="s">
        <v>10019</v>
      </c>
      <c r="C689">
        <v>2.8472438207892301</v>
      </c>
      <c r="E689" t="s">
        <v>12014</v>
      </c>
    </row>
    <row r="690" spans="1:5">
      <c r="A690" t="s">
        <v>12476</v>
      </c>
      <c r="B690" t="s">
        <v>10019</v>
      </c>
      <c r="C690">
        <v>4.8250877348305803</v>
      </c>
      <c r="E690" t="s">
        <v>12014</v>
      </c>
    </row>
    <row r="691" spans="1:5">
      <c r="A691" t="s">
        <v>12477</v>
      </c>
      <c r="B691" t="s">
        <v>10019</v>
      </c>
      <c r="C691">
        <v>1.43385181167843</v>
      </c>
      <c r="E691" t="s">
        <v>12014</v>
      </c>
    </row>
    <row r="692" spans="1:5">
      <c r="A692" t="s">
        <v>12478</v>
      </c>
      <c r="B692" t="s">
        <v>10025</v>
      </c>
      <c r="C692">
        <v>-1.2265730704706601</v>
      </c>
      <c r="E692" t="s">
        <v>12014</v>
      </c>
    </row>
    <row r="693" spans="1:5">
      <c r="A693" t="s">
        <v>12479</v>
      </c>
      <c r="B693" t="s">
        <v>10025</v>
      </c>
      <c r="C693">
        <v>0.97316131377473802</v>
      </c>
      <c r="E693" t="s">
        <v>12014</v>
      </c>
    </row>
    <row r="694" spans="1:5">
      <c r="A694" t="s">
        <v>12480</v>
      </c>
      <c r="B694" t="s">
        <v>10025</v>
      </c>
      <c r="C694">
        <v>2.28615000917502</v>
      </c>
      <c r="E694" t="s">
        <v>12014</v>
      </c>
    </row>
    <row r="695" spans="1:5">
      <c r="A695" t="s">
        <v>12481</v>
      </c>
      <c r="B695" t="s">
        <v>10031</v>
      </c>
      <c r="C695">
        <v>0.33527632932571</v>
      </c>
      <c r="E695" t="s">
        <v>12014</v>
      </c>
    </row>
    <row r="696" spans="1:5">
      <c r="A696" t="s">
        <v>12482</v>
      </c>
      <c r="B696" t="s">
        <v>10031</v>
      </c>
      <c r="C696">
        <v>1.3398083693693801</v>
      </c>
      <c r="E696" t="s">
        <v>12014</v>
      </c>
    </row>
    <row r="697" spans="1:5">
      <c r="A697" t="s">
        <v>12483</v>
      </c>
      <c r="B697" t="s">
        <v>10033</v>
      </c>
      <c r="C697">
        <v>0.69336276478644399</v>
      </c>
      <c r="E697" t="s">
        <v>12014</v>
      </c>
    </row>
    <row r="698" spans="1:5">
      <c r="A698" t="s">
        <v>12484</v>
      </c>
      <c r="B698" t="s">
        <v>10033</v>
      </c>
      <c r="C698">
        <v>2.0858822738304199</v>
      </c>
      <c r="E698" t="s">
        <v>12014</v>
      </c>
    </row>
    <row r="699" spans="1:5">
      <c r="A699" t="s">
        <v>12485</v>
      </c>
      <c r="B699" t="s">
        <v>10035</v>
      </c>
      <c r="C699">
        <v>0.30053946554113498</v>
      </c>
      <c r="E699" t="s">
        <v>12014</v>
      </c>
    </row>
    <row r="700" spans="1:5">
      <c r="A700" t="s">
        <v>12486</v>
      </c>
      <c r="B700" t="s">
        <v>9226</v>
      </c>
      <c r="C700">
        <v>-1.2550897440856199</v>
      </c>
      <c r="E700" t="s">
        <v>12014</v>
      </c>
    </row>
    <row r="701" spans="1:5">
      <c r="A701" t="s">
        <v>12487</v>
      </c>
      <c r="B701" t="s">
        <v>9226</v>
      </c>
      <c r="C701">
        <v>0.93911250371249599</v>
      </c>
      <c r="E701" t="s">
        <v>12014</v>
      </c>
    </row>
    <row r="702" spans="1:5">
      <c r="A702" t="s">
        <v>12488</v>
      </c>
      <c r="B702" t="s">
        <v>9226</v>
      </c>
      <c r="C702">
        <v>9.0985629056810602</v>
      </c>
      <c r="E702" t="s">
        <v>12014</v>
      </c>
    </row>
    <row r="703" spans="1:5">
      <c r="A703" t="s">
        <v>12489</v>
      </c>
      <c r="B703" t="s">
        <v>10051</v>
      </c>
      <c r="C703">
        <v>1.03480188198997</v>
      </c>
      <c r="E703" t="s">
        <v>12014</v>
      </c>
    </row>
    <row r="704" spans="1:5">
      <c r="A704" t="s">
        <v>12490</v>
      </c>
      <c r="B704" t="s">
        <v>10051</v>
      </c>
      <c r="C704">
        <v>2.22214121735768</v>
      </c>
      <c r="E704" t="s">
        <v>12014</v>
      </c>
    </row>
    <row r="705" spans="1:5">
      <c r="A705" t="s">
        <v>12491</v>
      </c>
      <c r="B705" t="s">
        <v>10051</v>
      </c>
      <c r="C705">
        <v>3.4907254797234701</v>
      </c>
      <c r="E705" t="s">
        <v>12014</v>
      </c>
    </row>
    <row r="706" spans="1:5">
      <c r="A706" t="s">
        <v>12492</v>
      </c>
      <c r="B706" t="s">
        <v>10055</v>
      </c>
      <c r="C706">
        <v>0.89838440934548602</v>
      </c>
      <c r="E706" t="s">
        <v>12014</v>
      </c>
    </row>
    <row r="707" spans="1:5">
      <c r="A707" t="s">
        <v>12493</v>
      </c>
      <c r="B707" t="s">
        <v>10055</v>
      </c>
      <c r="C707">
        <v>2.1643988475037901</v>
      </c>
      <c r="E707" t="s">
        <v>12014</v>
      </c>
    </row>
    <row r="708" spans="1:5">
      <c r="A708" t="s">
        <v>12494</v>
      </c>
      <c r="B708" t="s">
        <v>10055</v>
      </c>
      <c r="C708">
        <v>3.1931422056485701</v>
      </c>
      <c r="E708" t="s">
        <v>12014</v>
      </c>
    </row>
    <row r="709" spans="1:5">
      <c r="A709" t="s">
        <v>12495</v>
      </c>
      <c r="B709" t="s">
        <v>10057</v>
      </c>
      <c r="C709">
        <v>-0.72758358282805002</v>
      </c>
      <c r="E709" t="s">
        <v>12014</v>
      </c>
    </row>
    <row r="710" spans="1:5">
      <c r="A710" t="s">
        <v>12496</v>
      </c>
      <c r="B710" t="s">
        <v>10057</v>
      </c>
      <c r="C710">
        <v>0.72318349687485295</v>
      </c>
      <c r="E710" t="s">
        <v>12014</v>
      </c>
    </row>
    <row r="711" spans="1:5">
      <c r="A711" t="s">
        <v>12497</v>
      </c>
      <c r="B711" t="s">
        <v>10059</v>
      </c>
      <c r="C711">
        <v>-3.6827407036302899</v>
      </c>
      <c r="E711" t="s">
        <v>12014</v>
      </c>
    </row>
    <row r="712" spans="1:5">
      <c r="A712" t="s">
        <v>12498</v>
      </c>
      <c r="B712" t="s">
        <v>10059</v>
      </c>
      <c r="C712">
        <v>-2.4324623951428399</v>
      </c>
      <c r="E712" t="s">
        <v>12014</v>
      </c>
    </row>
    <row r="713" spans="1:5">
      <c r="A713" t="s">
        <v>12499</v>
      </c>
      <c r="B713" t="s">
        <v>10059</v>
      </c>
      <c r="C713">
        <v>-0.79904521160452702</v>
      </c>
      <c r="E713" t="s">
        <v>12014</v>
      </c>
    </row>
    <row r="714" spans="1:5">
      <c r="A714" t="s">
        <v>12500</v>
      </c>
      <c r="B714" t="s">
        <v>10059</v>
      </c>
      <c r="C714">
        <v>-0.200617721078061</v>
      </c>
      <c r="E714" t="s">
        <v>12014</v>
      </c>
    </row>
    <row r="715" spans="1:5">
      <c r="A715" t="s">
        <v>12501</v>
      </c>
      <c r="B715" t="s">
        <v>10059</v>
      </c>
      <c r="C715">
        <v>2.3071481280469901</v>
      </c>
      <c r="E715" t="s">
        <v>12014</v>
      </c>
    </row>
    <row r="716" spans="1:5">
      <c r="A716" t="s">
        <v>12502</v>
      </c>
      <c r="B716" t="s">
        <v>10059</v>
      </c>
      <c r="C716">
        <v>3.33924332300011</v>
      </c>
      <c r="E716" t="s">
        <v>12014</v>
      </c>
    </row>
    <row r="717" spans="1:5">
      <c r="A717" t="s">
        <v>12503</v>
      </c>
      <c r="B717" t="s">
        <v>10059</v>
      </c>
      <c r="C717">
        <v>4.5139030293183797</v>
      </c>
      <c r="E717" t="s">
        <v>12014</v>
      </c>
    </row>
    <row r="718" spans="1:5">
      <c r="A718" t="s">
        <v>12504</v>
      </c>
      <c r="B718" t="s">
        <v>10065</v>
      </c>
      <c r="C718">
        <v>-0.75658107766725102</v>
      </c>
      <c r="E718" t="s">
        <v>12014</v>
      </c>
    </row>
    <row r="719" spans="1:5">
      <c r="A719" t="s">
        <v>12505</v>
      </c>
      <c r="B719" t="s">
        <v>10065</v>
      </c>
      <c r="C719">
        <v>1.08479832696537</v>
      </c>
      <c r="E719" t="s">
        <v>12014</v>
      </c>
    </row>
    <row r="720" spans="1:5">
      <c r="A720" t="s">
        <v>12506</v>
      </c>
      <c r="B720" t="s">
        <v>10065</v>
      </c>
      <c r="C720">
        <v>3.4553424212380399</v>
      </c>
      <c r="E720" t="s">
        <v>12014</v>
      </c>
    </row>
    <row r="721" spans="1:5">
      <c r="A721" t="s">
        <v>12507</v>
      </c>
      <c r="B721" t="s">
        <v>10067</v>
      </c>
      <c r="C721">
        <v>-1.06364222545108</v>
      </c>
      <c r="E721" t="s">
        <v>12014</v>
      </c>
    </row>
    <row r="722" spans="1:5">
      <c r="A722" t="s">
        <v>12508</v>
      </c>
      <c r="B722" t="s">
        <v>10067</v>
      </c>
      <c r="C722">
        <v>0.82834049208214899</v>
      </c>
      <c r="E722" t="s">
        <v>12014</v>
      </c>
    </row>
    <row r="723" spans="1:5">
      <c r="A723" t="s">
        <v>12509</v>
      </c>
      <c r="B723" t="s">
        <v>10067</v>
      </c>
      <c r="C723">
        <v>3.2729110908476602</v>
      </c>
      <c r="E723" t="s">
        <v>12014</v>
      </c>
    </row>
    <row r="724" spans="1:5">
      <c r="A724" t="s">
        <v>12510</v>
      </c>
      <c r="B724" t="s">
        <v>10067</v>
      </c>
      <c r="C724">
        <v>4.5624576587891701</v>
      </c>
      <c r="E724" t="s">
        <v>12014</v>
      </c>
    </row>
    <row r="725" spans="1:5">
      <c r="A725" t="s">
        <v>12511</v>
      </c>
      <c r="B725" t="s">
        <v>10069</v>
      </c>
      <c r="C725">
        <v>-1.5705443895357001</v>
      </c>
      <c r="E725" t="s">
        <v>12014</v>
      </c>
    </row>
    <row r="726" spans="1:5">
      <c r="A726" t="s">
        <v>12512</v>
      </c>
      <c r="B726" t="s">
        <v>10069</v>
      </c>
      <c r="C726">
        <v>0.71835093341733802</v>
      </c>
      <c r="E726" t="s">
        <v>12014</v>
      </c>
    </row>
    <row r="727" spans="1:5">
      <c r="A727" t="s">
        <v>12513</v>
      </c>
      <c r="B727" t="s">
        <v>10069</v>
      </c>
      <c r="C727">
        <v>1.80525543000343</v>
      </c>
      <c r="E727" t="s">
        <v>12014</v>
      </c>
    </row>
    <row r="728" spans="1:5">
      <c r="A728" t="s">
        <v>12514</v>
      </c>
      <c r="B728" t="s">
        <v>10069</v>
      </c>
      <c r="C728">
        <v>3.2523842920452601</v>
      </c>
      <c r="E728" t="s">
        <v>12014</v>
      </c>
    </row>
    <row r="729" spans="1:5">
      <c r="A729" t="s">
        <v>12515</v>
      </c>
      <c r="B729" t="s">
        <v>10075</v>
      </c>
      <c r="C729">
        <v>-1.72647207784775</v>
      </c>
      <c r="E729" t="s">
        <v>12014</v>
      </c>
    </row>
    <row r="730" spans="1:5">
      <c r="A730" t="s">
        <v>12516</v>
      </c>
      <c r="B730" t="s">
        <v>10075</v>
      </c>
      <c r="C730">
        <v>-0.363494666715176</v>
      </c>
      <c r="E730" t="s">
        <v>12014</v>
      </c>
    </row>
    <row r="731" spans="1:5">
      <c r="A731" t="s">
        <v>12517</v>
      </c>
      <c r="B731" t="s">
        <v>10077</v>
      </c>
      <c r="C731">
        <v>-1.72387500772556</v>
      </c>
      <c r="E731" t="s">
        <v>12014</v>
      </c>
    </row>
    <row r="732" spans="1:5">
      <c r="A732" t="s">
        <v>12518</v>
      </c>
      <c r="B732" t="s">
        <v>10077</v>
      </c>
      <c r="C732">
        <v>-0.122952706473746</v>
      </c>
      <c r="E732" t="s">
        <v>12014</v>
      </c>
    </row>
    <row r="733" spans="1:5">
      <c r="A733" t="s">
        <v>12519</v>
      </c>
      <c r="B733" t="s">
        <v>10080</v>
      </c>
      <c r="C733">
        <v>-0.68529039359768595</v>
      </c>
      <c r="E733" t="s">
        <v>12014</v>
      </c>
    </row>
    <row r="734" spans="1:5">
      <c r="A734" t="s">
        <v>12520</v>
      </c>
      <c r="B734" t="s">
        <v>10080</v>
      </c>
      <c r="C734">
        <v>0.78095107845881695</v>
      </c>
      <c r="E734" t="s">
        <v>12014</v>
      </c>
    </row>
    <row r="735" spans="1:5">
      <c r="A735" t="s">
        <v>12521</v>
      </c>
      <c r="B735" t="s">
        <v>10082</v>
      </c>
      <c r="C735">
        <v>-0.61752273227687904</v>
      </c>
      <c r="E735" t="s">
        <v>12014</v>
      </c>
    </row>
    <row r="736" spans="1:5">
      <c r="A736" t="s">
        <v>12522</v>
      </c>
      <c r="B736" t="s">
        <v>10082</v>
      </c>
      <c r="C736">
        <v>0.76656799330599301</v>
      </c>
      <c r="E736" t="s">
        <v>12014</v>
      </c>
    </row>
    <row r="737" spans="1:5">
      <c r="A737" t="s">
        <v>12523</v>
      </c>
      <c r="B737" t="s">
        <v>10084</v>
      </c>
      <c r="C737">
        <v>1.09900641217147</v>
      </c>
      <c r="E737" t="s">
        <v>12014</v>
      </c>
    </row>
    <row r="738" spans="1:5">
      <c r="A738" t="s">
        <v>12524</v>
      </c>
      <c r="B738" t="s">
        <v>10084</v>
      </c>
      <c r="C738">
        <v>2.2280023682996299</v>
      </c>
      <c r="E738" t="s">
        <v>12014</v>
      </c>
    </row>
    <row r="739" spans="1:5">
      <c r="A739" t="s">
        <v>12525</v>
      </c>
      <c r="B739" t="s">
        <v>10084</v>
      </c>
      <c r="C739">
        <v>-0.319571585330856</v>
      </c>
      <c r="E739" t="s">
        <v>12014</v>
      </c>
    </row>
    <row r="740" spans="1:5">
      <c r="A740" t="s">
        <v>12526</v>
      </c>
      <c r="B740" t="s">
        <v>10086</v>
      </c>
      <c r="C740">
        <v>-3.0035198839156001</v>
      </c>
      <c r="E740" t="s">
        <v>12014</v>
      </c>
    </row>
    <row r="741" spans="1:5">
      <c r="A741" t="s">
        <v>12527</v>
      </c>
      <c r="B741" t="s">
        <v>10086</v>
      </c>
      <c r="C741">
        <v>-1.56522465360344</v>
      </c>
      <c r="E741" t="s">
        <v>12014</v>
      </c>
    </row>
    <row r="742" spans="1:5">
      <c r="A742" t="s">
        <v>12528</v>
      </c>
      <c r="B742" t="s">
        <v>10086</v>
      </c>
      <c r="C742">
        <v>-0.63839568846773698</v>
      </c>
      <c r="E742" t="s">
        <v>12014</v>
      </c>
    </row>
    <row r="743" spans="1:5">
      <c r="A743" t="s">
        <v>12529</v>
      </c>
      <c r="B743" t="s">
        <v>10088</v>
      </c>
      <c r="C743">
        <v>0.27990905214952699</v>
      </c>
      <c r="E743" t="s">
        <v>12014</v>
      </c>
    </row>
    <row r="744" spans="1:5">
      <c r="A744" t="s">
        <v>12530</v>
      </c>
      <c r="B744" t="s">
        <v>10090</v>
      </c>
      <c r="C744">
        <v>-0.28281000881080498</v>
      </c>
      <c r="E744" t="s">
        <v>12014</v>
      </c>
    </row>
    <row r="745" spans="1:5">
      <c r="A745" t="s">
        <v>7683</v>
      </c>
      <c r="B745" t="s">
        <v>8150</v>
      </c>
      <c r="C745">
        <v>-0.62850052820688795</v>
      </c>
      <c r="E745" t="s">
        <v>12014</v>
      </c>
    </row>
    <row r="746" spans="1:5">
      <c r="A746" t="s">
        <v>12531</v>
      </c>
      <c r="B746" t="s">
        <v>8150</v>
      </c>
      <c r="C746">
        <v>0.67629271094937304</v>
      </c>
      <c r="E746" t="s">
        <v>12014</v>
      </c>
    </row>
    <row r="747" spans="1:5">
      <c r="A747" t="s">
        <v>8669</v>
      </c>
      <c r="B747" t="s">
        <v>9179</v>
      </c>
      <c r="C747">
        <v>0.29935665768089997</v>
      </c>
      <c r="E747" t="s">
        <v>12014</v>
      </c>
    </row>
    <row r="748" spans="1:5">
      <c r="A748" t="s">
        <v>12532</v>
      </c>
      <c r="B748" t="s">
        <v>10092</v>
      </c>
      <c r="C748">
        <v>-2.0957751186730298</v>
      </c>
      <c r="E748" t="s">
        <v>12014</v>
      </c>
    </row>
    <row r="749" spans="1:5">
      <c r="A749" t="s">
        <v>12533</v>
      </c>
      <c r="B749" t="s">
        <v>10092</v>
      </c>
      <c r="C749">
        <v>-2.4520411706759302</v>
      </c>
      <c r="E749" t="s">
        <v>12014</v>
      </c>
    </row>
    <row r="750" spans="1:5">
      <c r="A750" t="s">
        <v>12534</v>
      </c>
      <c r="B750" t="s">
        <v>10092</v>
      </c>
      <c r="C750">
        <v>-0.73679004439270701</v>
      </c>
      <c r="E750" t="s">
        <v>12014</v>
      </c>
    </row>
    <row r="751" spans="1:5">
      <c r="A751" t="s">
        <v>12535</v>
      </c>
      <c r="B751" t="s">
        <v>10092</v>
      </c>
      <c r="C751">
        <v>-1.09360246702049</v>
      </c>
      <c r="E751" t="s">
        <v>12014</v>
      </c>
    </row>
    <row r="752" spans="1:5">
      <c r="A752" t="s">
        <v>12536</v>
      </c>
      <c r="B752" t="s">
        <v>10092</v>
      </c>
      <c r="C752">
        <v>4.5660712326767598E-2</v>
      </c>
      <c r="E752" t="s">
        <v>12014</v>
      </c>
    </row>
    <row r="753" spans="1:5">
      <c r="A753" t="s">
        <v>12537</v>
      </c>
      <c r="B753" t="s">
        <v>10092</v>
      </c>
      <c r="C753">
        <v>0.40890671834905101</v>
      </c>
      <c r="E753" t="s">
        <v>12014</v>
      </c>
    </row>
    <row r="754" spans="1:5">
      <c r="A754" t="s">
        <v>12538</v>
      </c>
      <c r="B754" t="s">
        <v>10092</v>
      </c>
      <c r="C754">
        <v>1.79206473403468</v>
      </c>
      <c r="E754" t="s">
        <v>12014</v>
      </c>
    </row>
    <row r="755" spans="1:5">
      <c r="A755" t="s">
        <v>12539</v>
      </c>
      <c r="B755" t="s">
        <v>10092</v>
      </c>
      <c r="C755">
        <v>2.66870939715775</v>
      </c>
      <c r="E755" t="s">
        <v>12014</v>
      </c>
    </row>
    <row r="756" spans="1:5">
      <c r="A756" t="s">
        <v>12540</v>
      </c>
      <c r="B756" t="s">
        <v>10092</v>
      </c>
      <c r="C756">
        <v>3.6007394850679599</v>
      </c>
      <c r="E756" t="s">
        <v>12014</v>
      </c>
    </row>
    <row r="757" spans="1:5">
      <c r="A757" t="s">
        <v>12541</v>
      </c>
      <c r="B757" t="s">
        <v>10092</v>
      </c>
      <c r="C757">
        <v>4.2536809717728499</v>
      </c>
      <c r="E757" t="s">
        <v>12014</v>
      </c>
    </row>
    <row r="758" spans="1:5">
      <c r="A758" t="s">
        <v>12542</v>
      </c>
      <c r="B758" t="s">
        <v>10092</v>
      </c>
      <c r="C758">
        <v>4.5092867396974796</v>
      </c>
      <c r="E758" t="s">
        <v>12014</v>
      </c>
    </row>
    <row r="759" spans="1:5">
      <c r="A759" t="s">
        <v>12543</v>
      </c>
      <c r="B759" t="s">
        <v>10092</v>
      </c>
      <c r="C759">
        <v>4.8911245463473101</v>
      </c>
      <c r="E759" t="s">
        <v>12014</v>
      </c>
    </row>
    <row r="760" spans="1:5">
      <c r="A760" t="s">
        <v>12544</v>
      </c>
      <c r="B760" t="s">
        <v>10092</v>
      </c>
      <c r="C760">
        <v>6.3611295106602697</v>
      </c>
      <c r="E760" t="s">
        <v>12014</v>
      </c>
    </row>
    <row r="761" spans="1:5">
      <c r="A761" t="s">
        <v>12545</v>
      </c>
      <c r="B761" t="s">
        <v>10092</v>
      </c>
      <c r="C761">
        <v>6.1021457360770501</v>
      </c>
      <c r="E761" t="s">
        <v>12014</v>
      </c>
    </row>
    <row r="762" spans="1:5">
      <c r="A762" t="s">
        <v>12546</v>
      </c>
      <c r="B762" t="s">
        <v>10097</v>
      </c>
      <c r="C762">
        <v>-2.7512421491461998</v>
      </c>
      <c r="E762" t="s">
        <v>12014</v>
      </c>
    </row>
    <row r="763" spans="1:5">
      <c r="A763" t="s">
        <v>12547</v>
      </c>
      <c r="B763" t="s">
        <v>10097</v>
      </c>
      <c r="C763">
        <v>-1.39910681807635</v>
      </c>
      <c r="E763" t="s">
        <v>12014</v>
      </c>
    </row>
    <row r="764" spans="1:5">
      <c r="A764" t="s">
        <v>12548</v>
      </c>
      <c r="B764" t="s">
        <v>10097</v>
      </c>
      <c r="C764">
        <v>-0.30720028239922897</v>
      </c>
      <c r="E764" t="s">
        <v>12014</v>
      </c>
    </row>
    <row r="765" spans="1:5">
      <c r="A765" t="s">
        <v>12549</v>
      </c>
      <c r="B765" t="s">
        <v>10097</v>
      </c>
      <c r="C765">
        <v>1.4106787478903799</v>
      </c>
      <c r="E765" t="s">
        <v>12014</v>
      </c>
    </row>
    <row r="766" spans="1:5">
      <c r="A766" t="s">
        <v>12550</v>
      </c>
      <c r="B766" t="s">
        <v>10097</v>
      </c>
      <c r="C766">
        <v>3.69301192674516</v>
      </c>
      <c r="E766" t="s">
        <v>12014</v>
      </c>
    </row>
    <row r="767" spans="1:5">
      <c r="A767" t="s">
        <v>12551</v>
      </c>
      <c r="B767" t="s">
        <v>10097</v>
      </c>
      <c r="C767">
        <v>4.6353858624565003</v>
      </c>
      <c r="E767" t="s">
        <v>12014</v>
      </c>
    </row>
    <row r="768" spans="1:5">
      <c r="A768" t="s">
        <v>12552</v>
      </c>
      <c r="B768" t="s">
        <v>10097</v>
      </c>
      <c r="C768">
        <v>5.7943306786380298</v>
      </c>
      <c r="E768" t="s">
        <v>12014</v>
      </c>
    </row>
    <row r="769" spans="1:5">
      <c r="A769" t="s">
        <v>12553</v>
      </c>
      <c r="B769" t="s">
        <v>10105</v>
      </c>
      <c r="C769">
        <v>-1.21557865098656</v>
      </c>
      <c r="E769" t="s">
        <v>12014</v>
      </c>
    </row>
    <row r="770" spans="1:5">
      <c r="A770" t="s">
        <v>12554</v>
      </c>
      <c r="B770" t="s">
        <v>10105</v>
      </c>
      <c r="C770">
        <v>-0.57221606981977202</v>
      </c>
      <c r="E770" t="s">
        <v>12014</v>
      </c>
    </row>
    <row r="771" spans="1:5">
      <c r="A771" t="s">
        <v>12555</v>
      </c>
      <c r="B771" t="s">
        <v>10105</v>
      </c>
      <c r="C771">
        <v>0.74783772035476803</v>
      </c>
      <c r="E771" t="s">
        <v>12014</v>
      </c>
    </row>
    <row r="772" spans="1:5">
      <c r="A772" t="s">
        <v>12556</v>
      </c>
      <c r="B772" t="s">
        <v>10105</v>
      </c>
      <c r="C772">
        <v>3.1288441784795902</v>
      </c>
      <c r="E772" t="s">
        <v>12014</v>
      </c>
    </row>
    <row r="773" spans="1:5">
      <c r="A773" t="s">
        <v>12557</v>
      </c>
      <c r="B773" t="s">
        <v>10105</v>
      </c>
      <c r="C773">
        <v>5.97668038032353</v>
      </c>
      <c r="E773" t="s">
        <v>12014</v>
      </c>
    </row>
    <row r="774" spans="1:5">
      <c r="A774" t="s">
        <v>12558</v>
      </c>
      <c r="B774" t="s">
        <v>10105</v>
      </c>
      <c r="C774">
        <v>7.4515781522729503</v>
      </c>
      <c r="E774" t="s">
        <v>12014</v>
      </c>
    </row>
    <row r="775" spans="1:5">
      <c r="A775" t="s">
        <v>12559</v>
      </c>
      <c r="B775" t="s">
        <v>10108</v>
      </c>
      <c r="C775">
        <v>-0.73616248717604904</v>
      </c>
      <c r="E775" t="s">
        <v>12014</v>
      </c>
    </row>
    <row r="776" spans="1:5">
      <c r="A776" t="s">
        <v>12560</v>
      </c>
      <c r="B776" t="s">
        <v>10108</v>
      </c>
      <c r="C776">
        <v>0.37683967469091501</v>
      </c>
      <c r="E776" t="s">
        <v>12014</v>
      </c>
    </row>
    <row r="777" spans="1:5">
      <c r="A777" t="s">
        <v>12561</v>
      </c>
      <c r="B777" t="s">
        <v>10108</v>
      </c>
      <c r="C777">
        <v>3.8518732422525899</v>
      </c>
      <c r="E777" t="s">
        <v>12014</v>
      </c>
    </row>
    <row r="778" spans="1:5">
      <c r="A778" t="s">
        <v>12562</v>
      </c>
      <c r="B778" t="s">
        <v>10111</v>
      </c>
      <c r="C778">
        <v>4.1297317682822001</v>
      </c>
      <c r="E778" t="s">
        <v>12014</v>
      </c>
    </row>
    <row r="779" spans="1:5">
      <c r="A779" t="s">
        <v>12563</v>
      </c>
      <c r="B779" t="s">
        <v>10111</v>
      </c>
      <c r="C779">
        <v>5.17992075072193</v>
      </c>
      <c r="E779" t="s">
        <v>12014</v>
      </c>
    </row>
    <row r="780" spans="1:5">
      <c r="A780" t="s">
        <v>12564</v>
      </c>
      <c r="B780" t="s">
        <v>10114</v>
      </c>
      <c r="C780">
        <v>5.39188175812812</v>
      </c>
      <c r="E780" t="s">
        <v>12014</v>
      </c>
    </row>
    <row r="781" spans="1:5">
      <c r="A781" t="s">
        <v>12565</v>
      </c>
      <c r="B781" t="s">
        <v>10114</v>
      </c>
      <c r="C781">
        <v>6.8455274002195203</v>
      </c>
      <c r="E781" t="s">
        <v>12014</v>
      </c>
    </row>
    <row r="782" spans="1:5">
      <c r="A782" t="s">
        <v>12566</v>
      </c>
      <c r="B782" t="s">
        <v>10117</v>
      </c>
      <c r="C782">
        <v>-0.167329848619091</v>
      </c>
      <c r="E782" t="s">
        <v>12014</v>
      </c>
    </row>
    <row r="783" spans="1:5">
      <c r="A783" t="s">
        <v>12567</v>
      </c>
      <c r="B783" t="s">
        <v>10117</v>
      </c>
      <c r="C783">
        <v>1.85005876321864</v>
      </c>
      <c r="E783" t="s">
        <v>12014</v>
      </c>
    </row>
    <row r="784" spans="1:5">
      <c r="A784" t="s">
        <v>12568</v>
      </c>
      <c r="B784" t="s">
        <v>10117</v>
      </c>
      <c r="C784">
        <v>3.1915889328812099</v>
      </c>
      <c r="E784" t="s">
        <v>12014</v>
      </c>
    </row>
    <row r="785" spans="1:5">
      <c r="A785" t="s">
        <v>12569</v>
      </c>
      <c r="B785" t="s">
        <v>10117</v>
      </c>
      <c r="C785">
        <v>4.2133638009381702</v>
      </c>
      <c r="E785" t="s">
        <v>12014</v>
      </c>
    </row>
    <row r="786" spans="1:5">
      <c r="A786" t="s">
        <v>12570</v>
      </c>
      <c r="B786" t="s">
        <v>10119</v>
      </c>
      <c r="C786">
        <v>0.25451014142979</v>
      </c>
      <c r="E786" t="s">
        <v>12014</v>
      </c>
    </row>
    <row r="787" spans="1:5">
      <c r="A787" t="s">
        <v>12571</v>
      </c>
      <c r="B787" t="s">
        <v>10119</v>
      </c>
      <c r="C787">
        <v>1.9863264658142299</v>
      </c>
      <c r="E787" t="s">
        <v>12014</v>
      </c>
    </row>
    <row r="788" spans="1:5">
      <c r="A788" t="s">
        <v>12572</v>
      </c>
      <c r="B788" t="s">
        <v>10119</v>
      </c>
      <c r="C788">
        <v>3.7189078805269902</v>
      </c>
      <c r="E788" t="s">
        <v>12014</v>
      </c>
    </row>
    <row r="789" spans="1:5">
      <c r="A789" t="s">
        <v>12573</v>
      </c>
      <c r="B789" t="s">
        <v>10119</v>
      </c>
      <c r="C789">
        <v>6.0824018078538797</v>
      </c>
      <c r="E789" t="s">
        <v>12014</v>
      </c>
    </row>
    <row r="790" spans="1:5">
      <c r="A790" t="s">
        <v>12574</v>
      </c>
      <c r="B790" t="s">
        <v>10119</v>
      </c>
      <c r="C790">
        <v>7.1740471754541604</v>
      </c>
      <c r="E790" t="s">
        <v>12014</v>
      </c>
    </row>
    <row r="791" spans="1:5">
      <c r="A791" t="s">
        <v>8571</v>
      </c>
      <c r="B791" t="s">
        <v>8095</v>
      </c>
      <c r="C791">
        <v>0.183806862817498</v>
      </c>
      <c r="E791" t="s">
        <v>12014</v>
      </c>
    </row>
    <row r="792" spans="1:5">
      <c r="A792" t="s">
        <v>12575</v>
      </c>
      <c r="B792" t="s">
        <v>10129</v>
      </c>
      <c r="C792">
        <v>-1.67804971963838E-2</v>
      </c>
      <c r="E792" t="s">
        <v>12014</v>
      </c>
    </row>
    <row r="793" spans="1:5">
      <c r="A793" t="s">
        <v>12576</v>
      </c>
      <c r="B793" t="s">
        <v>10129</v>
      </c>
      <c r="C793">
        <v>2.4920990669288701</v>
      </c>
      <c r="E793" t="s">
        <v>12014</v>
      </c>
    </row>
    <row r="794" spans="1:5">
      <c r="A794" t="s">
        <v>12577</v>
      </c>
      <c r="B794" t="s">
        <v>10129</v>
      </c>
      <c r="C794">
        <v>3.6228468036466999</v>
      </c>
      <c r="E794" t="s">
        <v>12014</v>
      </c>
    </row>
    <row r="795" spans="1:5">
      <c r="A795" t="s">
        <v>12578</v>
      </c>
      <c r="B795" t="s">
        <v>10131</v>
      </c>
      <c r="C795">
        <v>1.04248349530214</v>
      </c>
      <c r="E795" t="s">
        <v>12014</v>
      </c>
    </row>
    <row r="796" spans="1:5">
      <c r="A796" t="s">
        <v>12579</v>
      </c>
      <c r="B796" t="s">
        <v>10131</v>
      </c>
      <c r="C796">
        <v>1.8510721739285101</v>
      </c>
      <c r="E796" t="s">
        <v>12014</v>
      </c>
    </row>
    <row r="797" spans="1:5">
      <c r="A797" t="s">
        <v>12580</v>
      </c>
      <c r="B797" t="s">
        <v>10131</v>
      </c>
      <c r="C797">
        <v>2.9425128505011502</v>
      </c>
      <c r="E797" t="s">
        <v>12014</v>
      </c>
    </row>
    <row r="798" spans="1:5">
      <c r="A798" t="s">
        <v>12581</v>
      </c>
      <c r="B798" t="s">
        <v>10133</v>
      </c>
      <c r="C798">
        <v>1.09210659069896</v>
      </c>
      <c r="E798" t="s">
        <v>12014</v>
      </c>
    </row>
    <row r="799" spans="1:5">
      <c r="A799" t="s">
        <v>12582</v>
      </c>
      <c r="B799" t="s">
        <v>10133</v>
      </c>
      <c r="C799">
        <v>2.2614952393946099</v>
      </c>
      <c r="E799" t="s">
        <v>12014</v>
      </c>
    </row>
    <row r="800" spans="1:5">
      <c r="A800" t="s">
        <v>12583</v>
      </c>
      <c r="B800" t="s">
        <v>10133</v>
      </c>
      <c r="C800">
        <v>3.40279397782278</v>
      </c>
      <c r="E800" t="s">
        <v>12014</v>
      </c>
    </row>
    <row r="801" spans="1:5">
      <c r="A801" t="s">
        <v>12584</v>
      </c>
      <c r="B801" t="s">
        <v>10136</v>
      </c>
      <c r="C801">
        <v>0.20531087524427399</v>
      </c>
      <c r="E801" t="s">
        <v>12014</v>
      </c>
    </row>
    <row r="802" spans="1:5">
      <c r="A802" t="s">
        <v>12585</v>
      </c>
      <c r="B802" t="s">
        <v>10136</v>
      </c>
      <c r="C802">
        <v>1.97082463058094</v>
      </c>
      <c r="E802" t="s">
        <v>12014</v>
      </c>
    </row>
    <row r="803" spans="1:5">
      <c r="A803" t="s">
        <v>12586</v>
      </c>
      <c r="B803" t="s">
        <v>10136</v>
      </c>
      <c r="C803">
        <v>4.6411110311301904</v>
      </c>
      <c r="E803" t="s">
        <v>12014</v>
      </c>
    </row>
    <row r="804" spans="1:5">
      <c r="A804" t="s">
        <v>12587</v>
      </c>
      <c r="B804" t="s">
        <v>10136</v>
      </c>
      <c r="C804">
        <v>5.5519782401422599</v>
      </c>
      <c r="E804" t="s">
        <v>12014</v>
      </c>
    </row>
    <row r="805" spans="1:5">
      <c r="A805" t="s">
        <v>12588</v>
      </c>
      <c r="B805" t="s">
        <v>10138</v>
      </c>
      <c r="C805">
        <v>1.4320102911316599</v>
      </c>
      <c r="E805" t="s">
        <v>12014</v>
      </c>
    </row>
    <row r="806" spans="1:5">
      <c r="A806" t="s">
        <v>12589</v>
      </c>
      <c r="B806" t="s">
        <v>10138</v>
      </c>
      <c r="C806">
        <v>2.3853514816108401</v>
      </c>
      <c r="E806" t="s">
        <v>12014</v>
      </c>
    </row>
    <row r="807" spans="1:5">
      <c r="A807" t="s">
        <v>12590</v>
      </c>
      <c r="B807" t="s">
        <v>10138</v>
      </c>
      <c r="C807">
        <v>3.4956463357535599</v>
      </c>
      <c r="E807" t="s">
        <v>12014</v>
      </c>
    </row>
    <row r="808" spans="1:5">
      <c r="A808" t="s">
        <v>12591</v>
      </c>
      <c r="B808" t="s">
        <v>10144</v>
      </c>
      <c r="C808">
        <v>2.41525434028574</v>
      </c>
      <c r="E808" t="s">
        <v>12014</v>
      </c>
    </row>
    <row r="809" spans="1:5">
      <c r="A809" t="s">
        <v>12592</v>
      </c>
      <c r="B809" t="s">
        <v>10144</v>
      </c>
      <c r="C809">
        <v>0.65667259133854705</v>
      </c>
      <c r="E809" t="s">
        <v>12014</v>
      </c>
    </row>
    <row r="810" spans="1:5">
      <c r="A810" t="s">
        <v>12593</v>
      </c>
      <c r="B810" t="s">
        <v>10154</v>
      </c>
      <c r="C810">
        <v>-0.69331015889990599</v>
      </c>
      <c r="E810" t="s">
        <v>12014</v>
      </c>
    </row>
    <row r="811" spans="1:5">
      <c r="A811" t="s">
        <v>12594</v>
      </c>
      <c r="B811" t="s">
        <v>10154</v>
      </c>
      <c r="C811">
        <v>1.5977852990441701</v>
      </c>
      <c r="E811" t="s">
        <v>12014</v>
      </c>
    </row>
    <row r="812" spans="1:5">
      <c r="A812" t="s">
        <v>12595</v>
      </c>
      <c r="B812" t="s">
        <v>10154</v>
      </c>
      <c r="C812">
        <v>2.8098849670576498</v>
      </c>
      <c r="E812" t="s">
        <v>12014</v>
      </c>
    </row>
    <row r="813" spans="1:5">
      <c r="A813" t="s">
        <v>12596</v>
      </c>
      <c r="B813" t="s">
        <v>10154</v>
      </c>
      <c r="C813">
        <v>3.82351536297874</v>
      </c>
      <c r="E813" t="s">
        <v>12014</v>
      </c>
    </row>
    <row r="814" spans="1:5">
      <c r="A814" t="s">
        <v>12597</v>
      </c>
      <c r="B814" t="s">
        <v>10156</v>
      </c>
      <c r="C814">
        <v>-1.2443865708002699</v>
      </c>
      <c r="E814" t="s">
        <v>12014</v>
      </c>
    </row>
    <row r="815" spans="1:5">
      <c r="A815" t="s">
        <v>12598</v>
      </c>
      <c r="B815" t="s">
        <v>10156</v>
      </c>
      <c r="C815">
        <v>0.99665529130530395</v>
      </c>
      <c r="E815" t="s">
        <v>12014</v>
      </c>
    </row>
    <row r="816" spans="1:5">
      <c r="A816" t="s">
        <v>12599</v>
      </c>
      <c r="B816" t="s">
        <v>10156</v>
      </c>
      <c r="C816">
        <v>2.23326799408412</v>
      </c>
      <c r="E816" t="s">
        <v>12014</v>
      </c>
    </row>
    <row r="817" spans="1:5">
      <c r="A817" t="s">
        <v>12600</v>
      </c>
      <c r="B817" t="s">
        <v>10156</v>
      </c>
      <c r="C817">
        <v>3.2534266345115599</v>
      </c>
      <c r="E817" t="s">
        <v>12014</v>
      </c>
    </row>
    <row r="818" spans="1:5">
      <c r="A818" t="s">
        <v>12601</v>
      </c>
      <c r="B818" t="s">
        <v>10159</v>
      </c>
      <c r="C818">
        <v>-1.5961540653270301</v>
      </c>
      <c r="E818" t="s">
        <v>12014</v>
      </c>
    </row>
    <row r="819" spans="1:5">
      <c r="A819" t="s">
        <v>12602</v>
      </c>
      <c r="B819" t="s">
        <v>10159</v>
      </c>
      <c r="C819">
        <v>2.0298058406547801</v>
      </c>
      <c r="E819" t="s">
        <v>12014</v>
      </c>
    </row>
    <row r="820" spans="1:5">
      <c r="A820" t="s">
        <v>12603</v>
      </c>
      <c r="B820" t="s">
        <v>10159</v>
      </c>
      <c r="C820">
        <v>-0.24993121745340099</v>
      </c>
      <c r="E820" t="s">
        <v>12014</v>
      </c>
    </row>
    <row r="821" spans="1:5">
      <c r="A821" t="s">
        <v>7626</v>
      </c>
      <c r="B821" t="s">
        <v>8094</v>
      </c>
      <c r="C821">
        <v>-1.1601439049044999</v>
      </c>
      <c r="E821" t="s">
        <v>12014</v>
      </c>
    </row>
    <row r="822" spans="1:5">
      <c r="A822" t="s">
        <v>12604</v>
      </c>
      <c r="B822" t="s">
        <v>8094</v>
      </c>
      <c r="C822">
        <v>3.4902104118317299</v>
      </c>
      <c r="E822" t="s">
        <v>12014</v>
      </c>
    </row>
    <row r="823" spans="1:5">
      <c r="A823" t="s">
        <v>12605</v>
      </c>
      <c r="B823" t="s">
        <v>10162</v>
      </c>
      <c r="C823">
        <v>-1.54700908095875</v>
      </c>
      <c r="E823" t="s">
        <v>12014</v>
      </c>
    </row>
    <row r="824" spans="1:5">
      <c r="A824" t="s">
        <v>12606</v>
      </c>
      <c r="B824" t="s">
        <v>10162</v>
      </c>
      <c r="C824">
        <v>0.95571697583762205</v>
      </c>
      <c r="E824" t="s">
        <v>12014</v>
      </c>
    </row>
    <row r="825" spans="1:5">
      <c r="A825" t="s">
        <v>12607</v>
      </c>
      <c r="B825" t="s">
        <v>10164</v>
      </c>
      <c r="C825">
        <v>-1.86361668181107</v>
      </c>
      <c r="E825" t="s">
        <v>12014</v>
      </c>
    </row>
    <row r="826" spans="1:5">
      <c r="A826" t="s">
        <v>12608</v>
      </c>
      <c r="B826" t="s">
        <v>10164</v>
      </c>
      <c r="C826">
        <v>-0.51671510475674898</v>
      </c>
      <c r="E826" t="s">
        <v>12014</v>
      </c>
    </row>
    <row r="827" spans="1:5">
      <c r="A827" t="s">
        <v>12609</v>
      </c>
      <c r="B827" t="s">
        <v>10164</v>
      </c>
      <c r="C827">
        <v>0.77187788508922595</v>
      </c>
      <c r="E827" t="s">
        <v>12014</v>
      </c>
    </row>
    <row r="828" spans="1:5">
      <c r="A828" t="s">
        <v>12610</v>
      </c>
      <c r="B828" t="s">
        <v>10164</v>
      </c>
      <c r="C828">
        <v>2.18007872139686</v>
      </c>
      <c r="E828" t="s">
        <v>12014</v>
      </c>
    </row>
    <row r="829" spans="1:5">
      <c r="A829" t="s">
        <v>12611</v>
      </c>
      <c r="B829" t="s">
        <v>10164</v>
      </c>
      <c r="C829">
        <v>3.5436210324189701</v>
      </c>
      <c r="E829" t="s">
        <v>12014</v>
      </c>
    </row>
    <row r="830" spans="1:5">
      <c r="A830" t="s">
        <v>12612</v>
      </c>
      <c r="B830" t="s">
        <v>10171</v>
      </c>
      <c r="C830">
        <v>1.02179002289182</v>
      </c>
      <c r="E830" t="s">
        <v>12014</v>
      </c>
    </row>
    <row r="831" spans="1:5">
      <c r="A831" t="s">
        <v>12613</v>
      </c>
      <c r="B831" t="s">
        <v>10171</v>
      </c>
      <c r="C831">
        <v>2.3586816436746099</v>
      </c>
      <c r="E831" t="s">
        <v>12014</v>
      </c>
    </row>
    <row r="832" spans="1:5">
      <c r="A832" t="s">
        <v>12614</v>
      </c>
      <c r="B832" t="s">
        <v>10171</v>
      </c>
      <c r="C832">
        <v>3.3933790574815799</v>
      </c>
      <c r="E832" t="s">
        <v>12014</v>
      </c>
    </row>
    <row r="833" spans="1:5">
      <c r="A833" t="s">
        <v>12615</v>
      </c>
      <c r="B833" t="s">
        <v>10173</v>
      </c>
      <c r="C833">
        <v>1.66215811950743</v>
      </c>
      <c r="E833" t="s">
        <v>12014</v>
      </c>
    </row>
    <row r="834" spans="1:5">
      <c r="A834" t="s">
        <v>12616</v>
      </c>
      <c r="B834" t="s">
        <v>10173</v>
      </c>
      <c r="C834">
        <v>2.66446058332573</v>
      </c>
      <c r="E834" t="s">
        <v>12014</v>
      </c>
    </row>
    <row r="835" spans="1:5">
      <c r="A835" t="s">
        <v>12617</v>
      </c>
      <c r="B835" t="s">
        <v>10173</v>
      </c>
      <c r="C835">
        <v>3.8198542591497802</v>
      </c>
      <c r="E835" t="s">
        <v>12014</v>
      </c>
    </row>
    <row r="836" spans="1:5">
      <c r="A836" t="s">
        <v>12618</v>
      </c>
      <c r="B836" t="s">
        <v>10175</v>
      </c>
      <c r="C836">
        <v>-0.50766851867117302</v>
      </c>
      <c r="E836" t="s">
        <v>12014</v>
      </c>
    </row>
    <row r="837" spans="1:5">
      <c r="A837" t="s">
        <v>7628</v>
      </c>
      <c r="B837" t="s">
        <v>8096</v>
      </c>
      <c r="C837">
        <v>3.1630249908046498E-2</v>
      </c>
      <c r="E837" t="s">
        <v>12014</v>
      </c>
    </row>
    <row r="838" spans="1:5">
      <c r="A838" t="s">
        <v>12619</v>
      </c>
      <c r="B838" t="s">
        <v>10178</v>
      </c>
      <c r="C838">
        <v>-1.4186968550096599</v>
      </c>
      <c r="E838" t="s">
        <v>12014</v>
      </c>
    </row>
    <row r="839" spans="1:5">
      <c r="A839" t="s">
        <v>12620</v>
      </c>
      <c r="B839" t="s">
        <v>10178</v>
      </c>
      <c r="C839">
        <v>-4.9626294535064203E-2</v>
      </c>
      <c r="E839" t="s">
        <v>12014</v>
      </c>
    </row>
    <row r="840" spans="1:5">
      <c r="A840" t="s">
        <v>12621</v>
      </c>
      <c r="B840" t="s">
        <v>10178</v>
      </c>
      <c r="C840">
        <v>0.907686090923844</v>
      </c>
      <c r="E840" t="s">
        <v>12014</v>
      </c>
    </row>
    <row r="841" spans="1:5">
      <c r="A841" t="s">
        <v>12622</v>
      </c>
      <c r="B841" t="s">
        <v>10178</v>
      </c>
      <c r="C841">
        <v>2.0226241582595099</v>
      </c>
      <c r="E841" t="s">
        <v>12014</v>
      </c>
    </row>
    <row r="842" spans="1:5">
      <c r="A842" t="s">
        <v>12623</v>
      </c>
      <c r="B842" t="s">
        <v>10178</v>
      </c>
      <c r="C842">
        <v>4.3209886611054698</v>
      </c>
      <c r="E842" t="s">
        <v>12014</v>
      </c>
    </row>
    <row r="843" spans="1:5">
      <c r="A843" t="s">
        <v>12624</v>
      </c>
      <c r="B843" t="s">
        <v>10178</v>
      </c>
      <c r="C843">
        <v>6.0616002804034501</v>
      </c>
      <c r="E843" t="s">
        <v>12014</v>
      </c>
    </row>
    <row r="844" spans="1:5">
      <c r="A844" t="s">
        <v>12625</v>
      </c>
      <c r="B844" t="s">
        <v>10180</v>
      </c>
      <c r="C844">
        <v>-0.16928647332990701</v>
      </c>
      <c r="E844" t="s">
        <v>12014</v>
      </c>
    </row>
    <row r="845" spans="1:5">
      <c r="A845" t="s">
        <v>12626</v>
      </c>
      <c r="B845" t="s">
        <v>10180</v>
      </c>
      <c r="C845">
        <v>1.94225283742656</v>
      </c>
      <c r="E845" t="s">
        <v>12014</v>
      </c>
    </row>
    <row r="846" spans="1:5">
      <c r="A846" t="s">
        <v>12627</v>
      </c>
      <c r="B846" t="s">
        <v>10180</v>
      </c>
      <c r="C846">
        <v>4.9278762709472597</v>
      </c>
      <c r="E846" t="s">
        <v>12014</v>
      </c>
    </row>
    <row r="847" spans="1:5">
      <c r="A847" t="s">
        <v>12628</v>
      </c>
      <c r="B847" t="s">
        <v>10180</v>
      </c>
      <c r="C847">
        <v>6.0078879916293504</v>
      </c>
      <c r="E847" t="s">
        <v>12014</v>
      </c>
    </row>
    <row r="848" spans="1:5">
      <c r="A848" t="s">
        <v>12629</v>
      </c>
      <c r="B848" t="s">
        <v>10182</v>
      </c>
      <c r="C848">
        <v>-0.886747690245834</v>
      </c>
      <c r="E848" t="s">
        <v>12014</v>
      </c>
    </row>
    <row r="849" spans="1:5">
      <c r="A849" t="s">
        <v>12630</v>
      </c>
      <c r="B849" t="s">
        <v>10182</v>
      </c>
      <c r="C849">
        <v>0.60498373467488997</v>
      </c>
      <c r="E849" t="s">
        <v>12014</v>
      </c>
    </row>
    <row r="850" spans="1:5">
      <c r="A850" t="s">
        <v>12631</v>
      </c>
      <c r="B850" t="s">
        <v>10182</v>
      </c>
      <c r="C850">
        <v>1.3662747622925899</v>
      </c>
      <c r="E850" t="s">
        <v>12014</v>
      </c>
    </row>
    <row r="851" spans="1:5">
      <c r="A851" t="s">
        <v>12632</v>
      </c>
      <c r="B851" t="s">
        <v>10182</v>
      </c>
      <c r="C851">
        <v>2.61780648255806</v>
      </c>
      <c r="E851" t="s">
        <v>12014</v>
      </c>
    </row>
    <row r="852" spans="1:5">
      <c r="A852" t="s">
        <v>12633</v>
      </c>
      <c r="B852" t="s">
        <v>10182</v>
      </c>
      <c r="C852">
        <v>3.7243003434264801</v>
      </c>
      <c r="E852" t="s">
        <v>12014</v>
      </c>
    </row>
    <row r="853" spans="1:5">
      <c r="A853" t="s">
        <v>12634</v>
      </c>
      <c r="B853" t="s">
        <v>10182</v>
      </c>
      <c r="C853">
        <v>5.0290110793984697</v>
      </c>
      <c r="E853" t="s">
        <v>12014</v>
      </c>
    </row>
    <row r="854" spans="1:5">
      <c r="A854" t="s">
        <v>12635</v>
      </c>
      <c r="B854" t="s">
        <v>10184</v>
      </c>
      <c r="C854">
        <v>1.4629090859757099</v>
      </c>
      <c r="E854" t="s">
        <v>12014</v>
      </c>
    </row>
    <row r="855" spans="1:5">
      <c r="A855" t="s">
        <v>12636</v>
      </c>
      <c r="B855" t="s">
        <v>10184</v>
      </c>
      <c r="C855">
        <v>2.3621909981293001</v>
      </c>
      <c r="E855" t="s">
        <v>12014</v>
      </c>
    </row>
    <row r="856" spans="1:5">
      <c r="A856" t="s">
        <v>12637</v>
      </c>
      <c r="B856" t="s">
        <v>10184</v>
      </c>
      <c r="C856">
        <v>3.72554102401305</v>
      </c>
      <c r="E856" t="s">
        <v>12014</v>
      </c>
    </row>
    <row r="857" spans="1:5">
      <c r="A857" t="s">
        <v>12638</v>
      </c>
      <c r="B857" t="s">
        <v>10184</v>
      </c>
      <c r="C857">
        <v>6.3234479930603396</v>
      </c>
      <c r="E857" t="s">
        <v>12014</v>
      </c>
    </row>
    <row r="858" spans="1:5">
      <c r="A858" t="s">
        <v>12639</v>
      </c>
      <c r="B858" t="s">
        <v>10184</v>
      </c>
      <c r="C858">
        <v>7.3027324118100196</v>
      </c>
      <c r="E858" t="s">
        <v>12014</v>
      </c>
    </row>
    <row r="859" spans="1:5">
      <c r="A859" t="s">
        <v>12640</v>
      </c>
      <c r="B859" t="s">
        <v>10188</v>
      </c>
      <c r="C859">
        <v>0.33515047836355399</v>
      </c>
      <c r="E859" t="s">
        <v>12014</v>
      </c>
    </row>
    <row r="860" spans="1:5">
      <c r="A860" t="s">
        <v>12641</v>
      </c>
      <c r="B860" t="s">
        <v>10188</v>
      </c>
      <c r="C860">
        <v>2.1484271896995999</v>
      </c>
      <c r="E860" t="s">
        <v>12014</v>
      </c>
    </row>
    <row r="861" spans="1:5">
      <c r="A861" t="s">
        <v>12642</v>
      </c>
      <c r="B861" t="s">
        <v>10188</v>
      </c>
      <c r="C861">
        <v>3.1358389680045402</v>
      </c>
      <c r="E861" t="s">
        <v>12014</v>
      </c>
    </row>
    <row r="862" spans="1:5">
      <c r="A862" t="s">
        <v>12643</v>
      </c>
      <c r="B862" t="s">
        <v>10199</v>
      </c>
      <c r="C862">
        <v>0.41832599658481701</v>
      </c>
      <c r="E862" t="s">
        <v>12014</v>
      </c>
    </row>
    <row r="863" spans="1:5">
      <c r="A863" t="s">
        <v>12644</v>
      </c>
      <c r="B863" t="s">
        <v>10202</v>
      </c>
      <c r="C863">
        <v>0.99888310421832704</v>
      </c>
      <c r="E863" t="s">
        <v>12014</v>
      </c>
    </row>
    <row r="864" spans="1:5">
      <c r="A864" t="s">
        <v>12645</v>
      </c>
      <c r="B864" t="s">
        <v>10209</v>
      </c>
      <c r="C864">
        <v>0.49387979392386899</v>
      </c>
      <c r="E864" t="s">
        <v>12014</v>
      </c>
    </row>
    <row r="865" spans="1:5">
      <c r="A865" t="s">
        <v>8665</v>
      </c>
      <c r="B865" t="s">
        <v>9176</v>
      </c>
      <c r="C865">
        <v>-0.94578069054198199</v>
      </c>
      <c r="E865" t="s">
        <v>12014</v>
      </c>
    </row>
    <row r="866" spans="1:5">
      <c r="A866" t="s">
        <v>12646</v>
      </c>
      <c r="B866" t="s">
        <v>10211</v>
      </c>
      <c r="C866">
        <v>-0.81288782259809</v>
      </c>
      <c r="E866" t="s">
        <v>12014</v>
      </c>
    </row>
    <row r="867" spans="1:5">
      <c r="A867" t="s">
        <v>12647</v>
      </c>
      <c r="B867" t="s">
        <v>10211</v>
      </c>
      <c r="C867">
        <v>1.3943166676388901</v>
      </c>
      <c r="E867" t="s">
        <v>12014</v>
      </c>
    </row>
    <row r="868" spans="1:5">
      <c r="A868" t="s">
        <v>12648</v>
      </c>
      <c r="B868" t="s">
        <v>10211</v>
      </c>
      <c r="C868">
        <v>2.4932668960898599</v>
      </c>
      <c r="E868" t="s">
        <v>12014</v>
      </c>
    </row>
    <row r="869" spans="1:5">
      <c r="A869" t="s">
        <v>12649</v>
      </c>
      <c r="B869" t="s">
        <v>10211</v>
      </c>
      <c r="C869">
        <v>3.8312814238205402</v>
      </c>
      <c r="E869" t="s">
        <v>12014</v>
      </c>
    </row>
    <row r="870" spans="1:5">
      <c r="A870" t="s">
        <v>12650</v>
      </c>
      <c r="B870" t="s">
        <v>10213</v>
      </c>
      <c r="C870">
        <v>-0.656618150718143</v>
      </c>
      <c r="E870" t="s">
        <v>12014</v>
      </c>
    </row>
    <row r="871" spans="1:5">
      <c r="A871" t="s">
        <v>12651</v>
      </c>
      <c r="B871" t="s">
        <v>10222</v>
      </c>
      <c r="C871">
        <v>-2.8110669025174402</v>
      </c>
      <c r="E871" t="s">
        <v>12014</v>
      </c>
    </row>
    <row r="872" spans="1:5">
      <c r="A872" t="s">
        <v>12652</v>
      </c>
      <c r="B872" t="s">
        <v>10222</v>
      </c>
      <c r="C872">
        <v>-1.45201982982693</v>
      </c>
      <c r="E872" t="s">
        <v>12014</v>
      </c>
    </row>
    <row r="873" spans="1:5">
      <c r="A873" t="s">
        <v>12653</v>
      </c>
      <c r="B873" t="s">
        <v>10222</v>
      </c>
      <c r="C873">
        <v>3.0632693577414799E-2</v>
      </c>
      <c r="E873" t="s">
        <v>12014</v>
      </c>
    </row>
    <row r="874" spans="1:5">
      <c r="A874" t="s">
        <v>12654</v>
      </c>
      <c r="B874" t="s">
        <v>10222</v>
      </c>
      <c r="C874">
        <v>1.4313227850117201</v>
      </c>
      <c r="E874" t="s">
        <v>12014</v>
      </c>
    </row>
    <row r="875" spans="1:5">
      <c r="A875" t="s">
        <v>12655</v>
      </c>
      <c r="B875" t="s">
        <v>10222</v>
      </c>
      <c r="C875">
        <v>3.67822665938494</v>
      </c>
      <c r="E875" t="s">
        <v>12014</v>
      </c>
    </row>
    <row r="876" spans="1:5">
      <c r="A876" t="s">
        <v>12656</v>
      </c>
      <c r="B876" t="s">
        <v>10222</v>
      </c>
      <c r="C876">
        <v>4.5847179488175502</v>
      </c>
      <c r="E876" t="s">
        <v>12014</v>
      </c>
    </row>
    <row r="877" spans="1:5">
      <c r="A877" t="s">
        <v>12657</v>
      </c>
      <c r="B877" t="s">
        <v>10222</v>
      </c>
      <c r="C877">
        <v>5.7417432489838998</v>
      </c>
      <c r="E877" t="s">
        <v>12014</v>
      </c>
    </row>
    <row r="878" spans="1:5">
      <c r="A878" t="s">
        <v>12658</v>
      </c>
      <c r="B878" t="s">
        <v>10226</v>
      </c>
      <c r="C878">
        <v>0.54976088740673101</v>
      </c>
      <c r="E878" t="s">
        <v>12014</v>
      </c>
    </row>
    <row r="879" spans="1:5">
      <c r="A879" t="s">
        <v>12659</v>
      </c>
      <c r="B879" t="s">
        <v>10226</v>
      </c>
      <c r="C879">
        <v>2.07041008028673</v>
      </c>
      <c r="E879" t="s">
        <v>12014</v>
      </c>
    </row>
    <row r="880" spans="1:5">
      <c r="A880" t="s">
        <v>12660</v>
      </c>
      <c r="B880" t="s">
        <v>10228</v>
      </c>
      <c r="C880">
        <v>1.0928450439911199</v>
      </c>
      <c r="E880" t="s">
        <v>12014</v>
      </c>
    </row>
    <row r="881" spans="1:5">
      <c r="A881" t="s">
        <v>12661</v>
      </c>
      <c r="B881" t="s">
        <v>10228</v>
      </c>
      <c r="C881">
        <v>2.1026274419240898</v>
      </c>
      <c r="E881" t="s">
        <v>12014</v>
      </c>
    </row>
    <row r="882" spans="1:5">
      <c r="A882" t="s">
        <v>8572</v>
      </c>
      <c r="B882" t="s">
        <v>8083</v>
      </c>
      <c r="C882">
        <v>-0.40574264127452497</v>
      </c>
      <c r="E882" t="s">
        <v>12014</v>
      </c>
    </row>
    <row r="883" spans="1:5">
      <c r="A883" t="s">
        <v>12662</v>
      </c>
      <c r="B883" t="s">
        <v>8083</v>
      </c>
      <c r="C883">
        <v>5.2120087713653103</v>
      </c>
      <c r="E883" t="s">
        <v>12014</v>
      </c>
    </row>
    <row r="884" spans="1:5">
      <c r="A884" t="s">
        <v>12663</v>
      </c>
      <c r="B884" t="s">
        <v>10235</v>
      </c>
      <c r="C884">
        <v>0.21927777984410601</v>
      </c>
      <c r="E884" t="s">
        <v>12014</v>
      </c>
    </row>
    <row r="885" spans="1:5">
      <c r="A885" t="s">
        <v>12664</v>
      </c>
      <c r="B885" t="s">
        <v>10235</v>
      </c>
      <c r="C885">
        <v>1.32505358507308</v>
      </c>
      <c r="E885" t="s">
        <v>12014</v>
      </c>
    </row>
    <row r="886" spans="1:5">
      <c r="A886" t="s">
        <v>12665</v>
      </c>
      <c r="B886" t="s">
        <v>10238</v>
      </c>
      <c r="C886">
        <v>0.670924621286212</v>
      </c>
      <c r="E886" t="s">
        <v>12014</v>
      </c>
    </row>
    <row r="887" spans="1:5">
      <c r="A887" t="s">
        <v>12666</v>
      </c>
      <c r="B887" t="s">
        <v>10238</v>
      </c>
      <c r="C887">
        <v>1.34292341873562</v>
      </c>
      <c r="E887" t="s">
        <v>12014</v>
      </c>
    </row>
    <row r="888" spans="1:5">
      <c r="A888" t="s">
        <v>12667</v>
      </c>
      <c r="B888" t="s">
        <v>10240</v>
      </c>
      <c r="C888">
        <v>0.10233234992342199</v>
      </c>
      <c r="E888" t="s">
        <v>12014</v>
      </c>
    </row>
    <row r="889" spans="1:5">
      <c r="A889" t="s">
        <v>12668</v>
      </c>
      <c r="B889" t="s">
        <v>10240</v>
      </c>
      <c r="C889">
        <v>0.93743793716903701</v>
      </c>
      <c r="E889" t="s">
        <v>12014</v>
      </c>
    </row>
    <row r="890" spans="1:5">
      <c r="A890" t="s">
        <v>12669</v>
      </c>
      <c r="B890" t="s">
        <v>10243</v>
      </c>
      <c r="C890">
        <v>0.14700328125491099</v>
      </c>
      <c r="E890" t="s">
        <v>12014</v>
      </c>
    </row>
    <row r="891" spans="1:5">
      <c r="A891" t="s">
        <v>12670</v>
      </c>
      <c r="B891" t="s">
        <v>10243</v>
      </c>
      <c r="C891">
        <v>1.4423481645266301</v>
      </c>
      <c r="E891" t="s">
        <v>12014</v>
      </c>
    </row>
    <row r="892" spans="1:5">
      <c r="A892" t="s">
        <v>12671</v>
      </c>
      <c r="B892" t="s">
        <v>10243</v>
      </c>
      <c r="C892">
        <v>2.3228859503587498</v>
      </c>
      <c r="E892" t="s">
        <v>12014</v>
      </c>
    </row>
    <row r="893" spans="1:5">
      <c r="A893" t="s">
        <v>12672</v>
      </c>
      <c r="B893" t="s">
        <v>10245</v>
      </c>
      <c r="C893">
        <v>0.62329371713753701</v>
      </c>
      <c r="E893" t="s">
        <v>12014</v>
      </c>
    </row>
    <row r="894" spans="1:5">
      <c r="A894" t="s">
        <v>12673</v>
      </c>
      <c r="B894" t="s">
        <v>10245</v>
      </c>
      <c r="C894">
        <v>1.6755943681376599</v>
      </c>
      <c r="E894" t="s">
        <v>12014</v>
      </c>
    </row>
    <row r="895" spans="1:5">
      <c r="A895" t="s">
        <v>12674</v>
      </c>
      <c r="B895" t="s">
        <v>10245</v>
      </c>
      <c r="C895">
        <v>3.0136763414728001</v>
      </c>
      <c r="E895" t="s">
        <v>12014</v>
      </c>
    </row>
    <row r="896" spans="1:5">
      <c r="A896" t="s">
        <v>12675</v>
      </c>
      <c r="B896" t="s">
        <v>10248</v>
      </c>
      <c r="C896">
        <v>1.1300874812467401</v>
      </c>
      <c r="E896" t="s">
        <v>12014</v>
      </c>
    </row>
    <row r="897" spans="1:5">
      <c r="A897" t="s">
        <v>12676</v>
      </c>
      <c r="B897" t="s">
        <v>10248</v>
      </c>
      <c r="C897">
        <v>1.61984470800136</v>
      </c>
      <c r="E897" t="s">
        <v>12014</v>
      </c>
    </row>
    <row r="898" spans="1:5">
      <c r="A898" t="s">
        <v>12677</v>
      </c>
      <c r="B898" t="s">
        <v>10248</v>
      </c>
      <c r="C898">
        <v>-0.39684375262604499</v>
      </c>
      <c r="E898" t="s">
        <v>12014</v>
      </c>
    </row>
    <row r="899" spans="1:5">
      <c r="A899" t="s">
        <v>12678</v>
      </c>
      <c r="B899" t="s">
        <v>10254</v>
      </c>
      <c r="C899">
        <v>-1.12376668838829</v>
      </c>
      <c r="E899" t="s">
        <v>12014</v>
      </c>
    </row>
    <row r="900" spans="1:5">
      <c r="A900" t="s">
        <v>12679</v>
      </c>
      <c r="B900" t="s">
        <v>10254</v>
      </c>
      <c r="C900">
        <v>1.65405971618438</v>
      </c>
      <c r="E900" t="s">
        <v>12014</v>
      </c>
    </row>
    <row r="901" spans="1:5">
      <c r="A901" t="s">
        <v>12680</v>
      </c>
      <c r="B901" t="s">
        <v>10254</v>
      </c>
      <c r="C901">
        <v>2.1760851272175299</v>
      </c>
      <c r="E901" t="s">
        <v>12014</v>
      </c>
    </row>
    <row r="902" spans="1:5">
      <c r="A902" t="s">
        <v>12681</v>
      </c>
      <c r="B902" t="s">
        <v>10254</v>
      </c>
      <c r="C902">
        <v>0.26991900926998502</v>
      </c>
      <c r="E902" t="s">
        <v>12014</v>
      </c>
    </row>
    <row r="903" spans="1:5">
      <c r="A903" t="s">
        <v>12682</v>
      </c>
      <c r="B903" t="s">
        <v>10257</v>
      </c>
      <c r="C903">
        <v>-1.09426244184831</v>
      </c>
      <c r="E903" t="s">
        <v>12014</v>
      </c>
    </row>
    <row r="904" spans="1:5">
      <c r="A904" t="s">
        <v>12683</v>
      </c>
      <c r="B904" t="s">
        <v>10257</v>
      </c>
      <c r="C904">
        <v>1.3723203551029699</v>
      </c>
      <c r="E904" t="s">
        <v>12014</v>
      </c>
    </row>
    <row r="905" spans="1:5">
      <c r="A905" t="s">
        <v>12684</v>
      </c>
      <c r="B905" t="s">
        <v>10259</v>
      </c>
      <c r="C905">
        <v>1.9248017570088101</v>
      </c>
      <c r="E905" t="s">
        <v>12014</v>
      </c>
    </row>
    <row r="906" spans="1:5">
      <c r="A906" t="s">
        <v>12685</v>
      </c>
      <c r="B906" t="s">
        <v>10259</v>
      </c>
      <c r="C906">
        <v>-0.50361345649121103</v>
      </c>
      <c r="E906" t="s">
        <v>12014</v>
      </c>
    </row>
    <row r="907" spans="1:5">
      <c r="A907" t="s">
        <v>12686</v>
      </c>
      <c r="B907" t="s">
        <v>10261</v>
      </c>
      <c r="C907">
        <v>0.71674205260395996</v>
      </c>
      <c r="E907" t="s">
        <v>12014</v>
      </c>
    </row>
    <row r="908" spans="1:5">
      <c r="A908" t="s">
        <v>12687</v>
      </c>
      <c r="B908" t="s">
        <v>10261</v>
      </c>
      <c r="C908">
        <v>2.2657957507017801</v>
      </c>
      <c r="E908" t="s">
        <v>12014</v>
      </c>
    </row>
    <row r="909" spans="1:5">
      <c r="A909" t="s">
        <v>12688</v>
      </c>
      <c r="B909" t="s">
        <v>10261</v>
      </c>
      <c r="C909">
        <v>3.6277067011844202</v>
      </c>
      <c r="E909" t="s">
        <v>12014</v>
      </c>
    </row>
    <row r="910" spans="1:5">
      <c r="A910" t="s">
        <v>12689</v>
      </c>
      <c r="B910" t="s">
        <v>10261</v>
      </c>
      <c r="C910">
        <v>5.0892891010787604</v>
      </c>
      <c r="E910" t="s">
        <v>12014</v>
      </c>
    </row>
    <row r="911" spans="1:5">
      <c r="A911" t="s">
        <v>12690</v>
      </c>
      <c r="B911" t="s">
        <v>10261</v>
      </c>
      <c r="C911">
        <v>6.6922872944807699</v>
      </c>
      <c r="E911" t="s">
        <v>12014</v>
      </c>
    </row>
    <row r="912" spans="1:5">
      <c r="A912" t="s">
        <v>12691</v>
      </c>
      <c r="B912" t="s">
        <v>10261</v>
      </c>
      <c r="C912">
        <v>9.8549084275528003</v>
      </c>
      <c r="E912" t="s">
        <v>12014</v>
      </c>
    </row>
    <row r="913" spans="1:5">
      <c r="A913" t="s">
        <v>12692</v>
      </c>
      <c r="B913" t="s">
        <v>10261</v>
      </c>
      <c r="C913">
        <v>11.355417216266799</v>
      </c>
      <c r="E913" t="s">
        <v>12014</v>
      </c>
    </row>
    <row r="914" spans="1:5">
      <c r="A914" t="s">
        <v>12693</v>
      </c>
      <c r="B914" t="s">
        <v>10275</v>
      </c>
      <c r="C914">
        <v>0.40105060803828202</v>
      </c>
      <c r="E914" t="s">
        <v>12014</v>
      </c>
    </row>
    <row r="915" spans="1:5">
      <c r="A915" t="s">
        <v>12694</v>
      </c>
      <c r="B915" t="s">
        <v>10275</v>
      </c>
      <c r="C915">
        <v>2.2171401045223602</v>
      </c>
      <c r="E915" t="s">
        <v>12014</v>
      </c>
    </row>
    <row r="916" spans="1:5">
      <c r="A916" t="s">
        <v>12695</v>
      </c>
      <c r="B916" t="s">
        <v>10279</v>
      </c>
      <c r="C916">
        <v>-0.57253345040438197</v>
      </c>
      <c r="E916" t="s">
        <v>12014</v>
      </c>
    </row>
    <row r="917" spans="1:5">
      <c r="A917" t="s">
        <v>12696</v>
      </c>
      <c r="B917" t="s">
        <v>10279</v>
      </c>
      <c r="C917">
        <v>1.7679029982413299</v>
      </c>
      <c r="E917" t="s">
        <v>12014</v>
      </c>
    </row>
    <row r="918" spans="1:5">
      <c r="A918" t="s">
        <v>12697</v>
      </c>
      <c r="B918" t="s">
        <v>10285</v>
      </c>
      <c r="C918">
        <v>-0.46705307495038301</v>
      </c>
      <c r="E918" t="s">
        <v>12014</v>
      </c>
    </row>
    <row r="919" spans="1:5">
      <c r="A919" t="s">
        <v>12698</v>
      </c>
      <c r="B919" t="s">
        <v>10285</v>
      </c>
      <c r="C919">
        <v>0.90803176955534703</v>
      </c>
      <c r="E919" t="s">
        <v>12014</v>
      </c>
    </row>
    <row r="920" spans="1:5">
      <c r="A920" t="s">
        <v>12699</v>
      </c>
      <c r="B920" t="s">
        <v>9181</v>
      </c>
      <c r="C920">
        <v>1.6585780728464101E-3</v>
      </c>
      <c r="E920" t="s">
        <v>12014</v>
      </c>
    </row>
    <row r="921" spans="1:5">
      <c r="A921" t="s">
        <v>12700</v>
      </c>
      <c r="B921" t="s">
        <v>9181</v>
      </c>
      <c r="C921">
        <v>1.73684298559974</v>
      </c>
      <c r="E921" t="s">
        <v>12014</v>
      </c>
    </row>
    <row r="922" spans="1:5">
      <c r="A922" t="s">
        <v>8673</v>
      </c>
      <c r="B922" t="s">
        <v>9181</v>
      </c>
      <c r="C922">
        <v>3.7664938841004001</v>
      </c>
      <c r="E922" t="s">
        <v>12014</v>
      </c>
    </row>
    <row r="923" spans="1:5">
      <c r="A923" t="s">
        <v>12701</v>
      </c>
      <c r="B923" t="s">
        <v>10287</v>
      </c>
      <c r="C923">
        <v>-2.6203674786377702</v>
      </c>
      <c r="E923" t="s">
        <v>12014</v>
      </c>
    </row>
    <row r="924" spans="1:5">
      <c r="A924" t="s">
        <v>12702</v>
      </c>
      <c r="B924" t="s">
        <v>10287</v>
      </c>
      <c r="C924">
        <v>-1.2662806381504601</v>
      </c>
      <c r="E924" t="s">
        <v>12014</v>
      </c>
    </row>
    <row r="925" spans="1:5">
      <c r="A925" t="s">
        <v>12703</v>
      </c>
      <c r="B925" t="s">
        <v>10287</v>
      </c>
      <c r="C925">
        <v>4.7074725482245602E-2</v>
      </c>
      <c r="E925" t="s">
        <v>12014</v>
      </c>
    </row>
    <row r="926" spans="1:5">
      <c r="A926" t="s">
        <v>12704</v>
      </c>
      <c r="B926" t="s">
        <v>10287</v>
      </c>
      <c r="C926">
        <v>1.28724807079415</v>
      </c>
      <c r="E926" t="s">
        <v>12014</v>
      </c>
    </row>
    <row r="927" spans="1:5">
      <c r="A927" t="s">
        <v>12705</v>
      </c>
      <c r="B927" t="s">
        <v>10287</v>
      </c>
      <c r="C927">
        <v>3.58030369837229</v>
      </c>
      <c r="E927" t="s">
        <v>12014</v>
      </c>
    </row>
    <row r="928" spans="1:5">
      <c r="A928" t="s">
        <v>12706</v>
      </c>
      <c r="B928" t="s">
        <v>10287</v>
      </c>
      <c r="C928">
        <v>4.4324291121182799</v>
      </c>
      <c r="E928" t="s">
        <v>12014</v>
      </c>
    </row>
    <row r="929" spans="1:5">
      <c r="A929" t="s">
        <v>12707</v>
      </c>
      <c r="B929" t="s">
        <v>10287</v>
      </c>
      <c r="C929">
        <v>5.5682724183121897</v>
      </c>
      <c r="E929" t="s">
        <v>12014</v>
      </c>
    </row>
    <row r="930" spans="1:5">
      <c r="A930" t="s">
        <v>12708</v>
      </c>
      <c r="B930" t="s">
        <v>10289</v>
      </c>
      <c r="C930">
        <v>-0.28661029331531601</v>
      </c>
      <c r="E930" t="s">
        <v>12014</v>
      </c>
    </row>
    <row r="931" spans="1:5">
      <c r="A931" t="s">
        <v>12709</v>
      </c>
      <c r="B931" t="s">
        <v>10289</v>
      </c>
      <c r="C931">
        <v>1.4794068391327599</v>
      </c>
      <c r="E931" t="s">
        <v>12014</v>
      </c>
    </row>
    <row r="932" spans="1:5">
      <c r="A932" t="s">
        <v>12710</v>
      </c>
      <c r="B932" t="s">
        <v>10291</v>
      </c>
      <c r="C932">
        <v>0.62576455052095004</v>
      </c>
      <c r="E932" t="s">
        <v>12014</v>
      </c>
    </row>
    <row r="933" spans="1:5">
      <c r="A933" t="s">
        <v>12711</v>
      </c>
      <c r="B933" t="s">
        <v>10291</v>
      </c>
      <c r="C933">
        <v>2.2328537611404702</v>
      </c>
      <c r="E933" t="s">
        <v>12014</v>
      </c>
    </row>
    <row r="934" spans="1:5">
      <c r="A934" t="s">
        <v>12712</v>
      </c>
      <c r="B934" t="s">
        <v>10293</v>
      </c>
      <c r="C934">
        <v>-2.5928325240447001</v>
      </c>
      <c r="E934" t="s">
        <v>12014</v>
      </c>
    </row>
    <row r="935" spans="1:5">
      <c r="A935" t="s">
        <v>12713</v>
      </c>
      <c r="B935" t="s">
        <v>10293</v>
      </c>
      <c r="C935">
        <v>-1.23355383991931</v>
      </c>
      <c r="E935" t="s">
        <v>12014</v>
      </c>
    </row>
    <row r="936" spans="1:5">
      <c r="A936" t="s">
        <v>12714</v>
      </c>
      <c r="B936" t="s">
        <v>10293</v>
      </c>
      <c r="C936">
        <v>7.4986866161081495E-2</v>
      </c>
      <c r="E936" t="s">
        <v>12014</v>
      </c>
    </row>
    <row r="937" spans="1:5">
      <c r="A937" t="s">
        <v>12715</v>
      </c>
      <c r="B937" t="s">
        <v>10293</v>
      </c>
      <c r="C937">
        <v>1.31898881508776</v>
      </c>
      <c r="E937" t="s">
        <v>12014</v>
      </c>
    </row>
    <row r="938" spans="1:5">
      <c r="A938" t="s">
        <v>12716</v>
      </c>
      <c r="B938" t="s">
        <v>10293</v>
      </c>
      <c r="C938">
        <v>3.5727523720241301</v>
      </c>
      <c r="E938" t="s">
        <v>12014</v>
      </c>
    </row>
    <row r="939" spans="1:5">
      <c r="A939" t="s">
        <v>12717</v>
      </c>
      <c r="B939" t="s">
        <v>10293</v>
      </c>
      <c r="C939">
        <v>4.4486950298833499</v>
      </c>
      <c r="E939" t="s">
        <v>12014</v>
      </c>
    </row>
    <row r="940" spans="1:5">
      <c r="A940" t="s">
        <v>12718</v>
      </c>
      <c r="B940" t="s">
        <v>10293</v>
      </c>
      <c r="C940">
        <v>5.5646638843524796</v>
      </c>
      <c r="E940" t="s">
        <v>12014</v>
      </c>
    </row>
    <row r="941" spans="1:5">
      <c r="A941" t="s">
        <v>12719</v>
      </c>
      <c r="B941" t="s">
        <v>10295</v>
      </c>
      <c r="C941">
        <v>-0.30231224446774801</v>
      </c>
      <c r="E941" t="s">
        <v>12014</v>
      </c>
    </row>
    <row r="942" spans="1:5">
      <c r="A942" t="s">
        <v>12720</v>
      </c>
      <c r="B942" t="s">
        <v>10295</v>
      </c>
      <c r="C942">
        <v>1.4546668752674401</v>
      </c>
      <c r="E942" t="s">
        <v>12014</v>
      </c>
    </row>
    <row r="943" spans="1:5">
      <c r="A943" t="s">
        <v>8561</v>
      </c>
      <c r="B943" t="s">
        <v>8082</v>
      </c>
      <c r="C943">
        <v>-0.31878874032529397</v>
      </c>
      <c r="E943" t="s">
        <v>12014</v>
      </c>
    </row>
    <row r="944" spans="1:5">
      <c r="A944" t="s">
        <v>12721</v>
      </c>
      <c r="B944" t="s">
        <v>8082</v>
      </c>
      <c r="C944">
        <v>2.99407524840663</v>
      </c>
      <c r="E944" t="s">
        <v>12014</v>
      </c>
    </row>
    <row r="945" spans="1:5">
      <c r="A945" t="s">
        <v>12722</v>
      </c>
      <c r="B945" t="s">
        <v>10298</v>
      </c>
      <c r="C945">
        <v>-3.46203806450244</v>
      </c>
      <c r="E945" t="s">
        <v>12014</v>
      </c>
    </row>
    <row r="946" spans="1:5">
      <c r="A946" t="s">
        <v>12723</v>
      </c>
      <c r="B946" t="s">
        <v>10298</v>
      </c>
      <c r="C946">
        <v>-2.1960015384114202</v>
      </c>
      <c r="E946" t="s">
        <v>12014</v>
      </c>
    </row>
    <row r="947" spans="1:5">
      <c r="A947" t="s">
        <v>12724</v>
      </c>
      <c r="B947" t="s">
        <v>10298</v>
      </c>
      <c r="C947">
        <v>-0.64705392688433205</v>
      </c>
      <c r="E947" t="s">
        <v>12014</v>
      </c>
    </row>
    <row r="948" spans="1:5">
      <c r="A948" t="s">
        <v>12725</v>
      </c>
      <c r="B948" t="s">
        <v>10298</v>
      </c>
      <c r="C948">
        <v>0.29368242800037098</v>
      </c>
      <c r="E948" t="s">
        <v>12014</v>
      </c>
    </row>
    <row r="949" spans="1:5">
      <c r="A949" t="s">
        <v>12726</v>
      </c>
      <c r="B949" t="s">
        <v>10298</v>
      </c>
      <c r="C949">
        <v>2.7719461886046499</v>
      </c>
      <c r="E949" t="s">
        <v>12014</v>
      </c>
    </row>
    <row r="950" spans="1:5">
      <c r="A950" t="s">
        <v>12727</v>
      </c>
      <c r="B950" t="s">
        <v>10298</v>
      </c>
      <c r="C950">
        <v>3.8123087179927002</v>
      </c>
      <c r="E950" t="s">
        <v>12014</v>
      </c>
    </row>
    <row r="951" spans="1:5">
      <c r="A951" t="s">
        <v>12728</v>
      </c>
      <c r="B951" t="s">
        <v>10298</v>
      </c>
      <c r="C951">
        <v>5.3937241487285998</v>
      </c>
      <c r="E951" t="s">
        <v>12014</v>
      </c>
    </row>
    <row r="952" spans="1:5">
      <c r="A952" t="s">
        <v>12729</v>
      </c>
      <c r="B952" t="s">
        <v>10301</v>
      </c>
      <c r="C952">
        <v>-3.4012716288140199</v>
      </c>
      <c r="E952" t="s">
        <v>12014</v>
      </c>
    </row>
    <row r="953" spans="1:5">
      <c r="A953" t="s">
        <v>12730</v>
      </c>
      <c r="B953" t="s">
        <v>10301</v>
      </c>
      <c r="C953">
        <v>-1.6375488673646399</v>
      </c>
      <c r="E953" t="s">
        <v>12014</v>
      </c>
    </row>
    <row r="954" spans="1:5">
      <c r="A954" t="s">
        <v>12731</v>
      </c>
      <c r="B954" t="s">
        <v>10301</v>
      </c>
      <c r="C954">
        <v>-0.34920082878265402</v>
      </c>
      <c r="E954" t="s">
        <v>12014</v>
      </c>
    </row>
    <row r="955" spans="1:5">
      <c r="A955" t="s">
        <v>12732</v>
      </c>
      <c r="B955" t="s">
        <v>10301</v>
      </c>
      <c r="C955">
        <v>0.95711764745970995</v>
      </c>
      <c r="E955" t="s">
        <v>12014</v>
      </c>
    </row>
    <row r="956" spans="1:5">
      <c r="A956" t="s">
        <v>12733</v>
      </c>
      <c r="B956" t="s">
        <v>10301</v>
      </c>
      <c r="C956">
        <v>2.2318254216454201</v>
      </c>
      <c r="E956" t="s">
        <v>12014</v>
      </c>
    </row>
    <row r="957" spans="1:5">
      <c r="A957" t="s">
        <v>12734</v>
      </c>
      <c r="B957" t="s">
        <v>10301</v>
      </c>
      <c r="C957">
        <v>4.1100029430840497</v>
      </c>
      <c r="E957" t="s">
        <v>12014</v>
      </c>
    </row>
    <row r="958" spans="1:5">
      <c r="A958" t="s">
        <v>12735</v>
      </c>
      <c r="B958" t="s">
        <v>10301</v>
      </c>
      <c r="C958">
        <v>6.0392828234249798</v>
      </c>
      <c r="E958" t="s">
        <v>12014</v>
      </c>
    </row>
    <row r="959" spans="1:5">
      <c r="A959" t="s">
        <v>12736</v>
      </c>
      <c r="B959" t="s">
        <v>10301</v>
      </c>
      <c r="C959">
        <v>7.68970838671527</v>
      </c>
      <c r="E959" t="s">
        <v>12014</v>
      </c>
    </row>
    <row r="960" spans="1:5">
      <c r="A960" t="s">
        <v>12737</v>
      </c>
      <c r="B960" t="s">
        <v>10305</v>
      </c>
      <c r="C960">
        <v>1.81035722667323</v>
      </c>
      <c r="E960" t="s">
        <v>12014</v>
      </c>
    </row>
    <row r="961" spans="1:5">
      <c r="A961" t="s">
        <v>12738</v>
      </c>
      <c r="B961" t="s">
        <v>10305</v>
      </c>
      <c r="C961">
        <v>3.29438431848566</v>
      </c>
      <c r="E961" t="s">
        <v>12014</v>
      </c>
    </row>
    <row r="962" spans="1:5">
      <c r="A962" t="s">
        <v>12739</v>
      </c>
      <c r="B962" t="s">
        <v>10305</v>
      </c>
      <c r="C962">
        <v>4.2934507879550301</v>
      </c>
      <c r="E962" t="s">
        <v>12014</v>
      </c>
    </row>
    <row r="963" spans="1:5">
      <c r="A963" t="s">
        <v>12740</v>
      </c>
      <c r="B963" t="s">
        <v>10305</v>
      </c>
      <c r="C963">
        <v>6.2741906552740199</v>
      </c>
      <c r="E963" t="s">
        <v>12014</v>
      </c>
    </row>
    <row r="964" spans="1:5">
      <c r="A964" t="s">
        <v>12741</v>
      </c>
      <c r="B964" t="s">
        <v>10305</v>
      </c>
      <c r="C964">
        <v>7.9329256881997399</v>
      </c>
      <c r="E964" t="s">
        <v>12014</v>
      </c>
    </row>
    <row r="965" spans="1:5">
      <c r="A965" t="s">
        <v>12742</v>
      </c>
      <c r="B965" t="s">
        <v>10305</v>
      </c>
      <c r="C965">
        <v>9.25618100018478</v>
      </c>
      <c r="E965" t="s">
        <v>12014</v>
      </c>
    </row>
    <row r="966" spans="1:5">
      <c r="A966" t="s">
        <v>12743</v>
      </c>
      <c r="B966" t="s">
        <v>10305</v>
      </c>
      <c r="C966">
        <v>11.7271975090322</v>
      </c>
      <c r="E966" t="s">
        <v>12014</v>
      </c>
    </row>
    <row r="967" spans="1:5">
      <c r="A967" t="s">
        <v>8687</v>
      </c>
      <c r="B967" t="s">
        <v>9187</v>
      </c>
      <c r="C967">
        <v>-0.381588252346378</v>
      </c>
      <c r="E967" t="s">
        <v>12014</v>
      </c>
    </row>
    <row r="968" spans="1:5">
      <c r="A968" t="s">
        <v>8686</v>
      </c>
      <c r="B968" t="s">
        <v>9187</v>
      </c>
      <c r="C968">
        <v>0.70106688467131295</v>
      </c>
      <c r="E968" t="s">
        <v>12014</v>
      </c>
    </row>
    <row r="969" spans="1:5">
      <c r="A969" t="s">
        <v>8583</v>
      </c>
      <c r="B969" t="s">
        <v>8084</v>
      </c>
      <c r="C969">
        <v>0.89171177543211999</v>
      </c>
      <c r="E969" t="s">
        <v>12014</v>
      </c>
    </row>
    <row r="970" spans="1:5">
      <c r="A970" t="s">
        <v>8503</v>
      </c>
      <c r="B970" t="s">
        <v>8084</v>
      </c>
      <c r="C970">
        <v>1.63044989856025</v>
      </c>
      <c r="E970" t="s">
        <v>12014</v>
      </c>
    </row>
    <row r="971" spans="1:5">
      <c r="A971" t="s">
        <v>12744</v>
      </c>
      <c r="B971" t="s">
        <v>8084</v>
      </c>
      <c r="C971">
        <v>7.1872977005543204</v>
      </c>
      <c r="E971" t="s">
        <v>12014</v>
      </c>
    </row>
    <row r="972" spans="1:5">
      <c r="A972" t="s">
        <v>12745</v>
      </c>
      <c r="B972" t="s">
        <v>10314</v>
      </c>
      <c r="C972">
        <v>3.06600176985094E-3</v>
      </c>
      <c r="E972" t="s">
        <v>12014</v>
      </c>
    </row>
    <row r="973" spans="1:5">
      <c r="A973" t="s">
        <v>12746</v>
      </c>
      <c r="B973" t="s">
        <v>10314</v>
      </c>
      <c r="C973">
        <v>1.5191425615607499</v>
      </c>
      <c r="E973" t="s">
        <v>12014</v>
      </c>
    </row>
    <row r="974" spans="1:5">
      <c r="A974" t="s">
        <v>12747</v>
      </c>
      <c r="B974" t="s">
        <v>10316</v>
      </c>
      <c r="C974">
        <v>-3.45220741680206</v>
      </c>
      <c r="E974" t="s">
        <v>12014</v>
      </c>
    </row>
    <row r="975" spans="1:5">
      <c r="A975" t="s">
        <v>12748</v>
      </c>
      <c r="B975" t="s">
        <v>10316</v>
      </c>
      <c r="C975">
        <v>-2.2032251720655101</v>
      </c>
      <c r="E975" t="s">
        <v>12014</v>
      </c>
    </row>
    <row r="976" spans="1:5">
      <c r="A976" t="s">
        <v>12749</v>
      </c>
      <c r="B976" t="s">
        <v>10316</v>
      </c>
      <c r="C976">
        <v>-0.55098086417011505</v>
      </c>
      <c r="E976" t="s">
        <v>12014</v>
      </c>
    </row>
    <row r="977" spans="1:5">
      <c r="A977" t="s">
        <v>12750</v>
      </c>
      <c r="B977" t="s">
        <v>10316</v>
      </c>
      <c r="C977">
        <v>0.32844873253050999</v>
      </c>
      <c r="E977" t="s">
        <v>12014</v>
      </c>
    </row>
    <row r="978" spans="1:5">
      <c r="A978" t="s">
        <v>12751</v>
      </c>
      <c r="B978" t="s">
        <v>10316</v>
      </c>
      <c r="C978">
        <v>2.8461564341571499</v>
      </c>
      <c r="E978" t="s">
        <v>12014</v>
      </c>
    </row>
    <row r="979" spans="1:5">
      <c r="A979" t="s">
        <v>12752</v>
      </c>
      <c r="B979" t="s">
        <v>10316</v>
      </c>
      <c r="C979">
        <v>3.7898627902454902</v>
      </c>
      <c r="E979" t="s">
        <v>12014</v>
      </c>
    </row>
    <row r="980" spans="1:5">
      <c r="A980" t="s">
        <v>12753</v>
      </c>
      <c r="B980" t="s">
        <v>10316</v>
      </c>
      <c r="C980">
        <v>4.9920187327897398</v>
      </c>
      <c r="E980" t="s">
        <v>12014</v>
      </c>
    </row>
    <row r="981" spans="1:5">
      <c r="A981" t="s">
        <v>8695</v>
      </c>
      <c r="B981" t="s">
        <v>9240</v>
      </c>
      <c r="C981">
        <v>-3.05541056852877</v>
      </c>
      <c r="E981" t="s">
        <v>12014</v>
      </c>
    </row>
    <row r="982" spans="1:5">
      <c r="A982" t="s">
        <v>8694</v>
      </c>
      <c r="B982" t="s">
        <v>9240</v>
      </c>
      <c r="C982">
        <v>-1.51808198672302</v>
      </c>
      <c r="E982" t="s">
        <v>12014</v>
      </c>
    </row>
    <row r="983" spans="1:5">
      <c r="A983" t="s">
        <v>8693</v>
      </c>
      <c r="B983" t="s">
        <v>9240</v>
      </c>
      <c r="C983">
        <v>-0.31154081360000102</v>
      </c>
      <c r="E983" t="s">
        <v>12014</v>
      </c>
    </row>
    <row r="984" spans="1:5">
      <c r="A984" t="s">
        <v>8692</v>
      </c>
      <c r="B984" t="s">
        <v>9240</v>
      </c>
      <c r="C984">
        <v>1.13221055082748</v>
      </c>
      <c r="E984" t="s">
        <v>12014</v>
      </c>
    </row>
    <row r="985" spans="1:5">
      <c r="A985" t="s">
        <v>12754</v>
      </c>
      <c r="B985" t="s">
        <v>10339</v>
      </c>
      <c r="C985">
        <v>-0.49875841326792297</v>
      </c>
      <c r="E985" t="s">
        <v>12014</v>
      </c>
    </row>
    <row r="986" spans="1:5">
      <c r="A986" t="s">
        <v>12755</v>
      </c>
      <c r="B986" t="s">
        <v>10339</v>
      </c>
      <c r="C986">
        <v>0.88336931075675296</v>
      </c>
      <c r="E986" t="s">
        <v>12014</v>
      </c>
    </row>
    <row r="987" spans="1:5">
      <c r="A987" t="s">
        <v>12756</v>
      </c>
      <c r="B987" t="s">
        <v>10341</v>
      </c>
      <c r="C987">
        <v>-0.58867804865889295</v>
      </c>
      <c r="E987" t="s">
        <v>12014</v>
      </c>
    </row>
    <row r="988" spans="1:5">
      <c r="A988" t="s">
        <v>12757</v>
      </c>
      <c r="B988" t="s">
        <v>10341</v>
      </c>
      <c r="C988">
        <v>0.75713171587567196</v>
      </c>
      <c r="E988" t="s">
        <v>12014</v>
      </c>
    </row>
    <row r="989" spans="1:5">
      <c r="A989" t="s">
        <v>12758</v>
      </c>
      <c r="B989" t="s">
        <v>10341</v>
      </c>
      <c r="C989">
        <v>1.9363921003161599</v>
      </c>
      <c r="E989" t="s">
        <v>12014</v>
      </c>
    </row>
    <row r="990" spans="1:5">
      <c r="A990" t="s">
        <v>12759</v>
      </c>
      <c r="B990" t="s">
        <v>10343</v>
      </c>
      <c r="C990">
        <v>-0.101990558009581</v>
      </c>
      <c r="E990" t="s">
        <v>12014</v>
      </c>
    </row>
    <row r="991" spans="1:5">
      <c r="A991" t="s">
        <v>12760</v>
      </c>
      <c r="B991" t="s">
        <v>10343</v>
      </c>
      <c r="C991">
        <v>1.1597175131322599</v>
      </c>
      <c r="E991" t="s">
        <v>12014</v>
      </c>
    </row>
    <row r="992" spans="1:5">
      <c r="A992" t="s">
        <v>12761</v>
      </c>
      <c r="B992" t="s">
        <v>10345</v>
      </c>
      <c r="C992">
        <v>-0.12577933037029601</v>
      </c>
      <c r="E992" t="s">
        <v>12014</v>
      </c>
    </row>
    <row r="993" spans="1:5">
      <c r="A993" t="s">
        <v>12762</v>
      </c>
      <c r="B993" t="s">
        <v>10345</v>
      </c>
      <c r="C993">
        <v>1.1921515779074401</v>
      </c>
      <c r="E993" t="s">
        <v>12014</v>
      </c>
    </row>
    <row r="994" spans="1:5">
      <c r="A994" t="s">
        <v>12763</v>
      </c>
      <c r="B994" t="s">
        <v>10347</v>
      </c>
      <c r="C994">
        <v>-0.467417478645346</v>
      </c>
      <c r="E994" t="s">
        <v>12014</v>
      </c>
    </row>
    <row r="995" spans="1:5">
      <c r="A995" t="s">
        <v>12764</v>
      </c>
      <c r="B995" t="s">
        <v>10347</v>
      </c>
      <c r="C995">
        <v>0.87775535305180197</v>
      </c>
      <c r="E995" t="s">
        <v>12014</v>
      </c>
    </row>
    <row r="996" spans="1:5">
      <c r="A996" t="s">
        <v>8570</v>
      </c>
      <c r="B996" t="s">
        <v>8091</v>
      </c>
      <c r="C996">
        <v>0.277049235477969</v>
      </c>
      <c r="E996" t="s">
        <v>12014</v>
      </c>
    </row>
    <row r="997" spans="1:5">
      <c r="A997" t="s">
        <v>8490</v>
      </c>
      <c r="B997" t="s">
        <v>8091</v>
      </c>
      <c r="C997">
        <v>2.0930069299326002</v>
      </c>
      <c r="E997" t="s">
        <v>12014</v>
      </c>
    </row>
    <row r="998" spans="1:5">
      <c r="A998" t="s">
        <v>8440</v>
      </c>
      <c r="B998" t="s">
        <v>8091</v>
      </c>
      <c r="C998">
        <v>4.6219108647102898</v>
      </c>
      <c r="E998" t="s">
        <v>12014</v>
      </c>
    </row>
    <row r="999" spans="1:5">
      <c r="A999" t="s">
        <v>12765</v>
      </c>
      <c r="B999" t="s">
        <v>10349</v>
      </c>
      <c r="C999">
        <v>-0.75976752712217299</v>
      </c>
      <c r="E999" t="s">
        <v>12014</v>
      </c>
    </row>
    <row r="1000" spans="1:5">
      <c r="A1000" t="s">
        <v>12766</v>
      </c>
      <c r="B1000" t="s">
        <v>10349</v>
      </c>
      <c r="C1000">
        <v>0.62745389800191498</v>
      </c>
      <c r="E1000" t="s">
        <v>12014</v>
      </c>
    </row>
    <row r="1001" spans="1:5">
      <c r="A1001" t="s">
        <v>12767</v>
      </c>
      <c r="B1001" t="s">
        <v>10355</v>
      </c>
      <c r="C1001">
        <v>-0.62850052820688795</v>
      </c>
      <c r="E1001" t="s">
        <v>12014</v>
      </c>
    </row>
    <row r="1002" spans="1:5">
      <c r="A1002" t="s">
        <v>12768</v>
      </c>
      <c r="B1002" t="s">
        <v>10355</v>
      </c>
      <c r="C1002">
        <v>0.67629271094937304</v>
      </c>
      <c r="E1002" t="s">
        <v>12014</v>
      </c>
    </row>
    <row r="1003" spans="1:5">
      <c r="A1003" t="s">
        <v>7622</v>
      </c>
      <c r="B1003" t="s">
        <v>8090</v>
      </c>
      <c r="C1003">
        <v>-0.96642225356787403</v>
      </c>
      <c r="E1003" t="s">
        <v>12014</v>
      </c>
    </row>
    <row r="1004" spans="1:5">
      <c r="A1004" t="s">
        <v>8556</v>
      </c>
      <c r="B1004" t="s">
        <v>8090</v>
      </c>
      <c r="C1004">
        <v>0.314785943508403</v>
      </c>
      <c r="E1004" t="s">
        <v>12014</v>
      </c>
    </row>
    <row r="1005" spans="1:5">
      <c r="A1005" t="s">
        <v>8479</v>
      </c>
      <c r="B1005" t="s">
        <v>8090</v>
      </c>
      <c r="C1005">
        <v>2.5367066344516598</v>
      </c>
      <c r="E1005" t="s">
        <v>12014</v>
      </c>
    </row>
    <row r="1006" spans="1:5">
      <c r="A1006" t="s">
        <v>12769</v>
      </c>
      <c r="B1006" t="s">
        <v>10358</v>
      </c>
      <c r="C1006">
        <v>-0.88671077610796201</v>
      </c>
      <c r="E1006" t="s">
        <v>12014</v>
      </c>
    </row>
    <row r="1007" spans="1:5">
      <c r="A1007" t="s">
        <v>12770</v>
      </c>
      <c r="B1007" t="s">
        <v>10358</v>
      </c>
      <c r="C1007">
        <v>1.4362607479859799</v>
      </c>
      <c r="E1007" t="s">
        <v>12014</v>
      </c>
    </row>
    <row r="1008" spans="1:5">
      <c r="A1008" t="s">
        <v>12771</v>
      </c>
      <c r="B1008" t="s">
        <v>10358</v>
      </c>
      <c r="C1008">
        <v>2.6979325400411498</v>
      </c>
      <c r="E1008" t="s">
        <v>12014</v>
      </c>
    </row>
    <row r="1009" spans="1:5">
      <c r="A1009" t="s">
        <v>12772</v>
      </c>
      <c r="B1009" t="s">
        <v>10358</v>
      </c>
      <c r="C1009">
        <v>4.0198505409609604</v>
      </c>
      <c r="E1009" t="s">
        <v>12014</v>
      </c>
    </row>
    <row r="1010" spans="1:5">
      <c r="A1010" t="s">
        <v>8677</v>
      </c>
      <c r="B1010" t="s">
        <v>9183</v>
      </c>
      <c r="C1010">
        <v>-0.67235654174944004</v>
      </c>
      <c r="E1010" t="s">
        <v>12014</v>
      </c>
    </row>
    <row r="1011" spans="1:5">
      <c r="A1011" t="s">
        <v>8676</v>
      </c>
      <c r="B1011" t="s">
        <v>9183</v>
      </c>
      <c r="C1011">
        <v>1.7101663801826901</v>
      </c>
      <c r="E1011" t="s">
        <v>12014</v>
      </c>
    </row>
    <row r="1012" spans="1:5">
      <c r="A1012" t="s">
        <v>12773</v>
      </c>
      <c r="B1012" t="s">
        <v>9183</v>
      </c>
      <c r="C1012">
        <v>2.84874725193712</v>
      </c>
      <c r="E1012" t="s">
        <v>12014</v>
      </c>
    </row>
    <row r="1013" spans="1:5">
      <c r="A1013" t="s">
        <v>12774</v>
      </c>
      <c r="B1013" t="s">
        <v>9183</v>
      </c>
      <c r="C1013">
        <v>4.2055138269517096</v>
      </c>
      <c r="E1013" t="s">
        <v>12014</v>
      </c>
    </row>
    <row r="1014" spans="1:5">
      <c r="A1014" t="s">
        <v>7624</v>
      </c>
      <c r="B1014" t="s">
        <v>8092</v>
      </c>
      <c r="C1014">
        <v>-0.48276930028381698</v>
      </c>
      <c r="E1014" t="s">
        <v>12014</v>
      </c>
    </row>
    <row r="1015" spans="1:5">
      <c r="A1015" t="s">
        <v>8580</v>
      </c>
      <c r="B1015" t="s">
        <v>8092</v>
      </c>
      <c r="C1015">
        <v>1.14721615678684</v>
      </c>
      <c r="E1015" t="s">
        <v>12014</v>
      </c>
    </row>
    <row r="1016" spans="1:5">
      <c r="A1016" t="s">
        <v>8500</v>
      </c>
      <c r="B1016" t="s">
        <v>8092</v>
      </c>
      <c r="C1016">
        <v>2.5733848096198</v>
      </c>
      <c r="E1016" t="s">
        <v>12014</v>
      </c>
    </row>
    <row r="1017" spans="1:5">
      <c r="A1017" t="s">
        <v>8449</v>
      </c>
      <c r="B1017" t="s">
        <v>8092</v>
      </c>
      <c r="C1017">
        <v>3.4481383541669799</v>
      </c>
      <c r="E1017" t="s">
        <v>12014</v>
      </c>
    </row>
    <row r="1018" spans="1:5">
      <c r="A1018" t="s">
        <v>8425</v>
      </c>
      <c r="B1018" t="s">
        <v>8092</v>
      </c>
      <c r="C1018">
        <v>6.0881710825387101</v>
      </c>
      <c r="E1018" t="s">
        <v>12014</v>
      </c>
    </row>
    <row r="1019" spans="1:5">
      <c r="A1019" t="s">
        <v>12775</v>
      </c>
      <c r="B1019" t="s">
        <v>10364</v>
      </c>
      <c r="C1019">
        <v>-0.93385705642132399</v>
      </c>
      <c r="E1019" t="s">
        <v>12014</v>
      </c>
    </row>
    <row r="1020" spans="1:5">
      <c r="A1020" t="s">
        <v>8575</v>
      </c>
      <c r="B1020" t="s">
        <v>8079</v>
      </c>
      <c r="C1020">
        <v>-0.25471231480836998</v>
      </c>
      <c r="E1020" t="s">
        <v>12014</v>
      </c>
    </row>
    <row r="1021" spans="1:5">
      <c r="A1021" t="s">
        <v>8495</v>
      </c>
      <c r="B1021" t="s">
        <v>8079</v>
      </c>
      <c r="C1021">
        <v>1.48930914671159</v>
      </c>
      <c r="E1021" t="s">
        <v>12014</v>
      </c>
    </row>
    <row r="1022" spans="1:5">
      <c r="A1022" t="s">
        <v>8445</v>
      </c>
      <c r="B1022" t="s">
        <v>8079</v>
      </c>
      <c r="C1022">
        <v>4.1794914606869904</v>
      </c>
      <c r="E1022" t="s">
        <v>12014</v>
      </c>
    </row>
    <row r="1023" spans="1:5">
      <c r="A1023" t="s">
        <v>8581</v>
      </c>
      <c r="B1023" t="s">
        <v>8080</v>
      </c>
      <c r="C1023">
        <v>1.03998614072158</v>
      </c>
      <c r="E1023" t="s">
        <v>12014</v>
      </c>
    </row>
    <row r="1024" spans="1:5">
      <c r="A1024" t="s">
        <v>8501</v>
      </c>
      <c r="B1024" t="s">
        <v>8080</v>
      </c>
      <c r="C1024">
        <v>1.8398525601640501</v>
      </c>
      <c r="E1024" t="s">
        <v>12014</v>
      </c>
    </row>
    <row r="1025" spans="1:5">
      <c r="A1025" t="s">
        <v>8450</v>
      </c>
      <c r="B1025" t="s">
        <v>8080</v>
      </c>
      <c r="C1025">
        <v>3.3587749836388601</v>
      </c>
      <c r="E1025" t="s">
        <v>12014</v>
      </c>
    </row>
    <row r="1026" spans="1:5">
      <c r="A1026" t="s">
        <v>8426</v>
      </c>
      <c r="B1026" t="s">
        <v>8080</v>
      </c>
      <c r="C1026">
        <v>5.8524863072112003</v>
      </c>
      <c r="E1026" t="s">
        <v>12014</v>
      </c>
    </row>
    <row r="1027" spans="1:5">
      <c r="A1027" t="s">
        <v>12776</v>
      </c>
      <c r="B1027" t="s">
        <v>10370</v>
      </c>
      <c r="C1027">
        <v>-0.88494157527809403</v>
      </c>
      <c r="E1027" t="s">
        <v>12014</v>
      </c>
    </row>
    <row r="1028" spans="1:5">
      <c r="A1028" t="s">
        <v>12777</v>
      </c>
      <c r="B1028" t="s">
        <v>10370</v>
      </c>
      <c r="C1028">
        <v>1.40677346289019</v>
      </c>
      <c r="E1028" t="s">
        <v>12014</v>
      </c>
    </row>
    <row r="1029" spans="1:5">
      <c r="A1029" t="s">
        <v>12778</v>
      </c>
      <c r="B1029" t="s">
        <v>10370</v>
      </c>
      <c r="C1029">
        <v>2.6930162504452699</v>
      </c>
      <c r="E1029" t="s">
        <v>12014</v>
      </c>
    </row>
    <row r="1030" spans="1:5">
      <c r="A1030" t="s">
        <v>12779</v>
      </c>
      <c r="B1030" t="s">
        <v>10374</v>
      </c>
      <c r="C1030">
        <v>-26.4814780199954</v>
      </c>
      <c r="E1030" t="s">
        <v>12014</v>
      </c>
    </row>
    <row r="1031" spans="1:5">
      <c r="A1031" t="s">
        <v>12780</v>
      </c>
      <c r="B1031" t="s">
        <v>10374</v>
      </c>
      <c r="C1031">
        <v>1.69069115531967</v>
      </c>
      <c r="E1031" t="s">
        <v>12014</v>
      </c>
    </row>
    <row r="1032" spans="1:5">
      <c r="A1032" t="s">
        <v>12781</v>
      </c>
      <c r="B1032" t="s">
        <v>10374</v>
      </c>
      <c r="C1032">
        <v>3.5348008322777802</v>
      </c>
      <c r="E1032" t="s">
        <v>12014</v>
      </c>
    </row>
    <row r="1033" spans="1:5">
      <c r="A1033" t="s">
        <v>12782</v>
      </c>
      <c r="B1033" t="s">
        <v>10374</v>
      </c>
      <c r="C1033">
        <v>4.9879303024582002</v>
      </c>
      <c r="E1033" t="s">
        <v>12014</v>
      </c>
    </row>
    <row r="1034" spans="1:5">
      <c r="A1034" t="s">
        <v>12783</v>
      </c>
      <c r="B1034" t="s">
        <v>10374</v>
      </c>
      <c r="C1034">
        <v>6.2160235147197396</v>
      </c>
      <c r="E1034" t="s">
        <v>12014</v>
      </c>
    </row>
    <row r="1035" spans="1:5">
      <c r="A1035" t="s">
        <v>12784</v>
      </c>
      <c r="B1035" t="s">
        <v>10376</v>
      </c>
      <c r="C1035">
        <v>1.19102777304393</v>
      </c>
      <c r="E1035" t="s">
        <v>12014</v>
      </c>
    </row>
    <row r="1036" spans="1:5">
      <c r="A1036" t="s">
        <v>12785</v>
      </c>
      <c r="B1036" t="s">
        <v>10376</v>
      </c>
      <c r="C1036">
        <v>2.7408805686586102</v>
      </c>
      <c r="E1036" t="s">
        <v>12014</v>
      </c>
    </row>
    <row r="1037" spans="1:5">
      <c r="A1037" t="s">
        <v>12786</v>
      </c>
      <c r="B1037" t="s">
        <v>10376</v>
      </c>
      <c r="C1037">
        <v>3.8003667054985399</v>
      </c>
      <c r="E1037" t="s">
        <v>12014</v>
      </c>
    </row>
    <row r="1038" spans="1:5">
      <c r="A1038" t="s">
        <v>12787</v>
      </c>
      <c r="B1038" t="s">
        <v>10376</v>
      </c>
      <c r="C1038">
        <v>5.0871868172141097</v>
      </c>
      <c r="E1038" t="s">
        <v>12014</v>
      </c>
    </row>
    <row r="1039" spans="1:5">
      <c r="A1039" t="s">
        <v>12788</v>
      </c>
      <c r="B1039" t="s">
        <v>8617</v>
      </c>
      <c r="C1039">
        <v>-0.59537101932513803</v>
      </c>
      <c r="E1039" t="s">
        <v>12014</v>
      </c>
    </row>
    <row r="1040" spans="1:5">
      <c r="A1040" t="s">
        <v>8484</v>
      </c>
      <c r="B1040" t="s">
        <v>8617</v>
      </c>
      <c r="C1040">
        <v>0.50195189904255999</v>
      </c>
      <c r="E1040" t="s">
        <v>12014</v>
      </c>
    </row>
    <row r="1041" spans="1:5">
      <c r="A1041" t="s">
        <v>12789</v>
      </c>
      <c r="B1041" t="s">
        <v>8617</v>
      </c>
      <c r="C1041">
        <v>6.9997623302991299</v>
      </c>
      <c r="E1041" t="s">
        <v>12014</v>
      </c>
    </row>
    <row r="1042" spans="1:5">
      <c r="A1042" t="s">
        <v>12790</v>
      </c>
      <c r="B1042" t="s">
        <v>8617</v>
      </c>
      <c r="C1042">
        <v>8.2077407747266005</v>
      </c>
      <c r="E1042" t="s">
        <v>12014</v>
      </c>
    </row>
    <row r="1043" spans="1:5">
      <c r="A1043" t="s">
        <v>12791</v>
      </c>
      <c r="B1043" t="s">
        <v>10380</v>
      </c>
      <c r="C1043">
        <v>-0.416211556680397</v>
      </c>
      <c r="E1043" t="s">
        <v>12014</v>
      </c>
    </row>
    <row r="1044" spans="1:5">
      <c r="A1044" t="s">
        <v>12792</v>
      </c>
      <c r="B1044" t="s">
        <v>10380</v>
      </c>
      <c r="C1044">
        <v>1.96431794708261</v>
      </c>
      <c r="E1044" t="s">
        <v>12014</v>
      </c>
    </row>
    <row r="1045" spans="1:5">
      <c r="A1045" t="s">
        <v>12793</v>
      </c>
      <c r="B1045" t="s">
        <v>10380</v>
      </c>
      <c r="C1045">
        <v>3.2024594851143098</v>
      </c>
      <c r="E1045" t="s">
        <v>12014</v>
      </c>
    </row>
    <row r="1046" spans="1:5">
      <c r="A1046" t="s">
        <v>12794</v>
      </c>
      <c r="B1046" t="s">
        <v>10380</v>
      </c>
      <c r="C1046">
        <v>4.4081433639159497</v>
      </c>
      <c r="E1046" t="s">
        <v>12014</v>
      </c>
    </row>
    <row r="1047" spans="1:5">
      <c r="A1047" t="s">
        <v>8549</v>
      </c>
      <c r="B1047" t="s">
        <v>8625</v>
      </c>
      <c r="C1047">
        <v>-0.40011964703939101</v>
      </c>
      <c r="E1047" t="s">
        <v>12014</v>
      </c>
    </row>
    <row r="1048" spans="1:5">
      <c r="A1048" t="s">
        <v>12795</v>
      </c>
      <c r="B1048" t="s">
        <v>8625</v>
      </c>
      <c r="C1048">
        <v>3.145165929364</v>
      </c>
      <c r="E1048" t="s">
        <v>12014</v>
      </c>
    </row>
    <row r="1049" spans="1:5">
      <c r="A1049" t="s">
        <v>12796</v>
      </c>
      <c r="B1049" t="s">
        <v>8625</v>
      </c>
      <c r="C1049">
        <v>4.4896248472058096</v>
      </c>
      <c r="E1049" t="s">
        <v>12014</v>
      </c>
    </row>
    <row r="1050" spans="1:5">
      <c r="A1050" t="s">
        <v>12797</v>
      </c>
      <c r="B1050" t="s">
        <v>10382</v>
      </c>
      <c r="C1050">
        <v>0.47037253142084301</v>
      </c>
      <c r="E1050" t="s">
        <v>12014</v>
      </c>
    </row>
    <row r="1051" spans="1:5">
      <c r="A1051" t="s">
        <v>12798</v>
      </c>
      <c r="B1051" t="s">
        <v>10382</v>
      </c>
      <c r="C1051">
        <v>1.5450138978633801</v>
      </c>
      <c r="E1051" t="s">
        <v>12014</v>
      </c>
    </row>
    <row r="1052" spans="1:5">
      <c r="A1052" t="s">
        <v>12799</v>
      </c>
      <c r="B1052" t="s">
        <v>10382</v>
      </c>
      <c r="C1052">
        <v>2.6711943325252601</v>
      </c>
      <c r="E1052" t="s">
        <v>12014</v>
      </c>
    </row>
    <row r="1053" spans="1:5">
      <c r="A1053" t="s">
        <v>8709</v>
      </c>
      <c r="B1053" t="s">
        <v>9196</v>
      </c>
      <c r="C1053">
        <v>-0.640864965310183</v>
      </c>
      <c r="E1053" t="s">
        <v>12014</v>
      </c>
    </row>
    <row r="1054" spans="1:5">
      <c r="A1054" t="s">
        <v>8708</v>
      </c>
      <c r="B1054" t="s">
        <v>9196</v>
      </c>
      <c r="C1054">
        <v>1.7315909637271201</v>
      </c>
      <c r="E1054" t="s">
        <v>12014</v>
      </c>
    </row>
    <row r="1055" spans="1:5">
      <c r="A1055" t="s">
        <v>12800</v>
      </c>
      <c r="B1055" t="s">
        <v>9196</v>
      </c>
      <c r="C1055">
        <v>2.8961592812702599</v>
      </c>
      <c r="E1055" t="s">
        <v>12014</v>
      </c>
    </row>
    <row r="1056" spans="1:5">
      <c r="A1056" t="s">
        <v>8711</v>
      </c>
      <c r="B1056" t="s">
        <v>9197</v>
      </c>
      <c r="C1056">
        <v>-0.79906257634757305</v>
      </c>
      <c r="E1056" t="s">
        <v>12014</v>
      </c>
    </row>
    <row r="1057" spans="1:5">
      <c r="A1057" t="s">
        <v>8710</v>
      </c>
      <c r="B1057" t="s">
        <v>9197</v>
      </c>
      <c r="C1057">
        <v>1.5095126494314901</v>
      </c>
      <c r="E1057" t="s">
        <v>12014</v>
      </c>
    </row>
    <row r="1058" spans="1:5">
      <c r="A1058" t="s">
        <v>12801</v>
      </c>
      <c r="B1058" t="s">
        <v>9197</v>
      </c>
      <c r="C1058">
        <v>2.8873898367210198</v>
      </c>
      <c r="E1058" t="s">
        <v>12014</v>
      </c>
    </row>
    <row r="1059" spans="1:5">
      <c r="A1059" t="s">
        <v>12802</v>
      </c>
      <c r="B1059" t="s">
        <v>9197</v>
      </c>
      <c r="C1059">
        <v>4.1105256745635401</v>
      </c>
      <c r="E1059" t="s">
        <v>12014</v>
      </c>
    </row>
    <row r="1060" spans="1:5">
      <c r="A1060" t="s">
        <v>12803</v>
      </c>
      <c r="B1060" t="s">
        <v>10384</v>
      </c>
      <c r="C1060">
        <v>0.38780677944985598</v>
      </c>
      <c r="E1060" t="s">
        <v>12014</v>
      </c>
    </row>
    <row r="1061" spans="1:5">
      <c r="A1061" t="s">
        <v>12804</v>
      </c>
      <c r="B1061" t="s">
        <v>10384</v>
      </c>
      <c r="C1061">
        <v>1.4454257191000099</v>
      </c>
      <c r="E1061" t="s">
        <v>12014</v>
      </c>
    </row>
    <row r="1062" spans="1:5">
      <c r="A1062" t="s">
        <v>12805</v>
      </c>
      <c r="B1062" t="s">
        <v>10384</v>
      </c>
      <c r="C1062">
        <v>2.82124196311283</v>
      </c>
      <c r="E1062" t="s">
        <v>12014</v>
      </c>
    </row>
    <row r="1063" spans="1:5">
      <c r="A1063" t="s">
        <v>8576</v>
      </c>
      <c r="B1063" t="s">
        <v>8100</v>
      </c>
      <c r="C1063">
        <v>8.4569891671330194E-2</v>
      </c>
      <c r="E1063" t="s">
        <v>12014</v>
      </c>
    </row>
    <row r="1064" spans="1:5">
      <c r="A1064" t="s">
        <v>8496</v>
      </c>
      <c r="B1064" t="s">
        <v>8100</v>
      </c>
      <c r="C1064">
        <v>1.95170607809831</v>
      </c>
      <c r="E1064" t="s">
        <v>12014</v>
      </c>
    </row>
    <row r="1065" spans="1:5">
      <c r="A1065" t="s">
        <v>8446</v>
      </c>
      <c r="B1065" t="s">
        <v>8100</v>
      </c>
      <c r="C1065">
        <v>4.5203576918772699</v>
      </c>
      <c r="E1065" t="s">
        <v>12014</v>
      </c>
    </row>
    <row r="1066" spans="1:5">
      <c r="A1066" t="s">
        <v>12806</v>
      </c>
      <c r="B1066" t="s">
        <v>8100</v>
      </c>
      <c r="C1066">
        <v>6.4386888811055698</v>
      </c>
      <c r="E1066" t="s">
        <v>12014</v>
      </c>
    </row>
    <row r="1067" spans="1:5">
      <c r="A1067" t="s">
        <v>12807</v>
      </c>
      <c r="B1067" t="s">
        <v>9235</v>
      </c>
      <c r="C1067">
        <v>0.95785376704374803</v>
      </c>
      <c r="E1067" t="s">
        <v>12014</v>
      </c>
    </row>
    <row r="1068" spans="1:5">
      <c r="A1068" t="s">
        <v>8714</v>
      </c>
      <c r="B1068" t="s">
        <v>9199</v>
      </c>
      <c r="C1068">
        <v>-0.59619313309645205</v>
      </c>
      <c r="E1068" t="s">
        <v>12014</v>
      </c>
    </row>
    <row r="1069" spans="1:5">
      <c r="A1069" t="s">
        <v>8713</v>
      </c>
      <c r="B1069" t="s">
        <v>9199</v>
      </c>
      <c r="C1069">
        <v>1.6306868167717501</v>
      </c>
      <c r="E1069" t="s">
        <v>12014</v>
      </c>
    </row>
    <row r="1070" spans="1:5">
      <c r="A1070" t="s">
        <v>12808</v>
      </c>
      <c r="B1070" t="s">
        <v>9199</v>
      </c>
      <c r="C1070">
        <v>3.1236998134321099</v>
      </c>
      <c r="E1070" t="s">
        <v>12014</v>
      </c>
    </row>
    <row r="1071" spans="1:5">
      <c r="A1071" t="s">
        <v>12809</v>
      </c>
      <c r="B1071" t="s">
        <v>10386</v>
      </c>
      <c r="C1071">
        <v>-1.47271280237314</v>
      </c>
      <c r="E1071" t="s">
        <v>12014</v>
      </c>
    </row>
    <row r="1072" spans="1:5">
      <c r="A1072" t="s">
        <v>12810</v>
      </c>
      <c r="B1072" t="s">
        <v>10386</v>
      </c>
      <c r="C1072">
        <v>0.73225593665739497</v>
      </c>
      <c r="E1072" t="s">
        <v>12014</v>
      </c>
    </row>
    <row r="1073" spans="1:5">
      <c r="A1073" t="s">
        <v>12811</v>
      </c>
      <c r="B1073" t="s">
        <v>10386</v>
      </c>
      <c r="C1073">
        <v>1.95227204550527</v>
      </c>
      <c r="E1073" t="s">
        <v>12014</v>
      </c>
    </row>
    <row r="1074" spans="1:5">
      <c r="A1074" t="s">
        <v>12812</v>
      </c>
      <c r="B1074" t="s">
        <v>10386</v>
      </c>
      <c r="C1074">
        <v>3.3337197420926201</v>
      </c>
      <c r="E1074" t="s">
        <v>12014</v>
      </c>
    </row>
    <row r="1075" spans="1:5">
      <c r="A1075" t="s">
        <v>12813</v>
      </c>
      <c r="B1075" t="s">
        <v>10388</v>
      </c>
      <c r="C1075">
        <v>-1.5847264701738799</v>
      </c>
      <c r="E1075" t="s">
        <v>12014</v>
      </c>
    </row>
    <row r="1076" spans="1:5">
      <c r="A1076" t="s">
        <v>12814</v>
      </c>
      <c r="B1076" t="s">
        <v>10388</v>
      </c>
      <c r="C1076">
        <v>0.26163716707720602</v>
      </c>
      <c r="E1076" t="s">
        <v>12014</v>
      </c>
    </row>
    <row r="1077" spans="1:5">
      <c r="A1077" t="s">
        <v>12815</v>
      </c>
      <c r="B1077" t="s">
        <v>10388</v>
      </c>
      <c r="C1077">
        <v>1.65766240117589</v>
      </c>
      <c r="E1077" t="s">
        <v>12014</v>
      </c>
    </row>
    <row r="1078" spans="1:5">
      <c r="A1078" t="s">
        <v>12816</v>
      </c>
      <c r="B1078" t="s">
        <v>10388</v>
      </c>
      <c r="C1078">
        <v>2.8595904274256001</v>
      </c>
      <c r="E1078" t="s">
        <v>12014</v>
      </c>
    </row>
    <row r="1079" spans="1:5">
      <c r="A1079" t="s">
        <v>12817</v>
      </c>
      <c r="B1079" t="s">
        <v>10388</v>
      </c>
      <c r="C1079">
        <v>4.1774292659667198</v>
      </c>
      <c r="E1079" t="s">
        <v>12014</v>
      </c>
    </row>
    <row r="1080" spans="1:5">
      <c r="A1080" t="s">
        <v>12818</v>
      </c>
      <c r="B1080" t="s">
        <v>10390</v>
      </c>
      <c r="C1080">
        <v>-0.90329928037939</v>
      </c>
      <c r="E1080" t="s">
        <v>12014</v>
      </c>
    </row>
    <row r="1081" spans="1:5">
      <c r="A1081" t="s">
        <v>12819</v>
      </c>
      <c r="B1081" t="s">
        <v>10390</v>
      </c>
      <c r="C1081">
        <v>9.3470566372634498E-2</v>
      </c>
      <c r="E1081" t="s">
        <v>12014</v>
      </c>
    </row>
    <row r="1082" spans="1:5">
      <c r="A1082" t="s">
        <v>12820</v>
      </c>
      <c r="B1082" t="s">
        <v>10390</v>
      </c>
      <c r="C1082">
        <v>2.56245172502393</v>
      </c>
      <c r="E1082" t="s">
        <v>12014</v>
      </c>
    </row>
    <row r="1083" spans="1:5">
      <c r="A1083" t="s">
        <v>12821</v>
      </c>
      <c r="B1083" t="s">
        <v>10390</v>
      </c>
      <c r="C1083">
        <v>5.2407281184832204</v>
      </c>
      <c r="E1083" t="s">
        <v>12014</v>
      </c>
    </row>
    <row r="1084" spans="1:5">
      <c r="A1084" t="s">
        <v>12822</v>
      </c>
      <c r="B1084" t="s">
        <v>10390</v>
      </c>
      <c r="C1084">
        <v>6.6459411783845299</v>
      </c>
      <c r="E1084" t="s">
        <v>12014</v>
      </c>
    </row>
    <row r="1085" spans="1:5">
      <c r="A1085" t="s">
        <v>8553</v>
      </c>
      <c r="B1085" t="s">
        <v>8626</v>
      </c>
      <c r="C1085">
        <v>-0.69331015889990599</v>
      </c>
      <c r="E1085" t="s">
        <v>12014</v>
      </c>
    </row>
    <row r="1086" spans="1:5">
      <c r="A1086" t="s">
        <v>12823</v>
      </c>
      <c r="B1086" t="s">
        <v>8626</v>
      </c>
      <c r="C1086">
        <v>2.8984016957816898</v>
      </c>
      <c r="E1086" t="s">
        <v>12014</v>
      </c>
    </row>
    <row r="1087" spans="1:5">
      <c r="A1087" t="s">
        <v>12824</v>
      </c>
      <c r="B1087" t="s">
        <v>8626</v>
      </c>
      <c r="C1087">
        <v>3.8312814238205402</v>
      </c>
      <c r="E1087" t="s">
        <v>12014</v>
      </c>
    </row>
    <row r="1088" spans="1:5">
      <c r="A1088" t="s">
        <v>12825</v>
      </c>
      <c r="B1088" t="s">
        <v>10393</v>
      </c>
      <c r="C1088">
        <v>1.4826180933881501</v>
      </c>
      <c r="E1088" t="s">
        <v>12014</v>
      </c>
    </row>
    <row r="1089" spans="1:5">
      <c r="A1089" t="s">
        <v>12826</v>
      </c>
      <c r="B1089" t="s">
        <v>10393</v>
      </c>
      <c r="C1089">
        <v>2.51665763522232</v>
      </c>
      <c r="E1089" t="s">
        <v>12014</v>
      </c>
    </row>
    <row r="1090" spans="1:5">
      <c r="A1090" t="s">
        <v>8719</v>
      </c>
      <c r="B1090" t="s">
        <v>9202</v>
      </c>
      <c r="C1090">
        <v>-0.78862790622855605</v>
      </c>
      <c r="E1090" t="s">
        <v>12014</v>
      </c>
    </row>
    <row r="1091" spans="1:5">
      <c r="A1091" t="s">
        <v>8718</v>
      </c>
      <c r="B1091" t="s">
        <v>9202</v>
      </c>
      <c r="C1091">
        <v>1.4623918024578799</v>
      </c>
      <c r="E1091" t="s">
        <v>12014</v>
      </c>
    </row>
    <row r="1092" spans="1:5">
      <c r="A1092" t="s">
        <v>12827</v>
      </c>
      <c r="B1092" t="s">
        <v>9202</v>
      </c>
      <c r="C1092">
        <v>2.82598912346843</v>
      </c>
      <c r="E1092" t="s">
        <v>12014</v>
      </c>
    </row>
    <row r="1093" spans="1:5">
      <c r="A1093" t="s">
        <v>8559</v>
      </c>
      <c r="B1093" t="s">
        <v>8099</v>
      </c>
      <c r="C1093">
        <v>0.26869146355711898</v>
      </c>
      <c r="E1093" t="s">
        <v>12014</v>
      </c>
    </row>
    <row r="1094" spans="1:5">
      <c r="A1094" t="s">
        <v>12828</v>
      </c>
      <c r="B1094" t="s">
        <v>8099</v>
      </c>
      <c r="C1094">
        <v>4.3367042135792602</v>
      </c>
      <c r="E1094" t="s">
        <v>12014</v>
      </c>
    </row>
    <row r="1095" spans="1:5">
      <c r="A1095" t="s">
        <v>8582</v>
      </c>
      <c r="B1095" t="s">
        <v>8101</v>
      </c>
      <c r="C1095">
        <v>1.17820572465599</v>
      </c>
      <c r="E1095" t="s">
        <v>12014</v>
      </c>
    </row>
    <row r="1096" spans="1:5">
      <c r="A1096" t="s">
        <v>8502</v>
      </c>
      <c r="B1096" t="s">
        <v>8101</v>
      </c>
      <c r="C1096">
        <v>2.39738197033066</v>
      </c>
      <c r="E1096" t="s">
        <v>12014</v>
      </c>
    </row>
    <row r="1097" spans="1:5">
      <c r="A1097" t="s">
        <v>8451</v>
      </c>
      <c r="B1097" t="s">
        <v>8101</v>
      </c>
      <c r="C1097">
        <v>3.85206724936734</v>
      </c>
      <c r="E1097" t="s">
        <v>12014</v>
      </c>
    </row>
    <row r="1098" spans="1:5">
      <c r="A1098" t="s">
        <v>8427</v>
      </c>
      <c r="B1098" t="s">
        <v>8101</v>
      </c>
      <c r="C1098">
        <v>5.95806256807652</v>
      </c>
      <c r="E1098" t="s">
        <v>12014</v>
      </c>
    </row>
    <row r="1099" spans="1:5">
      <c r="A1099" t="s">
        <v>12829</v>
      </c>
      <c r="B1099" t="s">
        <v>8101</v>
      </c>
      <c r="C1099">
        <v>8.3340565345522108</v>
      </c>
      <c r="E1099" t="s">
        <v>12014</v>
      </c>
    </row>
    <row r="1100" spans="1:5">
      <c r="A1100" t="s">
        <v>8639</v>
      </c>
      <c r="B1100" t="s">
        <v>9152</v>
      </c>
      <c r="C1100">
        <v>0.213718145695309</v>
      </c>
      <c r="E1100" t="s">
        <v>12014</v>
      </c>
    </row>
    <row r="1101" spans="1:5">
      <c r="A1101" t="s">
        <v>12830</v>
      </c>
      <c r="B1101" t="s">
        <v>10405</v>
      </c>
      <c r="C1101">
        <v>2.6418485535417999</v>
      </c>
      <c r="E1101" t="s">
        <v>12014</v>
      </c>
    </row>
    <row r="1102" spans="1:5">
      <c r="A1102" t="s">
        <v>12831</v>
      </c>
      <c r="B1102" t="s">
        <v>10405</v>
      </c>
      <c r="C1102">
        <v>4.5785110262995703</v>
      </c>
      <c r="E1102" t="s">
        <v>12014</v>
      </c>
    </row>
    <row r="1103" spans="1:5">
      <c r="A1103" t="s">
        <v>12832</v>
      </c>
      <c r="B1103" t="s">
        <v>10405</v>
      </c>
      <c r="C1103">
        <v>1.2325433923662299</v>
      </c>
      <c r="E1103" t="s">
        <v>12014</v>
      </c>
    </row>
    <row r="1104" spans="1:5">
      <c r="A1104" t="s">
        <v>12833</v>
      </c>
      <c r="B1104" t="s">
        <v>10410</v>
      </c>
      <c r="C1104">
        <v>-1.8567909011841099</v>
      </c>
      <c r="E1104" t="s">
        <v>12014</v>
      </c>
    </row>
    <row r="1105" spans="1:5">
      <c r="A1105" t="s">
        <v>12834</v>
      </c>
      <c r="B1105" t="s">
        <v>10410</v>
      </c>
      <c r="C1105">
        <v>-0.96349560301130199</v>
      </c>
      <c r="E1105" t="s">
        <v>12014</v>
      </c>
    </row>
    <row r="1106" spans="1:5">
      <c r="A1106" t="s">
        <v>12835</v>
      </c>
      <c r="B1106" t="s">
        <v>10410</v>
      </c>
      <c r="C1106">
        <v>0.181186641545483</v>
      </c>
      <c r="E1106" t="s">
        <v>12014</v>
      </c>
    </row>
    <row r="1107" spans="1:5">
      <c r="A1107" t="s">
        <v>12836</v>
      </c>
      <c r="B1107" t="s">
        <v>10412</v>
      </c>
      <c r="C1107">
        <v>2.44083354317987</v>
      </c>
      <c r="E1107" t="s">
        <v>12014</v>
      </c>
    </row>
    <row r="1108" spans="1:5">
      <c r="A1108" t="s">
        <v>12837</v>
      </c>
      <c r="B1108" t="s">
        <v>10412</v>
      </c>
      <c r="C1108">
        <v>0.815883984138986</v>
      </c>
      <c r="E1108" t="s">
        <v>12014</v>
      </c>
    </row>
    <row r="1109" spans="1:5">
      <c r="A1109" t="s">
        <v>12838</v>
      </c>
      <c r="B1109" t="s">
        <v>10414</v>
      </c>
      <c r="C1109">
        <v>-1.3275718429152299</v>
      </c>
      <c r="E1109" t="s">
        <v>12014</v>
      </c>
    </row>
    <row r="1110" spans="1:5">
      <c r="A1110" t="s">
        <v>12839</v>
      </c>
      <c r="B1110" t="s">
        <v>10416</v>
      </c>
      <c r="C1110">
        <v>-1.1110262452042501</v>
      </c>
      <c r="E1110" t="s">
        <v>12014</v>
      </c>
    </row>
    <row r="1111" spans="1:5">
      <c r="A1111" t="s">
        <v>12840</v>
      </c>
      <c r="B1111" t="s">
        <v>10416</v>
      </c>
      <c r="C1111">
        <v>0.96584971037261402</v>
      </c>
      <c r="E1111" t="s">
        <v>12014</v>
      </c>
    </row>
    <row r="1112" spans="1:5">
      <c r="A1112" t="s">
        <v>12841</v>
      </c>
      <c r="B1112" t="s">
        <v>10416</v>
      </c>
      <c r="C1112">
        <v>3.6861874615440402</v>
      </c>
      <c r="E1112" t="s">
        <v>12014</v>
      </c>
    </row>
    <row r="1113" spans="1:5">
      <c r="A1113" t="s">
        <v>12842</v>
      </c>
      <c r="B1113" t="s">
        <v>10419</v>
      </c>
      <c r="C1113">
        <v>7.1038663767605398E-2</v>
      </c>
      <c r="E1113" t="s">
        <v>12014</v>
      </c>
    </row>
    <row r="1114" spans="1:5">
      <c r="A1114" t="s">
        <v>12843</v>
      </c>
      <c r="B1114" t="s">
        <v>10419</v>
      </c>
      <c r="C1114">
        <v>1.8972313092784601</v>
      </c>
      <c r="E1114" t="s">
        <v>12014</v>
      </c>
    </row>
    <row r="1115" spans="1:5">
      <c r="A1115" t="s">
        <v>12844</v>
      </c>
      <c r="B1115" t="s">
        <v>10421</v>
      </c>
      <c r="C1115">
        <v>-1.4548186486833601</v>
      </c>
      <c r="E1115" t="s">
        <v>12014</v>
      </c>
    </row>
    <row r="1116" spans="1:5">
      <c r="A1116" t="s">
        <v>12845</v>
      </c>
      <c r="B1116" t="s">
        <v>10430</v>
      </c>
      <c r="C1116">
        <v>-2.5721724806262798</v>
      </c>
      <c r="E1116" t="s">
        <v>12014</v>
      </c>
    </row>
    <row r="1117" spans="1:5">
      <c r="A1117" t="s">
        <v>12846</v>
      </c>
      <c r="B1117" t="s">
        <v>10430</v>
      </c>
      <c r="C1117">
        <v>-1.2099144678805001</v>
      </c>
      <c r="E1117" t="s">
        <v>12014</v>
      </c>
    </row>
    <row r="1118" spans="1:5">
      <c r="A1118" t="s">
        <v>12847</v>
      </c>
      <c r="B1118" t="s">
        <v>10430</v>
      </c>
      <c r="C1118">
        <v>0.38122704021859599</v>
      </c>
      <c r="E1118" t="s">
        <v>12014</v>
      </c>
    </row>
    <row r="1119" spans="1:5">
      <c r="A1119" t="s">
        <v>12848</v>
      </c>
      <c r="B1119" t="s">
        <v>10430</v>
      </c>
      <c r="C1119">
        <v>0.59720142564489098</v>
      </c>
      <c r="E1119" t="s">
        <v>12014</v>
      </c>
    </row>
    <row r="1120" spans="1:5">
      <c r="A1120" t="s">
        <v>12849</v>
      </c>
      <c r="B1120" t="s">
        <v>10430</v>
      </c>
      <c r="C1120">
        <v>3.5185837455556301</v>
      </c>
      <c r="E1120" t="s">
        <v>12014</v>
      </c>
    </row>
    <row r="1121" spans="1:5">
      <c r="A1121" t="s">
        <v>12850</v>
      </c>
      <c r="B1121" t="s">
        <v>10430</v>
      </c>
      <c r="C1121">
        <v>4.0303720584135698</v>
      </c>
      <c r="E1121" t="s">
        <v>12014</v>
      </c>
    </row>
    <row r="1122" spans="1:5">
      <c r="A1122" t="s">
        <v>12851</v>
      </c>
      <c r="B1122" t="s">
        <v>10430</v>
      </c>
      <c r="C1122">
        <v>5.1682019384225404</v>
      </c>
      <c r="E1122" t="s">
        <v>12014</v>
      </c>
    </row>
    <row r="1123" spans="1:5">
      <c r="A1123" t="s">
        <v>12852</v>
      </c>
      <c r="B1123" t="s">
        <v>10432</v>
      </c>
      <c r="C1123">
        <v>-0.58817595786134802</v>
      </c>
      <c r="E1123" t="s">
        <v>12014</v>
      </c>
    </row>
    <row r="1124" spans="1:5">
      <c r="A1124" t="s">
        <v>12853</v>
      </c>
      <c r="B1124" t="s">
        <v>10434</v>
      </c>
      <c r="C1124">
        <v>-1.4593180181647301</v>
      </c>
      <c r="E1124" t="s">
        <v>12014</v>
      </c>
    </row>
    <row r="1125" spans="1:5">
      <c r="A1125" t="s">
        <v>12854</v>
      </c>
      <c r="B1125" t="s">
        <v>10434</v>
      </c>
      <c r="C1125">
        <v>-0.33479281953277001</v>
      </c>
      <c r="E1125" t="s">
        <v>12014</v>
      </c>
    </row>
    <row r="1126" spans="1:5">
      <c r="A1126" t="s">
        <v>12855</v>
      </c>
      <c r="B1126" t="s">
        <v>10434</v>
      </c>
      <c r="C1126">
        <v>0.93007689015621797</v>
      </c>
      <c r="E1126" t="s">
        <v>12014</v>
      </c>
    </row>
    <row r="1127" spans="1:5">
      <c r="A1127" t="s">
        <v>12856</v>
      </c>
      <c r="B1127" t="s">
        <v>10436</v>
      </c>
      <c r="C1127">
        <v>0.384947157379809</v>
      </c>
      <c r="E1127" t="s">
        <v>12014</v>
      </c>
    </row>
    <row r="1128" spans="1:5">
      <c r="A1128" t="s">
        <v>8746</v>
      </c>
      <c r="B1128" t="s">
        <v>9213</v>
      </c>
      <c r="C1128">
        <v>-0.992209360233829</v>
      </c>
      <c r="E1128" t="s">
        <v>12014</v>
      </c>
    </row>
    <row r="1129" spans="1:5">
      <c r="A1129" t="s">
        <v>8745</v>
      </c>
      <c r="B1129" t="s">
        <v>9213</v>
      </c>
      <c r="C1129">
        <v>1.4189138722294501</v>
      </c>
      <c r="E1129" t="s">
        <v>12014</v>
      </c>
    </row>
    <row r="1130" spans="1:5">
      <c r="A1130" t="s">
        <v>12857</v>
      </c>
      <c r="B1130" t="s">
        <v>9213</v>
      </c>
      <c r="C1130">
        <v>2.5434466507737699</v>
      </c>
      <c r="E1130" t="s">
        <v>12014</v>
      </c>
    </row>
    <row r="1131" spans="1:5">
      <c r="A1131" t="s">
        <v>8749</v>
      </c>
      <c r="B1131" t="s">
        <v>9215</v>
      </c>
      <c r="C1131">
        <v>-0.651014100032691</v>
      </c>
      <c r="E1131" t="s">
        <v>12014</v>
      </c>
    </row>
    <row r="1132" spans="1:5">
      <c r="A1132" t="s">
        <v>8748</v>
      </c>
      <c r="B1132" t="s">
        <v>9215</v>
      </c>
      <c r="C1132">
        <v>1.6666542939157201</v>
      </c>
      <c r="E1132" t="s">
        <v>12014</v>
      </c>
    </row>
    <row r="1133" spans="1:5">
      <c r="A1133" t="s">
        <v>12858</v>
      </c>
      <c r="B1133" t="s">
        <v>9215</v>
      </c>
      <c r="C1133">
        <v>2.8669965854361399</v>
      </c>
      <c r="E1133" t="s">
        <v>12014</v>
      </c>
    </row>
    <row r="1134" spans="1:5">
      <c r="A1134" t="s">
        <v>8554</v>
      </c>
      <c r="B1134" t="s">
        <v>8627</v>
      </c>
      <c r="C1134">
        <v>-0.68998675309830904</v>
      </c>
      <c r="E1134" t="s">
        <v>12014</v>
      </c>
    </row>
    <row r="1135" spans="1:5">
      <c r="A1135" t="s">
        <v>8477</v>
      </c>
      <c r="B1135" t="s">
        <v>8627</v>
      </c>
      <c r="C1135">
        <v>1.5872451822201401</v>
      </c>
      <c r="E1135" t="s">
        <v>12014</v>
      </c>
    </row>
    <row r="1136" spans="1:5">
      <c r="A1136" t="s">
        <v>12859</v>
      </c>
      <c r="B1136" t="s">
        <v>8627</v>
      </c>
      <c r="C1136">
        <v>2.7525516619138002</v>
      </c>
      <c r="E1136" t="s">
        <v>12014</v>
      </c>
    </row>
    <row r="1137" spans="1:5">
      <c r="A1137" t="s">
        <v>12860</v>
      </c>
      <c r="B1137" t="s">
        <v>8627</v>
      </c>
      <c r="C1137">
        <v>4.0181462633889398</v>
      </c>
      <c r="E1137" t="s">
        <v>12014</v>
      </c>
    </row>
    <row r="1138" spans="1:5">
      <c r="A1138" t="s">
        <v>12861</v>
      </c>
      <c r="B1138" t="s">
        <v>10444</v>
      </c>
      <c r="C1138">
        <v>-1.57799793687037</v>
      </c>
      <c r="E1138" t="s">
        <v>12014</v>
      </c>
    </row>
    <row r="1139" spans="1:5">
      <c r="A1139" t="s">
        <v>12862</v>
      </c>
      <c r="B1139" t="s">
        <v>10444</v>
      </c>
      <c r="C1139">
        <v>1.0385618197254001</v>
      </c>
      <c r="E1139" t="s">
        <v>12014</v>
      </c>
    </row>
    <row r="1140" spans="1:5">
      <c r="A1140" t="s">
        <v>8544</v>
      </c>
      <c r="B1140" t="s">
        <v>8624</v>
      </c>
      <c r="C1140">
        <v>-0.688354451293689</v>
      </c>
      <c r="E1140" t="s">
        <v>12014</v>
      </c>
    </row>
    <row r="1141" spans="1:5">
      <c r="A1141" t="s">
        <v>8470</v>
      </c>
      <c r="B1141" t="s">
        <v>8624</v>
      </c>
      <c r="C1141">
        <v>1.6697573888196899</v>
      </c>
      <c r="E1141" t="s">
        <v>12014</v>
      </c>
    </row>
    <row r="1142" spans="1:5">
      <c r="A1142" t="s">
        <v>12863</v>
      </c>
      <c r="B1142" t="s">
        <v>8624</v>
      </c>
      <c r="C1142">
        <v>2.85246625183516</v>
      </c>
      <c r="E1142" t="s">
        <v>12014</v>
      </c>
    </row>
    <row r="1143" spans="1:5">
      <c r="A1143" t="s">
        <v>8542</v>
      </c>
      <c r="B1143" t="s">
        <v>8128</v>
      </c>
      <c r="C1143">
        <v>-0.721099314446215</v>
      </c>
      <c r="E1143" t="s">
        <v>12014</v>
      </c>
    </row>
    <row r="1144" spans="1:5">
      <c r="A1144" t="s">
        <v>12864</v>
      </c>
      <c r="B1144" t="s">
        <v>8128</v>
      </c>
      <c r="C1144">
        <v>2.7639856673547398</v>
      </c>
      <c r="E1144" t="s">
        <v>12014</v>
      </c>
    </row>
    <row r="1145" spans="1:5">
      <c r="A1145" t="s">
        <v>12865</v>
      </c>
      <c r="B1145" t="s">
        <v>8128</v>
      </c>
      <c r="C1145">
        <v>4.0741841939494696</v>
      </c>
      <c r="E1145" t="s">
        <v>12014</v>
      </c>
    </row>
    <row r="1146" spans="1:5">
      <c r="A1146" t="s">
        <v>12866</v>
      </c>
      <c r="B1146" t="s">
        <v>10453</v>
      </c>
      <c r="C1146">
        <v>-0.65036798845590005</v>
      </c>
      <c r="E1146" t="s">
        <v>12014</v>
      </c>
    </row>
    <row r="1147" spans="1:5">
      <c r="A1147" t="s">
        <v>12867</v>
      </c>
      <c r="B1147" t="s">
        <v>10453</v>
      </c>
      <c r="C1147">
        <v>0.444604154433137</v>
      </c>
      <c r="E1147" t="s">
        <v>12014</v>
      </c>
    </row>
    <row r="1148" spans="1:5">
      <c r="A1148" t="s">
        <v>12868</v>
      </c>
      <c r="B1148" t="s">
        <v>10453</v>
      </c>
      <c r="C1148">
        <v>2.7942534242044301</v>
      </c>
      <c r="E1148" t="s">
        <v>12014</v>
      </c>
    </row>
    <row r="1149" spans="1:5">
      <c r="A1149" t="s">
        <v>12869</v>
      </c>
      <c r="B1149" t="s">
        <v>10453</v>
      </c>
      <c r="C1149">
        <v>5.5354029802835498</v>
      </c>
      <c r="E1149" t="s">
        <v>12014</v>
      </c>
    </row>
    <row r="1150" spans="1:5">
      <c r="A1150" t="s">
        <v>12870</v>
      </c>
      <c r="B1150" t="s">
        <v>10453</v>
      </c>
      <c r="C1150">
        <v>6.7546674712845203</v>
      </c>
      <c r="E1150" t="s">
        <v>12014</v>
      </c>
    </row>
    <row r="1151" spans="1:5">
      <c r="A1151" t="s">
        <v>8777</v>
      </c>
      <c r="B1151" t="s">
        <v>9228</v>
      </c>
      <c r="C1151">
        <v>-0.78385321671982</v>
      </c>
      <c r="E1151" t="s">
        <v>12014</v>
      </c>
    </row>
    <row r="1152" spans="1:5">
      <c r="A1152" t="s">
        <v>8776</v>
      </c>
      <c r="B1152" t="s">
        <v>9228</v>
      </c>
      <c r="C1152">
        <v>1.5921237639661401</v>
      </c>
      <c r="E1152" t="s">
        <v>12014</v>
      </c>
    </row>
    <row r="1153" spans="1:5">
      <c r="A1153" t="s">
        <v>12871</v>
      </c>
      <c r="B1153" t="s">
        <v>9228</v>
      </c>
      <c r="C1153">
        <v>2.9900445451261799</v>
      </c>
      <c r="E1153" t="s">
        <v>12014</v>
      </c>
    </row>
    <row r="1154" spans="1:5">
      <c r="A1154" t="s">
        <v>12872</v>
      </c>
      <c r="B1154" t="s">
        <v>10458</v>
      </c>
      <c r="C1154">
        <v>-0.77814304113827903</v>
      </c>
      <c r="E1154" t="s">
        <v>12014</v>
      </c>
    </row>
    <row r="1155" spans="1:5">
      <c r="A1155" t="s">
        <v>8780</v>
      </c>
      <c r="B1155" t="s">
        <v>9230</v>
      </c>
      <c r="C1155">
        <v>-0.89240515851990898</v>
      </c>
      <c r="E1155" t="s">
        <v>12014</v>
      </c>
    </row>
    <row r="1156" spans="1:5">
      <c r="A1156" t="s">
        <v>8779</v>
      </c>
      <c r="B1156" t="s">
        <v>9230</v>
      </c>
      <c r="C1156">
        <v>1.2360148088896401</v>
      </c>
      <c r="E1156" t="s">
        <v>12014</v>
      </c>
    </row>
    <row r="1157" spans="1:5">
      <c r="A1157" t="s">
        <v>12873</v>
      </c>
      <c r="B1157" t="s">
        <v>9230</v>
      </c>
      <c r="C1157">
        <v>2.48774882939369</v>
      </c>
      <c r="E1157" t="s">
        <v>12014</v>
      </c>
    </row>
    <row r="1158" spans="1:5">
      <c r="A1158" t="s">
        <v>12874</v>
      </c>
      <c r="B1158" t="s">
        <v>10462</v>
      </c>
      <c r="C1158">
        <v>0.14847553043794501</v>
      </c>
      <c r="E1158" t="s">
        <v>12014</v>
      </c>
    </row>
    <row r="1159" spans="1:5">
      <c r="A1159" t="s">
        <v>12875</v>
      </c>
      <c r="B1159" t="s">
        <v>10462</v>
      </c>
      <c r="C1159">
        <v>1.39484230861376</v>
      </c>
      <c r="E1159" t="s">
        <v>12014</v>
      </c>
    </row>
    <row r="1160" spans="1:5">
      <c r="A1160" t="s">
        <v>8584</v>
      </c>
      <c r="B1160" t="s">
        <v>8087</v>
      </c>
      <c r="C1160">
        <v>-6.28207587537397E-2</v>
      </c>
      <c r="E1160" t="s">
        <v>12014</v>
      </c>
    </row>
    <row r="1161" spans="1:5">
      <c r="A1161" t="s">
        <v>8504</v>
      </c>
      <c r="B1161" t="s">
        <v>8087</v>
      </c>
      <c r="C1161">
        <v>1.80195688958672</v>
      </c>
      <c r="E1161" t="s">
        <v>12014</v>
      </c>
    </row>
    <row r="1162" spans="1:5">
      <c r="A1162" t="s">
        <v>12876</v>
      </c>
      <c r="B1162" t="s">
        <v>8087</v>
      </c>
      <c r="C1162">
        <v>5.9663942894778303</v>
      </c>
      <c r="E1162" t="s">
        <v>12014</v>
      </c>
    </row>
    <row r="1163" spans="1:5">
      <c r="A1163" t="s">
        <v>12877</v>
      </c>
      <c r="B1163" t="s">
        <v>10464</v>
      </c>
      <c r="C1163">
        <v>-0.25071814286560701</v>
      </c>
      <c r="E1163" t="s">
        <v>12014</v>
      </c>
    </row>
    <row r="1164" spans="1:5">
      <c r="A1164" t="s">
        <v>12878</v>
      </c>
      <c r="B1164" t="s">
        <v>10464</v>
      </c>
      <c r="C1164">
        <v>1.1389160624801999</v>
      </c>
      <c r="E1164" t="s">
        <v>12014</v>
      </c>
    </row>
    <row r="1165" spans="1:5">
      <c r="A1165" t="s">
        <v>12879</v>
      </c>
      <c r="B1165" t="s">
        <v>10464</v>
      </c>
      <c r="C1165">
        <v>2.17457607008678</v>
      </c>
      <c r="E1165" t="s">
        <v>12014</v>
      </c>
    </row>
    <row r="1166" spans="1:5">
      <c r="A1166" t="s">
        <v>12880</v>
      </c>
      <c r="B1166" t="s">
        <v>10464</v>
      </c>
      <c r="C1166">
        <v>3.4870975551511498</v>
      </c>
      <c r="E1166" t="s">
        <v>12014</v>
      </c>
    </row>
    <row r="1167" spans="1:5">
      <c r="A1167" t="s">
        <v>12881</v>
      </c>
      <c r="B1167" t="s">
        <v>10467</v>
      </c>
      <c r="C1167">
        <v>0.70207812393554603</v>
      </c>
      <c r="E1167" t="s">
        <v>12014</v>
      </c>
    </row>
    <row r="1168" spans="1:5">
      <c r="A1168" t="s">
        <v>12882</v>
      </c>
      <c r="B1168" t="s">
        <v>10467</v>
      </c>
      <c r="C1168">
        <v>2.3508504819423499</v>
      </c>
      <c r="E1168" t="s">
        <v>12014</v>
      </c>
    </row>
    <row r="1169" spans="1:5">
      <c r="A1169" t="s">
        <v>12883</v>
      </c>
      <c r="B1169" t="s">
        <v>10467</v>
      </c>
      <c r="C1169">
        <v>3.5267880693665599</v>
      </c>
      <c r="E1169" t="s">
        <v>12014</v>
      </c>
    </row>
    <row r="1170" spans="1:5">
      <c r="A1170" t="s">
        <v>12884</v>
      </c>
      <c r="B1170" t="s">
        <v>10469</v>
      </c>
      <c r="C1170">
        <v>0.65555399309046603</v>
      </c>
      <c r="E1170" t="s">
        <v>12014</v>
      </c>
    </row>
    <row r="1171" spans="1:5">
      <c r="A1171" t="s">
        <v>12885</v>
      </c>
      <c r="B1171" t="s">
        <v>10469</v>
      </c>
      <c r="C1171">
        <v>1.8506410627858001</v>
      </c>
      <c r="E1171" t="s">
        <v>12014</v>
      </c>
    </row>
    <row r="1172" spans="1:5">
      <c r="A1172" t="s">
        <v>12886</v>
      </c>
      <c r="B1172" t="s">
        <v>10469</v>
      </c>
      <c r="C1172">
        <v>3.0949197931364001</v>
      </c>
      <c r="E1172" t="s">
        <v>12014</v>
      </c>
    </row>
    <row r="1173" spans="1:5">
      <c r="A1173" t="s">
        <v>12887</v>
      </c>
      <c r="B1173" t="s">
        <v>10471</v>
      </c>
      <c r="C1173">
        <v>0.88609086118510705</v>
      </c>
      <c r="E1173" t="s">
        <v>12014</v>
      </c>
    </row>
    <row r="1174" spans="1:5">
      <c r="A1174" t="s">
        <v>12888</v>
      </c>
      <c r="B1174" t="s">
        <v>10471</v>
      </c>
      <c r="C1174">
        <v>2.20898875393996</v>
      </c>
      <c r="E1174" t="s">
        <v>12014</v>
      </c>
    </row>
    <row r="1175" spans="1:5">
      <c r="A1175" t="s">
        <v>12889</v>
      </c>
      <c r="B1175" t="s">
        <v>10471</v>
      </c>
      <c r="C1175">
        <v>3.3582883881315202</v>
      </c>
      <c r="E1175" t="s">
        <v>12014</v>
      </c>
    </row>
    <row r="1176" spans="1:5">
      <c r="A1176" t="s">
        <v>12890</v>
      </c>
      <c r="B1176" t="s">
        <v>10473</v>
      </c>
      <c r="C1176">
        <v>0.54063845005625699</v>
      </c>
      <c r="E1176" t="s">
        <v>12014</v>
      </c>
    </row>
    <row r="1177" spans="1:5">
      <c r="A1177" t="s">
        <v>12891</v>
      </c>
      <c r="B1177" t="s">
        <v>10473</v>
      </c>
      <c r="C1177">
        <v>1.7118941790136799</v>
      </c>
      <c r="E1177" t="s">
        <v>12014</v>
      </c>
    </row>
    <row r="1178" spans="1:5">
      <c r="A1178" t="s">
        <v>12892</v>
      </c>
      <c r="B1178" t="s">
        <v>10473</v>
      </c>
      <c r="C1178">
        <v>3.1777205332165899</v>
      </c>
      <c r="E1178" t="s">
        <v>12014</v>
      </c>
    </row>
    <row r="1179" spans="1:5">
      <c r="A1179" t="s">
        <v>12893</v>
      </c>
      <c r="B1179" t="s">
        <v>10475</v>
      </c>
      <c r="C1179">
        <v>-1.6064502447954401</v>
      </c>
      <c r="E1179" t="s">
        <v>12014</v>
      </c>
    </row>
    <row r="1180" spans="1:5">
      <c r="A1180" t="s">
        <v>12894</v>
      </c>
      <c r="B1180" t="s">
        <v>10475</v>
      </c>
      <c r="C1180">
        <v>-0.54501233024930396</v>
      </c>
      <c r="E1180" t="s">
        <v>12014</v>
      </c>
    </row>
    <row r="1181" spans="1:5">
      <c r="A1181" t="s">
        <v>12895</v>
      </c>
      <c r="B1181" t="s">
        <v>10475</v>
      </c>
      <c r="C1181">
        <v>0.79385246920034103</v>
      </c>
      <c r="E1181" t="s">
        <v>12014</v>
      </c>
    </row>
    <row r="1182" spans="1:5">
      <c r="A1182" t="s">
        <v>8577</v>
      </c>
      <c r="B1182" t="s">
        <v>8086</v>
      </c>
      <c r="C1182">
        <v>8.7052734745837801E-2</v>
      </c>
      <c r="E1182" t="s">
        <v>12014</v>
      </c>
    </row>
    <row r="1183" spans="1:5">
      <c r="A1183" t="s">
        <v>12896</v>
      </c>
      <c r="B1183" t="s">
        <v>8086</v>
      </c>
      <c r="C1183">
        <v>3.6893490158935802</v>
      </c>
      <c r="E1183" t="s">
        <v>12014</v>
      </c>
    </row>
    <row r="1184" spans="1:5">
      <c r="A1184" t="s">
        <v>8588</v>
      </c>
      <c r="B1184" t="s">
        <v>8088</v>
      </c>
      <c r="C1184">
        <v>1.41241791002866</v>
      </c>
      <c r="E1184" t="s">
        <v>12014</v>
      </c>
    </row>
    <row r="1185" spans="1:5">
      <c r="A1185" t="s">
        <v>8506</v>
      </c>
      <c r="B1185" t="s">
        <v>8088</v>
      </c>
      <c r="C1185">
        <v>2.0758669943177201</v>
      </c>
      <c r="E1185" t="s">
        <v>12014</v>
      </c>
    </row>
    <row r="1186" spans="1:5">
      <c r="A1186" t="s">
        <v>8454</v>
      </c>
      <c r="B1186" t="s">
        <v>8088</v>
      </c>
      <c r="C1186">
        <v>3.5743073698797501</v>
      </c>
      <c r="E1186" t="s">
        <v>12014</v>
      </c>
    </row>
    <row r="1187" spans="1:5">
      <c r="A1187" t="s">
        <v>12897</v>
      </c>
      <c r="B1187" t="s">
        <v>8088</v>
      </c>
      <c r="C1187">
        <v>7.8055176490437699</v>
      </c>
      <c r="E1187" t="s">
        <v>12014</v>
      </c>
    </row>
    <row r="1188" spans="1:5">
      <c r="A1188" t="s">
        <v>8564</v>
      </c>
      <c r="B1188" t="s">
        <v>13497</v>
      </c>
      <c r="C1188">
        <v>-0.26510190330831102</v>
      </c>
      <c r="E1188" t="s">
        <v>12014</v>
      </c>
    </row>
    <row r="1189" spans="1:5">
      <c r="A1189" t="s">
        <v>8487</v>
      </c>
      <c r="B1189" t="s">
        <v>13497</v>
      </c>
      <c r="C1189">
        <v>1.5974434700223501</v>
      </c>
      <c r="E1189" t="s">
        <v>12014</v>
      </c>
    </row>
    <row r="1190" spans="1:5">
      <c r="A1190" t="s">
        <v>8437</v>
      </c>
      <c r="B1190" t="s">
        <v>13497</v>
      </c>
      <c r="C1190">
        <v>4.00689605755149</v>
      </c>
      <c r="E1190" t="s">
        <v>12014</v>
      </c>
    </row>
    <row r="1191" spans="1:5">
      <c r="A1191" t="s">
        <v>12898</v>
      </c>
      <c r="B1191" t="s">
        <v>13497</v>
      </c>
      <c r="C1191">
        <v>5.5613668751810597</v>
      </c>
      <c r="E1191" t="s">
        <v>12014</v>
      </c>
    </row>
    <row r="1192" spans="1:5">
      <c r="A1192" t="s">
        <v>8552</v>
      </c>
      <c r="B1192" t="s">
        <v>8070</v>
      </c>
      <c r="C1192">
        <v>-7.3623571086427397E-3</v>
      </c>
      <c r="E1192" t="s">
        <v>12014</v>
      </c>
    </row>
    <row r="1193" spans="1:5">
      <c r="A1193" t="s">
        <v>8475</v>
      </c>
      <c r="B1193" t="s">
        <v>8070</v>
      </c>
      <c r="C1193">
        <v>2.2188563006621198</v>
      </c>
      <c r="E1193" t="s">
        <v>12014</v>
      </c>
    </row>
    <row r="1194" spans="1:5">
      <c r="A1194" t="s">
        <v>12899</v>
      </c>
      <c r="B1194" t="s">
        <v>8070</v>
      </c>
      <c r="C1194">
        <v>3.6505274013555402</v>
      </c>
      <c r="E1194" t="s">
        <v>12014</v>
      </c>
    </row>
    <row r="1195" spans="1:5">
      <c r="A1195" t="s">
        <v>8574</v>
      </c>
      <c r="B1195" t="s">
        <v>8072</v>
      </c>
      <c r="C1195">
        <v>0.88910061412593999</v>
      </c>
      <c r="E1195" t="s">
        <v>12014</v>
      </c>
    </row>
    <row r="1196" spans="1:5">
      <c r="A1196" t="s">
        <v>8494</v>
      </c>
      <c r="B1196" t="s">
        <v>8072</v>
      </c>
      <c r="C1196">
        <v>1.76973722455917</v>
      </c>
      <c r="E1196" t="s">
        <v>12014</v>
      </c>
    </row>
    <row r="1197" spans="1:5">
      <c r="A1197" t="s">
        <v>8444</v>
      </c>
      <c r="B1197" t="s">
        <v>8072</v>
      </c>
      <c r="C1197">
        <v>3.24995656858666</v>
      </c>
      <c r="E1197" t="s">
        <v>12014</v>
      </c>
    </row>
    <row r="1198" spans="1:5">
      <c r="A1198" t="s">
        <v>8422</v>
      </c>
      <c r="B1198" t="s">
        <v>8072</v>
      </c>
      <c r="C1198">
        <v>5.7153272258175702</v>
      </c>
      <c r="E1198" t="s">
        <v>12014</v>
      </c>
    </row>
    <row r="1199" spans="1:5">
      <c r="A1199" t="s">
        <v>12900</v>
      </c>
      <c r="B1199" t="s">
        <v>8072</v>
      </c>
      <c r="C1199">
        <v>7.3273268472307702</v>
      </c>
      <c r="E1199" t="s">
        <v>12014</v>
      </c>
    </row>
    <row r="1200" spans="1:5">
      <c r="A1200" t="s">
        <v>12901</v>
      </c>
      <c r="B1200" t="s">
        <v>10481</v>
      </c>
      <c r="C1200">
        <v>-0.70413583321164097</v>
      </c>
      <c r="E1200" t="s">
        <v>12014</v>
      </c>
    </row>
    <row r="1201" spans="1:5">
      <c r="A1201" t="s">
        <v>12902</v>
      </c>
      <c r="B1201" t="s">
        <v>10481</v>
      </c>
      <c r="C1201">
        <v>1.7377485444659899</v>
      </c>
      <c r="E1201" t="s">
        <v>12014</v>
      </c>
    </row>
    <row r="1202" spans="1:5">
      <c r="A1202" t="s">
        <v>12903</v>
      </c>
      <c r="B1202" t="s">
        <v>10481</v>
      </c>
      <c r="C1202">
        <v>2.7748277769904401</v>
      </c>
      <c r="E1202" t="s">
        <v>12014</v>
      </c>
    </row>
    <row r="1203" spans="1:5">
      <c r="A1203" t="s">
        <v>12904</v>
      </c>
      <c r="B1203" t="s">
        <v>10483</v>
      </c>
      <c r="C1203">
        <v>0.240837062693947</v>
      </c>
      <c r="E1203" t="s">
        <v>12014</v>
      </c>
    </row>
    <row r="1204" spans="1:5">
      <c r="A1204" t="s">
        <v>12905</v>
      </c>
      <c r="B1204" t="s">
        <v>10483</v>
      </c>
      <c r="C1204">
        <v>2.0598323286751499</v>
      </c>
      <c r="E1204" t="s">
        <v>12014</v>
      </c>
    </row>
    <row r="1205" spans="1:5">
      <c r="A1205" t="s">
        <v>12906</v>
      </c>
      <c r="B1205" t="s">
        <v>10483</v>
      </c>
      <c r="C1205">
        <v>3.3905287417788901</v>
      </c>
      <c r="E1205" t="s">
        <v>12014</v>
      </c>
    </row>
    <row r="1206" spans="1:5">
      <c r="A1206" t="s">
        <v>12907</v>
      </c>
      <c r="B1206" t="s">
        <v>10485</v>
      </c>
      <c r="C1206">
        <v>0.86751094424536601</v>
      </c>
      <c r="E1206" t="s">
        <v>12014</v>
      </c>
    </row>
    <row r="1207" spans="1:5">
      <c r="A1207" t="s">
        <v>12908</v>
      </c>
      <c r="B1207" t="s">
        <v>10487</v>
      </c>
      <c r="C1207">
        <v>-0.71668120630117804</v>
      </c>
      <c r="E1207" t="s">
        <v>12014</v>
      </c>
    </row>
    <row r="1208" spans="1:5">
      <c r="A1208" t="s">
        <v>12909</v>
      </c>
      <c r="B1208" t="s">
        <v>10487</v>
      </c>
      <c r="C1208">
        <v>0.88161780882193497</v>
      </c>
      <c r="E1208" t="s">
        <v>12014</v>
      </c>
    </row>
    <row r="1209" spans="1:5">
      <c r="A1209" t="s">
        <v>12910</v>
      </c>
      <c r="B1209" t="s">
        <v>10487</v>
      </c>
      <c r="C1209">
        <v>2.4608111336873599</v>
      </c>
      <c r="E1209" t="s">
        <v>12014</v>
      </c>
    </row>
    <row r="1210" spans="1:5">
      <c r="A1210" t="s">
        <v>12911</v>
      </c>
      <c r="B1210" t="s">
        <v>10489</v>
      </c>
      <c r="C1210">
        <v>-0.30917498213623101</v>
      </c>
      <c r="E1210" t="s">
        <v>12014</v>
      </c>
    </row>
    <row r="1211" spans="1:5">
      <c r="A1211" t="s">
        <v>12912</v>
      </c>
      <c r="B1211" t="s">
        <v>10489</v>
      </c>
      <c r="C1211">
        <v>1.9059344256083799</v>
      </c>
      <c r="E1211" t="s">
        <v>12014</v>
      </c>
    </row>
    <row r="1212" spans="1:5">
      <c r="A1212" t="s">
        <v>12913</v>
      </c>
      <c r="B1212" t="s">
        <v>10489</v>
      </c>
      <c r="C1212">
        <v>3.1996535109796702</v>
      </c>
      <c r="E1212" t="s">
        <v>12014</v>
      </c>
    </row>
    <row r="1213" spans="1:5">
      <c r="A1213" t="s">
        <v>12914</v>
      </c>
      <c r="B1213" t="s">
        <v>10506</v>
      </c>
      <c r="C1213">
        <v>-0.75786046235984506</v>
      </c>
      <c r="E1213" t="s">
        <v>12014</v>
      </c>
    </row>
    <row r="1214" spans="1:5">
      <c r="A1214" t="s">
        <v>12915</v>
      </c>
      <c r="B1214" t="s">
        <v>10506</v>
      </c>
      <c r="C1214">
        <v>1.5168580511966701</v>
      </c>
      <c r="E1214" t="s">
        <v>12014</v>
      </c>
    </row>
    <row r="1215" spans="1:5">
      <c r="A1215" t="s">
        <v>12916</v>
      </c>
      <c r="B1215" t="s">
        <v>10508</v>
      </c>
      <c r="C1215">
        <v>-0.58392530079344296</v>
      </c>
      <c r="E1215" t="s">
        <v>12014</v>
      </c>
    </row>
    <row r="1216" spans="1:5">
      <c r="A1216" t="s">
        <v>12917</v>
      </c>
      <c r="B1216" t="s">
        <v>10508</v>
      </c>
      <c r="C1216">
        <v>1.8518412095790899</v>
      </c>
      <c r="E1216" t="s">
        <v>12014</v>
      </c>
    </row>
    <row r="1217" spans="1:5">
      <c r="A1217" t="s">
        <v>12918</v>
      </c>
      <c r="B1217" t="s">
        <v>10510</v>
      </c>
      <c r="C1217">
        <v>3.3294265639727501</v>
      </c>
      <c r="E1217" t="s">
        <v>12014</v>
      </c>
    </row>
    <row r="1218" spans="1:5">
      <c r="A1218" t="s">
        <v>12919</v>
      </c>
      <c r="B1218" t="s">
        <v>10510</v>
      </c>
      <c r="C1218">
        <v>4.2054102841878196</v>
      </c>
      <c r="E1218" t="s">
        <v>12014</v>
      </c>
    </row>
    <row r="1219" spans="1:5">
      <c r="A1219" t="s">
        <v>12920</v>
      </c>
      <c r="B1219" t="s">
        <v>10513</v>
      </c>
      <c r="C1219">
        <v>1.1058167670644901</v>
      </c>
      <c r="E1219" t="s">
        <v>12014</v>
      </c>
    </row>
    <row r="1220" spans="1:5">
      <c r="A1220" t="s">
        <v>12921</v>
      </c>
      <c r="B1220" t="s">
        <v>10513</v>
      </c>
      <c r="C1220">
        <v>3.34537473749864</v>
      </c>
      <c r="E1220" t="s">
        <v>12014</v>
      </c>
    </row>
    <row r="1221" spans="1:5">
      <c r="A1221" t="s">
        <v>12922</v>
      </c>
      <c r="B1221" t="s">
        <v>10513</v>
      </c>
      <c r="C1221">
        <v>5.9161193308124203</v>
      </c>
      <c r="E1221" t="s">
        <v>12014</v>
      </c>
    </row>
    <row r="1222" spans="1:5">
      <c r="A1222" t="s">
        <v>12923</v>
      </c>
      <c r="B1222" t="s">
        <v>10516</v>
      </c>
      <c r="C1222">
        <v>2.9736098336010102</v>
      </c>
      <c r="E1222" t="s">
        <v>12014</v>
      </c>
    </row>
    <row r="1223" spans="1:5">
      <c r="A1223" t="s">
        <v>12924</v>
      </c>
      <c r="B1223" t="s">
        <v>10516</v>
      </c>
      <c r="C1223">
        <v>5.12424186049462</v>
      </c>
      <c r="E1223" t="s">
        <v>12014</v>
      </c>
    </row>
    <row r="1224" spans="1:5">
      <c r="A1224" t="s">
        <v>12925</v>
      </c>
      <c r="B1224" t="s">
        <v>10516</v>
      </c>
      <c r="C1224">
        <v>6.7090406236657101</v>
      </c>
      <c r="E1224" t="s">
        <v>12014</v>
      </c>
    </row>
    <row r="1225" spans="1:5">
      <c r="A1225" t="s">
        <v>12926</v>
      </c>
      <c r="B1225" t="s">
        <v>10516</v>
      </c>
      <c r="C1225">
        <v>8.1236746410922294</v>
      </c>
      <c r="E1225" t="s">
        <v>12014</v>
      </c>
    </row>
    <row r="1226" spans="1:5">
      <c r="A1226" t="s">
        <v>12927</v>
      </c>
      <c r="B1226" t="s">
        <v>10516</v>
      </c>
      <c r="C1226">
        <v>9.6208546139327797</v>
      </c>
      <c r="E1226" t="s">
        <v>12014</v>
      </c>
    </row>
    <row r="1227" spans="1:5">
      <c r="A1227" t="s">
        <v>12928</v>
      </c>
      <c r="B1227" t="s">
        <v>10521</v>
      </c>
      <c r="C1227">
        <v>-3.3556046956656602</v>
      </c>
      <c r="E1227" t="s">
        <v>12014</v>
      </c>
    </row>
    <row r="1228" spans="1:5">
      <c r="A1228" t="s">
        <v>12929</v>
      </c>
      <c r="B1228" t="s">
        <v>10521</v>
      </c>
      <c r="C1228">
        <v>-2.0215250391574</v>
      </c>
      <c r="E1228" t="s">
        <v>12014</v>
      </c>
    </row>
    <row r="1229" spans="1:5">
      <c r="A1229" t="s">
        <v>12930</v>
      </c>
      <c r="B1229" t="s">
        <v>10521</v>
      </c>
      <c r="C1229">
        <v>-0.234977445481139</v>
      </c>
      <c r="E1229" t="s">
        <v>12014</v>
      </c>
    </row>
    <row r="1230" spans="1:5">
      <c r="A1230" t="s">
        <v>12931</v>
      </c>
      <c r="B1230" t="s">
        <v>10521</v>
      </c>
      <c r="C1230">
        <v>0.53524976502394395</v>
      </c>
      <c r="E1230" t="s">
        <v>12014</v>
      </c>
    </row>
    <row r="1231" spans="1:5">
      <c r="A1231" t="s">
        <v>12932</v>
      </c>
      <c r="B1231" t="s">
        <v>10521</v>
      </c>
      <c r="C1231">
        <v>2.9857110321354301</v>
      </c>
      <c r="E1231" t="s">
        <v>12014</v>
      </c>
    </row>
    <row r="1232" spans="1:5">
      <c r="A1232" t="s">
        <v>12933</v>
      </c>
      <c r="B1232" t="s">
        <v>10521</v>
      </c>
      <c r="C1232">
        <v>4.0324799592984899</v>
      </c>
      <c r="E1232" t="s">
        <v>12014</v>
      </c>
    </row>
    <row r="1233" spans="1:5">
      <c r="A1233" t="s">
        <v>12934</v>
      </c>
      <c r="B1233" t="s">
        <v>10521</v>
      </c>
      <c r="C1233">
        <v>5.2114968443123599</v>
      </c>
      <c r="E1233" t="s">
        <v>12014</v>
      </c>
    </row>
    <row r="1234" spans="1:5">
      <c r="A1234" t="s">
        <v>8517</v>
      </c>
      <c r="B1234" t="s">
        <v>7972</v>
      </c>
      <c r="C1234">
        <v>-6.9529241852757107E-2</v>
      </c>
      <c r="E1234" t="s">
        <v>12014</v>
      </c>
    </row>
    <row r="1235" spans="1:5">
      <c r="A1235" t="s">
        <v>8458</v>
      </c>
      <c r="B1235" t="s">
        <v>7972</v>
      </c>
      <c r="C1235">
        <v>1.78077373203153</v>
      </c>
      <c r="E1235" t="s">
        <v>12014</v>
      </c>
    </row>
    <row r="1236" spans="1:5">
      <c r="A1236" t="s">
        <v>12935</v>
      </c>
      <c r="B1236" t="s">
        <v>10523</v>
      </c>
      <c r="C1236">
        <v>0.36922513822354602</v>
      </c>
      <c r="E1236" t="s">
        <v>12014</v>
      </c>
    </row>
    <row r="1237" spans="1:5">
      <c r="A1237" t="s">
        <v>12936</v>
      </c>
      <c r="B1237" t="s">
        <v>10525</v>
      </c>
      <c r="C1237">
        <v>-0.56132969742972205</v>
      </c>
      <c r="E1237" t="s">
        <v>12014</v>
      </c>
    </row>
    <row r="1238" spans="1:5">
      <c r="A1238" t="s">
        <v>12937</v>
      </c>
      <c r="B1238" t="s">
        <v>10525</v>
      </c>
      <c r="C1238">
        <v>0.33260846321785698</v>
      </c>
      <c r="E1238" t="s">
        <v>12014</v>
      </c>
    </row>
    <row r="1239" spans="1:5">
      <c r="A1239" t="s">
        <v>12938</v>
      </c>
      <c r="B1239" t="s">
        <v>10525</v>
      </c>
      <c r="C1239">
        <v>1.9312923372647799</v>
      </c>
      <c r="E1239" t="s">
        <v>12014</v>
      </c>
    </row>
    <row r="1240" spans="1:5">
      <c r="A1240" t="s">
        <v>8573</v>
      </c>
      <c r="B1240" t="s">
        <v>8104</v>
      </c>
      <c r="C1240">
        <v>9.3115177134667396E-2</v>
      </c>
      <c r="E1240" t="s">
        <v>12014</v>
      </c>
    </row>
    <row r="1241" spans="1:5">
      <c r="A1241" t="s">
        <v>8493</v>
      </c>
      <c r="B1241" t="s">
        <v>8104</v>
      </c>
      <c r="C1241">
        <v>1.89914274889485</v>
      </c>
      <c r="E1241" t="s">
        <v>12014</v>
      </c>
    </row>
    <row r="1242" spans="1:5">
      <c r="A1242" t="s">
        <v>12939</v>
      </c>
      <c r="B1242" t="s">
        <v>8104</v>
      </c>
      <c r="C1242">
        <v>6.1842967002734497</v>
      </c>
      <c r="E1242" t="s">
        <v>12014</v>
      </c>
    </row>
    <row r="1243" spans="1:5">
      <c r="A1243" t="s">
        <v>12940</v>
      </c>
      <c r="B1243" t="s">
        <v>8104</v>
      </c>
      <c r="C1243">
        <v>7.4461238187740202</v>
      </c>
      <c r="E1243" t="s">
        <v>12014</v>
      </c>
    </row>
    <row r="1244" spans="1:5">
      <c r="A1244" t="s">
        <v>12941</v>
      </c>
      <c r="B1244" t="s">
        <v>10529</v>
      </c>
      <c r="C1244">
        <v>0.98095275899145895</v>
      </c>
      <c r="E1244" t="s">
        <v>12014</v>
      </c>
    </row>
    <row r="1245" spans="1:5">
      <c r="A1245" t="s">
        <v>12942</v>
      </c>
      <c r="B1245" t="s">
        <v>10529</v>
      </c>
      <c r="C1245">
        <v>2.90543029725649</v>
      </c>
      <c r="E1245" t="s">
        <v>12014</v>
      </c>
    </row>
    <row r="1246" spans="1:5">
      <c r="A1246" t="s">
        <v>12943</v>
      </c>
      <c r="B1246" t="s">
        <v>10529</v>
      </c>
      <c r="C1246">
        <v>4.1861399104736101</v>
      </c>
      <c r="E1246" t="s">
        <v>12014</v>
      </c>
    </row>
    <row r="1247" spans="1:5">
      <c r="A1247" t="s">
        <v>12944</v>
      </c>
      <c r="B1247" t="s">
        <v>10529</v>
      </c>
      <c r="C1247">
        <v>5.3831121259129198</v>
      </c>
      <c r="E1247" t="s">
        <v>12014</v>
      </c>
    </row>
    <row r="1248" spans="1:5">
      <c r="A1248" t="s">
        <v>12945</v>
      </c>
      <c r="B1248" t="s">
        <v>10531</v>
      </c>
      <c r="C1248">
        <v>0.95079983893935704</v>
      </c>
      <c r="E1248" t="s">
        <v>12014</v>
      </c>
    </row>
    <row r="1249" spans="1:5">
      <c r="A1249" t="s">
        <v>12946</v>
      </c>
      <c r="B1249" t="s">
        <v>10531</v>
      </c>
      <c r="C1249">
        <v>2.8613064702059199</v>
      </c>
      <c r="E1249" t="s">
        <v>12014</v>
      </c>
    </row>
    <row r="1250" spans="1:5">
      <c r="A1250" t="s">
        <v>12947</v>
      </c>
      <c r="B1250" t="s">
        <v>10531</v>
      </c>
      <c r="C1250">
        <v>4.3236149459308502</v>
      </c>
      <c r="E1250" t="s">
        <v>12014</v>
      </c>
    </row>
    <row r="1251" spans="1:5">
      <c r="A1251" t="s">
        <v>12948</v>
      </c>
      <c r="B1251" t="s">
        <v>10531</v>
      </c>
      <c r="C1251">
        <v>5.6107196153036503</v>
      </c>
      <c r="E1251" t="s">
        <v>12014</v>
      </c>
    </row>
    <row r="1252" spans="1:5">
      <c r="A1252" t="s">
        <v>12949</v>
      </c>
      <c r="B1252" t="s">
        <v>10533</v>
      </c>
      <c r="C1252">
        <v>1.29204769141406</v>
      </c>
      <c r="E1252" t="s">
        <v>12014</v>
      </c>
    </row>
    <row r="1253" spans="1:5">
      <c r="A1253" t="s">
        <v>12950</v>
      </c>
      <c r="B1253" t="s">
        <v>10533</v>
      </c>
      <c r="C1253">
        <v>3.0221774416598701</v>
      </c>
      <c r="E1253" t="s">
        <v>12014</v>
      </c>
    </row>
    <row r="1254" spans="1:5">
      <c r="A1254" t="s">
        <v>12951</v>
      </c>
      <c r="B1254" t="s">
        <v>10533</v>
      </c>
      <c r="C1254">
        <v>4.2827591260268596</v>
      </c>
      <c r="E1254" t="s">
        <v>12014</v>
      </c>
    </row>
    <row r="1255" spans="1:5">
      <c r="A1255" t="s">
        <v>12952</v>
      </c>
      <c r="B1255" t="s">
        <v>10533</v>
      </c>
      <c r="C1255">
        <v>5.5838336361158998</v>
      </c>
      <c r="E1255" t="s">
        <v>12014</v>
      </c>
    </row>
    <row r="1256" spans="1:5">
      <c r="A1256" t="s">
        <v>12953</v>
      </c>
      <c r="B1256" t="s">
        <v>10537</v>
      </c>
      <c r="C1256">
        <v>-0.58743904676395997</v>
      </c>
      <c r="E1256" t="s">
        <v>12014</v>
      </c>
    </row>
    <row r="1257" spans="1:5">
      <c r="A1257" t="s">
        <v>12954</v>
      </c>
      <c r="B1257" t="s">
        <v>10537</v>
      </c>
      <c r="C1257">
        <v>1.02888805184294</v>
      </c>
      <c r="E1257" t="s">
        <v>12014</v>
      </c>
    </row>
    <row r="1258" spans="1:5">
      <c r="A1258" t="s">
        <v>12955</v>
      </c>
      <c r="B1258" t="s">
        <v>10537</v>
      </c>
      <c r="C1258">
        <v>2.6193519987055001</v>
      </c>
      <c r="E1258" t="s">
        <v>12014</v>
      </c>
    </row>
    <row r="1259" spans="1:5">
      <c r="A1259" t="s">
        <v>8716</v>
      </c>
      <c r="B1259" t="s">
        <v>9200</v>
      </c>
      <c r="C1259">
        <v>-0.71765255089350999</v>
      </c>
      <c r="E1259" t="s">
        <v>12014</v>
      </c>
    </row>
    <row r="1260" spans="1:5">
      <c r="A1260" t="s">
        <v>12956</v>
      </c>
      <c r="B1260" t="s">
        <v>9200</v>
      </c>
      <c r="C1260">
        <v>2.7882955329978198</v>
      </c>
      <c r="E1260" t="s">
        <v>12014</v>
      </c>
    </row>
    <row r="1261" spans="1:5">
      <c r="A1261" t="s">
        <v>12957</v>
      </c>
      <c r="B1261" t="s">
        <v>10539</v>
      </c>
      <c r="C1261">
        <v>-1.05819736808537</v>
      </c>
      <c r="E1261" t="s">
        <v>12014</v>
      </c>
    </row>
    <row r="1262" spans="1:5">
      <c r="A1262" t="s">
        <v>12958</v>
      </c>
      <c r="B1262" t="s">
        <v>10539</v>
      </c>
      <c r="C1262">
        <v>0.40218226719282302</v>
      </c>
      <c r="E1262" t="s">
        <v>12014</v>
      </c>
    </row>
    <row r="1263" spans="1:5">
      <c r="A1263" t="s">
        <v>12959</v>
      </c>
      <c r="B1263" t="s">
        <v>10539</v>
      </c>
      <c r="C1263">
        <v>1.81201247862842</v>
      </c>
      <c r="E1263" t="s">
        <v>12014</v>
      </c>
    </row>
    <row r="1264" spans="1:5">
      <c r="A1264" t="s">
        <v>12960</v>
      </c>
      <c r="B1264" t="s">
        <v>10539</v>
      </c>
      <c r="C1264">
        <v>4.5089714388074897</v>
      </c>
      <c r="E1264" t="s">
        <v>12014</v>
      </c>
    </row>
    <row r="1265" spans="1:5">
      <c r="A1265" t="s">
        <v>12961</v>
      </c>
      <c r="B1265" t="s">
        <v>10541</v>
      </c>
      <c r="C1265">
        <v>-0.55628535257727696</v>
      </c>
      <c r="E1265" t="s">
        <v>12014</v>
      </c>
    </row>
    <row r="1266" spans="1:5">
      <c r="A1266" t="s">
        <v>12962</v>
      </c>
      <c r="B1266" t="s">
        <v>10541</v>
      </c>
      <c r="C1266">
        <v>0.92423920293571604</v>
      </c>
      <c r="E1266" t="s">
        <v>12014</v>
      </c>
    </row>
    <row r="1267" spans="1:5">
      <c r="A1267" t="s">
        <v>12963</v>
      </c>
      <c r="B1267" t="s">
        <v>10541</v>
      </c>
      <c r="C1267">
        <v>1.9571668795282</v>
      </c>
      <c r="E1267" t="s">
        <v>12014</v>
      </c>
    </row>
    <row r="1268" spans="1:5">
      <c r="A1268" t="s">
        <v>12964</v>
      </c>
      <c r="B1268" t="s">
        <v>10541</v>
      </c>
      <c r="C1268">
        <v>4.0045632299963403</v>
      </c>
      <c r="E1268" t="s">
        <v>12014</v>
      </c>
    </row>
    <row r="1269" spans="1:5">
      <c r="A1269" t="s">
        <v>12965</v>
      </c>
      <c r="B1269" t="s">
        <v>10543</v>
      </c>
      <c r="C1269">
        <v>-0.49385828200230403</v>
      </c>
      <c r="E1269" t="s">
        <v>12014</v>
      </c>
    </row>
    <row r="1270" spans="1:5">
      <c r="A1270" t="s">
        <v>12966</v>
      </c>
      <c r="B1270" t="s">
        <v>10543</v>
      </c>
      <c r="C1270">
        <v>0.95311262703365895</v>
      </c>
      <c r="E1270" t="s">
        <v>12014</v>
      </c>
    </row>
    <row r="1271" spans="1:5">
      <c r="A1271" t="s">
        <v>12967</v>
      </c>
      <c r="B1271" t="s">
        <v>10543</v>
      </c>
      <c r="C1271">
        <v>2.4981708179482802</v>
      </c>
      <c r="E1271" t="s">
        <v>12014</v>
      </c>
    </row>
    <row r="1272" spans="1:5">
      <c r="A1272" t="s">
        <v>12968</v>
      </c>
      <c r="B1272" t="s">
        <v>10543</v>
      </c>
      <c r="C1272">
        <v>4.0161058958939702</v>
      </c>
      <c r="E1272" t="s">
        <v>12014</v>
      </c>
    </row>
    <row r="1273" spans="1:5">
      <c r="A1273" t="s">
        <v>12969</v>
      </c>
      <c r="B1273" t="s">
        <v>10546</v>
      </c>
      <c r="C1273">
        <v>-0.31521068124657498</v>
      </c>
      <c r="E1273" t="s">
        <v>12014</v>
      </c>
    </row>
    <row r="1274" spans="1:5">
      <c r="A1274" t="s">
        <v>12970</v>
      </c>
      <c r="B1274" t="s">
        <v>10546</v>
      </c>
      <c r="C1274">
        <v>1.1057818602618299</v>
      </c>
      <c r="E1274" t="s">
        <v>12014</v>
      </c>
    </row>
    <row r="1275" spans="1:5">
      <c r="A1275" t="s">
        <v>12971</v>
      </c>
      <c r="B1275" t="s">
        <v>10546</v>
      </c>
      <c r="C1275">
        <v>1.95900563306016</v>
      </c>
      <c r="E1275" t="s">
        <v>12014</v>
      </c>
    </row>
    <row r="1276" spans="1:5">
      <c r="A1276" t="s">
        <v>12972</v>
      </c>
      <c r="B1276" t="s">
        <v>10546</v>
      </c>
      <c r="C1276">
        <v>4.0296880284075396</v>
      </c>
      <c r="E1276" t="s">
        <v>12014</v>
      </c>
    </row>
    <row r="1277" spans="1:5">
      <c r="A1277" t="s">
        <v>12973</v>
      </c>
      <c r="B1277" t="s">
        <v>10549</v>
      </c>
      <c r="C1277">
        <v>-0.40077077465002098</v>
      </c>
      <c r="E1277" t="s">
        <v>12014</v>
      </c>
    </row>
    <row r="1278" spans="1:5">
      <c r="A1278" t="s">
        <v>12974</v>
      </c>
      <c r="B1278" t="s">
        <v>10549</v>
      </c>
      <c r="C1278">
        <v>1.0310508676202801</v>
      </c>
      <c r="E1278" t="s">
        <v>12014</v>
      </c>
    </row>
    <row r="1279" spans="1:5">
      <c r="A1279" t="s">
        <v>12975</v>
      </c>
      <c r="B1279" t="s">
        <v>10549</v>
      </c>
      <c r="C1279">
        <v>1.91397751312458</v>
      </c>
      <c r="E1279" t="s">
        <v>12014</v>
      </c>
    </row>
    <row r="1280" spans="1:5">
      <c r="A1280" t="s">
        <v>12976</v>
      </c>
      <c r="B1280" t="s">
        <v>10549</v>
      </c>
      <c r="C1280">
        <v>3.95320073954138</v>
      </c>
      <c r="E1280" t="s">
        <v>12014</v>
      </c>
    </row>
    <row r="1281" spans="1:5">
      <c r="A1281" t="s">
        <v>12977</v>
      </c>
      <c r="B1281" t="s">
        <v>10551</v>
      </c>
      <c r="C1281">
        <v>-2.2044280205256701</v>
      </c>
      <c r="E1281" t="s">
        <v>12014</v>
      </c>
    </row>
    <row r="1282" spans="1:5">
      <c r="A1282" t="s">
        <v>12978</v>
      </c>
      <c r="B1282" t="s">
        <v>10551</v>
      </c>
      <c r="C1282">
        <v>-0.484154518074634</v>
      </c>
      <c r="E1282" t="s">
        <v>12014</v>
      </c>
    </row>
    <row r="1283" spans="1:5">
      <c r="A1283" t="s">
        <v>12979</v>
      </c>
      <c r="B1283" t="s">
        <v>10551</v>
      </c>
      <c r="C1283">
        <v>1.2452730462544701</v>
      </c>
      <c r="E1283" t="s">
        <v>12014</v>
      </c>
    </row>
    <row r="1284" spans="1:5">
      <c r="A1284" t="s">
        <v>12980</v>
      </c>
      <c r="B1284" t="s">
        <v>10551</v>
      </c>
      <c r="C1284">
        <v>2.5369746785310401</v>
      </c>
      <c r="E1284" t="s">
        <v>12014</v>
      </c>
    </row>
    <row r="1285" spans="1:5">
      <c r="A1285" t="s">
        <v>12981</v>
      </c>
      <c r="B1285" t="s">
        <v>10551</v>
      </c>
      <c r="C1285">
        <v>4.55238837147136</v>
      </c>
      <c r="E1285" t="s">
        <v>12014</v>
      </c>
    </row>
    <row r="1286" spans="1:5">
      <c r="A1286" t="s">
        <v>12982</v>
      </c>
      <c r="B1286" t="s">
        <v>10551</v>
      </c>
      <c r="C1286">
        <v>5.4043893246225396</v>
      </c>
      <c r="E1286" t="s">
        <v>12014</v>
      </c>
    </row>
    <row r="1287" spans="1:5">
      <c r="A1287" t="s">
        <v>8706</v>
      </c>
      <c r="B1287" t="s">
        <v>9194</v>
      </c>
      <c r="C1287">
        <v>-0.30967722662008201</v>
      </c>
      <c r="E1287" t="s">
        <v>12014</v>
      </c>
    </row>
    <row r="1288" spans="1:5">
      <c r="A1288" t="s">
        <v>7685</v>
      </c>
      <c r="B1288" t="s">
        <v>4489</v>
      </c>
      <c r="C1288">
        <v>-0.50874864872103698</v>
      </c>
      <c r="E1288" t="s">
        <v>12014</v>
      </c>
    </row>
    <row r="1289" spans="1:5">
      <c r="A1289" t="s">
        <v>12983</v>
      </c>
      <c r="B1289" t="s">
        <v>10563</v>
      </c>
      <c r="C1289">
        <v>-0.389130843436505</v>
      </c>
      <c r="E1289" t="s">
        <v>12014</v>
      </c>
    </row>
    <row r="1290" spans="1:5">
      <c r="A1290" t="s">
        <v>12984</v>
      </c>
      <c r="B1290" t="s">
        <v>10563</v>
      </c>
      <c r="C1290">
        <v>1.0622587021718199</v>
      </c>
      <c r="E1290" t="s">
        <v>12014</v>
      </c>
    </row>
    <row r="1291" spans="1:5">
      <c r="A1291" t="s">
        <v>8724</v>
      </c>
      <c r="B1291" t="s">
        <v>9204</v>
      </c>
      <c r="C1291">
        <v>0.37270391925898899</v>
      </c>
      <c r="E1291" t="s">
        <v>12014</v>
      </c>
    </row>
    <row r="1292" spans="1:5">
      <c r="A1292" t="s">
        <v>8579</v>
      </c>
      <c r="B1292" t="s">
        <v>8105</v>
      </c>
      <c r="C1292">
        <v>1.4794123750063299</v>
      </c>
      <c r="E1292" t="s">
        <v>12014</v>
      </c>
    </row>
    <row r="1293" spans="1:5">
      <c r="A1293" t="s">
        <v>8499</v>
      </c>
      <c r="B1293" t="s">
        <v>8105</v>
      </c>
      <c r="C1293">
        <v>2.2901909072600701</v>
      </c>
      <c r="E1293" t="s">
        <v>12014</v>
      </c>
    </row>
    <row r="1294" spans="1:5">
      <c r="A1294" t="s">
        <v>12985</v>
      </c>
      <c r="B1294" t="s">
        <v>8105</v>
      </c>
      <c r="C1294">
        <v>9.4557874715825996</v>
      </c>
      <c r="E1294" t="s">
        <v>12014</v>
      </c>
    </row>
    <row r="1295" spans="1:5">
      <c r="A1295" t="s">
        <v>12986</v>
      </c>
      <c r="B1295" t="s">
        <v>10565</v>
      </c>
      <c r="C1295">
        <v>-0.42801996180582003</v>
      </c>
      <c r="E1295" t="s">
        <v>12014</v>
      </c>
    </row>
    <row r="1296" spans="1:5">
      <c r="A1296" t="s">
        <v>12987</v>
      </c>
      <c r="B1296" t="s">
        <v>10565</v>
      </c>
      <c r="C1296">
        <v>0.66156980040163005</v>
      </c>
      <c r="E1296" t="s">
        <v>12014</v>
      </c>
    </row>
    <row r="1297" spans="1:5">
      <c r="A1297" t="s">
        <v>12988</v>
      </c>
      <c r="B1297" t="s">
        <v>10567</v>
      </c>
      <c r="C1297">
        <v>-0.27778282641635699</v>
      </c>
      <c r="E1297" t="s">
        <v>12014</v>
      </c>
    </row>
    <row r="1298" spans="1:5">
      <c r="A1298" t="s">
        <v>12989</v>
      </c>
      <c r="B1298" t="s">
        <v>10567</v>
      </c>
      <c r="C1298">
        <v>0.89762023445764205</v>
      </c>
      <c r="E1298" t="s">
        <v>12014</v>
      </c>
    </row>
    <row r="1299" spans="1:5">
      <c r="A1299" t="s">
        <v>12990</v>
      </c>
      <c r="B1299" t="s">
        <v>10577</v>
      </c>
      <c r="C1299">
        <v>0.42895317330653498</v>
      </c>
      <c r="E1299" t="s">
        <v>12014</v>
      </c>
    </row>
    <row r="1300" spans="1:5">
      <c r="A1300" t="s">
        <v>12991</v>
      </c>
      <c r="B1300" t="s">
        <v>10577</v>
      </c>
      <c r="C1300">
        <v>2.7336791117621</v>
      </c>
      <c r="E1300" t="s">
        <v>12014</v>
      </c>
    </row>
    <row r="1301" spans="1:5">
      <c r="A1301" t="s">
        <v>12992</v>
      </c>
      <c r="B1301" t="s">
        <v>10577</v>
      </c>
      <c r="C1301">
        <v>4.5169837880238504</v>
      </c>
      <c r="E1301" t="s">
        <v>12014</v>
      </c>
    </row>
    <row r="1302" spans="1:5">
      <c r="A1302" t="s">
        <v>12993</v>
      </c>
      <c r="B1302" t="s">
        <v>10577</v>
      </c>
      <c r="C1302">
        <v>5.8593708847449397</v>
      </c>
      <c r="E1302" t="s">
        <v>12014</v>
      </c>
    </row>
    <row r="1303" spans="1:5">
      <c r="A1303" t="s">
        <v>8555</v>
      </c>
      <c r="B1303" t="s">
        <v>8103</v>
      </c>
      <c r="C1303">
        <v>7.1997894665113596E-2</v>
      </c>
      <c r="E1303" t="s">
        <v>12014</v>
      </c>
    </row>
    <row r="1304" spans="1:5">
      <c r="A1304" t="s">
        <v>12994</v>
      </c>
      <c r="B1304" t="s">
        <v>8103</v>
      </c>
      <c r="C1304">
        <v>5.2322263799792497</v>
      </c>
      <c r="E1304" t="s">
        <v>12014</v>
      </c>
    </row>
    <row r="1305" spans="1:5">
      <c r="A1305" t="s">
        <v>12995</v>
      </c>
      <c r="B1305" t="s">
        <v>10590</v>
      </c>
      <c r="C1305">
        <v>0.25685628453675802</v>
      </c>
      <c r="E1305" t="s">
        <v>12014</v>
      </c>
    </row>
    <row r="1306" spans="1:5">
      <c r="A1306" t="s">
        <v>12996</v>
      </c>
      <c r="B1306" t="s">
        <v>10590</v>
      </c>
      <c r="C1306">
        <v>2.8368801616163699</v>
      </c>
      <c r="E1306" t="s">
        <v>12014</v>
      </c>
    </row>
    <row r="1307" spans="1:5">
      <c r="A1307" t="s">
        <v>12997</v>
      </c>
      <c r="B1307" t="s">
        <v>10590</v>
      </c>
      <c r="C1307">
        <v>4.3519777041456296</v>
      </c>
      <c r="E1307" t="s">
        <v>12014</v>
      </c>
    </row>
    <row r="1308" spans="1:5">
      <c r="A1308" t="s">
        <v>12998</v>
      </c>
      <c r="B1308" t="s">
        <v>10590</v>
      </c>
      <c r="C1308">
        <v>1.3055767673043699</v>
      </c>
      <c r="E1308" t="s">
        <v>12014</v>
      </c>
    </row>
    <row r="1309" spans="1:5">
      <c r="A1309" t="s">
        <v>12999</v>
      </c>
      <c r="B1309" t="s">
        <v>10590</v>
      </c>
      <c r="C1309">
        <v>6.2062841190668401</v>
      </c>
      <c r="E1309" t="s">
        <v>12014</v>
      </c>
    </row>
    <row r="1310" spans="1:5">
      <c r="A1310" t="s">
        <v>13000</v>
      </c>
      <c r="B1310" t="s">
        <v>10590</v>
      </c>
      <c r="C1310">
        <v>8.5499196577689993</v>
      </c>
      <c r="E1310" t="s">
        <v>12014</v>
      </c>
    </row>
    <row r="1311" spans="1:5">
      <c r="A1311" t="s">
        <v>13001</v>
      </c>
      <c r="B1311" t="s">
        <v>10590</v>
      </c>
      <c r="C1311">
        <v>10.9836337848993</v>
      </c>
      <c r="E1311" t="s">
        <v>12014</v>
      </c>
    </row>
    <row r="1312" spans="1:5">
      <c r="A1312" t="s">
        <v>8540</v>
      </c>
      <c r="B1312" t="s">
        <v>7963</v>
      </c>
      <c r="C1312">
        <v>3.2092210574177202E-2</v>
      </c>
      <c r="E1312" t="s">
        <v>12014</v>
      </c>
    </row>
    <row r="1313" spans="1:5">
      <c r="A1313" t="s">
        <v>8468</v>
      </c>
      <c r="B1313" t="s">
        <v>7963</v>
      </c>
      <c r="C1313">
        <v>1.9013225604262001</v>
      </c>
      <c r="E1313" t="s">
        <v>12014</v>
      </c>
    </row>
    <row r="1314" spans="1:5">
      <c r="A1314" t="s">
        <v>8565</v>
      </c>
      <c r="B1314" t="s">
        <v>7999</v>
      </c>
      <c r="C1314">
        <v>5.1175691262568698E-2</v>
      </c>
      <c r="E1314" t="s">
        <v>12014</v>
      </c>
    </row>
    <row r="1315" spans="1:5">
      <c r="A1315" t="s">
        <v>8547</v>
      </c>
      <c r="B1315" t="s">
        <v>8000</v>
      </c>
      <c r="C1315">
        <v>6.7189196320004599E-2</v>
      </c>
      <c r="E1315" t="s">
        <v>12014</v>
      </c>
    </row>
    <row r="1316" spans="1:5">
      <c r="A1316" t="s">
        <v>13002</v>
      </c>
      <c r="B1316" t="s">
        <v>10604</v>
      </c>
      <c r="C1316">
        <v>0.36683755727571199</v>
      </c>
      <c r="E1316" t="s">
        <v>12014</v>
      </c>
    </row>
    <row r="1317" spans="1:5">
      <c r="A1317" t="s">
        <v>8546</v>
      </c>
      <c r="B1317" t="s">
        <v>7964</v>
      </c>
      <c r="C1317">
        <v>-5.8858461679603701E-2</v>
      </c>
      <c r="E1317" t="s">
        <v>12014</v>
      </c>
    </row>
    <row r="1318" spans="1:5">
      <c r="A1318" t="s">
        <v>8471</v>
      </c>
      <c r="B1318" t="s">
        <v>7964</v>
      </c>
      <c r="C1318">
        <v>1.9064379590133</v>
      </c>
      <c r="E1318" t="s">
        <v>12014</v>
      </c>
    </row>
    <row r="1319" spans="1:5">
      <c r="A1319" t="s">
        <v>13003</v>
      </c>
      <c r="B1319" t="s">
        <v>9241</v>
      </c>
      <c r="C1319">
        <v>1.7290253259837501E-2</v>
      </c>
      <c r="E1319" t="s">
        <v>12014</v>
      </c>
    </row>
    <row r="1320" spans="1:5">
      <c r="A1320" t="s">
        <v>8727</v>
      </c>
      <c r="B1320" t="s">
        <v>9241</v>
      </c>
      <c r="C1320">
        <v>1.93066865218616</v>
      </c>
      <c r="E1320" t="s">
        <v>12014</v>
      </c>
    </row>
    <row r="1321" spans="1:5">
      <c r="A1321" t="s">
        <v>8730</v>
      </c>
      <c r="B1321" t="s">
        <v>9208</v>
      </c>
      <c r="C1321">
        <v>0.49952571000489598</v>
      </c>
      <c r="E1321" t="s">
        <v>12014</v>
      </c>
    </row>
    <row r="1322" spans="1:5">
      <c r="A1322" t="s">
        <v>13004</v>
      </c>
      <c r="B1322" t="s">
        <v>8616</v>
      </c>
      <c r="C1322">
        <v>0.120207886769189</v>
      </c>
      <c r="E1322" t="s">
        <v>12014</v>
      </c>
    </row>
    <row r="1323" spans="1:5">
      <c r="A1323" t="s">
        <v>8480</v>
      </c>
      <c r="B1323" t="s">
        <v>8616</v>
      </c>
      <c r="C1323">
        <v>2.06166929368031</v>
      </c>
      <c r="E1323" t="s">
        <v>12014</v>
      </c>
    </row>
    <row r="1324" spans="1:5">
      <c r="A1324" t="s">
        <v>8434</v>
      </c>
      <c r="B1324" t="s">
        <v>8616</v>
      </c>
      <c r="C1324">
        <v>4.38536167090263</v>
      </c>
      <c r="E1324" t="s">
        <v>12014</v>
      </c>
    </row>
    <row r="1325" spans="1:5">
      <c r="A1325" t="s">
        <v>8418</v>
      </c>
      <c r="B1325" t="s">
        <v>8616</v>
      </c>
      <c r="C1325">
        <v>6.0244586400155899</v>
      </c>
      <c r="E1325" t="s">
        <v>12014</v>
      </c>
    </row>
    <row r="1326" spans="1:5">
      <c r="A1326" t="s">
        <v>13005</v>
      </c>
      <c r="B1326" t="s">
        <v>8616</v>
      </c>
      <c r="C1326">
        <v>7.5959560653313698</v>
      </c>
      <c r="E1326" t="s">
        <v>12014</v>
      </c>
    </row>
    <row r="1327" spans="1:5">
      <c r="A1327" t="s">
        <v>8551</v>
      </c>
      <c r="B1327" t="s">
        <v>8619</v>
      </c>
      <c r="C1327">
        <v>6.90973376034964E-2</v>
      </c>
      <c r="E1327" t="s">
        <v>12014</v>
      </c>
    </row>
    <row r="1328" spans="1:5">
      <c r="A1328" t="s">
        <v>13006</v>
      </c>
      <c r="B1328" t="s">
        <v>8619</v>
      </c>
      <c r="C1328">
        <v>5.3776276315325298</v>
      </c>
      <c r="E1328" t="s">
        <v>12014</v>
      </c>
    </row>
    <row r="1329" spans="1:5">
      <c r="A1329" t="s">
        <v>13007</v>
      </c>
      <c r="B1329" t="s">
        <v>10616</v>
      </c>
      <c r="C1329">
        <v>0.68047300891684603</v>
      </c>
      <c r="E1329" t="s">
        <v>12014</v>
      </c>
    </row>
    <row r="1330" spans="1:5">
      <c r="A1330" t="s">
        <v>13008</v>
      </c>
      <c r="B1330" t="s">
        <v>10618</v>
      </c>
      <c r="C1330">
        <v>0.806016596471826</v>
      </c>
      <c r="E1330" t="s">
        <v>12014</v>
      </c>
    </row>
    <row r="1331" spans="1:5">
      <c r="A1331" t="s">
        <v>13009</v>
      </c>
      <c r="B1331" t="s">
        <v>10620</v>
      </c>
      <c r="C1331">
        <v>1.43360256767161</v>
      </c>
      <c r="E1331" t="s">
        <v>12014</v>
      </c>
    </row>
    <row r="1332" spans="1:5">
      <c r="A1332" t="s">
        <v>13010</v>
      </c>
      <c r="B1332" t="s">
        <v>10626</v>
      </c>
      <c r="C1332">
        <v>0.34370188588122502</v>
      </c>
      <c r="E1332" t="s">
        <v>12014</v>
      </c>
    </row>
    <row r="1333" spans="1:5">
      <c r="A1333" t="s">
        <v>13011</v>
      </c>
      <c r="B1333" t="s">
        <v>10626</v>
      </c>
      <c r="C1333">
        <v>2.37039713756191</v>
      </c>
      <c r="E1333" t="s">
        <v>12014</v>
      </c>
    </row>
    <row r="1334" spans="1:5">
      <c r="A1334" t="s">
        <v>8684</v>
      </c>
      <c r="B1334" t="s">
        <v>9186</v>
      </c>
      <c r="C1334">
        <v>-0.116113976374458</v>
      </c>
      <c r="E1334" t="s">
        <v>12014</v>
      </c>
    </row>
    <row r="1335" spans="1:5">
      <c r="A1335" t="s">
        <v>13012</v>
      </c>
      <c r="B1335" t="s">
        <v>10630</v>
      </c>
      <c r="C1335">
        <v>-1.0064121851015</v>
      </c>
      <c r="E1335" t="s">
        <v>12014</v>
      </c>
    </row>
    <row r="1336" spans="1:5">
      <c r="A1336" t="s">
        <v>13013</v>
      </c>
      <c r="B1336" t="s">
        <v>10630</v>
      </c>
      <c r="C1336">
        <v>1.2313030642412599</v>
      </c>
      <c r="E1336" t="s">
        <v>12014</v>
      </c>
    </row>
    <row r="1337" spans="1:5">
      <c r="A1337" t="s">
        <v>13014</v>
      </c>
      <c r="B1337" t="s">
        <v>10630</v>
      </c>
      <c r="C1337">
        <v>3.7992009293556701</v>
      </c>
      <c r="E1337" t="s">
        <v>12014</v>
      </c>
    </row>
    <row r="1338" spans="1:5">
      <c r="A1338" t="s">
        <v>13015</v>
      </c>
      <c r="B1338" t="s">
        <v>8615</v>
      </c>
      <c r="C1338">
        <v>1.4596537391868201</v>
      </c>
      <c r="E1338" t="s">
        <v>12014</v>
      </c>
    </row>
    <row r="1339" spans="1:5">
      <c r="A1339" t="s">
        <v>13016</v>
      </c>
      <c r="B1339" t="s">
        <v>8615</v>
      </c>
      <c r="C1339">
        <v>2.2329747875072701</v>
      </c>
      <c r="E1339" t="s">
        <v>12014</v>
      </c>
    </row>
    <row r="1340" spans="1:5">
      <c r="A1340" t="s">
        <v>13017</v>
      </c>
      <c r="B1340" t="s">
        <v>8615</v>
      </c>
      <c r="C1340">
        <v>9.4506752357219597</v>
      </c>
      <c r="E1340" t="s">
        <v>12014</v>
      </c>
    </row>
    <row r="1341" spans="1:5">
      <c r="A1341" t="s">
        <v>13018</v>
      </c>
      <c r="B1341" t="s">
        <v>10633</v>
      </c>
      <c r="C1341">
        <v>-1.4777658285256301</v>
      </c>
      <c r="E1341" t="s">
        <v>12014</v>
      </c>
    </row>
    <row r="1342" spans="1:5">
      <c r="A1342" t="s">
        <v>13019</v>
      </c>
      <c r="B1342" t="s">
        <v>10633</v>
      </c>
      <c r="C1342">
        <v>0.13469377872189101</v>
      </c>
      <c r="E1342" t="s">
        <v>12014</v>
      </c>
    </row>
    <row r="1343" spans="1:5">
      <c r="A1343" t="s">
        <v>13020</v>
      </c>
      <c r="B1343" t="s">
        <v>10633</v>
      </c>
      <c r="C1343">
        <v>1.36938195185603</v>
      </c>
      <c r="E1343" t="s">
        <v>12014</v>
      </c>
    </row>
    <row r="1344" spans="1:5">
      <c r="A1344" t="s">
        <v>13021</v>
      </c>
      <c r="B1344" t="s">
        <v>10633</v>
      </c>
      <c r="C1344">
        <v>2.8371459999751498</v>
      </c>
      <c r="E1344" t="s">
        <v>12014</v>
      </c>
    </row>
    <row r="1345" spans="1:5">
      <c r="A1345" t="s">
        <v>13022</v>
      </c>
      <c r="B1345" t="s">
        <v>10635</v>
      </c>
      <c r="C1345">
        <v>-0.85809273381904605</v>
      </c>
      <c r="E1345" t="s">
        <v>12014</v>
      </c>
    </row>
    <row r="1346" spans="1:5">
      <c r="A1346" t="s">
        <v>13023</v>
      </c>
      <c r="B1346" t="s">
        <v>10635</v>
      </c>
      <c r="C1346">
        <v>0.80175389995562496</v>
      </c>
      <c r="E1346" t="s">
        <v>12014</v>
      </c>
    </row>
    <row r="1347" spans="1:5">
      <c r="A1347" t="s">
        <v>13024</v>
      </c>
      <c r="B1347" t="s">
        <v>10635</v>
      </c>
      <c r="C1347">
        <v>2.3005991304717601</v>
      </c>
      <c r="E1347" t="s">
        <v>12014</v>
      </c>
    </row>
    <row r="1348" spans="1:5">
      <c r="A1348" t="s">
        <v>13025</v>
      </c>
      <c r="B1348" t="s">
        <v>10637</v>
      </c>
      <c r="C1348">
        <v>-9.5738778395452404E-2</v>
      </c>
      <c r="E1348" t="s">
        <v>12014</v>
      </c>
    </row>
    <row r="1349" spans="1:5">
      <c r="A1349" t="s">
        <v>13026</v>
      </c>
      <c r="B1349" t="s">
        <v>10637</v>
      </c>
      <c r="C1349">
        <v>1.7423508290841301</v>
      </c>
      <c r="E1349" t="s">
        <v>12014</v>
      </c>
    </row>
    <row r="1350" spans="1:5">
      <c r="A1350" t="s">
        <v>13027</v>
      </c>
      <c r="B1350" t="s">
        <v>10637</v>
      </c>
      <c r="C1350">
        <v>2.5695562205159299</v>
      </c>
      <c r="E1350" t="s">
        <v>12014</v>
      </c>
    </row>
    <row r="1351" spans="1:5">
      <c r="A1351" t="s">
        <v>13028</v>
      </c>
      <c r="B1351" t="s">
        <v>10637</v>
      </c>
      <c r="C1351">
        <v>4.22566109805528</v>
      </c>
      <c r="E1351" t="s">
        <v>12014</v>
      </c>
    </row>
    <row r="1352" spans="1:5">
      <c r="A1352" t="s">
        <v>13029</v>
      </c>
      <c r="B1352" t="s">
        <v>10639</v>
      </c>
      <c r="C1352">
        <v>5.0069473059287901</v>
      </c>
      <c r="E1352" t="s">
        <v>12014</v>
      </c>
    </row>
    <row r="1353" spans="1:5">
      <c r="A1353" t="s">
        <v>13030</v>
      </c>
      <c r="B1353" t="s">
        <v>10639</v>
      </c>
      <c r="C1353">
        <v>2.2023305741537098</v>
      </c>
      <c r="E1353" t="s">
        <v>12014</v>
      </c>
    </row>
    <row r="1354" spans="1:5">
      <c r="A1354" t="s">
        <v>13031</v>
      </c>
      <c r="B1354" t="s">
        <v>10641</v>
      </c>
      <c r="C1354">
        <v>-0.91909147043530903</v>
      </c>
      <c r="E1354" t="s">
        <v>12014</v>
      </c>
    </row>
    <row r="1355" spans="1:5">
      <c r="A1355" t="s">
        <v>7680</v>
      </c>
      <c r="B1355" t="s">
        <v>8147</v>
      </c>
      <c r="C1355">
        <v>-0.71815939189543399</v>
      </c>
      <c r="E1355" t="s">
        <v>12014</v>
      </c>
    </row>
    <row r="1356" spans="1:5">
      <c r="A1356" t="s">
        <v>8527</v>
      </c>
      <c r="B1356" t="s">
        <v>8147</v>
      </c>
      <c r="C1356">
        <v>0.62745389800191498</v>
      </c>
      <c r="E1356" t="s">
        <v>12014</v>
      </c>
    </row>
    <row r="1357" spans="1:5">
      <c r="A1357" t="s">
        <v>8606</v>
      </c>
      <c r="B1357" t="s">
        <v>8165</v>
      </c>
      <c r="C1357">
        <v>-1.05909152750488</v>
      </c>
      <c r="E1357" t="s">
        <v>12014</v>
      </c>
    </row>
    <row r="1358" spans="1:5">
      <c r="A1358" t="s">
        <v>7698</v>
      </c>
      <c r="B1358" t="s">
        <v>8165</v>
      </c>
      <c r="C1358">
        <v>-0.159021140489123</v>
      </c>
      <c r="E1358" t="s">
        <v>12014</v>
      </c>
    </row>
    <row r="1359" spans="1:5">
      <c r="A1359" t="s">
        <v>7684</v>
      </c>
      <c r="B1359" t="s">
        <v>8151</v>
      </c>
      <c r="C1359">
        <v>-0.59740336379727699</v>
      </c>
      <c r="E1359" t="s">
        <v>12014</v>
      </c>
    </row>
    <row r="1360" spans="1:5">
      <c r="A1360" t="s">
        <v>13032</v>
      </c>
      <c r="B1360" t="s">
        <v>10652</v>
      </c>
      <c r="C1360">
        <v>-0.75928510290487405</v>
      </c>
      <c r="E1360" t="s">
        <v>12014</v>
      </c>
    </row>
    <row r="1361" spans="1:5">
      <c r="A1361" t="s">
        <v>13033</v>
      </c>
      <c r="B1361" t="s">
        <v>10652</v>
      </c>
      <c r="C1361">
        <v>0.58647620993826999</v>
      </c>
      <c r="E1361" t="s">
        <v>12014</v>
      </c>
    </row>
    <row r="1362" spans="1:5">
      <c r="A1362" t="s">
        <v>13034</v>
      </c>
      <c r="B1362" t="s">
        <v>10654</v>
      </c>
      <c r="C1362">
        <v>-0.53618261071055195</v>
      </c>
      <c r="E1362" t="s">
        <v>12014</v>
      </c>
    </row>
    <row r="1363" spans="1:5">
      <c r="A1363" t="s">
        <v>13035</v>
      </c>
      <c r="B1363" t="s">
        <v>10656</v>
      </c>
      <c r="C1363">
        <v>-0.91790462329414702</v>
      </c>
      <c r="E1363" t="s">
        <v>12014</v>
      </c>
    </row>
    <row r="1364" spans="1:5">
      <c r="A1364" t="s">
        <v>13036</v>
      </c>
      <c r="B1364" t="s">
        <v>10658</v>
      </c>
      <c r="C1364">
        <v>-0.65521561035379605</v>
      </c>
      <c r="E1364" t="s">
        <v>12014</v>
      </c>
    </row>
    <row r="1365" spans="1:5">
      <c r="A1365" t="s">
        <v>7700</v>
      </c>
      <c r="B1365" t="s">
        <v>8167</v>
      </c>
      <c r="C1365">
        <v>-1.64904832279678</v>
      </c>
      <c r="E1365" t="s">
        <v>12014</v>
      </c>
    </row>
    <row r="1366" spans="1:5">
      <c r="A1366" t="s">
        <v>13037</v>
      </c>
      <c r="B1366" t="s">
        <v>10662</v>
      </c>
      <c r="C1366">
        <v>-1.85096695805547</v>
      </c>
      <c r="E1366" t="s">
        <v>12014</v>
      </c>
    </row>
    <row r="1367" spans="1:5">
      <c r="A1367" t="s">
        <v>13038</v>
      </c>
      <c r="B1367" t="s">
        <v>10662</v>
      </c>
      <c r="C1367">
        <v>-0.68033089463459395</v>
      </c>
      <c r="E1367" t="s">
        <v>12014</v>
      </c>
    </row>
    <row r="1368" spans="1:5">
      <c r="A1368" t="s">
        <v>13039</v>
      </c>
      <c r="B1368" t="s">
        <v>10662</v>
      </c>
      <c r="C1368">
        <v>0.692485866948363</v>
      </c>
      <c r="E1368" t="s">
        <v>12014</v>
      </c>
    </row>
    <row r="1369" spans="1:5">
      <c r="A1369" t="s">
        <v>13040</v>
      </c>
      <c r="B1369" t="s">
        <v>10672</v>
      </c>
      <c r="C1369">
        <v>-0.74769957191883596</v>
      </c>
      <c r="E1369" t="s">
        <v>12014</v>
      </c>
    </row>
    <row r="1370" spans="1:5">
      <c r="A1370" t="s">
        <v>13041</v>
      </c>
      <c r="B1370" t="s">
        <v>10672</v>
      </c>
      <c r="C1370">
        <v>1.68917337186326</v>
      </c>
      <c r="E1370" t="s">
        <v>12014</v>
      </c>
    </row>
    <row r="1371" spans="1:5">
      <c r="A1371" t="s">
        <v>13042</v>
      </c>
      <c r="B1371" t="s">
        <v>10672</v>
      </c>
      <c r="C1371">
        <v>2.68746681826793</v>
      </c>
      <c r="E1371" t="s">
        <v>12014</v>
      </c>
    </row>
    <row r="1372" spans="1:5">
      <c r="A1372" t="s">
        <v>7688</v>
      </c>
      <c r="B1372" t="s">
        <v>8155</v>
      </c>
      <c r="C1372">
        <v>-0.92840770924988703</v>
      </c>
      <c r="E1372" t="s">
        <v>12014</v>
      </c>
    </row>
    <row r="1373" spans="1:5">
      <c r="A1373" t="s">
        <v>8538</v>
      </c>
      <c r="B1373" t="s">
        <v>8155</v>
      </c>
      <c r="C1373">
        <v>0.72799595237743697</v>
      </c>
      <c r="E1373" t="s">
        <v>12014</v>
      </c>
    </row>
    <row r="1374" spans="1:5">
      <c r="A1374" t="s">
        <v>13043</v>
      </c>
      <c r="B1374" t="s">
        <v>8155</v>
      </c>
      <c r="C1374">
        <v>2.3700014218134502</v>
      </c>
      <c r="E1374" t="s">
        <v>12014</v>
      </c>
    </row>
    <row r="1375" spans="1:5">
      <c r="A1375" t="s">
        <v>7691</v>
      </c>
      <c r="B1375" t="s">
        <v>8158</v>
      </c>
      <c r="C1375">
        <v>-0.64437667376339902</v>
      </c>
      <c r="E1375" t="s">
        <v>12014</v>
      </c>
    </row>
    <row r="1376" spans="1:5">
      <c r="A1376" t="s">
        <v>13044</v>
      </c>
      <c r="B1376" t="s">
        <v>8158</v>
      </c>
      <c r="C1376">
        <v>0.77368996283049496</v>
      </c>
      <c r="E1376" t="s">
        <v>12014</v>
      </c>
    </row>
    <row r="1377" spans="1:5">
      <c r="A1377" t="s">
        <v>8611</v>
      </c>
      <c r="B1377" t="s">
        <v>8157</v>
      </c>
      <c r="C1377">
        <v>-0.99276415792872696</v>
      </c>
      <c r="E1377" t="s">
        <v>12014</v>
      </c>
    </row>
    <row r="1378" spans="1:5">
      <c r="A1378" t="s">
        <v>13045</v>
      </c>
      <c r="B1378" t="s">
        <v>10674</v>
      </c>
      <c r="C1378">
        <v>-2.2513644672520501</v>
      </c>
      <c r="E1378" t="s">
        <v>12014</v>
      </c>
    </row>
    <row r="1379" spans="1:5">
      <c r="A1379" t="s">
        <v>13046</v>
      </c>
      <c r="B1379" t="s">
        <v>10674</v>
      </c>
      <c r="C1379">
        <v>-0.68965494440109998</v>
      </c>
      <c r="E1379" t="s">
        <v>12014</v>
      </c>
    </row>
    <row r="1380" spans="1:5">
      <c r="A1380" t="s">
        <v>13047</v>
      </c>
      <c r="B1380" t="s">
        <v>10674</v>
      </c>
      <c r="C1380">
        <v>1.4594399299293099</v>
      </c>
      <c r="E1380" t="s">
        <v>12014</v>
      </c>
    </row>
    <row r="1381" spans="1:5">
      <c r="A1381" t="s">
        <v>13048</v>
      </c>
      <c r="B1381" t="s">
        <v>10674</v>
      </c>
      <c r="C1381">
        <v>2.96759307179626</v>
      </c>
      <c r="E1381" t="s">
        <v>12014</v>
      </c>
    </row>
    <row r="1382" spans="1:5">
      <c r="A1382" t="s">
        <v>13049</v>
      </c>
      <c r="B1382" t="s">
        <v>10676</v>
      </c>
      <c r="C1382">
        <v>-1.65371524878198</v>
      </c>
      <c r="E1382" t="s">
        <v>12014</v>
      </c>
    </row>
    <row r="1383" spans="1:5">
      <c r="A1383" t="s">
        <v>13050</v>
      </c>
      <c r="B1383" t="s">
        <v>10676</v>
      </c>
      <c r="C1383">
        <v>-0.30969318102392401</v>
      </c>
      <c r="E1383" t="s">
        <v>12014</v>
      </c>
    </row>
    <row r="1384" spans="1:5">
      <c r="A1384" t="s">
        <v>13051</v>
      </c>
      <c r="B1384" t="s">
        <v>10676</v>
      </c>
      <c r="C1384">
        <v>0.76415685512189402</v>
      </c>
      <c r="E1384" t="s">
        <v>12014</v>
      </c>
    </row>
    <row r="1385" spans="1:5">
      <c r="A1385" t="s">
        <v>13052</v>
      </c>
      <c r="B1385" t="s">
        <v>10678</v>
      </c>
      <c r="C1385">
        <v>-0.90966068882703299</v>
      </c>
      <c r="E1385" t="s">
        <v>12014</v>
      </c>
    </row>
    <row r="1386" spans="1:5">
      <c r="A1386" t="s">
        <v>13053</v>
      </c>
      <c r="B1386" t="s">
        <v>10678</v>
      </c>
      <c r="C1386">
        <v>0.42955329079113602</v>
      </c>
      <c r="E1386" t="s">
        <v>12014</v>
      </c>
    </row>
    <row r="1387" spans="1:5">
      <c r="A1387" t="s">
        <v>13054</v>
      </c>
      <c r="B1387" t="s">
        <v>10682</v>
      </c>
      <c r="C1387">
        <v>-1.2396782140184699</v>
      </c>
      <c r="E1387" t="s">
        <v>12014</v>
      </c>
    </row>
    <row r="1388" spans="1:5">
      <c r="A1388" t="s">
        <v>7694</v>
      </c>
      <c r="B1388" t="s">
        <v>8161</v>
      </c>
      <c r="C1388">
        <v>-0.95550597490723899</v>
      </c>
      <c r="E1388" t="s">
        <v>12014</v>
      </c>
    </row>
    <row r="1389" spans="1:5">
      <c r="A1389" t="s">
        <v>7693</v>
      </c>
      <c r="B1389" t="s">
        <v>8160</v>
      </c>
      <c r="C1389">
        <v>-0.58817595786134802</v>
      </c>
      <c r="E1389" t="s">
        <v>12014</v>
      </c>
    </row>
    <row r="1390" spans="1:5">
      <c r="A1390" t="s">
        <v>13055</v>
      </c>
      <c r="B1390" t="s">
        <v>8160</v>
      </c>
      <c r="C1390">
        <v>0.67668601155131103</v>
      </c>
      <c r="E1390" t="s">
        <v>12014</v>
      </c>
    </row>
    <row r="1391" spans="1:5">
      <c r="A1391" t="s">
        <v>8607</v>
      </c>
      <c r="B1391" t="s">
        <v>8164</v>
      </c>
      <c r="C1391">
        <v>-1.4593180181647301</v>
      </c>
      <c r="E1391" t="s">
        <v>12014</v>
      </c>
    </row>
    <row r="1392" spans="1:5">
      <c r="A1392" t="s">
        <v>7697</v>
      </c>
      <c r="B1392" t="s">
        <v>8164</v>
      </c>
      <c r="C1392">
        <v>-0.33479281953277001</v>
      </c>
      <c r="E1392" t="s">
        <v>12014</v>
      </c>
    </row>
    <row r="1393" spans="1:5">
      <c r="A1393" t="s">
        <v>8563</v>
      </c>
      <c r="B1393" t="s">
        <v>8164</v>
      </c>
      <c r="C1393">
        <v>1.0270463138652399</v>
      </c>
      <c r="E1393" t="s">
        <v>12014</v>
      </c>
    </row>
    <row r="1394" spans="1:5">
      <c r="A1394" t="s">
        <v>7692</v>
      </c>
      <c r="B1394" t="s">
        <v>8159</v>
      </c>
      <c r="C1394">
        <v>-1.46016572679123</v>
      </c>
      <c r="E1394" t="s">
        <v>12014</v>
      </c>
    </row>
    <row r="1395" spans="1:5">
      <c r="A1395" t="s">
        <v>13056</v>
      </c>
      <c r="B1395" t="s">
        <v>8159</v>
      </c>
      <c r="C1395">
        <v>-0.23431346174202899</v>
      </c>
      <c r="E1395" t="s">
        <v>12014</v>
      </c>
    </row>
    <row r="1396" spans="1:5">
      <c r="A1396" t="s">
        <v>8634</v>
      </c>
      <c r="B1396" t="s">
        <v>9148</v>
      </c>
      <c r="C1396">
        <v>-0.77909400951121</v>
      </c>
      <c r="E1396" t="s">
        <v>12014</v>
      </c>
    </row>
    <row r="1397" spans="1:5">
      <c r="A1397" t="s">
        <v>13057</v>
      </c>
      <c r="B1397" t="s">
        <v>10686</v>
      </c>
      <c r="C1397">
        <v>-0.75613568247388696</v>
      </c>
      <c r="E1397" t="s">
        <v>12014</v>
      </c>
    </row>
    <row r="1398" spans="1:5">
      <c r="A1398" t="s">
        <v>13058</v>
      </c>
      <c r="B1398" t="s">
        <v>10686</v>
      </c>
      <c r="C1398">
        <v>0.54949776929167904</v>
      </c>
      <c r="E1398" t="s">
        <v>12014</v>
      </c>
    </row>
    <row r="1399" spans="1:5">
      <c r="A1399" t="s">
        <v>13059</v>
      </c>
      <c r="B1399" t="s">
        <v>10688</v>
      </c>
      <c r="C1399">
        <v>-4.6628082822810502E-2</v>
      </c>
      <c r="E1399" t="s">
        <v>12014</v>
      </c>
    </row>
    <row r="1400" spans="1:5">
      <c r="A1400" t="s">
        <v>13060</v>
      </c>
      <c r="B1400" t="s">
        <v>10688</v>
      </c>
      <c r="C1400">
        <v>1.2740075546301399</v>
      </c>
      <c r="E1400" t="s">
        <v>12014</v>
      </c>
    </row>
    <row r="1401" spans="1:5">
      <c r="A1401" t="s">
        <v>13061</v>
      </c>
      <c r="B1401" t="s">
        <v>10688</v>
      </c>
      <c r="C1401">
        <v>2.6174695059494901</v>
      </c>
      <c r="E1401" t="s">
        <v>12014</v>
      </c>
    </row>
    <row r="1402" spans="1:5">
      <c r="A1402" t="s">
        <v>13062</v>
      </c>
      <c r="B1402" t="s">
        <v>10691</v>
      </c>
      <c r="C1402">
        <v>-1.57799793687037</v>
      </c>
      <c r="E1402" t="s">
        <v>12014</v>
      </c>
    </row>
    <row r="1403" spans="1:5">
      <c r="A1403" t="s">
        <v>13063</v>
      </c>
      <c r="B1403" t="s">
        <v>10691</v>
      </c>
      <c r="C1403">
        <v>-0.40097177349296897</v>
      </c>
      <c r="E1403" t="s">
        <v>12014</v>
      </c>
    </row>
    <row r="1404" spans="1:5">
      <c r="A1404" t="s">
        <v>13064</v>
      </c>
      <c r="B1404" t="s">
        <v>10691</v>
      </c>
      <c r="C1404">
        <v>1.0385618197254001</v>
      </c>
      <c r="E1404" t="s">
        <v>12014</v>
      </c>
    </row>
    <row r="1405" spans="1:5">
      <c r="A1405" t="s">
        <v>13065</v>
      </c>
      <c r="B1405" t="s">
        <v>10693</v>
      </c>
      <c r="C1405">
        <v>-0.89022660016724198</v>
      </c>
      <c r="E1405" t="s">
        <v>12014</v>
      </c>
    </row>
    <row r="1406" spans="1:5">
      <c r="A1406" t="s">
        <v>7695</v>
      </c>
      <c r="B1406" t="s">
        <v>8162</v>
      </c>
      <c r="C1406">
        <v>-0.77116887840167603</v>
      </c>
      <c r="E1406" t="s">
        <v>12014</v>
      </c>
    </row>
    <row r="1407" spans="1:5">
      <c r="A1407" t="s">
        <v>13066</v>
      </c>
      <c r="B1407" t="s">
        <v>10700</v>
      </c>
      <c r="C1407">
        <v>-0.49875841326792297</v>
      </c>
      <c r="E1407" t="s">
        <v>12014</v>
      </c>
    </row>
    <row r="1408" spans="1:5">
      <c r="A1408" t="s">
        <v>13067</v>
      </c>
      <c r="B1408" t="s">
        <v>10700</v>
      </c>
      <c r="C1408">
        <v>0.88336931075675296</v>
      </c>
      <c r="E1408" t="s">
        <v>12014</v>
      </c>
    </row>
    <row r="1409" spans="1:5">
      <c r="A1409" t="s">
        <v>13068</v>
      </c>
      <c r="B1409" t="s">
        <v>10702</v>
      </c>
      <c r="C1409">
        <v>-0.30862437065707599</v>
      </c>
      <c r="E1409" t="s">
        <v>12014</v>
      </c>
    </row>
    <row r="1410" spans="1:5">
      <c r="A1410" t="s">
        <v>13069</v>
      </c>
      <c r="B1410" t="s">
        <v>10702</v>
      </c>
      <c r="C1410">
        <v>1.0215204479739499</v>
      </c>
      <c r="E1410" t="s">
        <v>12014</v>
      </c>
    </row>
    <row r="1411" spans="1:5">
      <c r="A1411" t="s">
        <v>13070</v>
      </c>
      <c r="B1411" t="s">
        <v>10704</v>
      </c>
      <c r="C1411">
        <v>-0.80951377120758905</v>
      </c>
      <c r="E1411" t="s">
        <v>12014</v>
      </c>
    </row>
    <row r="1412" spans="1:5">
      <c r="A1412" t="s">
        <v>13071</v>
      </c>
      <c r="B1412" t="s">
        <v>10710</v>
      </c>
      <c r="C1412">
        <v>-0.48272835224348498</v>
      </c>
      <c r="E1412" t="s">
        <v>12014</v>
      </c>
    </row>
    <row r="1413" spans="1:5">
      <c r="A1413" t="s">
        <v>13072</v>
      </c>
      <c r="B1413" t="s">
        <v>10710</v>
      </c>
      <c r="C1413">
        <v>1.7776707118955599</v>
      </c>
      <c r="E1413" t="s">
        <v>12014</v>
      </c>
    </row>
    <row r="1414" spans="1:5">
      <c r="A1414" t="s">
        <v>13073</v>
      </c>
      <c r="B1414" t="s">
        <v>10710</v>
      </c>
      <c r="C1414">
        <v>3.0524329701323301</v>
      </c>
      <c r="E1414" t="s">
        <v>12014</v>
      </c>
    </row>
    <row r="1415" spans="1:5">
      <c r="A1415" t="s">
        <v>13074</v>
      </c>
      <c r="B1415" t="s">
        <v>10710</v>
      </c>
      <c r="C1415">
        <v>4.3014302262176196</v>
      </c>
      <c r="E1415" t="s">
        <v>12014</v>
      </c>
    </row>
    <row r="1416" spans="1:5">
      <c r="A1416" t="s">
        <v>13075</v>
      </c>
      <c r="B1416" t="s">
        <v>10714</v>
      </c>
      <c r="C1416">
        <v>-0.71969794617989502</v>
      </c>
      <c r="E1416" t="s">
        <v>12014</v>
      </c>
    </row>
    <row r="1417" spans="1:5">
      <c r="A1417" t="s">
        <v>13076</v>
      </c>
      <c r="B1417" t="s">
        <v>10714</v>
      </c>
      <c r="C1417">
        <v>1.57678243025912</v>
      </c>
      <c r="E1417" t="s">
        <v>12014</v>
      </c>
    </row>
    <row r="1418" spans="1:5">
      <c r="A1418" t="s">
        <v>13077</v>
      </c>
      <c r="B1418" t="s">
        <v>10714</v>
      </c>
      <c r="C1418">
        <v>2.99127858326916</v>
      </c>
      <c r="E1418" t="s">
        <v>12014</v>
      </c>
    </row>
    <row r="1419" spans="1:5">
      <c r="A1419" t="s">
        <v>13078</v>
      </c>
      <c r="B1419" t="s">
        <v>8148</v>
      </c>
      <c r="C1419">
        <v>0.555344531734832</v>
      </c>
      <c r="E1419" t="s">
        <v>12014</v>
      </c>
    </row>
    <row r="1420" spans="1:5">
      <c r="A1420" t="s">
        <v>7681</v>
      </c>
      <c r="B1420" t="s">
        <v>8148</v>
      </c>
      <c r="C1420">
        <v>-0.81813778429286399</v>
      </c>
      <c r="E1420" t="s">
        <v>12014</v>
      </c>
    </row>
    <row r="1421" spans="1:5">
      <c r="A1421" t="s">
        <v>13079</v>
      </c>
      <c r="B1421" t="s">
        <v>10716</v>
      </c>
      <c r="C1421">
        <v>-0.69632945734207796</v>
      </c>
      <c r="E1421" t="s">
        <v>12014</v>
      </c>
    </row>
    <row r="1422" spans="1:5">
      <c r="A1422" t="s">
        <v>13080</v>
      </c>
      <c r="B1422" t="s">
        <v>10716</v>
      </c>
      <c r="C1422">
        <v>0.64315786132826702</v>
      </c>
      <c r="E1422" t="s">
        <v>12014</v>
      </c>
    </row>
    <row r="1423" spans="1:5">
      <c r="A1423" t="s">
        <v>13081</v>
      </c>
      <c r="B1423" t="s">
        <v>10720</v>
      </c>
      <c r="C1423">
        <v>-0.83319750144276195</v>
      </c>
      <c r="E1423" t="s">
        <v>12014</v>
      </c>
    </row>
    <row r="1424" spans="1:5">
      <c r="A1424" t="s">
        <v>13082</v>
      </c>
      <c r="B1424" t="s">
        <v>10720</v>
      </c>
      <c r="C1424">
        <v>0.73192026207009497</v>
      </c>
      <c r="E1424" t="s">
        <v>12014</v>
      </c>
    </row>
    <row r="1425" spans="1:5">
      <c r="A1425" t="s">
        <v>13083</v>
      </c>
      <c r="B1425" t="s">
        <v>10720</v>
      </c>
      <c r="C1425">
        <v>2.1784447956342499</v>
      </c>
      <c r="E1425" t="s">
        <v>12014</v>
      </c>
    </row>
    <row r="1426" spans="1:5">
      <c r="A1426" t="s">
        <v>13084</v>
      </c>
      <c r="B1426" t="s">
        <v>10722</v>
      </c>
      <c r="C1426">
        <v>7.8907657777828696E-2</v>
      </c>
      <c r="E1426" t="s">
        <v>12014</v>
      </c>
    </row>
    <row r="1427" spans="1:5">
      <c r="A1427" t="s">
        <v>7686</v>
      </c>
      <c r="B1427" t="s">
        <v>8153</v>
      </c>
      <c r="C1427">
        <v>-0.76624015017711999</v>
      </c>
      <c r="E1427" t="s">
        <v>12014</v>
      </c>
    </row>
    <row r="1428" spans="1:5">
      <c r="A1428" t="s">
        <v>13085</v>
      </c>
      <c r="B1428" t="s">
        <v>8153</v>
      </c>
      <c r="C1428">
        <v>0.53148627194949505</v>
      </c>
      <c r="E1428" t="s">
        <v>12014</v>
      </c>
    </row>
    <row r="1429" spans="1:5">
      <c r="A1429" t="s">
        <v>7699</v>
      </c>
      <c r="B1429" t="s">
        <v>8166</v>
      </c>
      <c r="C1429">
        <v>4.4905532497391001E-2</v>
      </c>
      <c r="E1429" t="s">
        <v>12014</v>
      </c>
    </row>
    <row r="1430" spans="1:5">
      <c r="A1430" t="s">
        <v>7696</v>
      </c>
      <c r="B1430" t="s">
        <v>8163</v>
      </c>
      <c r="C1430">
        <v>-0.817699156320708</v>
      </c>
      <c r="E1430" t="s">
        <v>12014</v>
      </c>
    </row>
    <row r="1431" spans="1:5">
      <c r="A1431" t="s">
        <v>13086</v>
      </c>
      <c r="B1431" t="s">
        <v>8163</v>
      </c>
      <c r="C1431">
        <v>1.7784530578019999</v>
      </c>
      <c r="E1431" t="s">
        <v>12014</v>
      </c>
    </row>
    <row r="1432" spans="1:5">
      <c r="A1432" t="s">
        <v>7689</v>
      </c>
      <c r="B1432" t="s">
        <v>8156</v>
      </c>
      <c r="C1432">
        <v>-0.74602546491574195</v>
      </c>
      <c r="E1432" t="s">
        <v>12014</v>
      </c>
    </row>
    <row r="1433" spans="1:5">
      <c r="A1433" t="s">
        <v>13087</v>
      </c>
      <c r="B1433" t="s">
        <v>8156</v>
      </c>
      <c r="C1433">
        <v>0.60976123473023303</v>
      </c>
      <c r="E1433" t="s">
        <v>12014</v>
      </c>
    </row>
    <row r="1434" spans="1:5">
      <c r="A1434" t="s">
        <v>8743</v>
      </c>
      <c r="B1434" t="s">
        <v>4295</v>
      </c>
      <c r="C1434">
        <v>-0.107290500517736</v>
      </c>
      <c r="E1434" t="s">
        <v>12014</v>
      </c>
    </row>
    <row r="1435" spans="1:5">
      <c r="A1435" t="s">
        <v>13088</v>
      </c>
      <c r="B1435" t="s">
        <v>10728</v>
      </c>
      <c r="C1435">
        <v>-3.4198163925982201</v>
      </c>
      <c r="E1435" t="s">
        <v>12014</v>
      </c>
    </row>
    <row r="1436" spans="1:5">
      <c r="A1436" t="s">
        <v>13089</v>
      </c>
      <c r="B1436" t="s">
        <v>10728</v>
      </c>
      <c r="C1436">
        <v>-2.1253454349868002</v>
      </c>
      <c r="E1436" t="s">
        <v>12014</v>
      </c>
    </row>
    <row r="1437" spans="1:5">
      <c r="A1437" t="s">
        <v>13090</v>
      </c>
      <c r="B1437" t="s">
        <v>10728</v>
      </c>
      <c r="C1437">
        <v>-0.29004668919051102</v>
      </c>
      <c r="E1437" t="s">
        <v>12014</v>
      </c>
    </row>
    <row r="1438" spans="1:5">
      <c r="A1438" t="s">
        <v>13091</v>
      </c>
      <c r="B1438" t="s">
        <v>10728</v>
      </c>
      <c r="C1438">
        <v>0.17552270360830399</v>
      </c>
      <c r="E1438" t="s">
        <v>12014</v>
      </c>
    </row>
    <row r="1439" spans="1:5">
      <c r="A1439" t="s">
        <v>13092</v>
      </c>
      <c r="B1439" t="s">
        <v>10728</v>
      </c>
      <c r="C1439">
        <v>2.5560745584150801</v>
      </c>
      <c r="E1439" t="s">
        <v>12014</v>
      </c>
    </row>
    <row r="1440" spans="1:5">
      <c r="A1440" t="s">
        <v>13093</v>
      </c>
      <c r="B1440" t="s">
        <v>10728</v>
      </c>
      <c r="C1440">
        <v>4.8556366360691996</v>
      </c>
      <c r="E1440" t="s">
        <v>12014</v>
      </c>
    </row>
    <row r="1441" spans="1:5">
      <c r="A1441" t="s">
        <v>13094</v>
      </c>
      <c r="B1441" t="s">
        <v>10728</v>
      </c>
      <c r="C1441">
        <v>5.8873515274182999</v>
      </c>
      <c r="E1441" t="s">
        <v>12014</v>
      </c>
    </row>
    <row r="1442" spans="1:5">
      <c r="A1442" t="s">
        <v>13095</v>
      </c>
      <c r="B1442" t="s">
        <v>10747</v>
      </c>
      <c r="C1442">
        <v>-1.5987763636532</v>
      </c>
      <c r="E1442" t="s">
        <v>12014</v>
      </c>
    </row>
    <row r="1443" spans="1:5">
      <c r="A1443" t="s">
        <v>13096</v>
      </c>
      <c r="B1443" t="s">
        <v>10747</v>
      </c>
      <c r="C1443">
        <v>1.52618945150084E-2</v>
      </c>
      <c r="E1443" t="s">
        <v>12014</v>
      </c>
    </row>
    <row r="1444" spans="1:5">
      <c r="A1444" t="s">
        <v>13097</v>
      </c>
      <c r="B1444" t="s">
        <v>10747</v>
      </c>
      <c r="C1444">
        <v>1.2791462060093299</v>
      </c>
      <c r="E1444" t="s">
        <v>12014</v>
      </c>
    </row>
    <row r="1445" spans="1:5">
      <c r="A1445" t="s">
        <v>13098</v>
      </c>
      <c r="B1445" t="s">
        <v>10747</v>
      </c>
      <c r="C1445">
        <v>2.7399889000247999</v>
      </c>
      <c r="E1445" t="s">
        <v>12014</v>
      </c>
    </row>
    <row r="1446" spans="1:5">
      <c r="A1446" t="s">
        <v>13099</v>
      </c>
      <c r="B1446" t="s">
        <v>10749</v>
      </c>
      <c r="C1446">
        <v>0.145176675442866</v>
      </c>
      <c r="E1446" t="s">
        <v>12014</v>
      </c>
    </row>
    <row r="1447" spans="1:5">
      <c r="A1447" t="s">
        <v>13100</v>
      </c>
      <c r="B1447" t="s">
        <v>10749</v>
      </c>
      <c r="C1447">
        <v>2.0387770458485699</v>
      </c>
      <c r="E1447" t="s">
        <v>12014</v>
      </c>
    </row>
    <row r="1448" spans="1:5">
      <c r="A1448" t="s">
        <v>13101</v>
      </c>
      <c r="B1448" t="s">
        <v>10758</v>
      </c>
      <c r="C1448">
        <v>0.27303064875938199</v>
      </c>
      <c r="E1448" t="s">
        <v>12014</v>
      </c>
    </row>
    <row r="1449" spans="1:5">
      <c r="A1449" t="s">
        <v>13102</v>
      </c>
      <c r="B1449" t="s">
        <v>10766</v>
      </c>
      <c r="C1449">
        <v>-0.59737605030317198</v>
      </c>
      <c r="E1449" t="s">
        <v>12014</v>
      </c>
    </row>
    <row r="1450" spans="1:5">
      <c r="A1450" t="s">
        <v>13103</v>
      </c>
      <c r="B1450" t="s">
        <v>10766</v>
      </c>
      <c r="C1450">
        <v>1.6697228960680499</v>
      </c>
      <c r="E1450" t="s">
        <v>12014</v>
      </c>
    </row>
    <row r="1451" spans="1:5">
      <c r="A1451" t="s">
        <v>13104</v>
      </c>
      <c r="B1451" t="s">
        <v>10766</v>
      </c>
      <c r="C1451">
        <v>2.6740517393041001</v>
      </c>
      <c r="E1451" t="s">
        <v>12014</v>
      </c>
    </row>
    <row r="1452" spans="1:5">
      <c r="A1452" t="s">
        <v>13105</v>
      </c>
      <c r="B1452" t="s">
        <v>10772</v>
      </c>
      <c r="C1452">
        <v>-0.59373452331512599</v>
      </c>
      <c r="E1452" t="s">
        <v>12014</v>
      </c>
    </row>
    <row r="1453" spans="1:5">
      <c r="A1453" t="s">
        <v>13106</v>
      </c>
      <c r="B1453" t="s">
        <v>10772</v>
      </c>
      <c r="C1453">
        <v>1.54022003118978</v>
      </c>
      <c r="E1453" t="s">
        <v>12014</v>
      </c>
    </row>
    <row r="1454" spans="1:5">
      <c r="A1454" t="s">
        <v>13107</v>
      </c>
      <c r="B1454" t="s">
        <v>10772</v>
      </c>
      <c r="C1454">
        <v>2.7600544776332998</v>
      </c>
      <c r="E1454" t="s">
        <v>12014</v>
      </c>
    </row>
    <row r="1455" spans="1:5">
      <c r="A1455" t="s">
        <v>13108</v>
      </c>
      <c r="B1455" t="s">
        <v>10774</v>
      </c>
      <c r="C1455">
        <v>-0.56589723903144196</v>
      </c>
      <c r="E1455" t="s">
        <v>12014</v>
      </c>
    </row>
    <row r="1456" spans="1:5">
      <c r="A1456" t="s">
        <v>13109</v>
      </c>
      <c r="B1456" t="s">
        <v>10774</v>
      </c>
      <c r="C1456">
        <v>1.7119268419539899</v>
      </c>
      <c r="E1456" t="s">
        <v>12014</v>
      </c>
    </row>
    <row r="1457" spans="1:5">
      <c r="A1457" t="s">
        <v>13110</v>
      </c>
      <c r="B1457" t="s">
        <v>10774</v>
      </c>
      <c r="C1457">
        <v>2.9384023579590601</v>
      </c>
      <c r="E1457" t="s">
        <v>12014</v>
      </c>
    </row>
    <row r="1458" spans="1:5">
      <c r="A1458" t="s">
        <v>13111</v>
      </c>
      <c r="B1458" t="s">
        <v>10778</v>
      </c>
      <c r="C1458">
        <v>7.1682101300260204E-2</v>
      </c>
      <c r="E1458" t="s">
        <v>12014</v>
      </c>
    </row>
    <row r="1459" spans="1:5">
      <c r="A1459" t="s">
        <v>13112</v>
      </c>
      <c r="B1459" t="s">
        <v>10778</v>
      </c>
      <c r="C1459">
        <v>1.9863127244054699</v>
      </c>
      <c r="E1459" t="s">
        <v>12014</v>
      </c>
    </row>
    <row r="1460" spans="1:5">
      <c r="A1460" t="s">
        <v>13113</v>
      </c>
      <c r="B1460" t="s">
        <v>10780</v>
      </c>
      <c r="C1460">
        <v>-3.5692108252987</v>
      </c>
      <c r="E1460" t="s">
        <v>12014</v>
      </c>
    </row>
    <row r="1461" spans="1:5">
      <c r="A1461" t="s">
        <v>13114</v>
      </c>
      <c r="B1461" t="s">
        <v>10780</v>
      </c>
      <c r="C1461">
        <v>-2.30981400718156</v>
      </c>
      <c r="E1461" t="s">
        <v>12014</v>
      </c>
    </row>
    <row r="1462" spans="1:5">
      <c r="A1462" t="s">
        <v>13115</v>
      </c>
      <c r="B1462" t="s">
        <v>10780</v>
      </c>
      <c r="C1462">
        <v>-0.15212069033904699</v>
      </c>
      <c r="E1462" t="s">
        <v>12014</v>
      </c>
    </row>
    <row r="1463" spans="1:5">
      <c r="A1463" t="s">
        <v>13116</v>
      </c>
      <c r="B1463" t="s">
        <v>10780</v>
      </c>
      <c r="C1463">
        <v>-3.9944222205968001E-2</v>
      </c>
      <c r="E1463" t="s">
        <v>12014</v>
      </c>
    </row>
    <row r="1464" spans="1:5">
      <c r="A1464" t="s">
        <v>13117</v>
      </c>
      <c r="B1464" t="s">
        <v>10780</v>
      </c>
      <c r="C1464">
        <v>2.5568711179066401</v>
      </c>
      <c r="E1464" t="s">
        <v>12014</v>
      </c>
    </row>
    <row r="1465" spans="1:5">
      <c r="A1465" t="s">
        <v>13118</v>
      </c>
      <c r="B1465" t="s">
        <v>10780</v>
      </c>
      <c r="C1465">
        <v>5.1342724203100696</v>
      </c>
      <c r="E1465" t="s">
        <v>12014</v>
      </c>
    </row>
    <row r="1466" spans="1:5">
      <c r="A1466" t="s">
        <v>13119</v>
      </c>
      <c r="B1466" t="s">
        <v>10780</v>
      </c>
      <c r="C1466">
        <v>5.7129916685794999</v>
      </c>
      <c r="E1466" t="s">
        <v>12014</v>
      </c>
    </row>
    <row r="1467" spans="1:5">
      <c r="A1467" t="s">
        <v>13120</v>
      </c>
      <c r="B1467" t="s">
        <v>10784</v>
      </c>
      <c r="C1467">
        <v>-0.82800017008493998</v>
      </c>
      <c r="E1467" t="s">
        <v>12014</v>
      </c>
    </row>
    <row r="1468" spans="1:5">
      <c r="A1468" t="s">
        <v>13121</v>
      </c>
      <c r="B1468" t="s">
        <v>10784</v>
      </c>
      <c r="C1468">
        <v>1.7400948471708999</v>
      </c>
      <c r="E1468" t="s">
        <v>12014</v>
      </c>
    </row>
    <row r="1469" spans="1:5">
      <c r="A1469" t="s">
        <v>13122</v>
      </c>
      <c r="B1469" t="s">
        <v>10791</v>
      </c>
      <c r="C1469">
        <v>-1.14579378938737</v>
      </c>
      <c r="E1469" t="s">
        <v>12014</v>
      </c>
    </row>
    <row r="1470" spans="1:5">
      <c r="A1470" t="s">
        <v>13123</v>
      </c>
      <c r="B1470" t="s">
        <v>10791</v>
      </c>
      <c r="C1470">
        <v>0.67676140742977298</v>
      </c>
      <c r="E1470" t="s">
        <v>12014</v>
      </c>
    </row>
    <row r="1471" spans="1:5">
      <c r="A1471" t="s">
        <v>13124</v>
      </c>
      <c r="B1471" t="s">
        <v>10791</v>
      </c>
      <c r="C1471">
        <v>2.2599533469547199</v>
      </c>
      <c r="E1471" t="s">
        <v>12014</v>
      </c>
    </row>
    <row r="1472" spans="1:5">
      <c r="A1472" t="s">
        <v>13125</v>
      </c>
      <c r="B1472" t="s">
        <v>10791</v>
      </c>
      <c r="C1472">
        <v>3.2835109139424001</v>
      </c>
      <c r="E1472" t="s">
        <v>12014</v>
      </c>
    </row>
    <row r="1473" spans="1:5">
      <c r="A1473" t="s">
        <v>13126</v>
      </c>
      <c r="B1473" t="s">
        <v>10791</v>
      </c>
      <c r="C1473">
        <v>5.6487699559758298</v>
      </c>
      <c r="E1473" t="s">
        <v>12014</v>
      </c>
    </row>
    <row r="1474" spans="1:5">
      <c r="A1474" t="s">
        <v>13127</v>
      </c>
      <c r="B1474" t="s">
        <v>10791</v>
      </c>
      <c r="C1474">
        <v>7.3992710360052998</v>
      </c>
      <c r="E1474" t="s">
        <v>12014</v>
      </c>
    </row>
    <row r="1475" spans="1:5">
      <c r="A1475" t="s">
        <v>13128</v>
      </c>
      <c r="B1475" t="s">
        <v>10794</v>
      </c>
      <c r="C1475">
        <v>0.46338068990060299</v>
      </c>
      <c r="E1475" t="s">
        <v>12014</v>
      </c>
    </row>
    <row r="1476" spans="1:5">
      <c r="A1476" t="s">
        <v>13129</v>
      </c>
      <c r="B1476" t="s">
        <v>10794</v>
      </c>
      <c r="C1476">
        <v>2.09574455079425</v>
      </c>
      <c r="E1476" t="s">
        <v>12014</v>
      </c>
    </row>
    <row r="1477" spans="1:5">
      <c r="A1477" t="s">
        <v>13130</v>
      </c>
      <c r="B1477" t="s">
        <v>10796</v>
      </c>
      <c r="C1477">
        <v>1.16803821298559</v>
      </c>
      <c r="E1477" t="s">
        <v>12014</v>
      </c>
    </row>
    <row r="1478" spans="1:5">
      <c r="A1478" t="s">
        <v>13131</v>
      </c>
      <c r="B1478" t="s">
        <v>10796</v>
      </c>
      <c r="C1478">
        <v>0.16267989113961401</v>
      </c>
      <c r="E1478" t="s">
        <v>12014</v>
      </c>
    </row>
    <row r="1479" spans="1:5">
      <c r="A1479" t="s">
        <v>13132</v>
      </c>
      <c r="B1479" t="s">
        <v>10799</v>
      </c>
      <c r="C1479">
        <v>-0.74411442297476804</v>
      </c>
      <c r="E1479" t="s">
        <v>12014</v>
      </c>
    </row>
    <row r="1480" spans="1:5">
      <c r="A1480" t="s">
        <v>13133</v>
      </c>
      <c r="B1480" t="s">
        <v>10799</v>
      </c>
      <c r="C1480">
        <v>1.0007926158541001</v>
      </c>
      <c r="E1480" t="s">
        <v>12014</v>
      </c>
    </row>
    <row r="1481" spans="1:5">
      <c r="A1481" t="s">
        <v>13134</v>
      </c>
      <c r="B1481" t="s">
        <v>10799</v>
      </c>
      <c r="C1481">
        <v>2.5142086036121598</v>
      </c>
      <c r="E1481" t="s">
        <v>12014</v>
      </c>
    </row>
    <row r="1482" spans="1:5">
      <c r="A1482" t="s">
        <v>13135</v>
      </c>
      <c r="B1482" t="s">
        <v>10801</v>
      </c>
      <c r="C1482">
        <v>-1.2064768107914099</v>
      </c>
      <c r="E1482" t="s">
        <v>12014</v>
      </c>
    </row>
    <row r="1483" spans="1:5">
      <c r="A1483" t="s">
        <v>13136</v>
      </c>
      <c r="B1483" t="s">
        <v>10801</v>
      </c>
      <c r="C1483">
        <v>0.21818603101016201</v>
      </c>
      <c r="E1483" t="s">
        <v>12014</v>
      </c>
    </row>
    <row r="1484" spans="1:5">
      <c r="A1484" t="s">
        <v>13137</v>
      </c>
      <c r="B1484" t="s">
        <v>10801</v>
      </c>
      <c r="C1484">
        <v>2.0517532525061402</v>
      </c>
      <c r="E1484" t="s">
        <v>12014</v>
      </c>
    </row>
    <row r="1485" spans="1:5">
      <c r="A1485" t="s">
        <v>13138</v>
      </c>
      <c r="B1485" t="s">
        <v>10801</v>
      </c>
      <c r="C1485">
        <v>3.1802760480308199</v>
      </c>
      <c r="E1485" t="s">
        <v>12014</v>
      </c>
    </row>
    <row r="1486" spans="1:5">
      <c r="A1486" t="s">
        <v>13139</v>
      </c>
      <c r="B1486" t="s">
        <v>10801</v>
      </c>
      <c r="C1486">
        <v>4.9777835162933997</v>
      </c>
      <c r="E1486" t="s">
        <v>12014</v>
      </c>
    </row>
    <row r="1487" spans="1:5">
      <c r="A1487" t="s">
        <v>13140</v>
      </c>
      <c r="B1487" t="s">
        <v>10804</v>
      </c>
      <c r="C1487">
        <v>-0.63125703203813499</v>
      </c>
      <c r="E1487" t="s">
        <v>12014</v>
      </c>
    </row>
    <row r="1488" spans="1:5">
      <c r="A1488" t="s">
        <v>13141</v>
      </c>
      <c r="B1488" t="s">
        <v>10804</v>
      </c>
      <c r="C1488">
        <v>0.711014912825635</v>
      </c>
      <c r="E1488" t="s">
        <v>12014</v>
      </c>
    </row>
    <row r="1489" spans="1:5">
      <c r="A1489" t="s">
        <v>13142</v>
      </c>
      <c r="B1489" t="s">
        <v>10806</v>
      </c>
      <c r="C1489">
        <v>-0.97542235695380397</v>
      </c>
      <c r="E1489" t="s">
        <v>12014</v>
      </c>
    </row>
    <row r="1490" spans="1:5">
      <c r="A1490" t="s">
        <v>13143</v>
      </c>
      <c r="B1490" t="s">
        <v>10806</v>
      </c>
      <c r="C1490">
        <v>0.45599385091811401</v>
      </c>
      <c r="E1490" t="s">
        <v>12014</v>
      </c>
    </row>
    <row r="1491" spans="1:5">
      <c r="A1491" t="s">
        <v>13144</v>
      </c>
      <c r="B1491" t="s">
        <v>10806</v>
      </c>
      <c r="C1491">
        <v>1.768245432828</v>
      </c>
      <c r="E1491" t="s">
        <v>12014</v>
      </c>
    </row>
    <row r="1492" spans="1:5">
      <c r="A1492" t="s">
        <v>13145</v>
      </c>
      <c r="B1492" t="s">
        <v>10806</v>
      </c>
      <c r="C1492">
        <v>3.2124965538196899</v>
      </c>
      <c r="E1492" t="s">
        <v>12014</v>
      </c>
    </row>
    <row r="1493" spans="1:5">
      <c r="A1493" t="s">
        <v>13146</v>
      </c>
      <c r="B1493" t="s">
        <v>10808</v>
      </c>
      <c r="C1493">
        <v>-0.76535541827358899</v>
      </c>
      <c r="E1493" t="s">
        <v>12014</v>
      </c>
    </row>
    <row r="1494" spans="1:5">
      <c r="A1494" t="s">
        <v>13147</v>
      </c>
      <c r="B1494" t="s">
        <v>10808</v>
      </c>
      <c r="C1494">
        <v>0.570394209323968</v>
      </c>
      <c r="E1494" t="s">
        <v>12014</v>
      </c>
    </row>
    <row r="1495" spans="1:5">
      <c r="A1495" t="s">
        <v>13148</v>
      </c>
      <c r="B1495" t="s">
        <v>10812</v>
      </c>
      <c r="C1495">
        <v>-1.7550500543940899</v>
      </c>
      <c r="E1495" t="s">
        <v>12014</v>
      </c>
    </row>
    <row r="1496" spans="1:5">
      <c r="A1496" t="s">
        <v>13149</v>
      </c>
      <c r="B1496" t="s">
        <v>10812</v>
      </c>
      <c r="C1496">
        <v>3.9520322511274499E-2</v>
      </c>
      <c r="E1496" t="s">
        <v>12014</v>
      </c>
    </row>
    <row r="1497" spans="1:5">
      <c r="A1497" t="s">
        <v>13150</v>
      </c>
      <c r="B1497" t="s">
        <v>10812</v>
      </c>
      <c r="C1497">
        <v>1.6016492073400399</v>
      </c>
      <c r="E1497" t="s">
        <v>12014</v>
      </c>
    </row>
    <row r="1498" spans="1:5">
      <c r="A1498" t="s">
        <v>13151</v>
      </c>
      <c r="B1498" t="s">
        <v>10812</v>
      </c>
      <c r="C1498">
        <v>2.9562443941992802</v>
      </c>
      <c r="E1498" t="s">
        <v>12014</v>
      </c>
    </row>
    <row r="1499" spans="1:5">
      <c r="A1499" t="s">
        <v>13152</v>
      </c>
      <c r="B1499" t="s">
        <v>10812</v>
      </c>
      <c r="C1499">
        <v>4.5629294716710103</v>
      </c>
      <c r="E1499" t="s">
        <v>12014</v>
      </c>
    </row>
    <row r="1500" spans="1:5">
      <c r="A1500" t="s">
        <v>13153</v>
      </c>
      <c r="B1500" t="s">
        <v>10817</v>
      </c>
      <c r="C1500">
        <v>-0.57168337145570103</v>
      </c>
      <c r="E1500" t="s">
        <v>12014</v>
      </c>
    </row>
    <row r="1501" spans="1:5">
      <c r="A1501" t="s">
        <v>13154</v>
      </c>
      <c r="B1501" t="s">
        <v>10817</v>
      </c>
      <c r="C1501">
        <v>1.66424750727304</v>
      </c>
      <c r="E1501" t="s">
        <v>12014</v>
      </c>
    </row>
    <row r="1502" spans="1:5">
      <c r="A1502" t="s">
        <v>13155</v>
      </c>
      <c r="B1502" t="s">
        <v>10817</v>
      </c>
      <c r="C1502">
        <v>3.2630071376574898</v>
      </c>
      <c r="E1502" t="s">
        <v>12014</v>
      </c>
    </row>
    <row r="1503" spans="1:5">
      <c r="A1503" t="s">
        <v>13156</v>
      </c>
      <c r="B1503" t="s">
        <v>10819</v>
      </c>
      <c r="C1503">
        <v>-0.57168337145570103</v>
      </c>
      <c r="E1503" t="s">
        <v>12014</v>
      </c>
    </row>
    <row r="1504" spans="1:5">
      <c r="A1504" t="s">
        <v>13157</v>
      </c>
      <c r="B1504" t="s">
        <v>10819</v>
      </c>
      <c r="C1504">
        <v>1.66424750727304</v>
      </c>
      <c r="E1504" t="s">
        <v>12014</v>
      </c>
    </row>
    <row r="1505" spans="1:5">
      <c r="A1505" t="s">
        <v>13158</v>
      </c>
      <c r="B1505" t="s">
        <v>10819</v>
      </c>
      <c r="C1505">
        <v>3.2630071376574898</v>
      </c>
      <c r="E1505" t="s">
        <v>12014</v>
      </c>
    </row>
    <row r="1506" spans="1:5">
      <c r="A1506" t="s">
        <v>13159</v>
      </c>
      <c r="B1506" t="s">
        <v>10821</v>
      </c>
      <c r="C1506">
        <v>-1.06648689426039</v>
      </c>
      <c r="E1506" t="s">
        <v>12014</v>
      </c>
    </row>
    <row r="1507" spans="1:5">
      <c r="A1507" t="s">
        <v>13160</v>
      </c>
      <c r="B1507" t="s">
        <v>10821</v>
      </c>
      <c r="C1507">
        <v>1.32376270569766</v>
      </c>
      <c r="E1507" t="s">
        <v>12014</v>
      </c>
    </row>
    <row r="1508" spans="1:5">
      <c r="A1508" t="s">
        <v>13161</v>
      </c>
      <c r="B1508" t="s">
        <v>10821</v>
      </c>
      <c r="C1508">
        <v>2.4055026757676301</v>
      </c>
      <c r="E1508" t="s">
        <v>12014</v>
      </c>
    </row>
    <row r="1509" spans="1:5">
      <c r="A1509" t="s">
        <v>13162</v>
      </c>
      <c r="B1509" t="s">
        <v>10821</v>
      </c>
      <c r="C1509">
        <v>3.6718267044638999</v>
      </c>
      <c r="E1509" t="s">
        <v>12014</v>
      </c>
    </row>
    <row r="1510" spans="1:5">
      <c r="A1510" t="s">
        <v>13163</v>
      </c>
      <c r="B1510" t="s">
        <v>10825</v>
      </c>
      <c r="C1510">
        <v>-0.69272990149696601</v>
      </c>
      <c r="E1510" t="s">
        <v>12014</v>
      </c>
    </row>
    <row r="1511" spans="1:5">
      <c r="A1511" t="s">
        <v>13164</v>
      </c>
      <c r="B1511" t="s">
        <v>10825</v>
      </c>
      <c r="C1511">
        <v>1.6000256311891701</v>
      </c>
      <c r="E1511" t="s">
        <v>12014</v>
      </c>
    </row>
    <row r="1512" spans="1:5">
      <c r="A1512" t="s">
        <v>13165</v>
      </c>
      <c r="B1512" t="s">
        <v>10825</v>
      </c>
      <c r="C1512">
        <v>2.79652784981679</v>
      </c>
      <c r="E1512" t="s">
        <v>12014</v>
      </c>
    </row>
    <row r="1513" spans="1:5">
      <c r="A1513" t="s">
        <v>13166</v>
      </c>
      <c r="B1513" t="s">
        <v>10825</v>
      </c>
      <c r="C1513">
        <v>4.0960418839616501</v>
      </c>
      <c r="E1513" t="s">
        <v>12014</v>
      </c>
    </row>
    <row r="1514" spans="1:5">
      <c r="A1514" t="s">
        <v>13167</v>
      </c>
      <c r="B1514" t="s">
        <v>10829</v>
      </c>
      <c r="C1514">
        <v>-0.76424228087425705</v>
      </c>
      <c r="E1514" t="s">
        <v>12014</v>
      </c>
    </row>
    <row r="1515" spans="1:5">
      <c r="A1515" t="s">
        <v>13168</v>
      </c>
      <c r="B1515" t="s">
        <v>10829</v>
      </c>
      <c r="C1515">
        <v>1.4651780127127301</v>
      </c>
      <c r="E1515" t="s">
        <v>12014</v>
      </c>
    </row>
    <row r="1516" spans="1:5">
      <c r="A1516" t="s">
        <v>13169</v>
      </c>
      <c r="B1516" t="s">
        <v>10833</v>
      </c>
      <c r="C1516">
        <v>0.26935146419265998</v>
      </c>
      <c r="E1516" t="s">
        <v>12014</v>
      </c>
    </row>
    <row r="1517" spans="1:5">
      <c r="A1517" t="s">
        <v>13170</v>
      </c>
      <c r="B1517" t="s">
        <v>10835</v>
      </c>
      <c r="C1517">
        <v>4.2566031997989001E-2</v>
      </c>
      <c r="E1517" t="s">
        <v>12014</v>
      </c>
    </row>
    <row r="1518" spans="1:5">
      <c r="A1518" t="s">
        <v>13171</v>
      </c>
      <c r="B1518" t="s">
        <v>10837</v>
      </c>
      <c r="C1518">
        <v>-0.75409925504286202</v>
      </c>
      <c r="E1518" t="s">
        <v>12014</v>
      </c>
    </row>
    <row r="1519" spans="1:5">
      <c r="A1519" t="s">
        <v>13172</v>
      </c>
      <c r="B1519" t="s">
        <v>10839</v>
      </c>
      <c r="C1519">
        <v>0.16359412346402899</v>
      </c>
      <c r="E1519" t="s">
        <v>12014</v>
      </c>
    </row>
    <row r="1520" spans="1:5">
      <c r="A1520" t="s">
        <v>13173</v>
      </c>
      <c r="B1520" t="s">
        <v>10839</v>
      </c>
      <c r="C1520">
        <v>1.9400834395414299</v>
      </c>
      <c r="E1520" t="s">
        <v>12014</v>
      </c>
    </row>
    <row r="1521" spans="1:5">
      <c r="A1521" t="s">
        <v>13174</v>
      </c>
      <c r="B1521" t="s">
        <v>10843</v>
      </c>
      <c r="C1521">
        <v>-0.330009150765532</v>
      </c>
      <c r="E1521" t="s">
        <v>12014</v>
      </c>
    </row>
    <row r="1522" spans="1:5">
      <c r="A1522" t="s">
        <v>13175</v>
      </c>
      <c r="B1522" t="s">
        <v>10845</v>
      </c>
      <c r="C1522">
        <v>0.42307000561631702</v>
      </c>
      <c r="E1522" t="s">
        <v>12014</v>
      </c>
    </row>
    <row r="1523" spans="1:5">
      <c r="A1523" t="s">
        <v>13176</v>
      </c>
      <c r="B1523" t="s">
        <v>10847</v>
      </c>
      <c r="C1523">
        <v>0.18994955007627901</v>
      </c>
      <c r="E1523" t="s">
        <v>12014</v>
      </c>
    </row>
    <row r="1524" spans="1:5">
      <c r="A1524" t="s">
        <v>13177</v>
      </c>
      <c r="B1524" t="s">
        <v>10849</v>
      </c>
      <c r="C1524">
        <v>7.4927931539884002E-2</v>
      </c>
      <c r="E1524" t="s">
        <v>12014</v>
      </c>
    </row>
    <row r="1525" spans="1:5">
      <c r="A1525" t="s">
        <v>13178</v>
      </c>
      <c r="B1525" t="s">
        <v>10863</v>
      </c>
      <c r="C1525">
        <v>0.99233988640540605</v>
      </c>
      <c r="E1525" t="s">
        <v>12014</v>
      </c>
    </row>
    <row r="1526" spans="1:5">
      <c r="A1526" t="s">
        <v>13179</v>
      </c>
      <c r="B1526" t="s">
        <v>10868</v>
      </c>
      <c r="C1526">
        <v>0.46612324063966798</v>
      </c>
      <c r="E1526" t="s">
        <v>12014</v>
      </c>
    </row>
    <row r="1527" spans="1:5">
      <c r="A1527" t="s">
        <v>13180</v>
      </c>
      <c r="B1527" t="s">
        <v>10868</v>
      </c>
      <c r="C1527">
        <v>1.18323255983529</v>
      </c>
      <c r="E1527" t="s">
        <v>12014</v>
      </c>
    </row>
    <row r="1528" spans="1:5">
      <c r="A1528" t="s">
        <v>13181</v>
      </c>
      <c r="B1528" t="s">
        <v>10874</v>
      </c>
      <c r="C1528">
        <v>0.277183225326329</v>
      </c>
      <c r="E1528" t="s">
        <v>12014</v>
      </c>
    </row>
    <row r="1529" spans="1:5">
      <c r="A1529" t="s">
        <v>13182</v>
      </c>
      <c r="B1529" t="s">
        <v>10876</v>
      </c>
      <c r="C1529">
        <v>0.38433232077245999</v>
      </c>
      <c r="E1529" t="s">
        <v>12014</v>
      </c>
    </row>
    <row r="1530" spans="1:5">
      <c r="A1530" t="s">
        <v>13183</v>
      </c>
      <c r="B1530" t="s">
        <v>10876</v>
      </c>
      <c r="C1530">
        <v>1.42380822315004</v>
      </c>
      <c r="E1530" t="s">
        <v>12014</v>
      </c>
    </row>
    <row r="1531" spans="1:5">
      <c r="A1531" t="s">
        <v>13184</v>
      </c>
      <c r="B1531" t="s">
        <v>10876</v>
      </c>
      <c r="C1531">
        <v>3.0909658889096199</v>
      </c>
      <c r="E1531" t="s">
        <v>12014</v>
      </c>
    </row>
    <row r="1532" spans="1:5">
      <c r="A1532" t="s">
        <v>13185</v>
      </c>
      <c r="B1532" t="s">
        <v>8143</v>
      </c>
      <c r="C1532">
        <v>3.5805505868063001</v>
      </c>
      <c r="E1532" t="s">
        <v>12014</v>
      </c>
    </row>
    <row r="1533" spans="1:5">
      <c r="A1533" t="s">
        <v>13186</v>
      </c>
      <c r="B1533" t="s">
        <v>8143</v>
      </c>
      <c r="C1533">
        <v>4.9074549184867404</v>
      </c>
      <c r="E1533" t="s">
        <v>12014</v>
      </c>
    </row>
    <row r="1534" spans="1:5">
      <c r="A1534" t="s">
        <v>8510</v>
      </c>
      <c r="B1534" t="s">
        <v>8144</v>
      </c>
      <c r="C1534">
        <v>0.81344814538205301</v>
      </c>
      <c r="E1534" t="s">
        <v>12014</v>
      </c>
    </row>
    <row r="1535" spans="1:5">
      <c r="A1535" t="s">
        <v>13187</v>
      </c>
      <c r="B1535" t="s">
        <v>8144</v>
      </c>
      <c r="C1535">
        <v>1.81816643988319</v>
      </c>
      <c r="E1535" t="s">
        <v>12014</v>
      </c>
    </row>
    <row r="1536" spans="1:5">
      <c r="A1536" t="s">
        <v>13188</v>
      </c>
      <c r="B1536" t="s">
        <v>8144</v>
      </c>
      <c r="C1536">
        <v>3.7518204704321598</v>
      </c>
      <c r="E1536" t="s">
        <v>12014</v>
      </c>
    </row>
    <row r="1537" spans="1:5">
      <c r="A1537" t="s">
        <v>8610</v>
      </c>
      <c r="B1537" t="s">
        <v>8145</v>
      </c>
      <c r="C1537">
        <v>-2.18229519080597</v>
      </c>
      <c r="E1537" t="s">
        <v>12014</v>
      </c>
    </row>
    <row r="1538" spans="1:5">
      <c r="A1538" t="s">
        <v>7677</v>
      </c>
      <c r="B1538" t="s">
        <v>8145</v>
      </c>
      <c r="C1538">
        <v>-1.09983052249505</v>
      </c>
      <c r="E1538" t="s">
        <v>12014</v>
      </c>
    </row>
    <row r="1539" spans="1:5">
      <c r="A1539" t="s">
        <v>8598</v>
      </c>
      <c r="B1539" t="s">
        <v>8145</v>
      </c>
      <c r="C1539">
        <v>-0.59333963907688103</v>
      </c>
      <c r="E1539" t="s">
        <v>12014</v>
      </c>
    </row>
    <row r="1540" spans="1:5">
      <c r="A1540" t="s">
        <v>13189</v>
      </c>
      <c r="B1540" t="s">
        <v>8145</v>
      </c>
      <c r="C1540">
        <v>5.9447905654184297</v>
      </c>
      <c r="E1540" t="s">
        <v>12014</v>
      </c>
    </row>
    <row r="1541" spans="1:5">
      <c r="A1541" t="s">
        <v>7678</v>
      </c>
      <c r="B1541" t="s">
        <v>8146</v>
      </c>
      <c r="C1541">
        <v>-1.3798569105785301</v>
      </c>
      <c r="E1541" t="s">
        <v>12014</v>
      </c>
    </row>
    <row r="1542" spans="1:5">
      <c r="A1542" t="s">
        <v>8600</v>
      </c>
      <c r="B1542" t="s">
        <v>8146</v>
      </c>
      <c r="C1542">
        <v>-0.28437797977465201</v>
      </c>
      <c r="E1542" t="s">
        <v>12014</v>
      </c>
    </row>
    <row r="1543" spans="1:5">
      <c r="A1543" t="s">
        <v>8511</v>
      </c>
      <c r="B1543" t="s">
        <v>8146</v>
      </c>
      <c r="C1543">
        <v>0.65413426061916202</v>
      </c>
      <c r="E1543" t="s">
        <v>12014</v>
      </c>
    </row>
    <row r="1544" spans="1:5">
      <c r="A1544" t="s">
        <v>8430</v>
      </c>
      <c r="B1544" t="s">
        <v>8146</v>
      </c>
      <c r="C1544">
        <v>4.4564016898579197</v>
      </c>
      <c r="E1544" t="s">
        <v>12014</v>
      </c>
    </row>
    <row r="1545" spans="1:5">
      <c r="A1545" t="s">
        <v>8456</v>
      </c>
      <c r="B1545" t="s">
        <v>8146</v>
      </c>
      <c r="C1545">
        <v>2.0471499891971598</v>
      </c>
      <c r="E1545" t="s">
        <v>12014</v>
      </c>
    </row>
    <row r="1546" spans="1:5">
      <c r="A1546" t="s">
        <v>13190</v>
      </c>
      <c r="B1546" t="s">
        <v>8146</v>
      </c>
      <c r="C1546">
        <v>5.9336912515919202</v>
      </c>
      <c r="E1546" t="s">
        <v>12014</v>
      </c>
    </row>
    <row r="1547" spans="1:5">
      <c r="A1547" t="s">
        <v>13191</v>
      </c>
      <c r="B1547" t="s">
        <v>10882</v>
      </c>
      <c r="C1547">
        <v>7.5273296711941301E-2</v>
      </c>
      <c r="E1547" t="s">
        <v>12014</v>
      </c>
    </row>
    <row r="1548" spans="1:5">
      <c r="A1548" t="s">
        <v>13192</v>
      </c>
      <c r="B1548" t="s">
        <v>10882</v>
      </c>
      <c r="C1548">
        <v>1.50057638286003</v>
      </c>
      <c r="E1548" t="s">
        <v>12014</v>
      </c>
    </row>
    <row r="1549" spans="1:5">
      <c r="A1549" t="s">
        <v>13193</v>
      </c>
      <c r="B1549" t="s">
        <v>10888</v>
      </c>
      <c r="C1549">
        <v>-0.39909443827392499</v>
      </c>
      <c r="E1549" t="s">
        <v>12014</v>
      </c>
    </row>
    <row r="1550" spans="1:5">
      <c r="A1550" t="s">
        <v>13194</v>
      </c>
      <c r="B1550" t="s">
        <v>10888</v>
      </c>
      <c r="C1550">
        <v>0.860880736529819</v>
      </c>
      <c r="E1550" t="s">
        <v>12014</v>
      </c>
    </row>
    <row r="1551" spans="1:5">
      <c r="A1551" t="s">
        <v>13195</v>
      </c>
      <c r="B1551" t="s">
        <v>10896</v>
      </c>
      <c r="C1551">
        <v>-7.1361251663681902E-2</v>
      </c>
      <c r="E1551" t="s">
        <v>12014</v>
      </c>
    </row>
    <row r="1552" spans="1:5">
      <c r="A1552" t="s">
        <v>13196</v>
      </c>
      <c r="B1552" t="s">
        <v>10896</v>
      </c>
      <c r="C1552">
        <v>0.67149159010446802</v>
      </c>
      <c r="E1552" t="s">
        <v>12014</v>
      </c>
    </row>
    <row r="1553" spans="1:5">
      <c r="A1553" t="s">
        <v>13197</v>
      </c>
      <c r="B1553" t="s">
        <v>10898</v>
      </c>
      <c r="C1553">
        <v>0.21498569709705601</v>
      </c>
      <c r="E1553" t="s">
        <v>12014</v>
      </c>
    </row>
    <row r="1554" spans="1:5">
      <c r="A1554" t="s">
        <v>13198</v>
      </c>
      <c r="B1554" t="s">
        <v>10898</v>
      </c>
      <c r="C1554">
        <v>1.9325760055635099</v>
      </c>
      <c r="E1554" t="s">
        <v>12014</v>
      </c>
    </row>
    <row r="1555" spans="1:5">
      <c r="A1555" t="s">
        <v>8593</v>
      </c>
      <c r="B1555" t="s">
        <v>7995</v>
      </c>
      <c r="C1555">
        <v>1.8835842508441801E-2</v>
      </c>
      <c r="E1555" t="s">
        <v>12014</v>
      </c>
    </row>
    <row r="1556" spans="1:5">
      <c r="A1556" t="s">
        <v>13199</v>
      </c>
      <c r="B1556" t="s">
        <v>10905</v>
      </c>
      <c r="C1556">
        <v>-0.291228063435997</v>
      </c>
      <c r="E1556" t="s">
        <v>12014</v>
      </c>
    </row>
    <row r="1557" spans="1:5">
      <c r="A1557" t="s">
        <v>13200</v>
      </c>
      <c r="B1557" t="s">
        <v>10905</v>
      </c>
      <c r="C1557">
        <v>1.00032416250374</v>
      </c>
      <c r="E1557" t="s">
        <v>12014</v>
      </c>
    </row>
    <row r="1558" spans="1:5">
      <c r="A1558" t="s">
        <v>13201</v>
      </c>
      <c r="B1558" t="s">
        <v>10907</v>
      </c>
      <c r="C1558">
        <v>-0.138902370368995</v>
      </c>
      <c r="E1558" t="s">
        <v>12014</v>
      </c>
    </row>
    <row r="1559" spans="1:5">
      <c r="A1559" t="s">
        <v>13202</v>
      </c>
      <c r="B1559" t="s">
        <v>10907</v>
      </c>
      <c r="C1559">
        <v>1.4807331465339999</v>
      </c>
      <c r="E1559" t="s">
        <v>12014</v>
      </c>
    </row>
    <row r="1560" spans="1:5">
      <c r="A1560" t="s">
        <v>13203</v>
      </c>
      <c r="B1560" t="s">
        <v>10907</v>
      </c>
      <c r="C1560">
        <v>2.7877829962073899</v>
      </c>
      <c r="E1560" t="s">
        <v>12014</v>
      </c>
    </row>
    <row r="1561" spans="1:5">
      <c r="A1561" t="s">
        <v>13204</v>
      </c>
      <c r="B1561" t="s">
        <v>10911</v>
      </c>
      <c r="C1561">
        <v>0.74278694431807502</v>
      </c>
      <c r="E1561" t="s">
        <v>12014</v>
      </c>
    </row>
    <row r="1562" spans="1:5">
      <c r="A1562" t="s">
        <v>13205</v>
      </c>
      <c r="B1562" t="s">
        <v>10911</v>
      </c>
      <c r="C1562">
        <v>1.63304664869016</v>
      </c>
      <c r="E1562" t="s">
        <v>12014</v>
      </c>
    </row>
    <row r="1563" spans="1:5">
      <c r="A1563" t="s">
        <v>13206</v>
      </c>
      <c r="B1563" t="s">
        <v>10911</v>
      </c>
      <c r="C1563">
        <v>3.2907342375547999</v>
      </c>
      <c r="E1563" t="s">
        <v>12014</v>
      </c>
    </row>
    <row r="1564" spans="1:5">
      <c r="A1564" t="s">
        <v>13207</v>
      </c>
      <c r="B1564" t="s">
        <v>10911</v>
      </c>
      <c r="C1564">
        <v>4.5674001680444896</v>
      </c>
      <c r="E1564" t="s">
        <v>12014</v>
      </c>
    </row>
    <row r="1565" spans="1:5">
      <c r="A1565" t="s">
        <v>13208</v>
      </c>
      <c r="B1565" t="s">
        <v>10913</v>
      </c>
      <c r="C1565">
        <v>-3.2106845437716198</v>
      </c>
      <c r="E1565" t="s">
        <v>12014</v>
      </c>
    </row>
    <row r="1566" spans="1:5">
      <c r="A1566" t="s">
        <v>13209</v>
      </c>
      <c r="B1566" t="s">
        <v>10913</v>
      </c>
      <c r="C1566">
        <v>-1.96195323622475</v>
      </c>
      <c r="E1566" t="s">
        <v>12014</v>
      </c>
    </row>
    <row r="1567" spans="1:5">
      <c r="A1567" t="s">
        <v>13210</v>
      </c>
      <c r="B1567" t="s">
        <v>10913</v>
      </c>
      <c r="C1567">
        <v>0.12900235795578099</v>
      </c>
      <c r="E1567" t="s">
        <v>12014</v>
      </c>
    </row>
    <row r="1568" spans="1:5">
      <c r="A1568" t="s">
        <v>13211</v>
      </c>
      <c r="B1568" t="s">
        <v>10913</v>
      </c>
      <c r="C1568">
        <v>0.13761548788297401</v>
      </c>
      <c r="E1568" t="s">
        <v>12014</v>
      </c>
    </row>
    <row r="1569" spans="1:5">
      <c r="A1569" t="s">
        <v>13212</v>
      </c>
      <c r="B1569" t="s">
        <v>10913</v>
      </c>
      <c r="C1569">
        <v>2.6406757036748498</v>
      </c>
      <c r="E1569" t="s">
        <v>12014</v>
      </c>
    </row>
    <row r="1570" spans="1:5">
      <c r="A1570" t="s">
        <v>13213</v>
      </c>
      <c r="B1570" t="s">
        <v>10913</v>
      </c>
      <c r="C1570">
        <v>3.6459304660802498</v>
      </c>
      <c r="E1570" t="s">
        <v>12014</v>
      </c>
    </row>
    <row r="1571" spans="1:5">
      <c r="A1571" t="s">
        <v>13214</v>
      </c>
      <c r="B1571" t="s">
        <v>10913</v>
      </c>
      <c r="C1571">
        <v>5.5825926892052902</v>
      </c>
      <c r="E1571" t="s">
        <v>12014</v>
      </c>
    </row>
    <row r="1572" spans="1:5">
      <c r="A1572" t="s">
        <v>7673</v>
      </c>
      <c r="B1572" t="s">
        <v>8141</v>
      </c>
      <c r="C1572">
        <v>-1.1221825487772099</v>
      </c>
      <c r="E1572" t="s">
        <v>12014</v>
      </c>
    </row>
    <row r="1573" spans="1:5">
      <c r="A1573" t="s">
        <v>8569</v>
      </c>
      <c r="B1573" t="s">
        <v>8141</v>
      </c>
      <c r="C1573">
        <v>1.3957577966899799</v>
      </c>
      <c r="E1573" t="s">
        <v>12014</v>
      </c>
    </row>
    <row r="1574" spans="1:5">
      <c r="A1574" t="s">
        <v>13215</v>
      </c>
      <c r="B1574" t="s">
        <v>8141</v>
      </c>
      <c r="C1574">
        <v>3.0217646227981199</v>
      </c>
      <c r="E1574" t="s">
        <v>12014</v>
      </c>
    </row>
    <row r="1575" spans="1:5">
      <c r="A1575" t="s">
        <v>13216</v>
      </c>
      <c r="B1575" t="s">
        <v>8141</v>
      </c>
      <c r="C1575">
        <v>4.1195092905693702</v>
      </c>
      <c r="E1575" t="s">
        <v>12014</v>
      </c>
    </row>
    <row r="1576" spans="1:5">
      <c r="A1576" t="s">
        <v>8589</v>
      </c>
      <c r="B1576" t="s">
        <v>8142</v>
      </c>
      <c r="C1576">
        <v>-0.181675912106701</v>
      </c>
      <c r="E1576" t="s">
        <v>12014</v>
      </c>
    </row>
    <row r="1577" spans="1:5">
      <c r="A1577" t="s">
        <v>8507</v>
      </c>
      <c r="B1577" t="s">
        <v>8142</v>
      </c>
      <c r="C1577">
        <v>1.54720200763042</v>
      </c>
      <c r="E1577" t="s">
        <v>12014</v>
      </c>
    </row>
    <row r="1578" spans="1:5">
      <c r="A1578" t="s">
        <v>13217</v>
      </c>
      <c r="B1578" t="s">
        <v>8142</v>
      </c>
      <c r="C1578">
        <v>3.2610389523170902</v>
      </c>
      <c r="E1578" t="s">
        <v>12014</v>
      </c>
    </row>
    <row r="1579" spans="1:5">
      <c r="A1579" t="s">
        <v>13218</v>
      </c>
      <c r="B1579" t="s">
        <v>10922</v>
      </c>
      <c r="C1579">
        <v>-1.32192246825631</v>
      </c>
      <c r="E1579" t="s">
        <v>12014</v>
      </c>
    </row>
    <row r="1580" spans="1:5">
      <c r="A1580" t="s">
        <v>13219</v>
      </c>
      <c r="B1580" t="s">
        <v>10922</v>
      </c>
      <c r="C1580">
        <v>0.375543026711328</v>
      </c>
      <c r="E1580" t="s">
        <v>12014</v>
      </c>
    </row>
    <row r="1581" spans="1:5">
      <c r="A1581" t="s">
        <v>13220</v>
      </c>
      <c r="B1581" t="s">
        <v>10922</v>
      </c>
      <c r="C1581">
        <v>2.75364295429066</v>
      </c>
      <c r="E1581" t="s">
        <v>12014</v>
      </c>
    </row>
    <row r="1582" spans="1:5">
      <c r="A1582" t="s">
        <v>13221</v>
      </c>
      <c r="B1582" t="s">
        <v>10922</v>
      </c>
      <c r="C1582">
        <v>4.3261167261069797</v>
      </c>
      <c r="E1582" t="s">
        <v>12014</v>
      </c>
    </row>
    <row r="1583" spans="1:5">
      <c r="A1583" t="s">
        <v>13222</v>
      </c>
      <c r="B1583" t="s">
        <v>10924</v>
      </c>
      <c r="C1583">
        <v>-0.18540263951132899</v>
      </c>
      <c r="E1583" t="s">
        <v>12014</v>
      </c>
    </row>
    <row r="1584" spans="1:5">
      <c r="A1584" t="s">
        <v>13223</v>
      </c>
      <c r="B1584" t="s">
        <v>10924</v>
      </c>
      <c r="C1584">
        <v>0.82220108448737395</v>
      </c>
      <c r="E1584" t="s">
        <v>12014</v>
      </c>
    </row>
    <row r="1585" spans="1:5">
      <c r="A1585" t="s">
        <v>8585</v>
      </c>
      <c r="B1585" t="s">
        <v>7998</v>
      </c>
      <c r="C1585">
        <v>1.3399372336990199E-2</v>
      </c>
      <c r="E1585" t="s">
        <v>12014</v>
      </c>
    </row>
    <row r="1586" spans="1:5">
      <c r="A1586" t="s">
        <v>8590</v>
      </c>
      <c r="B1586" t="s">
        <v>7996</v>
      </c>
      <c r="C1586">
        <v>-9.3723311705658799E-2</v>
      </c>
      <c r="E1586" t="s">
        <v>12014</v>
      </c>
    </row>
    <row r="1587" spans="1:5">
      <c r="A1587" t="s">
        <v>13224</v>
      </c>
      <c r="B1587" t="s">
        <v>10938</v>
      </c>
      <c r="C1587">
        <v>0.80091452880993097</v>
      </c>
      <c r="E1587" t="s">
        <v>12014</v>
      </c>
    </row>
    <row r="1588" spans="1:5">
      <c r="A1588" t="s">
        <v>13225</v>
      </c>
      <c r="B1588" t="s">
        <v>10938</v>
      </c>
      <c r="C1588">
        <v>2.59802503218777</v>
      </c>
      <c r="E1588" t="s">
        <v>12014</v>
      </c>
    </row>
    <row r="1589" spans="1:5">
      <c r="A1589" t="s">
        <v>13226</v>
      </c>
      <c r="B1589" t="s">
        <v>10938</v>
      </c>
      <c r="C1589">
        <v>4.5045510922593603</v>
      </c>
      <c r="E1589" t="s">
        <v>12014</v>
      </c>
    </row>
    <row r="1590" spans="1:5">
      <c r="A1590" t="s">
        <v>13227</v>
      </c>
      <c r="B1590" t="s">
        <v>10940</v>
      </c>
      <c r="C1590">
        <v>-0.82909927031935104</v>
      </c>
      <c r="E1590" t="s">
        <v>12014</v>
      </c>
    </row>
    <row r="1591" spans="1:5">
      <c r="A1591" t="s">
        <v>13228</v>
      </c>
      <c r="B1591" t="s">
        <v>10940</v>
      </c>
      <c r="C1591">
        <v>0.98218017664957402</v>
      </c>
      <c r="E1591" t="s">
        <v>12014</v>
      </c>
    </row>
    <row r="1592" spans="1:5">
      <c r="A1592" t="s">
        <v>13229</v>
      </c>
      <c r="B1592" t="s">
        <v>10940</v>
      </c>
      <c r="C1592">
        <v>2.4499835294583798</v>
      </c>
      <c r="E1592" t="s">
        <v>12014</v>
      </c>
    </row>
    <row r="1593" spans="1:5">
      <c r="A1593" t="s">
        <v>13230</v>
      </c>
      <c r="B1593" t="s">
        <v>10940</v>
      </c>
      <c r="C1593">
        <v>4.0523936400166303</v>
      </c>
      <c r="E1593" t="s">
        <v>12014</v>
      </c>
    </row>
    <row r="1594" spans="1:5">
      <c r="A1594" t="s">
        <v>13231</v>
      </c>
      <c r="B1594" t="s">
        <v>10942</v>
      </c>
      <c r="C1594">
        <v>-0.62584291471015296</v>
      </c>
      <c r="E1594" t="s">
        <v>12014</v>
      </c>
    </row>
    <row r="1595" spans="1:5">
      <c r="A1595" t="s">
        <v>13232</v>
      </c>
      <c r="B1595" t="s">
        <v>10942</v>
      </c>
      <c r="C1595">
        <v>0.48826035936201401</v>
      </c>
      <c r="E1595" t="s">
        <v>12014</v>
      </c>
    </row>
    <row r="1596" spans="1:5">
      <c r="A1596" t="s">
        <v>13233</v>
      </c>
      <c r="B1596" t="s">
        <v>10942</v>
      </c>
      <c r="C1596">
        <v>3.6716038605272998</v>
      </c>
      <c r="E1596" t="s">
        <v>12014</v>
      </c>
    </row>
    <row r="1597" spans="1:5">
      <c r="A1597" t="s">
        <v>13234</v>
      </c>
      <c r="B1597" t="s">
        <v>10944</v>
      </c>
      <c r="C1597">
        <v>0.318360823237263</v>
      </c>
      <c r="E1597" t="s">
        <v>12014</v>
      </c>
    </row>
    <row r="1598" spans="1:5">
      <c r="A1598" t="s">
        <v>13235</v>
      </c>
      <c r="B1598" t="s">
        <v>10944</v>
      </c>
      <c r="C1598">
        <v>1.63945126072703</v>
      </c>
      <c r="E1598" t="s">
        <v>12014</v>
      </c>
    </row>
    <row r="1599" spans="1:5">
      <c r="A1599" t="s">
        <v>13236</v>
      </c>
      <c r="B1599" t="s">
        <v>10944</v>
      </c>
      <c r="C1599">
        <v>3.2468940127455501</v>
      </c>
      <c r="E1599" t="s">
        <v>12014</v>
      </c>
    </row>
    <row r="1600" spans="1:5">
      <c r="A1600" t="s">
        <v>13237</v>
      </c>
      <c r="B1600" t="s">
        <v>10944</v>
      </c>
      <c r="C1600">
        <v>5.2451965045649001</v>
      </c>
      <c r="E1600" t="s">
        <v>12014</v>
      </c>
    </row>
    <row r="1601" spans="1:5">
      <c r="A1601" t="s">
        <v>13238</v>
      </c>
      <c r="B1601" t="s">
        <v>10946</v>
      </c>
      <c r="C1601">
        <v>0.32173114076048698</v>
      </c>
      <c r="E1601" t="s">
        <v>12014</v>
      </c>
    </row>
    <row r="1602" spans="1:5">
      <c r="A1602" t="s">
        <v>13239</v>
      </c>
      <c r="B1602" t="s">
        <v>10946</v>
      </c>
      <c r="C1602">
        <v>2.29104868471412</v>
      </c>
      <c r="E1602" t="s">
        <v>12014</v>
      </c>
    </row>
    <row r="1603" spans="1:5">
      <c r="A1603" t="s">
        <v>13240</v>
      </c>
      <c r="B1603" t="s">
        <v>10950</v>
      </c>
      <c r="C1603">
        <v>-0.60938224043046196</v>
      </c>
      <c r="E1603" t="s">
        <v>12014</v>
      </c>
    </row>
    <row r="1604" spans="1:5">
      <c r="A1604" t="s">
        <v>13241</v>
      </c>
      <c r="B1604" t="s">
        <v>10950</v>
      </c>
      <c r="C1604">
        <v>0.57496919236630895</v>
      </c>
      <c r="E1604" t="s">
        <v>12014</v>
      </c>
    </row>
    <row r="1605" spans="1:5">
      <c r="A1605" t="s">
        <v>13242</v>
      </c>
      <c r="B1605" t="s">
        <v>10954</v>
      </c>
      <c r="C1605">
        <v>0.17300371243388299</v>
      </c>
      <c r="E1605" t="s">
        <v>12014</v>
      </c>
    </row>
    <row r="1606" spans="1:5">
      <c r="A1606" t="s">
        <v>13243</v>
      </c>
      <c r="B1606" t="s">
        <v>10960</v>
      </c>
      <c r="C1606">
        <v>-1.7809975482588001</v>
      </c>
      <c r="E1606" t="s">
        <v>12014</v>
      </c>
    </row>
    <row r="1607" spans="1:5">
      <c r="A1607" t="s">
        <v>13244</v>
      </c>
      <c r="B1607" t="s">
        <v>10960</v>
      </c>
      <c r="C1607">
        <v>0.54928850987112499</v>
      </c>
      <c r="E1607" t="s">
        <v>12014</v>
      </c>
    </row>
    <row r="1608" spans="1:5">
      <c r="A1608" t="s">
        <v>8770</v>
      </c>
      <c r="B1608" t="s">
        <v>9225</v>
      </c>
      <c r="C1608">
        <v>-1.69509578178894</v>
      </c>
      <c r="E1608" t="s">
        <v>12014</v>
      </c>
    </row>
    <row r="1609" spans="1:5">
      <c r="A1609" t="s">
        <v>13245</v>
      </c>
      <c r="B1609" t="s">
        <v>10962</v>
      </c>
      <c r="C1609">
        <v>-1.7105682372158999</v>
      </c>
      <c r="E1609" t="s">
        <v>12014</v>
      </c>
    </row>
    <row r="1610" spans="1:5">
      <c r="A1610" t="s">
        <v>13246</v>
      </c>
      <c r="B1610" t="s">
        <v>10966</v>
      </c>
      <c r="C1610">
        <v>-0.10691914878813</v>
      </c>
      <c r="E1610" t="s">
        <v>12014</v>
      </c>
    </row>
    <row r="1611" spans="1:5">
      <c r="A1611" t="s">
        <v>13247</v>
      </c>
      <c r="B1611" t="s">
        <v>10966</v>
      </c>
      <c r="C1611">
        <v>7.1286118739509101</v>
      </c>
      <c r="E1611" t="s">
        <v>12014</v>
      </c>
    </row>
    <row r="1612" spans="1:5">
      <c r="A1612" t="s">
        <v>8513</v>
      </c>
      <c r="B1612" t="s">
        <v>7960</v>
      </c>
      <c r="C1612">
        <v>0.60510099718949695</v>
      </c>
      <c r="E1612" t="s">
        <v>12014</v>
      </c>
    </row>
    <row r="1613" spans="1:5">
      <c r="A1613" t="s">
        <v>13248</v>
      </c>
      <c r="B1613" t="s">
        <v>10970</v>
      </c>
      <c r="C1613">
        <v>0.72852374580064905</v>
      </c>
      <c r="E1613" t="s">
        <v>12014</v>
      </c>
    </row>
    <row r="1614" spans="1:5">
      <c r="A1614" t="s">
        <v>13249</v>
      </c>
      <c r="B1614" t="s">
        <v>10970</v>
      </c>
      <c r="C1614">
        <v>2.5680171033694599</v>
      </c>
      <c r="E1614" t="s">
        <v>12014</v>
      </c>
    </row>
    <row r="1615" spans="1:5">
      <c r="A1615" t="s">
        <v>13250</v>
      </c>
      <c r="B1615" t="s">
        <v>9242</v>
      </c>
      <c r="C1615">
        <v>0.36065913261244498</v>
      </c>
      <c r="E1615" t="s">
        <v>12014</v>
      </c>
    </row>
    <row r="1616" spans="1:5">
      <c r="A1616" t="s">
        <v>8756</v>
      </c>
      <c r="B1616" t="s">
        <v>9242</v>
      </c>
      <c r="C1616">
        <v>2.1365722612958602</v>
      </c>
      <c r="E1616" t="s">
        <v>12014</v>
      </c>
    </row>
    <row r="1617" spans="1:5">
      <c r="A1617" t="s">
        <v>13251</v>
      </c>
      <c r="B1617" t="s">
        <v>9242</v>
      </c>
      <c r="C1617">
        <v>4.22914141535189</v>
      </c>
      <c r="E1617" t="s">
        <v>12014</v>
      </c>
    </row>
    <row r="1618" spans="1:5">
      <c r="A1618" t="s">
        <v>13252</v>
      </c>
      <c r="B1618" t="s">
        <v>10972</v>
      </c>
      <c r="C1618">
        <v>-2.0286521086346698</v>
      </c>
      <c r="E1618" t="s">
        <v>12014</v>
      </c>
    </row>
    <row r="1619" spans="1:5">
      <c r="A1619" t="s">
        <v>13253</v>
      </c>
      <c r="B1619" t="s">
        <v>10972</v>
      </c>
      <c r="C1619">
        <v>-0.32423680926718701</v>
      </c>
      <c r="E1619" t="s">
        <v>12014</v>
      </c>
    </row>
    <row r="1620" spans="1:5">
      <c r="A1620" t="s">
        <v>13254</v>
      </c>
      <c r="B1620" t="s">
        <v>10972</v>
      </c>
      <c r="C1620">
        <v>0.60641088654068598</v>
      </c>
      <c r="E1620" t="s">
        <v>12014</v>
      </c>
    </row>
    <row r="1621" spans="1:5">
      <c r="A1621" t="s">
        <v>13255</v>
      </c>
      <c r="B1621" t="s">
        <v>10972</v>
      </c>
      <c r="C1621">
        <v>2.7596714812240601</v>
      </c>
      <c r="E1621" t="s">
        <v>12014</v>
      </c>
    </row>
    <row r="1622" spans="1:5">
      <c r="A1622" t="s">
        <v>13256</v>
      </c>
      <c r="B1622" t="s">
        <v>10972</v>
      </c>
      <c r="C1622">
        <v>3.8050577228087699</v>
      </c>
      <c r="E1622" t="s">
        <v>12014</v>
      </c>
    </row>
    <row r="1623" spans="1:5">
      <c r="A1623" t="s">
        <v>13257</v>
      </c>
      <c r="B1623" t="s">
        <v>10972</v>
      </c>
      <c r="C1623">
        <v>6.3321663746268699</v>
      </c>
      <c r="E1623" t="s">
        <v>12014</v>
      </c>
    </row>
    <row r="1624" spans="1:5">
      <c r="A1624" t="s">
        <v>13258</v>
      </c>
      <c r="B1624" t="s">
        <v>10974</v>
      </c>
      <c r="C1624">
        <v>0.66709863781708401</v>
      </c>
      <c r="E1624" t="s">
        <v>12014</v>
      </c>
    </row>
    <row r="1625" spans="1:5">
      <c r="A1625" t="s">
        <v>13259</v>
      </c>
      <c r="B1625" t="s">
        <v>10978</v>
      </c>
      <c r="C1625">
        <v>3.4425468016095002</v>
      </c>
      <c r="E1625" t="s">
        <v>12014</v>
      </c>
    </row>
    <row r="1626" spans="1:5">
      <c r="A1626" t="s">
        <v>13260</v>
      </c>
      <c r="B1626" t="s">
        <v>10978</v>
      </c>
      <c r="C1626">
        <v>1.8621170120109001</v>
      </c>
      <c r="E1626" t="s">
        <v>12014</v>
      </c>
    </row>
    <row r="1627" spans="1:5">
      <c r="A1627" t="s">
        <v>8758</v>
      </c>
      <c r="B1627" t="s">
        <v>9243</v>
      </c>
      <c r="C1627">
        <v>-0.37979130670877398</v>
      </c>
      <c r="E1627" t="s">
        <v>12014</v>
      </c>
    </row>
    <row r="1628" spans="1:5">
      <c r="A1628" t="s">
        <v>8757</v>
      </c>
      <c r="B1628" t="s">
        <v>9243</v>
      </c>
      <c r="C1628">
        <v>0.96106966437511099</v>
      </c>
      <c r="E1628" t="s">
        <v>12014</v>
      </c>
    </row>
    <row r="1629" spans="1:5">
      <c r="A1629" t="s">
        <v>8759</v>
      </c>
      <c r="B1629" t="s">
        <v>9221</v>
      </c>
      <c r="C1629">
        <v>-0.26149675303743602</v>
      </c>
      <c r="E1629" t="s">
        <v>12014</v>
      </c>
    </row>
    <row r="1630" spans="1:5">
      <c r="A1630" t="s">
        <v>13261</v>
      </c>
      <c r="B1630" t="s">
        <v>10982</v>
      </c>
      <c r="C1630">
        <v>-2.4009509971867602</v>
      </c>
      <c r="E1630" t="s">
        <v>12014</v>
      </c>
    </row>
    <row r="1631" spans="1:5">
      <c r="A1631" t="s">
        <v>13262</v>
      </c>
      <c r="B1631" t="s">
        <v>10982</v>
      </c>
      <c r="C1631">
        <v>-1.0768360103001799</v>
      </c>
      <c r="E1631" t="s">
        <v>12014</v>
      </c>
    </row>
    <row r="1632" spans="1:5">
      <c r="A1632" t="s">
        <v>13263</v>
      </c>
      <c r="B1632" t="s">
        <v>10982</v>
      </c>
      <c r="C1632">
        <v>0.511845604948998</v>
      </c>
      <c r="E1632" t="s">
        <v>12014</v>
      </c>
    </row>
    <row r="1633" spans="1:5">
      <c r="A1633" t="s">
        <v>13264</v>
      </c>
      <c r="B1633" t="s">
        <v>10982</v>
      </c>
      <c r="C1633">
        <v>1.57753434091506</v>
      </c>
      <c r="E1633" t="s">
        <v>12014</v>
      </c>
    </row>
    <row r="1634" spans="1:5">
      <c r="A1634" t="s">
        <v>13265</v>
      </c>
      <c r="B1634" t="s">
        <v>10982</v>
      </c>
      <c r="C1634">
        <v>4.1955657655135701</v>
      </c>
      <c r="E1634" t="s">
        <v>12014</v>
      </c>
    </row>
    <row r="1635" spans="1:5">
      <c r="A1635" t="s">
        <v>13266</v>
      </c>
      <c r="B1635" t="s">
        <v>10982</v>
      </c>
      <c r="C1635">
        <v>4.6407040019144201</v>
      </c>
      <c r="E1635" t="s">
        <v>12014</v>
      </c>
    </row>
    <row r="1636" spans="1:5">
      <c r="A1636" t="s">
        <v>13267</v>
      </c>
      <c r="B1636" t="s">
        <v>10982</v>
      </c>
      <c r="C1636">
        <v>6.0278041602631696</v>
      </c>
      <c r="E1636" t="s">
        <v>12014</v>
      </c>
    </row>
    <row r="1637" spans="1:5">
      <c r="A1637" t="s">
        <v>13268</v>
      </c>
      <c r="B1637" t="s">
        <v>10989</v>
      </c>
      <c r="C1637">
        <v>0.150481965293705</v>
      </c>
      <c r="E1637" t="s">
        <v>12014</v>
      </c>
    </row>
    <row r="1638" spans="1:5">
      <c r="A1638" t="s">
        <v>13269</v>
      </c>
      <c r="B1638" t="s">
        <v>10991</v>
      </c>
      <c r="C1638">
        <v>0.15171157906044999</v>
      </c>
      <c r="E1638" t="s">
        <v>12014</v>
      </c>
    </row>
    <row r="1639" spans="1:5">
      <c r="A1639" t="s">
        <v>13270</v>
      </c>
      <c r="B1639" t="s">
        <v>10991</v>
      </c>
      <c r="C1639">
        <v>1.18792349017527</v>
      </c>
      <c r="E1639" t="s">
        <v>12014</v>
      </c>
    </row>
    <row r="1640" spans="1:5">
      <c r="A1640" t="s">
        <v>13271</v>
      </c>
      <c r="B1640" t="s">
        <v>10993</v>
      </c>
      <c r="C1640">
        <v>-1.91444306142933</v>
      </c>
      <c r="E1640" t="s">
        <v>12014</v>
      </c>
    </row>
    <row r="1641" spans="1:5">
      <c r="A1641" t="s">
        <v>13272</v>
      </c>
      <c r="B1641" t="s">
        <v>10993</v>
      </c>
      <c r="C1641">
        <v>-0.46993930672644602</v>
      </c>
      <c r="E1641" t="s">
        <v>12014</v>
      </c>
    </row>
    <row r="1642" spans="1:5">
      <c r="A1642" t="s">
        <v>13273</v>
      </c>
      <c r="B1642" t="s">
        <v>10993</v>
      </c>
      <c r="C1642">
        <v>0.71979059220970798</v>
      </c>
      <c r="E1642" t="s">
        <v>12014</v>
      </c>
    </row>
    <row r="1643" spans="1:5">
      <c r="A1643" t="s">
        <v>13274</v>
      </c>
      <c r="B1643" t="s">
        <v>10993</v>
      </c>
      <c r="C1643">
        <v>2.1938737969698598</v>
      </c>
      <c r="E1643" t="s">
        <v>12014</v>
      </c>
    </row>
    <row r="1644" spans="1:5">
      <c r="A1644" t="s">
        <v>13275</v>
      </c>
      <c r="B1644" t="s">
        <v>10995</v>
      </c>
      <c r="C1644">
        <v>0.64754449763236199</v>
      </c>
      <c r="E1644" t="s">
        <v>12014</v>
      </c>
    </row>
    <row r="1645" spans="1:5">
      <c r="A1645" t="s">
        <v>13276</v>
      </c>
      <c r="B1645" t="s">
        <v>10995</v>
      </c>
      <c r="C1645">
        <v>-0.49279526268877499</v>
      </c>
      <c r="E1645" t="s">
        <v>12014</v>
      </c>
    </row>
    <row r="1646" spans="1:5">
      <c r="A1646" t="s">
        <v>13277</v>
      </c>
      <c r="B1646" t="s">
        <v>10997</v>
      </c>
      <c r="C1646">
        <v>-0.99286282851943697</v>
      </c>
      <c r="E1646" t="s">
        <v>12014</v>
      </c>
    </row>
    <row r="1647" spans="1:5">
      <c r="A1647" t="s">
        <v>13278</v>
      </c>
      <c r="B1647" t="s">
        <v>10997</v>
      </c>
      <c r="C1647">
        <v>0.34471169822627101</v>
      </c>
      <c r="E1647" t="s">
        <v>12014</v>
      </c>
    </row>
    <row r="1648" spans="1:5">
      <c r="A1648" t="s">
        <v>13279</v>
      </c>
      <c r="B1648" t="s">
        <v>10997</v>
      </c>
      <c r="C1648">
        <v>1.75340231782835</v>
      </c>
      <c r="E1648" t="s">
        <v>12014</v>
      </c>
    </row>
    <row r="1649" spans="1:5">
      <c r="A1649" t="s">
        <v>8539</v>
      </c>
      <c r="B1649" t="s">
        <v>8001</v>
      </c>
      <c r="C1649">
        <v>0.14368066195920401</v>
      </c>
      <c r="E1649" t="s">
        <v>12014</v>
      </c>
    </row>
    <row r="1650" spans="1:5">
      <c r="A1650" t="s">
        <v>13280</v>
      </c>
      <c r="B1650" t="s">
        <v>11005</v>
      </c>
      <c r="C1650">
        <v>1.0841927474408199</v>
      </c>
      <c r="E1650" t="s">
        <v>12014</v>
      </c>
    </row>
    <row r="1651" spans="1:5">
      <c r="A1651" t="s">
        <v>13281</v>
      </c>
      <c r="B1651" t="s">
        <v>11005</v>
      </c>
      <c r="C1651">
        <v>-0.460633757490231</v>
      </c>
      <c r="E1651" t="s">
        <v>12014</v>
      </c>
    </row>
    <row r="1652" spans="1:5">
      <c r="A1652" t="s">
        <v>13282</v>
      </c>
      <c r="B1652" t="s">
        <v>11007</v>
      </c>
      <c r="C1652">
        <v>-1.1618037314204901</v>
      </c>
      <c r="E1652" t="s">
        <v>12014</v>
      </c>
    </row>
    <row r="1653" spans="1:5">
      <c r="A1653" t="s">
        <v>13283</v>
      </c>
      <c r="B1653" t="s">
        <v>11007</v>
      </c>
      <c r="C1653">
        <v>0.31111809028758702</v>
      </c>
      <c r="E1653" t="s">
        <v>12014</v>
      </c>
    </row>
    <row r="1654" spans="1:5">
      <c r="A1654" t="s">
        <v>13284</v>
      </c>
      <c r="B1654" t="s">
        <v>11007</v>
      </c>
      <c r="C1654">
        <v>1.72719903362089</v>
      </c>
      <c r="E1654" t="s">
        <v>12014</v>
      </c>
    </row>
    <row r="1655" spans="1:5">
      <c r="A1655" t="s">
        <v>13285</v>
      </c>
      <c r="B1655" t="s">
        <v>11007</v>
      </c>
      <c r="C1655">
        <v>3.2737842328431999</v>
      </c>
      <c r="E1655" t="s">
        <v>12014</v>
      </c>
    </row>
    <row r="1656" spans="1:5">
      <c r="A1656" t="s">
        <v>13286</v>
      </c>
      <c r="B1656" t="s">
        <v>11009</v>
      </c>
      <c r="C1656">
        <v>-0.73990352761785905</v>
      </c>
      <c r="E1656" t="s">
        <v>12014</v>
      </c>
    </row>
    <row r="1657" spans="1:5">
      <c r="A1657" t="s">
        <v>13287</v>
      </c>
      <c r="B1657" t="s">
        <v>11011</v>
      </c>
      <c r="C1657">
        <v>0.2608666336921</v>
      </c>
      <c r="E1657" t="s">
        <v>12014</v>
      </c>
    </row>
    <row r="1658" spans="1:5">
      <c r="A1658" t="s">
        <v>13288</v>
      </c>
      <c r="B1658" t="s">
        <v>11013</v>
      </c>
      <c r="C1658">
        <v>0.61240028637663901</v>
      </c>
      <c r="E1658" t="s">
        <v>12014</v>
      </c>
    </row>
    <row r="1659" spans="1:5">
      <c r="A1659" t="s">
        <v>13289</v>
      </c>
      <c r="B1659" t="s">
        <v>11015</v>
      </c>
      <c r="C1659">
        <v>1.6877135382478201</v>
      </c>
      <c r="E1659" t="s">
        <v>12014</v>
      </c>
    </row>
    <row r="1660" spans="1:5">
      <c r="A1660" t="s">
        <v>13290</v>
      </c>
      <c r="B1660" t="s">
        <v>11015</v>
      </c>
      <c r="C1660">
        <v>0.208120128190634</v>
      </c>
      <c r="E1660" t="s">
        <v>12014</v>
      </c>
    </row>
    <row r="1661" spans="1:5">
      <c r="A1661" t="s">
        <v>13291</v>
      </c>
      <c r="B1661" t="s">
        <v>11025</v>
      </c>
      <c r="C1661">
        <v>0.86751094424536601</v>
      </c>
      <c r="E1661" t="s">
        <v>12014</v>
      </c>
    </row>
    <row r="1662" spans="1:5">
      <c r="A1662" t="s">
        <v>13292</v>
      </c>
      <c r="B1662" t="s">
        <v>11027</v>
      </c>
      <c r="C1662">
        <v>-0.44336931572224197</v>
      </c>
      <c r="E1662" t="s">
        <v>12014</v>
      </c>
    </row>
    <row r="1663" spans="1:5">
      <c r="A1663" t="s">
        <v>13293</v>
      </c>
      <c r="B1663" t="s">
        <v>11029</v>
      </c>
      <c r="C1663">
        <v>-2.6243482633893301E-2</v>
      </c>
      <c r="E1663" t="s">
        <v>12014</v>
      </c>
    </row>
    <row r="1664" spans="1:5">
      <c r="A1664" t="s">
        <v>13294</v>
      </c>
      <c r="B1664" t="s">
        <v>11029</v>
      </c>
      <c r="C1664">
        <v>1.7285209735948499</v>
      </c>
      <c r="E1664" t="s">
        <v>12014</v>
      </c>
    </row>
    <row r="1665" spans="1:5">
      <c r="A1665" t="s">
        <v>13295</v>
      </c>
      <c r="B1665" t="s">
        <v>11029</v>
      </c>
      <c r="C1665">
        <v>3.66756356748727</v>
      </c>
      <c r="E1665" t="s">
        <v>12014</v>
      </c>
    </row>
    <row r="1666" spans="1:5">
      <c r="A1666" t="s">
        <v>13296</v>
      </c>
      <c r="B1666" t="s">
        <v>8618</v>
      </c>
      <c r="C1666">
        <v>-0.52099945800650804</v>
      </c>
      <c r="E1666" t="s">
        <v>12014</v>
      </c>
    </row>
    <row r="1667" spans="1:5">
      <c r="A1667" t="s">
        <v>8461</v>
      </c>
      <c r="B1667" t="s">
        <v>8618</v>
      </c>
      <c r="C1667">
        <v>1.4154990866366099</v>
      </c>
      <c r="E1667" t="s">
        <v>12014</v>
      </c>
    </row>
    <row r="1668" spans="1:5">
      <c r="A1668" t="s">
        <v>8431</v>
      </c>
      <c r="B1668" t="s">
        <v>8618</v>
      </c>
      <c r="C1668">
        <v>4.0476154146031504</v>
      </c>
      <c r="E1668" t="s">
        <v>12014</v>
      </c>
    </row>
    <row r="1669" spans="1:5">
      <c r="A1669" t="s">
        <v>13297</v>
      </c>
      <c r="B1669" t="s">
        <v>11031</v>
      </c>
      <c r="C1669">
        <v>-0.66796056865161402</v>
      </c>
      <c r="E1669" t="s">
        <v>12014</v>
      </c>
    </row>
    <row r="1670" spans="1:5">
      <c r="A1670" t="s">
        <v>13298</v>
      </c>
      <c r="B1670" t="s">
        <v>11031</v>
      </c>
      <c r="C1670">
        <v>1.15763549481706</v>
      </c>
      <c r="E1670" t="s">
        <v>12014</v>
      </c>
    </row>
    <row r="1671" spans="1:5">
      <c r="A1671" t="s">
        <v>13299</v>
      </c>
      <c r="B1671" t="s">
        <v>11031</v>
      </c>
      <c r="C1671">
        <v>3.7362832243280599</v>
      </c>
      <c r="E1671" t="s">
        <v>12014</v>
      </c>
    </row>
    <row r="1672" spans="1:5">
      <c r="A1672" t="s">
        <v>13300</v>
      </c>
      <c r="B1672" t="s">
        <v>11033</v>
      </c>
      <c r="C1672">
        <v>0.55620088112397803</v>
      </c>
      <c r="E1672" t="s">
        <v>12014</v>
      </c>
    </row>
    <row r="1673" spans="1:5">
      <c r="A1673" t="s">
        <v>13301</v>
      </c>
      <c r="B1673" t="s">
        <v>11033</v>
      </c>
      <c r="C1673">
        <v>1.0342256141958801</v>
      </c>
      <c r="E1673" t="s">
        <v>12014</v>
      </c>
    </row>
    <row r="1674" spans="1:5">
      <c r="A1674" t="s">
        <v>13302</v>
      </c>
      <c r="B1674" t="s">
        <v>11033</v>
      </c>
      <c r="C1674">
        <v>2.33258929847426</v>
      </c>
      <c r="E1674" t="s">
        <v>12014</v>
      </c>
    </row>
    <row r="1675" spans="1:5">
      <c r="A1675" t="s">
        <v>13303</v>
      </c>
      <c r="B1675" t="s">
        <v>11035</v>
      </c>
      <c r="C1675">
        <v>-0.33384134038754898</v>
      </c>
      <c r="E1675" t="s">
        <v>12014</v>
      </c>
    </row>
    <row r="1676" spans="1:5">
      <c r="A1676" t="s">
        <v>13304</v>
      </c>
      <c r="B1676" t="s">
        <v>11035</v>
      </c>
      <c r="C1676">
        <v>1.2716341492886201</v>
      </c>
      <c r="E1676" t="s">
        <v>12014</v>
      </c>
    </row>
    <row r="1677" spans="1:5">
      <c r="A1677" t="s">
        <v>13305</v>
      </c>
      <c r="B1677" t="s">
        <v>11035</v>
      </c>
      <c r="C1677">
        <v>4.6802410680648201</v>
      </c>
      <c r="E1677" t="s">
        <v>12014</v>
      </c>
    </row>
    <row r="1678" spans="1:5">
      <c r="A1678" t="s">
        <v>13306</v>
      </c>
      <c r="B1678" t="s">
        <v>11037</v>
      </c>
      <c r="C1678">
        <v>0.55620088112397803</v>
      </c>
      <c r="E1678" t="s">
        <v>12014</v>
      </c>
    </row>
    <row r="1679" spans="1:5">
      <c r="A1679" t="s">
        <v>13307</v>
      </c>
      <c r="B1679" t="s">
        <v>11037</v>
      </c>
      <c r="C1679">
        <v>1.0342256141958801</v>
      </c>
      <c r="E1679" t="s">
        <v>12014</v>
      </c>
    </row>
    <row r="1680" spans="1:5">
      <c r="A1680" t="s">
        <v>13308</v>
      </c>
      <c r="B1680" t="s">
        <v>11037</v>
      </c>
      <c r="C1680">
        <v>2.33258929847426</v>
      </c>
      <c r="E1680" t="s">
        <v>12014</v>
      </c>
    </row>
    <row r="1681" spans="1:5">
      <c r="A1681" t="s">
        <v>13309</v>
      </c>
      <c r="B1681" t="s">
        <v>11041</v>
      </c>
      <c r="C1681">
        <v>-2.32076775428559</v>
      </c>
      <c r="E1681" t="s">
        <v>12014</v>
      </c>
    </row>
    <row r="1682" spans="1:5">
      <c r="A1682" t="s">
        <v>13310</v>
      </c>
      <c r="B1682" t="s">
        <v>11041</v>
      </c>
      <c r="C1682">
        <v>-0.91857506730031802</v>
      </c>
      <c r="E1682" t="s">
        <v>12014</v>
      </c>
    </row>
    <row r="1683" spans="1:5">
      <c r="A1683" t="s">
        <v>13311</v>
      </c>
      <c r="B1683" t="s">
        <v>11041</v>
      </c>
      <c r="C1683">
        <v>1.1089205734133101</v>
      </c>
      <c r="E1683" t="s">
        <v>12014</v>
      </c>
    </row>
    <row r="1684" spans="1:5">
      <c r="A1684" t="s">
        <v>13312</v>
      </c>
      <c r="B1684" t="s">
        <v>11041</v>
      </c>
      <c r="C1684">
        <v>3.3258474219226799</v>
      </c>
      <c r="E1684" t="s">
        <v>12014</v>
      </c>
    </row>
    <row r="1685" spans="1:5">
      <c r="A1685" t="s">
        <v>13313</v>
      </c>
      <c r="B1685" t="s">
        <v>11041</v>
      </c>
      <c r="C1685">
        <v>4.8111116598325703</v>
      </c>
      <c r="E1685" t="s">
        <v>12014</v>
      </c>
    </row>
    <row r="1686" spans="1:5">
      <c r="A1686" t="s">
        <v>13314</v>
      </c>
      <c r="B1686" t="s">
        <v>11041</v>
      </c>
      <c r="C1686">
        <v>6.3912991574900797</v>
      </c>
      <c r="E1686" t="s">
        <v>12014</v>
      </c>
    </row>
    <row r="1687" spans="1:5">
      <c r="A1687" t="s">
        <v>13315</v>
      </c>
      <c r="B1687" t="s">
        <v>11043</v>
      </c>
      <c r="C1687">
        <v>0.32173114076048698</v>
      </c>
      <c r="E1687" t="s">
        <v>12014</v>
      </c>
    </row>
    <row r="1688" spans="1:5">
      <c r="A1688" t="s">
        <v>13316</v>
      </c>
      <c r="B1688" t="s">
        <v>11043</v>
      </c>
      <c r="C1688">
        <v>2.29104868471412</v>
      </c>
      <c r="E1688" t="s">
        <v>12014</v>
      </c>
    </row>
    <row r="1689" spans="1:5">
      <c r="A1689" t="s">
        <v>13317</v>
      </c>
      <c r="B1689" t="s">
        <v>11045</v>
      </c>
      <c r="C1689">
        <v>0.99771311426167697</v>
      </c>
      <c r="E1689" t="s">
        <v>12014</v>
      </c>
    </row>
    <row r="1690" spans="1:5">
      <c r="A1690" t="s">
        <v>13318</v>
      </c>
      <c r="B1690" t="s">
        <v>11045</v>
      </c>
      <c r="C1690">
        <v>2.7881251841911801</v>
      </c>
      <c r="E1690" t="s">
        <v>12014</v>
      </c>
    </row>
    <row r="1691" spans="1:5">
      <c r="A1691" t="s">
        <v>13319</v>
      </c>
      <c r="B1691" t="s">
        <v>11047</v>
      </c>
      <c r="C1691">
        <v>-3.3369655027641998</v>
      </c>
      <c r="E1691" t="s">
        <v>12014</v>
      </c>
    </row>
    <row r="1692" spans="1:5">
      <c r="A1692" t="s">
        <v>13320</v>
      </c>
      <c r="B1692" t="s">
        <v>11047</v>
      </c>
      <c r="C1692">
        <v>-2.0668406836258399</v>
      </c>
      <c r="E1692" t="s">
        <v>12014</v>
      </c>
    </row>
    <row r="1693" spans="1:5">
      <c r="A1693" t="s">
        <v>13321</v>
      </c>
      <c r="B1693" t="s">
        <v>11047</v>
      </c>
      <c r="C1693">
        <v>-0.25015266187639801</v>
      </c>
      <c r="E1693" t="s">
        <v>12014</v>
      </c>
    </row>
    <row r="1694" spans="1:5">
      <c r="A1694" t="s">
        <v>13322</v>
      </c>
      <c r="B1694" t="s">
        <v>11047</v>
      </c>
      <c r="C1694">
        <v>0.20849945069508</v>
      </c>
      <c r="E1694" t="s">
        <v>12014</v>
      </c>
    </row>
    <row r="1695" spans="1:5">
      <c r="A1695" t="s">
        <v>13323</v>
      </c>
      <c r="B1695" t="s">
        <v>11047</v>
      </c>
      <c r="C1695">
        <v>2.7572977442539401</v>
      </c>
      <c r="E1695" t="s">
        <v>12014</v>
      </c>
    </row>
    <row r="1696" spans="1:5">
      <c r="A1696" t="s">
        <v>13324</v>
      </c>
      <c r="B1696" t="s">
        <v>11047</v>
      </c>
      <c r="C1696">
        <v>3.8052318907696998</v>
      </c>
      <c r="E1696" t="s">
        <v>12014</v>
      </c>
    </row>
    <row r="1697" spans="1:5">
      <c r="A1697" t="s">
        <v>13325</v>
      </c>
      <c r="B1697" t="s">
        <v>11047</v>
      </c>
      <c r="C1697">
        <v>5.0613178244844299</v>
      </c>
      <c r="E1697" t="s">
        <v>12014</v>
      </c>
    </row>
    <row r="1698" spans="1:5">
      <c r="A1698" t="s">
        <v>13326</v>
      </c>
      <c r="B1698" t="s">
        <v>11051</v>
      </c>
      <c r="C1698">
        <v>-3.3369655027641998</v>
      </c>
      <c r="E1698" t="s">
        <v>12014</v>
      </c>
    </row>
    <row r="1699" spans="1:5">
      <c r="A1699" t="s">
        <v>13327</v>
      </c>
      <c r="B1699" t="s">
        <v>11051</v>
      </c>
      <c r="C1699">
        <v>-2.0668406836258399</v>
      </c>
      <c r="E1699" t="s">
        <v>12014</v>
      </c>
    </row>
    <row r="1700" spans="1:5">
      <c r="A1700" t="s">
        <v>13328</v>
      </c>
      <c r="B1700" t="s">
        <v>11051</v>
      </c>
      <c r="C1700">
        <v>-0.25015266187639801</v>
      </c>
      <c r="E1700" t="s">
        <v>12014</v>
      </c>
    </row>
    <row r="1701" spans="1:5">
      <c r="A1701" t="s">
        <v>13329</v>
      </c>
      <c r="B1701" t="s">
        <v>11051</v>
      </c>
      <c r="C1701">
        <v>0.20849945069508</v>
      </c>
      <c r="E1701" t="s">
        <v>12014</v>
      </c>
    </row>
    <row r="1702" spans="1:5">
      <c r="A1702" t="s">
        <v>13330</v>
      </c>
      <c r="B1702" t="s">
        <v>11051</v>
      </c>
      <c r="C1702">
        <v>2.7572977442539401</v>
      </c>
      <c r="E1702" t="s">
        <v>12014</v>
      </c>
    </row>
    <row r="1703" spans="1:5">
      <c r="A1703" t="s">
        <v>13331</v>
      </c>
      <c r="B1703" t="s">
        <v>11051</v>
      </c>
      <c r="C1703">
        <v>3.8052318907696998</v>
      </c>
      <c r="E1703" t="s">
        <v>12014</v>
      </c>
    </row>
    <row r="1704" spans="1:5">
      <c r="A1704" t="s">
        <v>13332</v>
      </c>
      <c r="B1704" t="s">
        <v>11051</v>
      </c>
      <c r="C1704">
        <v>5.0613178244844299</v>
      </c>
      <c r="E1704" t="s">
        <v>12014</v>
      </c>
    </row>
    <row r="1705" spans="1:5">
      <c r="A1705" t="s">
        <v>13333</v>
      </c>
      <c r="B1705" t="s">
        <v>11053</v>
      </c>
      <c r="C1705">
        <v>-7.3964533597266E-3</v>
      </c>
      <c r="E1705" t="s">
        <v>12014</v>
      </c>
    </row>
    <row r="1706" spans="1:5">
      <c r="A1706" t="s">
        <v>13334</v>
      </c>
      <c r="B1706" t="s">
        <v>11055</v>
      </c>
      <c r="C1706">
        <v>7.6142646143431997E-2</v>
      </c>
      <c r="E1706" t="s">
        <v>12014</v>
      </c>
    </row>
    <row r="1707" spans="1:5">
      <c r="A1707" t="s">
        <v>13335</v>
      </c>
      <c r="B1707" t="s">
        <v>11057</v>
      </c>
      <c r="C1707">
        <v>2.3875400087046499</v>
      </c>
      <c r="E1707" t="s">
        <v>12014</v>
      </c>
    </row>
    <row r="1708" spans="1:5">
      <c r="A1708" t="s">
        <v>13336</v>
      </c>
      <c r="B1708" t="s">
        <v>11057</v>
      </c>
      <c r="C1708">
        <v>1.36783326613036</v>
      </c>
      <c r="E1708" t="s">
        <v>12014</v>
      </c>
    </row>
    <row r="1709" spans="1:5">
      <c r="A1709" t="s">
        <v>13337</v>
      </c>
      <c r="B1709" t="s">
        <v>11059</v>
      </c>
      <c r="C1709">
        <v>2.7263578533136301</v>
      </c>
      <c r="E1709" t="s">
        <v>12014</v>
      </c>
    </row>
    <row r="1710" spans="1:5">
      <c r="A1710" t="s">
        <v>13338</v>
      </c>
      <c r="B1710" t="s">
        <v>11059</v>
      </c>
      <c r="C1710">
        <v>4.9529282984725702</v>
      </c>
      <c r="E1710" t="s">
        <v>12014</v>
      </c>
    </row>
    <row r="1711" spans="1:5">
      <c r="A1711" t="s">
        <v>13339</v>
      </c>
      <c r="B1711" t="s">
        <v>11059</v>
      </c>
      <c r="C1711">
        <v>1.44934353557775</v>
      </c>
      <c r="E1711" t="s">
        <v>12014</v>
      </c>
    </row>
    <row r="1712" spans="1:5">
      <c r="A1712" t="s">
        <v>13340</v>
      </c>
      <c r="B1712" t="s">
        <v>11069</v>
      </c>
      <c r="C1712">
        <v>0.435235034095315</v>
      </c>
      <c r="E1712" t="s">
        <v>12014</v>
      </c>
    </row>
    <row r="1713" spans="1:5">
      <c r="A1713" t="s">
        <v>13341</v>
      </c>
      <c r="B1713" t="s">
        <v>11073</v>
      </c>
      <c r="C1713">
        <v>3.0535645982406598</v>
      </c>
      <c r="E1713" t="s">
        <v>12014</v>
      </c>
    </row>
    <row r="1714" spans="1:5">
      <c r="A1714" t="s">
        <v>13342</v>
      </c>
      <c r="B1714" t="s">
        <v>11073</v>
      </c>
      <c r="C1714">
        <v>4.5820240666809697</v>
      </c>
      <c r="E1714" t="s">
        <v>12014</v>
      </c>
    </row>
    <row r="1715" spans="1:5">
      <c r="A1715" t="s">
        <v>13343</v>
      </c>
      <c r="B1715" t="s">
        <v>11073</v>
      </c>
      <c r="C1715">
        <v>5.5765986162003403</v>
      </c>
      <c r="E1715" t="s">
        <v>12014</v>
      </c>
    </row>
    <row r="1716" spans="1:5">
      <c r="A1716" t="s">
        <v>13344</v>
      </c>
      <c r="B1716" t="s">
        <v>11073</v>
      </c>
      <c r="C1716">
        <v>8.1063072225775201</v>
      </c>
      <c r="E1716" t="s">
        <v>12014</v>
      </c>
    </row>
    <row r="1717" spans="1:5">
      <c r="A1717" t="s">
        <v>13345</v>
      </c>
      <c r="B1717" t="s">
        <v>11073</v>
      </c>
      <c r="C1717">
        <v>9.2163005648036407</v>
      </c>
      <c r="E1717" t="s">
        <v>12014</v>
      </c>
    </row>
    <row r="1718" spans="1:5">
      <c r="A1718" t="s">
        <v>13346</v>
      </c>
      <c r="B1718" t="s">
        <v>11073</v>
      </c>
      <c r="C1718">
        <v>11.2807897273681</v>
      </c>
      <c r="E1718" t="s">
        <v>12014</v>
      </c>
    </row>
    <row r="1719" spans="1:5">
      <c r="A1719" t="s">
        <v>13347</v>
      </c>
      <c r="B1719" t="s">
        <v>11073</v>
      </c>
      <c r="C1719">
        <v>13.5154773846076</v>
      </c>
      <c r="E1719" t="s">
        <v>12014</v>
      </c>
    </row>
    <row r="1720" spans="1:5">
      <c r="A1720" t="s">
        <v>13348</v>
      </c>
      <c r="B1720" t="s">
        <v>11076</v>
      </c>
      <c r="C1720">
        <v>3.1621073753828099</v>
      </c>
      <c r="E1720" t="s">
        <v>12014</v>
      </c>
    </row>
    <row r="1721" spans="1:5">
      <c r="A1721" t="s">
        <v>13349</v>
      </c>
      <c r="B1721" t="s">
        <v>11076</v>
      </c>
      <c r="C1721">
        <v>4.6186871658586997</v>
      </c>
      <c r="E1721" t="s">
        <v>12014</v>
      </c>
    </row>
    <row r="1722" spans="1:5">
      <c r="A1722" t="s">
        <v>13350</v>
      </c>
      <c r="B1722" t="s">
        <v>11076</v>
      </c>
      <c r="C1722">
        <v>6.7640781877071099</v>
      </c>
      <c r="E1722" t="s">
        <v>12014</v>
      </c>
    </row>
    <row r="1723" spans="1:5">
      <c r="A1723" t="s">
        <v>13351</v>
      </c>
      <c r="B1723" t="s">
        <v>11076</v>
      </c>
      <c r="C1723">
        <v>7.5991433216725897</v>
      </c>
      <c r="E1723" t="s">
        <v>12014</v>
      </c>
    </row>
    <row r="1724" spans="1:5">
      <c r="A1724" t="s">
        <v>13352</v>
      </c>
      <c r="B1724" t="s">
        <v>11085</v>
      </c>
      <c r="C1724">
        <v>-0.36684808473022801</v>
      </c>
      <c r="E1724" t="s">
        <v>12014</v>
      </c>
    </row>
    <row r="1725" spans="1:5">
      <c r="A1725" t="s">
        <v>13353</v>
      </c>
      <c r="B1725" t="s">
        <v>11085</v>
      </c>
      <c r="C1725">
        <v>1.61330524839297</v>
      </c>
      <c r="E1725" t="s">
        <v>12014</v>
      </c>
    </row>
    <row r="1726" spans="1:5">
      <c r="A1726" t="s">
        <v>13354</v>
      </c>
      <c r="B1726" t="s">
        <v>11085</v>
      </c>
      <c r="C1726">
        <v>0.65355091292671497</v>
      </c>
      <c r="E1726" t="s">
        <v>12014</v>
      </c>
    </row>
    <row r="1727" spans="1:5">
      <c r="A1727" t="s">
        <v>13355</v>
      </c>
      <c r="B1727" t="s">
        <v>11087</v>
      </c>
      <c r="C1727">
        <v>-1.1591441889402201</v>
      </c>
      <c r="E1727" t="s">
        <v>12014</v>
      </c>
    </row>
    <row r="1728" spans="1:5">
      <c r="A1728" t="s">
        <v>13356</v>
      </c>
      <c r="B1728" t="s">
        <v>11087</v>
      </c>
      <c r="C1728">
        <v>3.9641240787100497E-2</v>
      </c>
      <c r="E1728" t="s">
        <v>12014</v>
      </c>
    </row>
    <row r="1729" spans="1:5">
      <c r="A1729" t="s">
        <v>13357</v>
      </c>
      <c r="B1729" t="s">
        <v>11087</v>
      </c>
      <c r="C1729">
        <v>0.81923011255983003</v>
      </c>
      <c r="E1729" t="s">
        <v>12014</v>
      </c>
    </row>
    <row r="1730" spans="1:5">
      <c r="A1730" t="s">
        <v>13358</v>
      </c>
      <c r="B1730" t="s">
        <v>11090</v>
      </c>
      <c r="C1730">
        <v>-3.0035198839156001</v>
      </c>
      <c r="E1730" t="s">
        <v>12014</v>
      </c>
    </row>
    <row r="1731" spans="1:5">
      <c r="A1731" t="s">
        <v>13359</v>
      </c>
      <c r="B1731" t="s">
        <v>11090</v>
      </c>
      <c r="C1731">
        <v>-1.56522465360344</v>
      </c>
      <c r="E1731" t="s">
        <v>12014</v>
      </c>
    </row>
    <row r="1732" spans="1:5">
      <c r="A1732" t="s">
        <v>13360</v>
      </c>
      <c r="B1732" t="s">
        <v>11090</v>
      </c>
      <c r="C1732">
        <v>-0.63839568846773698</v>
      </c>
      <c r="E1732" t="s">
        <v>12014</v>
      </c>
    </row>
    <row r="1733" spans="1:5">
      <c r="A1733" t="s">
        <v>8591</v>
      </c>
      <c r="B1733" t="s">
        <v>7967</v>
      </c>
      <c r="C1733">
        <v>-0.25922510247643199</v>
      </c>
      <c r="E1733" t="s">
        <v>12014</v>
      </c>
    </row>
    <row r="1734" spans="1:5">
      <c r="A1734" t="s">
        <v>8508</v>
      </c>
      <c r="B1734" t="s">
        <v>7967</v>
      </c>
      <c r="C1734">
        <v>1.93679089712449</v>
      </c>
      <c r="E1734" t="s">
        <v>12014</v>
      </c>
    </row>
    <row r="1735" spans="1:5">
      <c r="A1735" t="s">
        <v>13361</v>
      </c>
      <c r="B1735" t="s">
        <v>11092</v>
      </c>
      <c r="C1735">
        <v>-0.48580627288399397</v>
      </c>
      <c r="E1735" t="s">
        <v>12014</v>
      </c>
    </row>
    <row r="1736" spans="1:5">
      <c r="A1736" t="s">
        <v>13362</v>
      </c>
      <c r="B1736" t="s">
        <v>11092</v>
      </c>
      <c r="C1736">
        <v>1.8510531999067701</v>
      </c>
      <c r="E1736" t="s">
        <v>12014</v>
      </c>
    </row>
    <row r="1737" spans="1:5">
      <c r="A1737" t="s">
        <v>13363</v>
      </c>
      <c r="B1737" t="s">
        <v>11092</v>
      </c>
      <c r="C1737">
        <v>2.8948802335043098</v>
      </c>
      <c r="E1737" t="s">
        <v>12014</v>
      </c>
    </row>
    <row r="1738" spans="1:5">
      <c r="A1738" t="s">
        <v>13364</v>
      </c>
      <c r="B1738" t="s">
        <v>11092</v>
      </c>
      <c r="C1738">
        <v>4.3285532970315996</v>
      </c>
      <c r="E1738" t="s">
        <v>12014</v>
      </c>
    </row>
    <row r="1739" spans="1:5">
      <c r="A1739" t="s">
        <v>13365</v>
      </c>
      <c r="B1739" t="s">
        <v>11096</v>
      </c>
      <c r="C1739">
        <v>0.27857684381433701</v>
      </c>
      <c r="E1739" t="s">
        <v>12014</v>
      </c>
    </row>
    <row r="1740" spans="1:5">
      <c r="A1740" t="s">
        <v>13366</v>
      </c>
      <c r="B1740" t="s">
        <v>11098</v>
      </c>
      <c r="C1740">
        <v>-4.9251006307141798E-2</v>
      </c>
      <c r="E1740" t="s">
        <v>12014</v>
      </c>
    </row>
    <row r="1741" spans="1:5">
      <c r="A1741" t="s">
        <v>13367</v>
      </c>
      <c r="B1741" t="s">
        <v>11098</v>
      </c>
      <c r="C1741">
        <v>0.95464889509406503</v>
      </c>
      <c r="E1741" t="s">
        <v>12014</v>
      </c>
    </row>
    <row r="1742" spans="1:5">
      <c r="A1742" t="s">
        <v>13368</v>
      </c>
      <c r="B1742" t="s">
        <v>11100</v>
      </c>
      <c r="C1742">
        <v>-2.2073862637359598</v>
      </c>
      <c r="E1742" t="s">
        <v>12014</v>
      </c>
    </row>
    <row r="1743" spans="1:5">
      <c r="A1743" t="s">
        <v>13369</v>
      </c>
      <c r="B1743" t="s">
        <v>11100</v>
      </c>
      <c r="C1743">
        <v>-0.82970983330183101</v>
      </c>
      <c r="E1743" t="s">
        <v>12014</v>
      </c>
    </row>
    <row r="1744" spans="1:5">
      <c r="A1744" t="s">
        <v>13370</v>
      </c>
      <c r="B1744" t="s">
        <v>11102</v>
      </c>
      <c r="C1744">
        <v>-0.52767158428196503</v>
      </c>
      <c r="E1744" t="s">
        <v>12014</v>
      </c>
    </row>
    <row r="1745" spans="1:5">
      <c r="A1745" t="s">
        <v>13371</v>
      </c>
      <c r="B1745" t="s">
        <v>11104</v>
      </c>
      <c r="C1745">
        <v>-0.63605295923965199</v>
      </c>
      <c r="E1745" t="s">
        <v>12014</v>
      </c>
    </row>
    <row r="1746" spans="1:5">
      <c r="A1746" t="s">
        <v>8537</v>
      </c>
      <c r="B1746" t="s">
        <v>8623</v>
      </c>
      <c r="C1746">
        <v>-0.95645996999892002</v>
      </c>
      <c r="E1746" t="s">
        <v>12014</v>
      </c>
    </row>
    <row r="1747" spans="1:5">
      <c r="A1747" t="s">
        <v>8567</v>
      </c>
      <c r="B1747" t="s">
        <v>7965</v>
      </c>
      <c r="C1747">
        <v>-9.3107277599573296E-2</v>
      </c>
      <c r="E1747" t="s">
        <v>12014</v>
      </c>
    </row>
    <row r="1748" spans="1:5">
      <c r="A1748" t="s">
        <v>13372</v>
      </c>
      <c r="B1748" t="s">
        <v>11108</v>
      </c>
      <c r="C1748">
        <v>3.0512186327097202</v>
      </c>
      <c r="E1748" t="s">
        <v>12014</v>
      </c>
    </row>
    <row r="1749" spans="1:5">
      <c r="A1749" t="s">
        <v>13373</v>
      </c>
      <c r="B1749" t="s">
        <v>11108</v>
      </c>
      <c r="C1749">
        <v>1.18260263943661</v>
      </c>
      <c r="E1749" t="s">
        <v>12014</v>
      </c>
    </row>
    <row r="1750" spans="1:5">
      <c r="A1750" t="s">
        <v>13374</v>
      </c>
      <c r="B1750" t="s">
        <v>11108</v>
      </c>
      <c r="C1750">
        <v>4.4698842381149904</v>
      </c>
      <c r="E1750" t="s">
        <v>12014</v>
      </c>
    </row>
    <row r="1751" spans="1:5">
      <c r="A1751" t="s">
        <v>13375</v>
      </c>
      <c r="B1751" t="s">
        <v>11111</v>
      </c>
      <c r="C1751">
        <v>2.9119820974316801</v>
      </c>
      <c r="E1751" t="s">
        <v>12014</v>
      </c>
    </row>
    <row r="1752" spans="1:5">
      <c r="A1752" t="s">
        <v>13376</v>
      </c>
      <c r="B1752" t="s">
        <v>11111</v>
      </c>
      <c r="C1752">
        <v>4.0371515105066704</v>
      </c>
      <c r="E1752" t="s">
        <v>12014</v>
      </c>
    </row>
    <row r="1753" spans="1:5">
      <c r="A1753" t="s">
        <v>13377</v>
      </c>
      <c r="B1753" t="s">
        <v>11111</v>
      </c>
      <c r="C1753">
        <v>5.9967861536832796</v>
      </c>
      <c r="E1753" t="s">
        <v>12014</v>
      </c>
    </row>
    <row r="1754" spans="1:5">
      <c r="A1754" t="s">
        <v>13378</v>
      </c>
      <c r="B1754" t="s">
        <v>11111</v>
      </c>
      <c r="C1754">
        <v>1.8000283789727101</v>
      </c>
      <c r="E1754" t="s">
        <v>12014</v>
      </c>
    </row>
    <row r="1755" spans="1:5">
      <c r="A1755" t="s">
        <v>13379</v>
      </c>
      <c r="B1755" t="s">
        <v>11114</v>
      </c>
      <c r="C1755">
        <v>2.2877361832598102</v>
      </c>
      <c r="E1755" t="s">
        <v>12014</v>
      </c>
    </row>
    <row r="1756" spans="1:5">
      <c r="A1756" t="s">
        <v>13380</v>
      </c>
      <c r="B1756" t="s">
        <v>11114</v>
      </c>
      <c r="C1756">
        <v>4.1341466664737299</v>
      </c>
      <c r="E1756" t="s">
        <v>12014</v>
      </c>
    </row>
    <row r="1757" spans="1:5">
      <c r="A1757" t="s">
        <v>13381</v>
      </c>
      <c r="B1757" t="s">
        <v>11114</v>
      </c>
      <c r="C1757">
        <v>0.50601178556061799</v>
      </c>
      <c r="E1757" t="s">
        <v>12014</v>
      </c>
    </row>
    <row r="1758" spans="1:5">
      <c r="A1758" t="s">
        <v>13382</v>
      </c>
      <c r="B1758" t="s">
        <v>11117</v>
      </c>
      <c r="C1758">
        <v>2.63114543982056</v>
      </c>
      <c r="E1758" t="s">
        <v>12014</v>
      </c>
    </row>
    <row r="1759" spans="1:5">
      <c r="A1759" t="s">
        <v>13383</v>
      </c>
      <c r="B1759" t="s">
        <v>11117</v>
      </c>
      <c r="C1759">
        <v>3.7399057494587602</v>
      </c>
      <c r="E1759" t="s">
        <v>12014</v>
      </c>
    </row>
    <row r="1760" spans="1:5">
      <c r="A1760" t="s">
        <v>13384</v>
      </c>
      <c r="B1760" t="s">
        <v>11117</v>
      </c>
      <c r="C1760">
        <v>5.8210675083743002</v>
      </c>
      <c r="E1760" t="s">
        <v>12014</v>
      </c>
    </row>
    <row r="1761" spans="1:5">
      <c r="A1761" t="s">
        <v>13385</v>
      </c>
      <c r="B1761" t="s">
        <v>11117</v>
      </c>
      <c r="C1761">
        <v>1.3413153593727201</v>
      </c>
      <c r="E1761" t="s">
        <v>12014</v>
      </c>
    </row>
    <row r="1762" spans="1:5">
      <c r="A1762" t="s">
        <v>13386</v>
      </c>
      <c r="B1762" t="s">
        <v>11119</v>
      </c>
      <c r="C1762">
        <v>-3.5164378045632598</v>
      </c>
      <c r="E1762" t="s">
        <v>12014</v>
      </c>
    </row>
    <row r="1763" spans="1:5">
      <c r="A1763" t="s">
        <v>13387</v>
      </c>
      <c r="B1763" t="s">
        <v>11119</v>
      </c>
      <c r="C1763">
        <v>-2.2704904599058402</v>
      </c>
      <c r="E1763" t="s">
        <v>12014</v>
      </c>
    </row>
    <row r="1764" spans="1:5">
      <c r="A1764" t="s">
        <v>13388</v>
      </c>
      <c r="B1764" t="s">
        <v>11119</v>
      </c>
      <c r="C1764">
        <v>1.46428600424357E-2</v>
      </c>
      <c r="E1764" t="s">
        <v>12014</v>
      </c>
    </row>
    <row r="1765" spans="1:5">
      <c r="A1765" t="s">
        <v>13389</v>
      </c>
      <c r="B1765" t="s">
        <v>11119</v>
      </c>
      <c r="C1765">
        <v>-7.0161439028187694E-2</v>
      </c>
      <c r="E1765" t="s">
        <v>12014</v>
      </c>
    </row>
    <row r="1766" spans="1:5">
      <c r="A1766" t="s">
        <v>13390</v>
      </c>
      <c r="B1766" t="s">
        <v>11119</v>
      </c>
      <c r="C1766">
        <v>2.2906182682097902</v>
      </c>
      <c r="E1766" t="s">
        <v>12014</v>
      </c>
    </row>
    <row r="1767" spans="1:5">
      <c r="A1767" t="s">
        <v>13391</v>
      </c>
      <c r="B1767" t="s">
        <v>11119</v>
      </c>
      <c r="C1767">
        <v>4.8788944478223799</v>
      </c>
      <c r="E1767" t="s">
        <v>12014</v>
      </c>
    </row>
    <row r="1768" spans="1:5">
      <c r="A1768" t="s">
        <v>13392</v>
      </c>
      <c r="B1768" t="s">
        <v>11119</v>
      </c>
      <c r="C1768">
        <v>5.9484085001409701</v>
      </c>
      <c r="E1768" t="s">
        <v>12014</v>
      </c>
    </row>
    <row r="1769" spans="1:5">
      <c r="A1769" t="s">
        <v>13393</v>
      </c>
      <c r="B1769" t="s">
        <v>11121</v>
      </c>
      <c r="C1769">
        <v>-0.68515199937795801</v>
      </c>
      <c r="E1769" t="s">
        <v>12014</v>
      </c>
    </row>
    <row r="1770" spans="1:5">
      <c r="A1770" t="s">
        <v>13394</v>
      </c>
      <c r="B1770" t="s">
        <v>11121</v>
      </c>
      <c r="C1770">
        <v>1.6934871992704099</v>
      </c>
      <c r="E1770" t="s">
        <v>12014</v>
      </c>
    </row>
    <row r="1771" spans="1:5">
      <c r="A1771" t="s">
        <v>13395</v>
      </c>
      <c r="B1771" t="s">
        <v>11121</v>
      </c>
      <c r="C1771">
        <v>2.8194925427158699</v>
      </c>
      <c r="E1771" t="s">
        <v>12014</v>
      </c>
    </row>
    <row r="1772" spans="1:5">
      <c r="A1772" t="s">
        <v>13396</v>
      </c>
      <c r="B1772" t="s">
        <v>11121</v>
      </c>
      <c r="C1772">
        <v>4.0509748323191603</v>
      </c>
      <c r="E1772" t="s">
        <v>12014</v>
      </c>
    </row>
    <row r="1773" spans="1:5">
      <c r="A1773" t="s">
        <v>13397</v>
      </c>
      <c r="B1773" t="s">
        <v>11135</v>
      </c>
      <c r="C1773">
        <v>-2.4858734103976099</v>
      </c>
      <c r="E1773" t="s">
        <v>12014</v>
      </c>
    </row>
    <row r="1774" spans="1:5">
      <c r="A1774" t="s">
        <v>13398</v>
      </c>
      <c r="B1774" t="s">
        <v>11140</v>
      </c>
      <c r="C1774">
        <v>-0.124529647332235</v>
      </c>
      <c r="E1774" t="s">
        <v>12014</v>
      </c>
    </row>
    <row r="1775" spans="1:5">
      <c r="A1775" t="s">
        <v>13399</v>
      </c>
      <c r="B1775" t="s">
        <v>11140</v>
      </c>
      <c r="C1775">
        <v>1.5784698002212501</v>
      </c>
      <c r="E1775" t="s">
        <v>12014</v>
      </c>
    </row>
    <row r="1776" spans="1:5">
      <c r="A1776" t="s">
        <v>13400</v>
      </c>
      <c r="B1776" t="s">
        <v>11140</v>
      </c>
      <c r="C1776">
        <v>3.1525011597083101</v>
      </c>
      <c r="E1776" t="s">
        <v>12014</v>
      </c>
    </row>
    <row r="1777" spans="1:5">
      <c r="A1777" t="s">
        <v>13401</v>
      </c>
      <c r="B1777" t="s">
        <v>11140</v>
      </c>
      <c r="C1777">
        <v>4.2085640810648304</v>
      </c>
      <c r="E1777" t="s">
        <v>12014</v>
      </c>
    </row>
    <row r="1778" spans="1:5">
      <c r="A1778" t="s">
        <v>13402</v>
      </c>
      <c r="B1778" t="s">
        <v>11142</v>
      </c>
      <c r="C1778">
        <v>4.6387389967749798E-2</v>
      </c>
      <c r="E1778" t="s">
        <v>12014</v>
      </c>
    </row>
    <row r="1779" spans="1:5">
      <c r="A1779" t="s">
        <v>13403</v>
      </c>
      <c r="B1779" t="s">
        <v>11142</v>
      </c>
      <c r="C1779">
        <v>2.0669634639187899</v>
      </c>
      <c r="E1779" t="s">
        <v>12014</v>
      </c>
    </row>
    <row r="1780" spans="1:5">
      <c r="A1780" t="s">
        <v>13404</v>
      </c>
      <c r="B1780" t="s">
        <v>11142</v>
      </c>
      <c r="C1780">
        <v>3.1954271099970102</v>
      </c>
      <c r="E1780" t="s">
        <v>12014</v>
      </c>
    </row>
    <row r="1781" spans="1:5">
      <c r="A1781" t="s">
        <v>13405</v>
      </c>
      <c r="B1781" t="s">
        <v>11150</v>
      </c>
      <c r="C1781">
        <v>-0.52176913764313004</v>
      </c>
      <c r="E1781" t="s">
        <v>12014</v>
      </c>
    </row>
    <row r="1782" spans="1:5">
      <c r="A1782" t="s">
        <v>13406</v>
      </c>
      <c r="B1782" t="s">
        <v>11150</v>
      </c>
      <c r="C1782">
        <v>1.8305242478591099</v>
      </c>
      <c r="E1782" t="s">
        <v>12014</v>
      </c>
    </row>
    <row r="1783" spans="1:5">
      <c r="A1783" t="s">
        <v>13407</v>
      </c>
      <c r="B1783" t="s">
        <v>11154</v>
      </c>
      <c r="C1783">
        <v>-0.55094678289189503</v>
      </c>
      <c r="E1783" t="s">
        <v>12014</v>
      </c>
    </row>
    <row r="1784" spans="1:5">
      <c r="A1784" t="s">
        <v>13408</v>
      </c>
      <c r="B1784" t="s">
        <v>11154</v>
      </c>
      <c r="C1784">
        <v>1.74435058713007</v>
      </c>
      <c r="E1784" t="s">
        <v>12014</v>
      </c>
    </row>
    <row r="1785" spans="1:5">
      <c r="A1785" t="s">
        <v>13409</v>
      </c>
      <c r="B1785" t="s">
        <v>11156</v>
      </c>
      <c r="C1785">
        <v>-0.46705307495038301</v>
      </c>
      <c r="E1785" t="s">
        <v>12014</v>
      </c>
    </row>
    <row r="1786" spans="1:5">
      <c r="A1786" t="s">
        <v>13410</v>
      </c>
      <c r="B1786" t="s">
        <v>11156</v>
      </c>
      <c r="C1786">
        <v>0.90803176955534703</v>
      </c>
      <c r="E1786" t="s">
        <v>12014</v>
      </c>
    </row>
    <row r="1787" spans="1:5">
      <c r="A1787" t="s">
        <v>13411</v>
      </c>
      <c r="B1787" t="s">
        <v>11158</v>
      </c>
      <c r="C1787">
        <v>-2.8641642083279502</v>
      </c>
      <c r="E1787" t="s">
        <v>12014</v>
      </c>
    </row>
    <row r="1788" spans="1:5">
      <c r="A1788" t="s">
        <v>13412</v>
      </c>
      <c r="B1788" t="s">
        <v>11158</v>
      </c>
      <c r="C1788">
        <v>-1.19496298886576</v>
      </c>
      <c r="E1788" t="s">
        <v>12014</v>
      </c>
    </row>
    <row r="1789" spans="1:5">
      <c r="A1789" t="s">
        <v>13413</v>
      </c>
      <c r="B1789" t="s">
        <v>11158</v>
      </c>
      <c r="C1789">
        <v>0.13764888280370099</v>
      </c>
      <c r="E1789" t="s">
        <v>12014</v>
      </c>
    </row>
    <row r="1790" spans="1:5">
      <c r="A1790" t="s">
        <v>13414</v>
      </c>
      <c r="B1790" t="s">
        <v>11158</v>
      </c>
      <c r="C1790">
        <v>1.39855698205239</v>
      </c>
      <c r="E1790" t="s">
        <v>12014</v>
      </c>
    </row>
    <row r="1791" spans="1:5">
      <c r="A1791" t="s">
        <v>13415</v>
      </c>
      <c r="B1791" t="s">
        <v>11158</v>
      </c>
      <c r="C1791">
        <v>3.6371583467344002</v>
      </c>
      <c r="E1791" t="s">
        <v>12014</v>
      </c>
    </row>
    <row r="1792" spans="1:5">
      <c r="A1792" t="s">
        <v>13416</v>
      </c>
      <c r="B1792" t="s">
        <v>11158</v>
      </c>
      <c r="C1792">
        <v>4.5592256197383998</v>
      </c>
      <c r="E1792" t="s">
        <v>12014</v>
      </c>
    </row>
    <row r="1793" spans="1:5">
      <c r="A1793" t="s">
        <v>13417</v>
      </c>
      <c r="B1793" t="s">
        <v>11158</v>
      </c>
      <c r="C1793">
        <v>5.68922110182843</v>
      </c>
      <c r="E1793" t="s">
        <v>12014</v>
      </c>
    </row>
    <row r="1794" spans="1:5">
      <c r="A1794" t="s">
        <v>13418</v>
      </c>
      <c r="B1794" t="s">
        <v>11160</v>
      </c>
      <c r="C1794">
        <v>-2.66836954092319</v>
      </c>
      <c r="E1794" t="s">
        <v>12014</v>
      </c>
    </row>
    <row r="1795" spans="1:5">
      <c r="A1795" t="s">
        <v>13419</v>
      </c>
      <c r="B1795" t="s">
        <v>11160</v>
      </c>
      <c r="C1795">
        <v>-0.99916832146100498</v>
      </c>
      <c r="E1795" t="s">
        <v>12014</v>
      </c>
    </row>
    <row r="1796" spans="1:5">
      <c r="A1796" t="s">
        <v>13420</v>
      </c>
      <c r="B1796" t="s">
        <v>11160</v>
      </c>
      <c r="C1796">
        <v>0.33344355020846</v>
      </c>
      <c r="E1796" t="s">
        <v>12014</v>
      </c>
    </row>
    <row r="1797" spans="1:5">
      <c r="A1797" t="s">
        <v>13421</v>
      </c>
      <c r="B1797" t="s">
        <v>11160</v>
      </c>
      <c r="C1797">
        <v>1.5943516494571399</v>
      </c>
      <c r="E1797" t="s">
        <v>12014</v>
      </c>
    </row>
    <row r="1798" spans="1:5">
      <c r="A1798" t="s">
        <v>13422</v>
      </c>
      <c r="B1798" t="s">
        <v>11160</v>
      </c>
      <c r="C1798">
        <v>3.8329530141391599</v>
      </c>
      <c r="E1798" t="s">
        <v>12014</v>
      </c>
    </row>
    <row r="1799" spans="1:5">
      <c r="A1799" t="s">
        <v>13423</v>
      </c>
      <c r="B1799" t="s">
        <v>11160</v>
      </c>
      <c r="C1799">
        <v>4.7550202871431502</v>
      </c>
      <c r="E1799" t="s">
        <v>12014</v>
      </c>
    </row>
    <row r="1800" spans="1:5">
      <c r="A1800" t="s">
        <v>13424</v>
      </c>
      <c r="B1800" t="s">
        <v>11160</v>
      </c>
      <c r="C1800">
        <v>5.8850157692331901</v>
      </c>
      <c r="E1800" t="s">
        <v>12014</v>
      </c>
    </row>
    <row r="1801" spans="1:5">
      <c r="A1801" t="s">
        <v>8781</v>
      </c>
      <c r="B1801" t="s">
        <v>9231</v>
      </c>
      <c r="C1801">
        <v>-0.21510464132045401</v>
      </c>
      <c r="E1801" t="s">
        <v>12014</v>
      </c>
    </row>
    <row r="1802" spans="1:5">
      <c r="A1802" t="s">
        <v>13425</v>
      </c>
      <c r="B1802" t="s">
        <v>11162</v>
      </c>
      <c r="C1802">
        <v>0.73207659042813999</v>
      </c>
      <c r="E1802" t="s">
        <v>12014</v>
      </c>
    </row>
    <row r="1803" spans="1:5">
      <c r="A1803" t="s">
        <v>13426</v>
      </c>
      <c r="B1803" t="s">
        <v>11162</v>
      </c>
      <c r="C1803">
        <v>2.1472216330541398</v>
      </c>
      <c r="E1803" t="s">
        <v>12014</v>
      </c>
    </row>
    <row r="1804" spans="1:5">
      <c r="A1804" t="s">
        <v>13427</v>
      </c>
      <c r="B1804" t="s">
        <v>11164</v>
      </c>
      <c r="C1804">
        <v>-2.5717577233175399</v>
      </c>
      <c r="E1804" t="s">
        <v>12014</v>
      </c>
    </row>
    <row r="1805" spans="1:5">
      <c r="A1805" t="s">
        <v>13428</v>
      </c>
      <c r="B1805" t="s">
        <v>11164</v>
      </c>
      <c r="C1805">
        <v>-1.2100346346658399</v>
      </c>
      <c r="E1805" t="s">
        <v>12014</v>
      </c>
    </row>
    <row r="1806" spans="1:5">
      <c r="A1806" t="s">
        <v>13429</v>
      </c>
      <c r="B1806" t="s">
        <v>11164</v>
      </c>
      <c r="C1806">
        <v>0.15145196373761</v>
      </c>
      <c r="E1806" t="s">
        <v>12014</v>
      </c>
    </row>
    <row r="1807" spans="1:5">
      <c r="A1807" t="s">
        <v>13430</v>
      </c>
      <c r="B1807" t="s">
        <v>11164</v>
      </c>
      <c r="C1807">
        <v>1.42456370458994</v>
      </c>
      <c r="E1807" t="s">
        <v>12014</v>
      </c>
    </row>
    <row r="1808" spans="1:5">
      <c r="A1808" t="s">
        <v>13431</v>
      </c>
      <c r="B1808" t="s">
        <v>11164</v>
      </c>
      <c r="C1808">
        <v>3.6757226576500499</v>
      </c>
      <c r="E1808" t="s">
        <v>12014</v>
      </c>
    </row>
    <row r="1809" spans="1:5">
      <c r="A1809" t="s">
        <v>13432</v>
      </c>
      <c r="B1809" t="s">
        <v>11164</v>
      </c>
      <c r="C1809">
        <v>4.5619434362685496</v>
      </c>
      <c r="E1809" t="s">
        <v>12014</v>
      </c>
    </row>
    <row r="1810" spans="1:5">
      <c r="A1810" t="s">
        <v>13433</v>
      </c>
      <c r="B1810" t="s">
        <v>11164</v>
      </c>
      <c r="C1810">
        <v>5.6816208346968704</v>
      </c>
      <c r="E1810" t="s">
        <v>12014</v>
      </c>
    </row>
    <row r="1811" spans="1:5">
      <c r="A1811" t="s">
        <v>8641</v>
      </c>
      <c r="B1811" t="s">
        <v>9153</v>
      </c>
      <c r="C1811">
        <v>0.43695188793277001</v>
      </c>
      <c r="E1811" t="s">
        <v>12014</v>
      </c>
    </row>
    <row r="1812" spans="1:5">
      <c r="A1812" t="s">
        <v>8562</v>
      </c>
      <c r="B1812" t="s">
        <v>8075</v>
      </c>
      <c r="C1812">
        <v>-7.7097285313609307E-2</v>
      </c>
      <c r="E1812" t="s">
        <v>12014</v>
      </c>
    </row>
    <row r="1813" spans="1:5">
      <c r="A1813" t="s">
        <v>13434</v>
      </c>
      <c r="B1813" t="s">
        <v>8075</v>
      </c>
      <c r="C1813">
        <v>7.2417838005824304</v>
      </c>
      <c r="E1813" t="s">
        <v>12014</v>
      </c>
    </row>
    <row r="1814" spans="1:5">
      <c r="A1814" t="s">
        <v>13435</v>
      </c>
      <c r="B1814" t="s">
        <v>11180</v>
      </c>
      <c r="C1814">
        <v>1.3537415920367899</v>
      </c>
      <c r="E1814" t="s">
        <v>12014</v>
      </c>
    </row>
    <row r="1815" spans="1:5">
      <c r="A1815" t="s">
        <v>13436</v>
      </c>
      <c r="B1815" t="s">
        <v>11180</v>
      </c>
      <c r="C1815">
        <v>2.5387331365608299</v>
      </c>
      <c r="E1815" t="s">
        <v>12014</v>
      </c>
    </row>
    <row r="1816" spans="1:5">
      <c r="A1816" t="s">
        <v>13437</v>
      </c>
      <c r="B1816" t="s">
        <v>11180</v>
      </c>
      <c r="C1816">
        <v>4.2989715792008898</v>
      </c>
      <c r="E1816" t="s">
        <v>12014</v>
      </c>
    </row>
    <row r="1817" spans="1:5">
      <c r="A1817" t="s">
        <v>13438</v>
      </c>
      <c r="B1817" t="s">
        <v>11180</v>
      </c>
      <c r="C1817">
        <v>5.1904122825738996</v>
      </c>
      <c r="E1817" t="s">
        <v>12014</v>
      </c>
    </row>
    <row r="1818" spans="1:5">
      <c r="A1818" t="s">
        <v>13439</v>
      </c>
      <c r="B1818" t="s">
        <v>11183</v>
      </c>
      <c r="C1818">
        <v>1.14059628790524</v>
      </c>
      <c r="E1818" t="s">
        <v>12014</v>
      </c>
    </row>
    <row r="1819" spans="1:5">
      <c r="A1819" t="s">
        <v>13440</v>
      </c>
      <c r="B1819" t="s">
        <v>11183</v>
      </c>
      <c r="C1819">
        <v>1.69995583268212</v>
      </c>
      <c r="E1819" t="s">
        <v>12014</v>
      </c>
    </row>
    <row r="1820" spans="1:5">
      <c r="A1820" t="s">
        <v>13441</v>
      </c>
      <c r="B1820" t="s">
        <v>11183</v>
      </c>
      <c r="C1820">
        <v>2.9488715060932602</v>
      </c>
      <c r="E1820" t="s">
        <v>12014</v>
      </c>
    </row>
    <row r="1821" spans="1:5">
      <c r="A1821" t="s">
        <v>13442</v>
      </c>
      <c r="B1821" t="s">
        <v>11183</v>
      </c>
      <c r="C1821">
        <v>4.1779048173881703</v>
      </c>
      <c r="E1821" t="s">
        <v>12014</v>
      </c>
    </row>
    <row r="1822" spans="1:5">
      <c r="A1822" t="s">
        <v>13443</v>
      </c>
      <c r="B1822" t="s">
        <v>11185</v>
      </c>
      <c r="C1822">
        <v>0.75174226165531599</v>
      </c>
      <c r="E1822" t="s">
        <v>12014</v>
      </c>
    </row>
    <row r="1823" spans="1:5">
      <c r="A1823" t="s">
        <v>13444</v>
      </c>
      <c r="B1823" t="s">
        <v>11185</v>
      </c>
      <c r="C1823">
        <v>2.7560837538284901</v>
      </c>
      <c r="E1823" t="s">
        <v>12014</v>
      </c>
    </row>
    <row r="1824" spans="1:5">
      <c r="A1824" t="s">
        <v>13445</v>
      </c>
      <c r="B1824" t="s">
        <v>11185</v>
      </c>
      <c r="C1824">
        <v>4.3208472505033599</v>
      </c>
      <c r="E1824" t="s">
        <v>12014</v>
      </c>
    </row>
    <row r="1825" spans="1:5">
      <c r="A1825" t="s">
        <v>13446</v>
      </c>
      <c r="B1825" t="s">
        <v>11185</v>
      </c>
      <c r="C1825">
        <v>5.4825696686336203</v>
      </c>
      <c r="E1825" t="s">
        <v>12014</v>
      </c>
    </row>
    <row r="1826" spans="1:5">
      <c r="A1826" t="s">
        <v>13447</v>
      </c>
      <c r="B1826" t="s">
        <v>11185</v>
      </c>
      <c r="C1826">
        <v>6.8167609666012599</v>
      </c>
      <c r="E1826" t="s">
        <v>12014</v>
      </c>
    </row>
    <row r="1827" spans="1:5">
      <c r="A1827" t="s">
        <v>13448</v>
      </c>
      <c r="B1827" t="s">
        <v>11188</v>
      </c>
      <c r="C1827">
        <v>0.90365380656529604</v>
      </c>
      <c r="E1827" t="s">
        <v>12014</v>
      </c>
    </row>
    <row r="1828" spans="1:5">
      <c r="A1828" t="s">
        <v>13449</v>
      </c>
      <c r="B1828" t="s">
        <v>11188</v>
      </c>
      <c r="C1828">
        <v>2.6176186707074498</v>
      </c>
      <c r="E1828" t="s">
        <v>12014</v>
      </c>
    </row>
    <row r="1829" spans="1:5">
      <c r="A1829" t="s">
        <v>13450</v>
      </c>
      <c r="B1829" t="s">
        <v>11188</v>
      </c>
      <c r="C1829">
        <v>4.2421828945284803</v>
      </c>
      <c r="E1829" t="s">
        <v>12014</v>
      </c>
    </row>
    <row r="1830" spans="1:5">
      <c r="A1830" t="s">
        <v>13451</v>
      </c>
      <c r="B1830" t="s">
        <v>11188</v>
      </c>
      <c r="C1830">
        <v>5.5785065730941703</v>
      </c>
      <c r="E1830" t="s">
        <v>12014</v>
      </c>
    </row>
    <row r="1831" spans="1:5">
      <c r="A1831" t="s">
        <v>13452</v>
      </c>
      <c r="B1831" t="s">
        <v>11188</v>
      </c>
      <c r="C1831">
        <v>7.0377064143565704</v>
      </c>
      <c r="E1831" t="s">
        <v>12014</v>
      </c>
    </row>
    <row r="1832" spans="1:5">
      <c r="A1832" t="s">
        <v>13453</v>
      </c>
      <c r="B1832" t="s">
        <v>11190</v>
      </c>
      <c r="C1832">
        <v>0.55914268505635001</v>
      </c>
      <c r="E1832" t="s">
        <v>12014</v>
      </c>
    </row>
    <row r="1833" spans="1:5">
      <c r="A1833" t="s">
        <v>13454</v>
      </c>
      <c r="B1833" t="s">
        <v>11190</v>
      </c>
      <c r="C1833">
        <v>1.7745096714558899</v>
      </c>
      <c r="E1833" t="s">
        <v>12014</v>
      </c>
    </row>
    <row r="1834" spans="1:5">
      <c r="A1834" t="s">
        <v>13455</v>
      </c>
      <c r="B1834" t="s">
        <v>11190</v>
      </c>
      <c r="C1834">
        <v>3.1372982259084399</v>
      </c>
      <c r="E1834" t="s">
        <v>12014</v>
      </c>
    </row>
    <row r="1835" spans="1:5">
      <c r="A1835" t="s">
        <v>13456</v>
      </c>
      <c r="B1835" t="s">
        <v>11190</v>
      </c>
      <c r="C1835">
        <v>4.3954209316688697</v>
      </c>
      <c r="E1835" t="s">
        <v>12014</v>
      </c>
    </row>
    <row r="1836" spans="1:5">
      <c r="A1836" t="s">
        <v>13457</v>
      </c>
      <c r="B1836" t="s">
        <v>11192</v>
      </c>
      <c r="C1836">
        <v>0.86087606117326199</v>
      </c>
      <c r="E1836" t="s">
        <v>12014</v>
      </c>
    </row>
    <row r="1837" spans="1:5">
      <c r="A1837" t="s">
        <v>13458</v>
      </c>
      <c r="B1837" t="s">
        <v>11192</v>
      </c>
      <c r="C1837">
        <v>2.3601337370882001</v>
      </c>
      <c r="E1837" t="s">
        <v>12014</v>
      </c>
    </row>
    <row r="1838" spans="1:5">
      <c r="A1838" t="s">
        <v>13459</v>
      </c>
      <c r="B1838" t="s">
        <v>11192</v>
      </c>
      <c r="C1838">
        <v>3.76966614119485</v>
      </c>
      <c r="E1838" t="s">
        <v>12014</v>
      </c>
    </row>
    <row r="1839" spans="1:5">
      <c r="A1839" t="s">
        <v>13460</v>
      </c>
      <c r="B1839" t="s">
        <v>11192</v>
      </c>
      <c r="C1839">
        <v>4.8060603802581197</v>
      </c>
      <c r="E1839" t="s">
        <v>12014</v>
      </c>
    </row>
    <row r="1840" spans="1:5">
      <c r="A1840" t="s">
        <v>13461</v>
      </c>
      <c r="B1840" t="s">
        <v>11194</v>
      </c>
      <c r="C1840">
        <v>1.1559362778767399</v>
      </c>
      <c r="E1840" t="s">
        <v>12014</v>
      </c>
    </row>
    <row r="1841" spans="1:5">
      <c r="A1841" t="s">
        <v>13462</v>
      </c>
      <c r="B1841" t="s">
        <v>11194</v>
      </c>
      <c r="C1841">
        <v>2.3708836162975002</v>
      </c>
      <c r="E1841" t="s">
        <v>12014</v>
      </c>
    </row>
    <row r="1842" spans="1:5">
      <c r="A1842" t="s">
        <v>13463</v>
      </c>
      <c r="B1842" t="s">
        <v>11194</v>
      </c>
      <c r="C1842">
        <v>3.6524219806867801</v>
      </c>
      <c r="E1842" t="s">
        <v>12014</v>
      </c>
    </row>
    <row r="1843" spans="1:5">
      <c r="A1843" t="s">
        <v>13464</v>
      </c>
      <c r="B1843" t="s">
        <v>11194</v>
      </c>
      <c r="C1843">
        <v>4.7377181875915904</v>
      </c>
      <c r="E1843" t="s">
        <v>12014</v>
      </c>
    </row>
    <row r="1844" spans="1:5">
      <c r="A1844" t="s">
        <v>13465</v>
      </c>
      <c r="B1844" t="s">
        <v>11196</v>
      </c>
      <c r="C1844">
        <v>1.06986401470526</v>
      </c>
      <c r="E1844" t="s">
        <v>12014</v>
      </c>
    </row>
    <row r="1845" spans="1:5">
      <c r="A1845" t="s">
        <v>13466</v>
      </c>
      <c r="B1845" t="s">
        <v>11196</v>
      </c>
      <c r="C1845">
        <v>2.2799919277985898</v>
      </c>
      <c r="E1845" t="s">
        <v>12014</v>
      </c>
    </row>
    <row r="1846" spans="1:5">
      <c r="A1846" t="s">
        <v>13467</v>
      </c>
      <c r="B1846" t="s">
        <v>11196</v>
      </c>
      <c r="C1846">
        <v>3.5529446774370501</v>
      </c>
      <c r="E1846" t="s">
        <v>12014</v>
      </c>
    </row>
    <row r="1847" spans="1:5">
      <c r="A1847" t="s">
        <v>13468</v>
      </c>
      <c r="B1847" t="s">
        <v>11196</v>
      </c>
      <c r="C1847">
        <v>4.6438550263689597</v>
      </c>
      <c r="E1847" t="s">
        <v>12014</v>
      </c>
    </row>
    <row r="1848" spans="1:5">
      <c r="A1848" t="s">
        <v>13469</v>
      </c>
      <c r="B1848" t="s">
        <v>11198</v>
      </c>
      <c r="C1848">
        <v>0.81944753877850296</v>
      </c>
      <c r="E1848" t="s">
        <v>12014</v>
      </c>
    </row>
    <row r="1849" spans="1:5">
      <c r="A1849" t="s">
        <v>13470</v>
      </c>
      <c r="B1849" t="s">
        <v>11198</v>
      </c>
      <c r="C1849">
        <v>2.1187829419895099</v>
      </c>
      <c r="E1849" t="s">
        <v>12014</v>
      </c>
    </row>
    <row r="1850" spans="1:5">
      <c r="A1850" t="s">
        <v>13471</v>
      </c>
      <c r="B1850" t="s">
        <v>11198</v>
      </c>
      <c r="C1850">
        <v>3.25828994182993</v>
      </c>
      <c r="E1850" t="s">
        <v>12014</v>
      </c>
    </row>
    <row r="1851" spans="1:5">
      <c r="A1851" t="s">
        <v>13472</v>
      </c>
      <c r="B1851" t="s">
        <v>11198</v>
      </c>
      <c r="C1851">
        <v>4.9663287529961702</v>
      </c>
      <c r="E1851" t="s">
        <v>12014</v>
      </c>
    </row>
    <row r="1852" spans="1:5">
      <c r="A1852" t="s">
        <v>13473</v>
      </c>
      <c r="B1852" t="s">
        <v>11200</v>
      </c>
      <c r="C1852">
        <v>1.0462747793486999</v>
      </c>
      <c r="E1852" t="s">
        <v>12014</v>
      </c>
    </row>
    <row r="1853" spans="1:5">
      <c r="A1853" t="s">
        <v>13474</v>
      </c>
      <c r="B1853" t="s">
        <v>11200</v>
      </c>
      <c r="C1853">
        <v>2.1184938787546801</v>
      </c>
      <c r="E1853" t="s">
        <v>12014</v>
      </c>
    </row>
    <row r="1854" spans="1:5">
      <c r="A1854" t="s">
        <v>13475</v>
      </c>
      <c r="B1854" t="s">
        <v>11200</v>
      </c>
      <c r="C1854">
        <v>4.1546204985164801</v>
      </c>
      <c r="E1854" t="s">
        <v>12014</v>
      </c>
    </row>
    <row r="1855" spans="1:5">
      <c r="A1855" t="s">
        <v>13476</v>
      </c>
      <c r="B1855" t="s">
        <v>11200</v>
      </c>
      <c r="C1855">
        <v>5.1861218581932702</v>
      </c>
      <c r="E1855" t="s">
        <v>12014</v>
      </c>
    </row>
    <row r="1856" spans="1:5">
      <c r="A1856" t="s">
        <v>13477</v>
      </c>
      <c r="B1856" t="s">
        <v>11202</v>
      </c>
      <c r="C1856">
        <v>0.98722591014482297</v>
      </c>
      <c r="E1856" t="s">
        <v>12014</v>
      </c>
    </row>
    <row r="1857" spans="1:5">
      <c r="A1857" t="s">
        <v>13478</v>
      </c>
      <c r="B1857" t="s">
        <v>11202</v>
      </c>
      <c r="C1857">
        <v>1.9623689667725801</v>
      </c>
      <c r="E1857" t="s">
        <v>12014</v>
      </c>
    </row>
    <row r="1858" spans="1:5">
      <c r="A1858" t="s">
        <v>13479</v>
      </c>
      <c r="B1858" t="s">
        <v>11202</v>
      </c>
      <c r="C1858">
        <v>3.7519366919883699</v>
      </c>
      <c r="E1858" t="s">
        <v>12014</v>
      </c>
    </row>
    <row r="1859" spans="1:5">
      <c r="A1859" t="s">
        <v>13480</v>
      </c>
      <c r="B1859" t="s">
        <v>11202</v>
      </c>
      <c r="C1859">
        <v>4.9228773818278304</v>
      </c>
      <c r="E1859" t="s">
        <v>12014</v>
      </c>
    </row>
    <row r="1860" spans="1:5">
      <c r="A1860" t="s">
        <v>8550</v>
      </c>
      <c r="B1860" t="s">
        <v>8074</v>
      </c>
      <c r="C1860">
        <v>-2.3270846978618001E-3</v>
      </c>
      <c r="E1860" t="s">
        <v>12014</v>
      </c>
    </row>
    <row r="1861" spans="1:5">
      <c r="A1861" t="s">
        <v>13481</v>
      </c>
      <c r="B1861" t="s">
        <v>8074</v>
      </c>
      <c r="C1861">
        <v>4.9032017150442702</v>
      </c>
      <c r="E1861" t="s">
        <v>12014</v>
      </c>
    </row>
    <row r="1862" spans="1:5">
      <c r="A1862" t="s">
        <v>13482</v>
      </c>
      <c r="B1862" t="s">
        <v>11204</v>
      </c>
      <c r="C1862">
        <v>0.57632101421993498</v>
      </c>
      <c r="E1862" t="s">
        <v>12014</v>
      </c>
    </row>
    <row r="1863" spans="1:5">
      <c r="A1863" t="s">
        <v>13483</v>
      </c>
      <c r="B1863" t="s">
        <v>11204</v>
      </c>
      <c r="C1863">
        <v>1.9024777584074399</v>
      </c>
      <c r="E1863" t="s">
        <v>12014</v>
      </c>
    </row>
    <row r="1864" spans="1:5">
      <c r="A1864" t="s">
        <v>13484</v>
      </c>
      <c r="B1864" t="s">
        <v>11204</v>
      </c>
      <c r="C1864">
        <v>2.9781074446135598</v>
      </c>
      <c r="E1864" t="s">
        <v>12014</v>
      </c>
    </row>
    <row r="1865" spans="1:5">
      <c r="A1865" t="s">
        <v>13485</v>
      </c>
      <c r="B1865" t="s">
        <v>11204</v>
      </c>
      <c r="C1865">
        <v>3.9273183289207001</v>
      </c>
      <c r="E1865" t="s">
        <v>12014</v>
      </c>
    </row>
    <row r="1866" spans="1:5">
      <c r="A1866" t="s">
        <v>8595</v>
      </c>
      <c r="B1866" t="s">
        <v>7994</v>
      </c>
      <c r="C1866">
        <v>-0.16368770203306601</v>
      </c>
      <c r="E1866" t="s">
        <v>12014</v>
      </c>
    </row>
    <row r="1867" spans="1:5">
      <c r="A1867" t="s">
        <v>13486</v>
      </c>
      <c r="B1867" t="s">
        <v>11206</v>
      </c>
      <c r="C1867">
        <v>0.341735243349856</v>
      </c>
      <c r="E1867" t="s">
        <v>12014</v>
      </c>
    </row>
    <row r="1868" spans="1:5">
      <c r="A1868" t="s">
        <v>13487</v>
      </c>
      <c r="B1868" t="s">
        <v>11212</v>
      </c>
      <c r="C1868">
        <v>4.6858967661012003E-2</v>
      </c>
      <c r="E1868" t="s">
        <v>12014</v>
      </c>
    </row>
    <row r="1869" spans="1:5">
      <c r="A1869" t="s">
        <v>13488</v>
      </c>
      <c r="B1869" t="s">
        <v>11212</v>
      </c>
      <c r="C1869">
        <v>2.3368077243726999</v>
      </c>
      <c r="E1869" t="s">
        <v>12014</v>
      </c>
    </row>
    <row r="1870" spans="1:5">
      <c r="A1870" t="s">
        <v>13489</v>
      </c>
      <c r="B1870" t="s">
        <v>11212</v>
      </c>
      <c r="C1870">
        <v>3.7391110569223902</v>
      </c>
      <c r="E1870" t="s">
        <v>12014</v>
      </c>
    </row>
    <row r="1871" spans="1:5">
      <c r="A1871" t="s">
        <v>13490</v>
      </c>
      <c r="B1871" t="s">
        <v>11212</v>
      </c>
      <c r="C1871">
        <v>5.1020070737528203</v>
      </c>
      <c r="E1871" t="s">
        <v>12014</v>
      </c>
    </row>
    <row r="1872" spans="1:5">
      <c r="A1872" t="s">
        <v>13491</v>
      </c>
      <c r="B1872" t="s">
        <v>11218</v>
      </c>
      <c r="C1872">
        <v>-0.317642251189583</v>
      </c>
      <c r="E1872" t="s">
        <v>12014</v>
      </c>
    </row>
    <row r="1873" spans="1:5">
      <c r="A1873" t="s">
        <v>13492</v>
      </c>
      <c r="B1873" t="s">
        <v>11218</v>
      </c>
      <c r="C1873">
        <v>1.1406363003964901</v>
      </c>
      <c r="E1873" t="s">
        <v>12014</v>
      </c>
    </row>
    <row r="1874" spans="1:5">
      <c r="A1874" t="s">
        <v>8568</v>
      </c>
      <c r="B1874" t="s">
        <v>8076</v>
      </c>
      <c r="C1874">
        <v>1.23798606311877</v>
      </c>
      <c r="E1874" t="s">
        <v>12014</v>
      </c>
    </row>
    <row r="1875" spans="1:5">
      <c r="A1875" t="s">
        <v>13493</v>
      </c>
      <c r="B1875" t="s">
        <v>8076</v>
      </c>
      <c r="C1875">
        <v>8.9981630082177499</v>
      </c>
      <c r="E1875" t="s">
        <v>12014</v>
      </c>
    </row>
    <row r="1876" spans="1:5">
      <c r="A1876" t="s">
        <v>13494</v>
      </c>
      <c r="B1876" t="s">
        <v>11224</v>
      </c>
      <c r="C1876">
        <v>10.9378311946066</v>
      </c>
      <c r="E1876" t="s">
        <v>12014</v>
      </c>
    </row>
    <row r="1877" spans="1:5">
      <c r="A1877" t="s">
        <v>13495</v>
      </c>
      <c r="B1877" t="s">
        <v>11224</v>
      </c>
      <c r="C1877">
        <v>15.2942586490461</v>
      </c>
      <c r="E1877" t="s">
        <v>12014</v>
      </c>
    </row>
    <row r="1878" spans="1:5">
      <c r="A1878" t="s">
        <v>13496</v>
      </c>
      <c r="B1878" t="s">
        <v>11224</v>
      </c>
      <c r="C1878">
        <v>4.9027772875687301</v>
      </c>
      <c r="E1878" t="s">
        <v>12014</v>
      </c>
    </row>
  </sheetData>
  <conditionalFormatting sqref="B1:B1048576">
    <cfRule type="containsText" dxfId="15" priority="1" operator="containsText" text="_">
      <formula>NOT(ISERROR(SEARCH("_",B1)))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pane ySplit="1" topLeftCell="A2" activePane="bottomLeft" state="frozen"/>
      <selection pane="bottomLeft" activeCell="K14" sqref="K14"/>
    </sheetView>
  </sheetViews>
  <sheetFormatPr baseColWidth="10" defaultColWidth="8.83203125" defaultRowHeight="15" x14ac:dyDescent="0"/>
  <cols>
    <col min="1" max="2" width="25.33203125" customWidth="1"/>
    <col min="3" max="3" width="21.1640625" bestFit="1" customWidth="1"/>
    <col min="4" max="4" width="15.6640625" bestFit="1" customWidth="1"/>
    <col min="9" max="9" width="10.33203125" bestFit="1" customWidth="1"/>
  </cols>
  <sheetData>
    <row r="1" spans="1:5" ht="17">
      <c r="A1" t="s">
        <v>20625</v>
      </c>
      <c r="B1" t="s">
        <v>21061</v>
      </c>
      <c r="C1" t="s">
        <v>21059</v>
      </c>
      <c r="D1" t="s">
        <v>21060</v>
      </c>
      <c r="E1" t="s">
        <v>21129</v>
      </c>
    </row>
    <row r="2" spans="1:5">
      <c r="A2" t="s">
        <v>19402</v>
      </c>
      <c r="B2" t="s">
        <v>8096</v>
      </c>
      <c r="C2">
        <v>3.18801806466</v>
      </c>
      <c r="D2">
        <v>2.39345763339E-2</v>
      </c>
      <c r="E2" t="s">
        <v>270</v>
      </c>
    </row>
    <row r="3" spans="1:5">
      <c r="A3" t="s">
        <v>19404</v>
      </c>
      <c r="B3" t="s">
        <v>8096</v>
      </c>
      <c r="C3">
        <v>3.2554843461899997E-2</v>
      </c>
      <c r="D3">
        <v>0.30091278274</v>
      </c>
      <c r="E3" t="s">
        <v>270</v>
      </c>
    </row>
    <row r="4" spans="1:5">
      <c r="A4" t="s">
        <v>19409</v>
      </c>
      <c r="B4" t="s">
        <v>8095</v>
      </c>
      <c r="C4">
        <v>2.0196980184700002</v>
      </c>
      <c r="D4">
        <v>0.222414586798</v>
      </c>
      <c r="E4" t="s">
        <v>270</v>
      </c>
    </row>
    <row r="5" spans="1:5">
      <c r="A5" t="s">
        <v>19400</v>
      </c>
      <c r="B5" t="s">
        <v>8096</v>
      </c>
      <c r="C5">
        <v>3.1434166697600001</v>
      </c>
      <c r="D5">
        <v>0.37599925419800001</v>
      </c>
      <c r="E5" t="s">
        <v>270</v>
      </c>
    </row>
    <row r="6" spans="1:5">
      <c r="A6" t="s">
        <v>21062</v>
      </c>
      <c r="B6" t="s">
        <v>8094</v>
      </c>
      <c r="C6">
        <v>3.8302197793600001</v>
      </c>
      <c r="D6">
        <v>0.32099449891199999</v>
      </c>
      <c r="E6" t="s">
        <v>270</v>
      </c>
    </row>
    <row r="7" spans="1:5">
      <c r="A7" t="s">
        <v>19401</v>
      </c>
      <c r="B7" t="s">
        <v>8096</v>
      </c>
      <c r="C7">
        <v>4.0193892122300001</v>
      </c>
      <c r="D7">
        <v>8.5586958191699994E-2</v>
      </c>
      <c r="E7" t="s">
        <v>270</v>
      </c>
    </row>
    <row r="8" spans="1:5">
      <c r="A8" t="s">
        <v>19406</v>
      </c>
      <c r="B8" t="s">
        <v>8095</v>
      </c>
      <c r="C8">
        <v>0.119378020256</v>
      </c>
      <c r="D8">
        <v>0.36457518169499997</v>
      </c>
      <c r="E8" t="s">
        <v>270</v>
      </c>
    </row>
    <row r="9" spans="1:5">
      <c r="A9" t="s">
        <v>19405</v>
      </c>
      <c r="B9" t="s">
        <v>8094</v>
      </c>
      <c r="C9">
        <v>2.7033557950499998</v>
      </c>
      <c r="D9">
        <v>0.35207775446299999</v>
      </c>
      <c r="E9" t="s">
        <v>270</v>
      </c>
    </row>
    <row r="10" spans="1:5">
      <c r="A10" t="s">
        <v>19408</v>
      </c>
      <c r="B10" t="s">
        <v>8095</v>
      </c>
      <c r="C10">
        <v>4.4467645629200003</v>
      </c>
      <c r="D10">
        <v>2.5719799531499998E-2</v>
      </c>
      <c r="E10" t="s">
        <v>270</v>
      </c>
    </row>
    <row r="11" spans="1:5">
      <c r="A11" t="s">
        <v>19403</v>
      </c>
      <c r="B11" t="s">
        <v>8096</v>
      </c>
      <c r="C11">
        <v>2.7036892772400001</v>
      </c>
      <c r="D11">
        <v>0.32266637704200002</v>
      </c>
      <c r="E11" t="s">
        <v>270</v>
      </c>
    </row>
    <row r="12" spans="1:5">
      <c r="A12" t="s">
        <v>19407</v>
      </c>
      <c r="B12" t="s">
        <v>8095</v>
      </c>
      <c r="C12">
        <v>3.1935563655800001</v>
      </c>
      <c r="D12">
        <v>0.191180128757</v>
      </c>
      <c r="E12" t="s">
        <v>270</v>
      </c>
    </row>
    <row r="13" spans="1:5">
      <c r="A13" t="s">
        <v>21063</v>
      </c>
      <c r="B13" t="s">
        <v>8626</v>
      </c>
      <c r="C13">
        <v>3.8247764047400001</v>
      </c>
      <c r="D13">
        <v>0.33005892568400003</v>
      </c>
      <c r="E13" t="s">
        <v>510</v>
      </c>
    </row>
    <row r="14" spans="1:5">
      <c r="A14" t="s">
        <v>21064</v>
      </c>
      <c r="B14" t="s">
        <v>8626</v>
      </c>
      <c r="C14">
        <v>1.9800048778099999</v>
      </c>
      <c r="D14" s="8">
        <v>1.2358954262E-5</v>
      </c>
      <c r="E14" t="s">
        <v>510</v>
      </c>
    </row>
    <row r="15" spans="1:5">
      <c r="A15" t="s">
        <v>21065</v>
      </c>
      <c r="B15" t="s">
        <v>8626</v>
      </c>
      <c r="C15">
        <v>-1.19315537881</v>
      </c>
      <c r="D15">
        <v>2.1230406507100001E-4</v>
      </c>
      <c r="E15" t="s">
        <v>510</v>
      </c>
    </row>
    <row r="16" spans="1:5">
      <c r="A16" t="s">
        <v>21066</v>
      </c>
      <c r="B16" t="s">
        <v>8626</v>
      </c>
      <c r="C16">
        <v>2.4681632009099999</v>
      </c>
      <c r="D16">
        <v>9.4959914377099996E-2</v>
      </c>
      <c r="E16" t="s">
        <v>510</v>
      </c>
    </row>
    <row r="17" spans="1:5">
      <c r="A17" t="s">
        <v>21067</v>
      </c>
      <c r="B17" t="s">
        <v>4482</v>
      </c>
      <c r="C17">
        <v>1.3994465630099999</v>
      </c>
      <c r="D17">
        <v>0.34265071526399998</v>
      </c>
      <c r="E17" t="s">
        <v>857</v>
      </c>
    </row>
    <row r="18" spans="1:5">
      <c r="A18" t="s">
        <v>21068</v>
      </c>
      <c r="B18" t="s">
        <v>4482</v>
      </c>
      <c r="C18">
        <v>2.9989601768199998</v>
      </c>
      <c r="D18">
        <v>2.8112437852399998E-2</v>
      </c>
      <c r="E18" t="s">
        <v>857</v>
      </c>
    </row>
    <row r="19" spans="1:5">
      <c r="A19" t="s">
        <v>21069</v>
      </c>
      <c r="B19" t="s">
        <v>4482</v>
      </c>
      <c r="C19">
        <v>4.3871273701</v>
      </c>
      <c r="D19">
        <v>7.9435748398600002E-4</v>
      </c>
      <c r="E19" t="s">
        <v>857</v>
      </c>
    </row>
    <row r="20" spans="1:5">
      <c r="A20" t="s">
        <v>19410</v>
      </c>
      <c r="B20" t="s">
        <v>21130</v>
      </c>
      <c r="C20">
        <v>5.1466498700200001</v>
      </c>
      <c r="D20">
        <v>4.9946302711799999E-2</v>
      </c>
      <c r="E20" t="s">
        <v>704</v>
      </c>
    </row>
    <row r="21" spans="1:5">
      <c r="A21" t="s">
        <v>19414</v>
      </c>
      <c r="B21" t="s">
        <v>21130</v>
      </c>
      <c r="C21">
        <v>3.9569377335399998</v>
      </c>
      <c r="D21" s="8">
        <v>2.37604956946E-5</v>
      </c>
      <c r="E21" t="s">
        <v>704</v>
      </c>
    </row>
    <row r="22" spans="1:5">
      <c r="A22" t="s">
        <v>19412</v>
      </c>
      <c r="B22" t="s">
        <v>21130</v>
      </c>
      <c r="C22">
        <v>0.58311561408199997</v>
      </c>
      <c r="D22">
        <v>1.4950125539000001E-2</v>
      </c>
      <c r="E22" t="s">
        <v>704</v>
      </c>
    </row>
    <row r="23" spans="1:5">
      <c r="A23" t="s">
        <v>21070</v>
      </c>
      <c r="B23" t="s">
        <v>9276</v>
      </c>
      <c r="C23">
        <v>6.5474125075799998</v>
      </c>
      <c r="D23" s="8">
        <v>1.4161900597200001E-5</v>
      </c>
      <c r="E23" t="s">
        <v>704</v>
      </c>
    </row>
    <row r="24" spans="1:5">
      <c r="A24" t="s">
        <v>19413</v>
      </c>
      <c r="B24" t="s">
        <v>9276</v>
      </c>
      <c r="C24">
        <v>4.1070465952099999</v>
      </c>
      <c r="D24">
        <v>2.0401650485400002E-3</v>
      </c>
      <c r="E24" t="s">
        <v>704</v>
      </c>
    </row>
    <row r="25" spans="1:5">
      <c r="A25" t="s">
        <v>19411</v>
      </c>
      <c r="B25" t="s">
        <v>9276</v>
      </c>
      <c r="C25">
        <v>2.73037767347</v>
      </c>
      <c r="D25">
        <v>1.30458316735E-2</v>
      </c>
      <c r="E25" t="s">
        <v>704</v>
      </c>
    </row>
    <row r="26" spans="1:5">
      <c r="A26" t="s">
        <v>21071</v>
      </c>
      <c r="B26" t="s">
        <v>8148</v>
      </c>
      <c r="C26">
        <v>-1.31809067882</v>
      </c>
      <c r="D26">
        <v>1.32981951035E-4</v>
      </c>
      <c r="E26" t="s">
        <v>2267</v>
      </c>
    </row>
    <row r="27" spans="1:5">
      <c r="A27" t="s">
        <v>21072</v>
      </c>
      <c r="B27" t="s">
        <v>8148</v>
      </c>
      <c r="C27">
        <v>7.7654592536699998E-2</v>
      </c>
      <c r="D27">
        <v>4.7287386124700001E-2</v>
      </c>
      <c r="E27" t="s">
        <v>2267</v>
      </c>
    </row>
    <row r="28" spans="1:5">
      <c r="A28" t="s">
        <v>21073</v>
      </c>
      <c r="B28" t="s">
        <v>9225</v>
      </c>
      <c r="C28">
        <v>3.0238189432699998</v>
      </c>
      <c r="D28">
        <v>2.2189575437200001E-2</v>
      </c>
      <c r="E28" t="s">
        <v>2267</v>
      </c>
    </row>
    <row r="29" spans="1:5">
      <c r="A29" t="s">
        <v>21074</v>
      </c>
      <c r="B29" t="s">
        <v>9225</v>
      </c>
      <c r="C29">
        <v>4.3329877745000003</v>
      </c>
      <c r="D29">
        <v>3.2005596509000002E-4</v>
      </c>
      <c r="E29" t="s">
        <v>2267</v>
      </c>
    </row>
    <row r="30" spans="1:5">
      <c r="A30" t="s">
        <v>21075</v>
      </c>
      <c r="B30" t="s">
        <v>9225</v>
      </c>
      <c r="C30">
        <v>1.97045402739</v>
      </c>
      <c r="D30">
        <v>0.242939972319</v>
      </c>
      <c r="E30" t="s">
        <v>2267</v>
      </c>
    </row>
    <row r="31" spans="1:5">
      <c r="A31" t="s">
        <v>21076</v>
      </c>
      <c r="B31" t="s">
        <v>9225</v>
      </c>
      <c r="C31">
        <v>-1.7062866025300001</v>
      </c>
      <c r="D31">
        <v>0.36995529283200002</v>
      </c>
      <c r="E31" t="s">
        <v>2267</v>
      </c>
    </row>
    <row r="32" spans="1:5">
      <c r="A32" t="s">
        <v>21077</v>
      </c>
      <c r="B32" t="s">
        <v>9194</v>
      </c>
      <c r="C32">
        <v>1.9267451126199999</v>
      </c>
      <c r="D32" s="8">
        <v>6.9924388402799997E-5</v>
      </c>
      <c r="E32" t="s">
        <v>3020</v>
      </c>
    </row>
    <row r="33" spans="1:5">
      <c r="A33" t="s">
        <v>21078</v>
      </c>
      <c r="B33" t="s">
        <v>9194</v>
      </c>
      <c r="C33">
        <v>-0.79626033095100002</v>
      </c>
      <c r="D33">
        <v>5.3467068000399999E-2</v>
      </c>
      <c r="E33" t="s">
        <v>3020</v>
      </c>
    </row>
    <row r="34" spans="1:5">
      <c r="A34" t="s">
        <v>21079</v>
      </c>
      <c r="B34" t="s">
        <v>8617</v>
      </c>
      <c r="C34">
        <v>-0.60739164097499998</v>
      </c>
      <c r="D34">
        <v>0.33191304489399998</v>
      </c>
      <c r="E34" t="s">
        <v>3020</v>
      </c>
    </row>
    <row r="35" spans="1:5">
      <c r="A35" t="s">
        <v>21080</v>
      </c>
      <c r="B35" t="s">
        <v>8617</v>
      </c>
      <c r="C35">
        <v>8.7000746163600002</v>
      </c>
      <c r="D35">
        <v>1.6588810712599999E-2</v>
      </c>
      <c r="E35" t="s">
        <v>3020</v>
      </c>
    </row>
    <row r="36" spans="1:5">
      <c r="A36" t="s">
        <v>21081</v>
      </c>
      <c r="B36" t="s">
        <v>8617</v>
      </c>
      <c r="C36">
        <v>3.1347197672</v>
      </c>
      <c r="D36">
        <v>0.32412317752499997</v>
      </c>
      <c r="E36" t="s">
        <v>3020</v>
      </c>
    </row>
    <row r="37" spans="1:5">
      <c r="A37" t="s">
        <v>21082</v>
      </c>
      <c r="B37" t="s">
        <v>8617</v>
      </c>
      <c r="C37">
        <v>0.97507840870600004</v>
      </c>
      <c r="D37">
        <v>6.5801373218999995E-2</v>
      </c>
      <c r="E37" t="s">
        <v>3020</v>
      </c>
    </row>
    <row r="38" spans="1:5">
      <c r="A38" t="s">
        <v>21083</v>
      </c>
      <c r="B38" t="s">
        <v>8617</v>
      </c>
      <c r="C38">
        <v>7.1659410473899996</v>
      </c>
      <c r="D38">
        <v>8.2656968647199999E-2</v>
      </c>
      <c r="E38" t="s">
        <v>3020</v>
      </c>
    </row>
    <row r="39" spans="1:5">
      <c r="A39" t="s">
        <v>21084</v>
      </c>
      <c r="B39" t="s">
        <v>8617</v>
      </c>
      <c r="C39">
        <v>4.3763705453300004</v>
      </c>
      <c r="D39">
        <v>5.2074545431499998E-4</v>
      </c>
      <c r="E39" t="s">
        <v>3020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0"/>
  <sheetViews>
    <sheetView workbookViewId="0">
      <pane ySplit="1" topLeftCell="A2" activePane="bottomLeft" state="frozen"/>
      <selection pane="bottomLeft" activeCell="H27" sqref="H27"/>
    </sheetView>
  </sheetViews>
  <sheetFormatPr baseColWidth="10" defaultColWidth="11" defaultRowHeight="15" x14ac:dyDescent="0"/>
  <cols>
    <col min="1" max="1" width="16.6640625" bestFit="1" customWidth="1"/>
    <col min="2" max="3" width="16.6640625" customWidth="1"/>
    <col min="11" max="11" width="16.6640625" bestFit="1" customWidth="1"/>
  </cols>
  <sheetData>
    <row r="1" spans="1:9">
      <c r="A1" t="s">
        <v>13545</v>
      </c>
      <c r="B1" t="s">
        <v>13547</v>
      </c>
      <c r="C1" t="s">
        <v>13548</v>
      </c>
      <c r="D1" t="s">
        <v>13549</v>
      </c>
      <c r="E1" t="s">
        <v>13550</v>
      </c>
      <c r="F1" t="s">
        <v>13551</v>
      </c>
      <c r="G1" t="s">
        <v>13552</v>
      </c>
      <c r="H1" t="s">
        <v>13553</v>
      </c>
      <c r="I1" t="s">
        <v>13554</v>
      </c>
    </row>
    <row r="2" spans="1:9">
      <c r="A2" t="s">
        <v>13085</v>
      </c>
      <c r="B2" t="s">
        <v>8153</v>
      </c>
      <c r="C2">
        <v>-1</v>
      </c>
      <c r="D2">
        <v>5.0479946685200003</v>
      </c>
      <c r="G2">
        <v>2.8177160030900001</v>
      </c>
    </row>
    <row r="3" spans="1:9">
      <c r="A3" t="s">
        <v>12862</v>
      </c>
      <c r="B3" t="s">
        <v>10444</v>
      </c>
      <c r="C3">
        <v>-1</v>
      </c>
      <c r="D3">
        <v>7.1677160030899998</v>
      </c>
    </row>
    <row r="4" spans="1:9">
      <c r="A4" t="s">
        <v>12984</v>
      </c>
      <c r="B4" t="s">
        <v>10563</v>
      </c>
      <c r="C4">
        <v>-1</v>
      </c>
      <c r="D4">
        <v>3.9758620689700002</v>
      </c>
    </row>
    <row r="5" spans="1:9">
      <c r="A5" t="s">
        <v>8483</v>
      </c>
      <c r="B5" t="s">
        <v>8099</v>
      </c>
      <c r="C5">
        <v>-2</v>
      </c>
      <c r="D5">
        <v>3.8467329104100001</v>
      </c>
    </row>
    <row r="6" spans="1:9">
      <c r="A6" t="s">
        <v>11973</v>
      </c>
      <c r="B6" t="s">
        <v>10393</v>
      </c>
      <c r="C6">
        <v>-1</v>
      </c>
      <c r="D6">
        <v>1.8</v>
      </c>
      <c r="E6">
        <v>-0.09</v>
      </c>
      <c r="I6">
        <v>1.3504440902199999</v>
      </c>
    </row>
    <row r="7" spans="1:9">
      <c r="A7" t="s">
        <v>13269</v>
      </c>
      <c r="B7" t="s">
        <v>10991</v>
      </c>
      <c r="C7">
        <v>-1</v>
      </c>
      <c r="D7">
        <v>2.17389870402</v>
      </c>
      <c r="G7">
        <v>1.47389870402</v>
      </c>
    </row>
    <row r="8" spans="1:9">
      <c r="A8" t="s">
        <v>8448</v>
      </c>
      <c r="B8" t="s">
        <v>8105</v>
      </c>
      <c r="C8">
        <v>-3</v>
      </c>
      <c r="D8">
        <v>4.7450993656199998</v>
      </c>
      <c r="G8">
        <v>4.4100993656199998</v>
      </c>
      <c r="I8">
        <v>3.8325993656200001</v>
      </c>
    </row>
    <row r="9" spans="1:9">
      <c r="A9" t="s">
        <v>8419</v>
      </c>
      <c r="B9" t="s">
        <v>8617</v>
      </c>
      <c r="C9">
        <v>-4</v>
      </c>
      <c r="D9">
        <v>5.6634658208299999</v>
      </c>
      <c r="I9">
        <v>5.3034658208299996</v>
      </c>
    </row>
    <row r="10" spans="1:9">
      <c r="A10" t="s">
        <v>8733</v>
      </c>
      <c r="B10" t="s">
        <v>9209</v>
      </c>
      <c r="C10">
        <v>-1</v>
      </c>
      <c r="D10">
        <v>5.2380412291500003</v>
      </c>
      <c r="G10">
        <v>3.9283664552099999</v>
      </c>
      <c r="I10">
        <v>4.7533664552100001</v>
      </c>
    </row>
    <row r="11" spans="1:9">
      <c r="A11" t="s">
        <v>8463</v>
      </c>
      <c r="B11" t="s">
        <v>8622</v>
      </c>
      <c r="C11">
        <v>-2</v>
      </c>
      <c r="D11">
        <v>2.20799133448</v>
      </c>
      <c r="I11">
        <v>2.25987428571</v>
      </c>
    </row>
    <row r="12" spans="1:9">
      <c r="A12" t="s">
        <v>8420</v>
      </c>
      <c r="B12" t="s">
        <v>8615</v>
      </c>
      <c r="C12">
        <v>-4</v>
      </c>
      <c r="D12">
        <v>6.8934658208300004</v>
      </c>
      <c r="G12">
        <v>6.6186008208300002</v>
      </c>
      <c r="I12">
        <v>5.5634658208300003</v>
      </c>
    </row>
    <row r="13" spans="1:9">
      <c r="A13" t="s">
        <v>8722</v>
      </c>
      <c r="B13" t="s">
        <v>4489</v>
      </c>
      <c r="C13">
        <v>-1</v>
      </c>
      <c r="D13">
        <v>4.04836645521</v>
      </c>
      <c r="G13">
        <v>2.4166299052600002</v>
      </c>
      <c r="I13">
        <v>1.8881805618700001</v>
      </c>
    </row>
    <row r="14" spans="1:9">
      <c r="A14" t="s">
        <v>13087</v>
      </c>
      <c r="B14" t="s">
        <v>8156</v>
      </c>
      <c r="C14">
        <v>-1</v>
      </c>
      <c r="D14">
        <v>4.9930412291500001</v>
      </c>
      <c r="G14">
        <v>3.0158620689700002</v>
      </c>
    </row>
    <row r="15" spans="1:9">
      <c r="A15" t="s">
        <v>12002</v>
      </c>
      <c r="B15" t="s">
        <v>11009</v>
      </c>
      <c r="C15">
        <v>-2</v>
      </c>
      <c r="D15">
        <v>3.0140824582999999</v>
      </c>
      <c r="G15">
        <v>2.97673291041</v>
      </c>
      <c r="I15">
        <v>2.3510824583000001</v>
      </c>
    </row>
    <row r="16" spans="1:9">
      <c r="A16" t="s">
        <v>8724</v>
      </c>
      <c r="B16" t="s">
        <v>9204</v>
      </c>
      <c r="C16">
        <v>-1</v>
      </c>
      <c r="D16">
        <v>1.1789956672399999</v>
      </c>
    </row>
    <row r="17" spans="1:9">
      <c r="A17" t="s">
        <v>12855</v>
      </c>
      <c r="B17" t="s">
        <v>10434</v>
      </c>
      <c r="C17">
        <v>-1</v>
      </c>
      <c r="D17">
        <v>6.5081805618699997</v>
      </c>
    </row>
    <row r="18" spans="1:9">
      <c r="A18" t="s">
        <v>13499</v>
      </c>
      <c r="B18" t="s">
        <v>10007</v>
      </c>
      <c r="C18">
        <v>0</v>
      </c>
      <c r="D18">
        <v>0.93209161380200001</v>
      </c>
      <c r="G18">
        <v>2.3971832275999998</v>
      </c>
    </row>
    <row r="19" spans="1:9">
      <c r="A19" t="s">
        <v>12856</v>
      </c>
      <c r="B19" t="s">
        <v>10436</v>
      </c>
      <c r="C19">
        <v>-1</v>
      </c>
      <c r="D19">
        <v>1.48100433276</v>
      </c>
      <c r="G19">
        <v>2.2933664552100002</v>
      </c>
      <c r="I19">
        <v>1.45</v>
      </c>
    </row>
    <row r="20" spans="1:9">
      <c r="A20" t="s">
        <v>8752</v>
      </c>
      <c r="B20" t="s">
        <v>9218</v>
      </c>
      <c r="C20">
        <v>-2</v>
      </c>
      <c r="D20">
        <v>3.08173291041</v>
      </c>
      <c r="G20">
        <v>2.73987428571</v>
      </c>
      <c r="I20">
        <v>2.2698742857099998</v>
      </c>
    </row>
    <row r="21" spans="1:9">
      <c r="A21" t="s">
        <v>8521</v>
      </c>
      <c r="B21" t="s">
        <v>8003</v>
      </c>
      <c r="C21">
        <v>-1</v>
      </c>
      <c r="D21">
        <v>1.0060043327599999</v>
      </c>
      <c r="G21">
        <v>2.3483664552099999</v>
      </c>
      <c r="I21">
        <v>1.24733050408</v>
      </c>
    </row>
    <row r="22" spans="1:9">
      <c r="A22" t="s">
        <v>13500</v>
      </c>
      <c r="B22" t="s">
        <v>11065</v>
      </c>
      <c r="C22">
        <v>-1</v>
      </c>
      <c r="D22">
        <v>6.6291810612199997</v>
      </c>
      <c r="G22">
        <v>3.9936810612200002</v>
      </c>
    </row>
    <row r="23" spans="1:9">
      <c r="A23" t="s">
        <v>13501</v>
      </c>
      <c r="B23" t="s">
        <v>10162</v>
      </c>
      <c r="C23">
        <v>-1</v>
      </c>
      <c r="D23">
        <v>3.4083664552099999</v>
      </c>
      <c r="I23">
        <v>6.85936645521</v>
      </c>
    </row>
    <row r="24" spans="1:9">
      <c r="A24" t="s">
        <v>12606</v>
      </c>
      <c r="B24" t="s">
        <v>10162</v>
      </c>
      <c r="C24">
        <v>-2</v>
      </c>
      <c r="D24">
        <v>9.94636112373</v>
      </c>
    </row>
    <row r="25" spans="1:9">
      <c r="A25" t="s">
        <v>8692</v>
      </c>
      <c r="B25" t="s">
        <v>9240</v>
      </c>
      <c r="C25">
        <v>-2</v>
      </c>
      <c r="D25">
        <v>7.6254320061799996</v>
      </c>
    </row>
    <row r="26" spans="1:9">
      <c r="A26" t="s">
        <v>7613</v>
      </c>
      <c r="B26" t="s">
        <v>8081</v>
      </c>
      <c r="C26">
        <v>0</v>
      </c>
      <c r="D26">
        <v>0.66</v>
      </c>
      <c r="G26">
        <v>2.5099999999999998</v>
      </c>
      <c r="I26">
        <v>2.4700000000000002</v>
      </c>
    </row>
    <row r="27" spans="1:9">
      <c r="A27" t="s">
        <v>11999</v>
      </c>
      <c r="B27" t="s">
        <v>10966</v>
      </c>
      <c r="C27">
        <v>-3</v>
      </c>
      <c r="D27">
        <v>3.7850993656199998</v>
      </c>
      <c r="G27">
        <v>3.77509936562</v>
      </c>
      <c r="I27">
        <v>3.0450993656200001</v>
      </c>
    </row>
    <row r="28" spans="1:9">
      <c r="A28" t="s">
        <v>8471</v>
      </c>
      <c r="B28" t="s">
        <v>7964</v>
      </c>
      <c r="C28">
        <v>-2</v>
      </c>
      <c r="D28">
        <v>2.1567329104100001</v>
      </c>
      <c r="E28">
        <v>0.76</v>
      </c>
      <c r="G28">
        <v>2.1183035980599998</v>
      </c>
    </row>
    <row r="29" spans="1:9">
      <c r="A29" t="s">
        <v>12861</v>
      </c>
      <c r="B29" t="s">
        <v>10444</v>
      </c>
      <c r="C29">
        <v>1</v>
      </c>
      <c r="D29">
        <v>5.0358156273999999E-3</v>
      </c>
    </row>
    <row r="30" spans="1:9">
      <c r="A30" t="s">
        <v>11978</v>
      </c>
      <c r="B30" t="s">
        <v>10444</v>
      </c>
      <c r="C30">
        <v>0</v>
      </c>
      <c r="D30">
        <v>3.9416659522200002</v>
      </c>
      <c r="G30">
        <v>1.56696685011</v>
      </c>
      <c r="I30">
        <v>1.48696685011</v>
      </c>
    </row>
    <row r="31" spans="1:9">
      <c r="A31" t="s">
        <v>8661</v>
      </c>
      <c r="B31" t="s">
        <v>9172</v>
      </c>
      <c r="C31">
        <v>0</v>
      </c>
      <c r="D31">
        <v>2.4500000000000002</v>
      </c>
      <c r="G31">
        <v>1.55</v>
      </c>
    </row>
    <row r="32" spans="1:9">
      <c r="A32" t="s">
        <v>12956</v>
      </c>
      <c r="B32" t="s">
        <v>9200</v>
      </c>
      <c r="C32">
        <v>-3</v>
      </c>
      <c r="D32">
        <v>7.9605660074199998</v>
      </c>
    </row>
    <row r="33" spans="1:9">
      <c r="A33" t="s">
        <v>8715</v>
      </c>
      <c r="B33" t="s">
        <v>9200</v>
      </c>
      <c r="C33">
        <v>-2</v>
      </c>
      <c r="D33">
        <v>3.1500824583</v>
      </c>
      <c r="G33">
        <v>3.0467329104099998</v>
      </c>
      <c r="I33">
        <v>2.7284320061799998</v>
      </c>
    </row>
    <row r="34" spans="1:9">
      <c r="A34" t="s">
        <v>8693</v>
      </c>
      <c r="B34" t="s">
        <v>9240</v>
      </c>
      <c r="C34">
        <v>-1</v>
      </c>
      <c r="D34">
        <v>4.5723907770299999</v>
      </c>
    </row>
    <row r="35" spans="1:9">
      <c r="A35" t="s">
        <v>8786</v>
      </c>
      <c r="B35" t="s">
        <v>9235</v>
      </c>
      <c r="C35">
        <v>-1</v>
      </c>
      <c r="D35">
        <v>2.1579973342600001</v>
      </c>
      <c r="I35">
        <v>1.70493714286</v>
      </c>
    </row>
    <row r="36" spans="1:9">
      <c r="A36" t="s">
        <v>12807</v>
      </c>
      <c r="B36" t="s">
        <v>9235</v>
      </c>
      <c r="C36">
        <v>-2</v>
      </c>
      <c r="D36">
        <v>3.3777160030900002</v>
      </c>
    </row>
    <row r="37" spans="1:9">
      <c r="A37" t="s">
        <v>12229</v>
      </c>
      <c r="B37" t="s">
        <v>9652</v>
      </c>
      <c r="C37">
        <v>-1</v>
      </c>
      <c r="D37">
        <v>2.4941832276000002</v>
      </c>
    </row>
    <row r="38" spans="1:9">
      <c r="A38" t="s">
        <v>7680</v>
      </c>
      <c r="B38" t="s">
        <v>8147</v>
      </c>
      <c r="C38">
        <v>0</v>
      </c>
      <c r="D38">
        <v>0.66214381646599996</v>
      </c>
      <c r="E38">
        <v>-0.32418322760399998</v>
      </c>
      <c r="I38">
        <v>0.275816772396</v>
      </c>
    </row>
    <row r="39" spans="1:9">
      <c r="A39" t="s">
        <v>11974</v>
      </c>
      <c r="B39" t="s">
        <v>10395</v>
      </c>
      <c r="C39">
        <v>0</v>
      </c>
      <c r="D39">
        <v>12.404255211900001</v>
      </c>
      <c r="I39">
        <v>0.25827953369000001</v>
      </c>
    </row>
    <row r="40" spans="1:9">
      <c r="A40" t="s">
        <v>8428</v>
      </c>
      <c r="B40" t="s">
        <v>8084</v>
      </c>
      <c r="C40">
        <v>-4</v>
      </c>
      <c r="D40">
        <v>6.7734658208300003</v>
      </c>
      <c r="G40">
        <v>6.4734658208300004</v>
      </c>
      <c r="I40">
        <v>5.5634658208300003</v>
      </c>
    </row>
    <row r="41" spans="1:9">
      <c r="A41" t="s">
        <v>9248</v>
      </c>
      <c r="B41" t="s">
        <v>9270</v>
      </c>
      <c r="C41">
        <v>0</v>
      </c>
      <c r="D41">
        <v>2.35</v>
      </c>
      <c r="G41">
        <v>1</v>
      </c>
      <c r="H41">
        <v>-0.28000000000000003</v>
      </c>
      <c r="I41">
        <v>-7.4999999999999997E-2</v>
      </c>
    </row>
    <row r="42" spans="1:9">
      <c r="A42" t="s">
        <v>7629</v>
      </c>
      <c r="B42" t="s">
        <v>8097</v>
      </c>
      <c r="C42">
        <v>0</v>
      </c>
      <c r="D42">
        <v>0.505</v>
      </c>
    </row>
    <row r="43" spans="1:9">
      <c r="A43" t="s">
        <v>13502</v>
      </c>
      <c r="B43" t="s">
        <v>9798</v>
      </c>
      <c r="C43">
        <v>0</v>
      </c>
      <c r="D43">
        <v>0.65</v>
      </c>
    </row>
    <row r="44" spans="1:9">
      <c r="A44" t="s">
        <v>8497</v>
      </c>
      <c r="B44" t="s">
        <v>8086</v>
      </c>
      <c r="C44">
        <v>-2</v>
      </c>
      <c r="D44">
        <v>3.1759062642</v>
      </c>
      <c r="G44">
        <v>3.1359062642</v>
      </c>
      <c r="I44">
        <v>2.5259062642000001</v>
      </c>
    </row>
    <row r="45" spans="1:9">
      <c r="A45" t="s">
        <v>8438</v>
      </c>
      <c r="B45" t="s">
        <v>8615</v>
      </c>
      <c r="C45">
        <v>-3</v>
      </c>
      <c r="D45">
        <v>4.2250993656200002</v>
      </c>
      <c r="G45">
        <v>4.0502343656199997</v>
      </c>
      <c r="I45">
        <v>3.5950993656199999</v>
      </c>
    </row>
    <row r="46" spans="1:9">
      <c r="A46" t="s">
        <v>8452</v>
      </c>
      <c r="B46" t="s">
        <v>8084</v>
      </c>
      <c r="C46">
        <v>-3</v>
      </c>
      <c r="D46">
        <v>4.0950993656200003</v>
      </c>
      <c r="G46">
        <v>3.7050993656200002</v>
      </c>
      <c r="I46">
        <v>3.8950993656200001</v>
      </c>
    </row>
    <row r="47" spans="1:9">
      <c r="A47" t="s">
        <v>12896</v>
      </c>
      <c r="B47" t="s">
        <v>8086</v>
      </c>
      <c r="C47">
        <v>-3</v>
      </c>
      <c r="D47">
        <v>3.7450993656199998</v>
      </c>
      <c r="G47">
        <v>3.6550993656199999</v>
      </c>
    </row>
    <row r="48" spans="1:9">
      <c r="A48" t="s">
        <v>8469</v>
      </c>
      <c r="B48" t="s">
        <v>8128</v>
      </c>
      <c r="C48">
        <v>-2</v>
      </c>
      <c r="D48">
        <v>3.0567329104100001</v>
      </c>
      <c r="G48">
        <v>3.0567329104100001</v>
      </c>
      <c r="I48">
        <v>2.3367329104099999</v>
      </c>
    </row>
    <row r="49" spans="1:9">
      <c r="A49" t="s">
        <v>8460</v>
      </c>
      <c r="B49" t="s">
        <v>7961</v>
      </c>
      <c r="C49">
        <v>-2</v>
      </c>
      <c r="D49">
        <v>3.7059893370500001</v>
      </c>
      <c r="E49">
        <v>0.9</v>
      </c>
      <c r="F49">
        <v>0.91771600309000001</v>
      </c>
      <c r="G49">
        <v>3.5890280519500002</v>
      </c>
      <c r="H49">
        <v>1.31235800154</v>
      </c>
      <c r="I49">
        <v>2.5</v>
      </c>
    </row>
    <row r="50" spans="1:9">
      <c r="A50" t="s">
        <v>8533</v>
      </c>
      <c r="B50" t="s">
        <v>8002</v>
      </c>
      <c r="C50">
        <v>-1</v>
      </c>
      <c r="D50">
        <v>0.95100433275899998</v>
      </c>
      <c r="I50">
        <v>1.0179946685200001</v>
      </c>
    </row>
    <row r="51" spans="1:9">
      <c r="A51" t="s">
        <v>11984</v>
      </c>
      <c r="B51" t="s">
        <v>8151</v>
      </c>
      <c r="C51">
        <v>-1</v>
      </c>
      <c r="D51">
        <v>4.8331832276000002</v>
      </c>
      <c r="G51">
        <v>2.5593081762800001</v>
      </c>
      <c r="I51">
        <v>1.278</v>
      </c>
    </row>
    <row r="52" spans="1:9">
      <c r="A52" t="s">
        <v>12496</v>
      </c>
      <c r="B52" t="s">
        <v>10057</v>
      </c>
      <c r="C52">
        <v>-1</v>
      </c>
      <c r="D52">
        <v>2.3283664552099999</v>
      </c>
    </row>
    <row r="53" spans="1:9">
      <c r="A53" t="s">
        <v>8670</v>
      </c>
      <c r="B53" t="s">
        <v>9180</v>
      </c>
      <c r="C53">
        <v>-2</v>
      </c>
      <c r="D53">
        <v>4.6010824582999996</v>
      </c>
      <c r="G53">
        <v>2.8067329104100001</v>
      </c>
      <c r="I53">
        <v>2.4067329104100001</v>
      </c>
    </row>
    <row r="54" spans="1:9">
      <c r="A54" t="s">
        <v>12803</v>
      </c>
      <c r="B54" t="s">
        <v>10384</v>
      </c>
      <c r="C54">
        <v>-1</v>
      </c>
      <c r="D54">
        <v>2.2177160030900001</v>
      </c>
      <c r="I54">
        <v>1.8108881804300001</v>
      </c>
    </row>
    <row r="55" spans="1:9">
      <c r="A55" t="s">
        <v>12804</v>
      </c>
      <c r="B55" t="s">
        <v>10384</v>
      </c>
      <c r="C55">
        <v>-2</v>
      </c>
      <c r="D55">
        <v>8.9954320061799997</v>
      </c>
      <c r="I55">
        <v>2.1557160030900002</v>
      </c>
    </row>
    <row r="56" spans="1:9">
      <c r="A56" t="s">
        <v>8671</v>
      </c>
      <c r="B56" t="s">
        <v>9180</v>
      </c>
      <c r="C56">
        <v>-1</v>
      </c>
      <c r="D56">
        <v>3.1077160030900002</v>
      </c>
      <c r="I56">
        <v>2.0977160030899999</v>
      </c>
    </row>
    <row r="57" spans="1:9">
      <c r="A57" t="s">
        <v>8539</v>
      </c>
      <c r="B57" t="s">
        <v>8001</v>
      </c>
      <c r="C57">
        <v>-1</v>
      </c>
      <c r="D57">
        <v>0.83899566724100005</v>
      </c>
    </row>
    <row r="58" spans="1:9">
      <c r="A58" t="s">
        <v>11956</v>
      </c>
      <c r="B58" t="s">
        <v>9322</v>
      </c>
      <c r="C58">
        <v>-2</v>
      </c>
      <c r="D58">
        <v>7.0613611237300002</v>
      </c>
      <c r="I58">
        <v>2.5213611237300002</v>
      </c>
    </row>
    <row r="59" spans="1:9">
      <c r="A59" t="s">
        <v>11955</v>
      </c>
      <c r="B59" t="s">
        <v>9322</v>
      </c>
      <c r="C59">
        <v>-1</v>
      </c>
      <c r="D59">
        <v>2.4229946685199999</v>
      </c>
      <c r="G59">
        <v>2.5230411418599998</v>
      </c>
      <c r="I59">
        <v>1.60336645521</v>
      </c>
    </row>
    <row r="60" spans="1:9">
      <c r="A60" t="s">
        <v>12289</v>
      </c>
      <c r="B60" t="s">
        <v>9752</v>
      </c>
      <c r="C60">
        <v>-1</v>
      </c>
      <c r="D60">
        <v>2.1183664552099999</v>
      </c>
    </row>
    <row r="61" spans="1:9">
      <c r="A61" t="s">
        <v>12160</v>
      </c>
      <c r="B61" t="s">
        <v>8154</v>
      </c>
      <c r="C61">
        <v>-1</v>
      </c>
      <c r="D61">
        <v>5.6833664552099998</v>
      </c>
      <c r="G61">
        <v>3.3177160030900001</v>
      </c>
    </row>
    <row r="62" spans="1:9">
      <c r="A62" t="s">
        <v>11982</v>
      </c>
      <c r="B62" t="s">
        <v>8102</v>
      </c>
      <c r="C62">
        <v>-1</v>
      </c>
      <c r="D62">
        <v>4.7758620689700004</v>
      </c>
    </row>
    <row r="63" spans="1:9">
      <c r="A63" t="s">
        <v>8557</v>
      </c>
      <c r="B63" t="s">
        <v>8078</v>
      </c>
      <c r="C63">
        <v>-1</v>
      </c>
      <c r="D63">
        <v>1.3283664552100001</v>
      </c>
    </row>
    <row r="64" spans="1:9">
      <c r="A64" t="s">
        <v>8481</v>
      </c>
      <c r="B64" t="s">
        <v>8078</v>
      </c>
      <c r="C64">
        <v>-2</v>
      </c>
      <c r="D64">
        <v>2.99673291041</v>
      </c>
    </row>
    <row r="65" spans="1:9">
      <c r="A65" t="s">
        <v>12235</v>
      </c>
      <c r="B65" t="s">
        <v>9658</v>
      </c>
      <c r="C65">
        <v>-1</v>
      </c>
      <c r="D65">
        <v>4.8783664552100001</v>
      </c>
    </row>
    <row r="66" spans="1:9">
      <c r="A66" t="s">
        <v>7573</v>
      </c>
      <c r="B66" t="s">
        <v>8041</v>
      </c>
      <c r="C66">
        <v>0</v>
      </c>
      <c r="D66">
        <v>2.42</v>
      </c>
    </row>
    <row r="67" spans="1:9">
      <c r="A67" t="s">
        <v>8417</v>
      </c>
      <c r="B67" t="s">
        <v>8615</v>
      </c>
      <c r="C67">
        <v>-5</v>
      </c>
      <c r="D67">
        <v>8.0968322760400007</v>
      </c>
      <c r="G67">
        <v>7.2019672760400004</v>
      </c>
    </row>
    <row r="68" spans="1:9">
      <c r="A68" t="s">
        <v>7687</v>
      </c>
      <c r="B68" t="s">
        <v>8154</v>
      </c>
      <c r="C68">
        <v>0</v>
      </c>
      <c r="D68">
        <v>2.0246747739400002</v>
      </c>
      <c r="G68">
        <v>1.325</v>
      </c>
    </row>
    <row r="69" spans="1:9">
      <c r="A69" t="s">
        <v>11992</v>
      </c>
      <c r="B69" t="s">
        <v>10841</v>
      </c>
      <c r="C69">
        <v>-1</v>
      </c>
      <c r="D69">
        <v>1.25554880891</v>
      </c>
      <c r="I69">
        <v>0.83554880891399996</v>
      </c>
    </row>
    <row r="70" spans="1:9">
      <c r="A70" t="s">
        <v>11995</v>
      </c>
      <c r="B70" t="s">
        <v>10962</v>
      </c>
      <c r="C70">
        <v>-1</v>
      </c>
      <c r="D70">
        <v>2.2779946685199999</v>
      </c>
      <c r="G70">
        <v>2.39799466852</v>
      </c>
      <c r="I70">
        <v>1.66799466852</v>
      </c>
    </row>
    <row r="71" spans="1:9">
      <c r="A71" t="s">
        <v>11986</v>
      </c>
      <c r="B71" t="s">
        <v>10658</v>
      </c>
      <c r="C71">
        <v>-1</v>
      </c>
      <c r="D71">
        <v>4.5583664552099998</v>
      </c>
      <c r="G71">
        <v>2.0183664552099998</v>
      </c>
      <c r="I71">
        <v>2.0783664552099999</v>
      </c>
    </row>
    <row r="72" spans="1:9">
      <c r="A72" t="s">
        <v>11979</v>
      </c>
      <c r="B72" t="s">
        <v>10458</v>
      </c>
      <c r="C72">
        <v>-1</v>
      </c>
      <c r="D72">
        <v>5.0883664552100001</v>
      </c>
      <c r="G72">
        <v>3.1939973342600001</v>
      </c>
      <c r="I72">
        <v>0.98493714285699996</v>
      </c>
    </row>
    <row r="73" spans="1:9">
      <c r="A73" t="s">
        <v>12959</v>
      </c>
      <c r="B73" t="s">
        <v>10539</v>
      </c>
      <c r="C73">
        <v>-2</v>
      </c>
      <c r="D73">
        <v>5.5335976537000002</v>
      </c>
      <c r="I73">
        <v>4.3135976536999996</v>
      </c>
    </row>
    <row r="74" spans="1:9">
      <c r="A74" t="s">
        <v>12006</v>
      </c>
      <c r="B74" t="s">
        <v>11135</v>
      </c>
      <c r="C74">
        <v>0</v>
      </c>
      <c r="D74">
        <v>1.125</v>
      </c>
      <c r="G74">
        <v>0.34</v>
      </c>
      <c r="I74">
        <v>0.38</v>
      </c>
    </row>
    <row r="75" spans="1:9">
      <c r="A75" t="s">
        <v>12007</v>
      </c>
      <c r="B75" t="s">
        <v>11135</v>
      </c>
      <c r="C75">
        <v>-1</v>
      </c>
      <c r="D75">
        <v>3.8183664552100001</v>
      </c>
      <c r="G75">
        <v>3.27836645521</v>
      </c>
      <c r="I75">
        <v>3.0383664552099998</v>
      </c>
    </row>
    <row r="76" spans="1:9">
      <c r="A76" t="s">
        <v>11961</v>
      </c>
      <c r="B76" t="s">
        <v>9408</v>
      </c>
      <c r="C76">
        <v>-2</v>
      </c>
      <c r="D76">
        <v>3.45673291041</v>
      </c>
      <c r="E76">
        <v>1.0789956672400001</v>
      </c>
      <c r="G76">
        <v>3.3367329104099999</v>
      </c>
      <c r="I76">
        <v>2.47673291041</v>
      </c>
    </row>
    <row r="77" spans="1:9">
      <c r="A77" t="s">
        <v>13223</v>
      </c>
      <c r="B77" t="s">
        <v>10924</v>
      </c>
      <c r="C77">
        <v>-1</v>
      </c>
      <c r="D77">
        <v>5.2083664552100002</v>
      </c>
      <c r="G77">
        <v>5.7833664552100004</v>
      </c>
    </row>
    <row r="78" spans="1:9">
      <c r="A78" t="s">
        <v>8485</v>
      </c>
      <c r="B78" t="s">
        <v>8082</v>
      </c>
      <c r="C78">
        <v>-2</v>
      </c>
      <c r="D78">
        <v>3.3367329104099999</v>
      </c>
      <c r="G78">
        <v>3.22673291041</v>
      </c>
      <c r="I78">
        <v>2.7167329104100002</v>
      </c>
    </row>
    <row r="79" spans="1:9">
      <c r="A79" t="s">
        <v>13503</v>
      </c>
      <c r="B79" t="s">
        <v>8076</v>
      </c>
      <c r="C79">
        <v>-5</v>
      </c>
      <c r="D79">
        <v>9.3518322760399997</v>
      </c>
      <c r="G79">
        <v>8.4518322760399993</v>
      </c>
      <c r="I79">
        <v>6.5718322760400003</v>
      </c>
    </row>
    <row r="80" spans="1:9">
      <c r="A80" t="s">
        <v>8611</v>
      </c>
      <c r="B80" t="s">
        <v>8157</v>
      </c>
      <c r="C80">
        <v>1</v>
      </c>
      <c r="D80">
        <v>-0.42775000000000002</v>
      </c>
      <c r="I80">
        <v>-4.0500000000000001E-2</v>
      </c>
    </row>
    <row r="81" spans="1:9">
      <c r="A81" t="s">
        <v>7690</v>
      </c>
      <c r="B81" t="s">
        <v>8157</v>
      </c>
      <c r="C81">
        <v>0</v>
      </c>
      <c r="D81">
        <v>2.3056832275999999</v>
      </c>
      <c r="F81">
        <v>-0.62</v>
      </c>
      <c r="I81">
        <v>0.45824999999999999</v>
      </c>
    </row>
    <row r="82" spans="1:9">
      <c r="A82" t="s">
        <v>8467</v>
      </c>
      <c r="B82" t="s">
        <v>8623</v>
      </c>
      <c r="C82">
        <v>-2</v>
      </c>
      <c r="D82">
        <v>2.9867329104100002</v>
      </c>
      <c r="G82">
        <v>3.0667329104099998</v>
      </c>
      <c r="I82">
        <v>2.4017329104099998</v>
      </c>
    </row>
    <row r="83" spans="1:9">
      <c r="A83" t="s">
        <v>13504</v>
      </c>
      <c r="B83" t="s">
        <v>10498</v>
      </c>
      <c r="C83">
        <v>0</v>
      </c>
      <c r="D83">
        <v>2.66</v>
      </c>
      <c r="G83">
        <v>0.84</v>
      </c>
    </row>
    <row r="84" spans="1:9">
      <c r="A84" t="s">
        <v>13044</v>
      </c>
      <c r="B84" t="s">
        <v>8158</v>
      </c>
      <c r="C84">
        <v>-1</v>
      </c>
      <c r="D84">
        <v>4.6517160030899998</v>
      </c>
      <c r="G84">
        <v>2.8428373157400002</v>
      </c>
      <c r="I84">
        <v>2.6477160030900002</v>
      </c>
    </row>
    <row r="85" spans="1:9">
      <c r="A85" t="s">
        <v>8492</v>
      </c>
      <c r="B85" t="s">
        <v>8083</v>
      </c>
      <c r="C85">
        <v>-2</v>
      </c>
      <c r="D85">
        <v>3.1567329104100001</v>
      </c>
      <c r="G85">
        <v>2.47673291041</v>
      </c>
      <c r="I85">
        <v>2.3567329104099999</v>
      </c>
    </row>
    <row r="86" spans="1:9">
      <c r="A86" t="s">
        <v>8655</v>
      </c>
      <c r="B86" t="s">
        <v>9166</v>
      </c>
      <c r="C86">
        <v>0</v>
      </c>
      <c r="D86">
        <v>2.97</v>
      </c>
    </row>
    <row r="87" spans="1:9">
      <c r="A87" t="s">
        <v>13505</v>
      </c>
      <c r="B87" t="s">
        <v>11226</v>
      </c>
      <c r="C87">
        <v>-2</v>
      </c>
      <c r="D87">
        <v>2.28673291041</v>
      </c>
    </row>
    <row r="88" spans="1:9">
      <c r="A88" t="s">
        <v>8518</v>
      </c>
      <c r="B88" t="s">
        <v>3950</v>
      </c>
      <c r="C88">
        <v>-1</v>
      </c>
      <c r="D88">
        <v>1.39336645521</v>
      </c>
      <c r="E88">
        <v>-3.7531428571400002E-2</v>
      </c>
      <c r="F88">
        <v>-0.17701571428599999</v>
      </c>
      <c r="G88">
        <v>1.22836645521</v>
      </c>
      <c r="H88">
        <v>0.23</v>
      </c>
      <c r="I88">
        <v>1.08</v>
      </c>
    </row>
    <row r="89" spans="1:9">
      <c r="A89" t="s">
        <v>11958</v>
      </c>
      <c r="B89" t="s">
        <v>9387</v>
      </c>
      <c r="C89">
        <v>-2</v>
      </c>
      <c r="D89">
        <v>5.8567329104099999</v>
      </c>
      <c r="G89">
        <v>4.47673291041</v>
      </c>
      <c r="I89">
        <v>2.5467329104099998</v>
      </c>
    </row>
    <row r="90" spans="1:9">
      <c r="A90" t="s">
        <v>11957</v>
      </c>
      <c r="B90" t="s">
        <v>9387</v>
      </c>
      <c r="C90">
        <v>-1</v>
      </c>
      <c r="D90">
        <v>2.1283664552100001</v>
      </c>
      <c r="G90">
        <v>2.2233664552099999</v>
      </c>
      <c r="I90">
        <v>1.4833664552100001</v>
      </c>
    </row>
    <row r="91" spans="1:9">
      <c r="A91" t="s">
        <v>13506</v>
      </c>
      <c r="B91" t="s">
        <v>10608</v>
      </c>
      <c r="C91">
        <v>-1</v>
      </c>
      <c r="D91">
        <v>3.6289956672399999</v>
      </c>
    </row>
    <row r="92" spans="1:9">
      <c r="A92" t="s">
        <v>12960</v>
      </c>
      <c r="B92" t="s">
        <v>10539</v>
      </c>
      <c r="C92">
        <v>-4</v>
      </c>
      <c r="D92">
        <v>12.3250241794</v>
      </c>
      <c r="I92">
        <v>7.27543200618</v>
      </c>
    </row>
    <row r="93" spans="1:9">
      <c r="A93" t="s">
        <v>13507</v>
      </c>
      <c r="B93" t="s">
        <v>11063</v>
      </c>
      <c r="C93">
        <v>-1</v>
      </c>
      <c r="D93">
        <v>2.8036810612199998</v>
      </c>
      <c r="G93">
        <v>2.2389956672400002</v>
      </c>
    </row>
    <row r="94" spans="1:9">
      <c r="A94" t="s">
        <v>8663</v>
      </c>
      <c r="B94" t="s">
        <v>9174</v>
      </c>
      <c r="C94">
        <v>0</v>
      </c>
      <c r="D94">
        <v>1.075</v>
      </c>
      <c r="G94">
        <v>0.42</v>
      </c>
      <c r="I94">
        <v>-0.28499999999999998</v>
      </c>
    </row>
    <row r="95" spans="1:9">
      <c r="A95" t="s">
        <v>12897</v>
      </c>
      <c r="B95" t="s">
        <v>8088</v>
      </c>
      <c r="C95">
        <v>-5</v>
      </c>
      <c r="D95">
        <v>7.2418322760400002</v>
      </c>
      <c r="G95">
        <v>7.3068322760399997</v>
      </c>
    </row>
    <row r="96" spans="1:9">
      <c r="A96" t="s">
        <v>8429</v>
      </c>
      <c r="B96" t="s">
        <v>8088</v>
      </c>
      <c r="C96">
        <v>-4</v>
      </c>
      <c r="D96">
        <v>6.0634658208300003</v>
      </c>
      <c r="G96">
        <v>6.7684658208300004</v>
      </c>
      <c r="I96">
        <v>5.5634658208300003</v>
      </c>
    </row>
    <row r="97" spans="1:9">
      <c r="A97" t="s">
        <v>8442</v>
      </c>
      <c r="B97" t="s">
        <v>8083</v>
      </c>
      <c r="C97">
        <v>-3</v>
      </c>
      <c r="D97">
        <v>5.3000993656200004</v>
      </c>
      <c r="G97">
        <v>4.3450993656200003</v>
      </c>
      <c r="I97">
        <v>4.1550993656199999</v>
      </c>
    </row>
    <row r="98" spans="1:9">
      <c r="A98" t="s">
        <v>9264</v>
      </c>
      <c r="B98" t="s">
        <v>9276</v>
      </c>
      <c r="C98">
        <v>-4</v>
      </c>
      <c r="D98">
        <v>8.6999999999999993</v>
      </c>
      <c r="E98">
        <v>2.3250000000000002</v>
      </c>
      <c r="F98">
        <v>2.3333664552100002</v>
      </c>
      <c r="G98">
        <v>8.4319786740999998</v>
      </c>
      <c r="H98">
        <v>3.153</v>
      </c>
      <c r="I98">
        <v>6.5519999999999996</v>
      </c>
    </row>
    <row r="99" spans="1:9">
      <c r="A99" t="s">
        <v>13508</v>
      </c>
      <c r="B99" t="s">
        <v>10257</v>
      </c>
      <c r="C99">
        <v>-1</v>
      </c>
      <c r="D99">
        <v>5.9533664552100003</v>
      </c>
      <c r="G99">
        <v>4.6483664552099997</v>
      </c>
      <c r="I99">
        <v>4.1783664552099999</v>
      </c>
    </row>
    <row r="100" spans="1:9">
      <c r="A100" t="s">
        <v>13509</v>
      </c>
      <c r="B100" t="s">
        <v>8085</v>
      </c>
      <c r="C100">
        <v>-1</v>
      </c>
      <c r="D100">
        <v>6.1483664552099997</v>
      </c>
    </row>
    <row r="101" spans="1:9">
      <c r="A101" t="s">
        <v>11977</v>
      </c>
      <c r="B101" t="s">
        <v>10432</v>
      </c>
      <c r="C101">
        <v>-1</v>
      </c>
      <c r="D101">
        <v>5.2479946685199996</v>
      </c>
      <c r="G101">
        <v>3.1071142620900001</v>
      </c>
      <c r="I101">
        <v>4.3883664552099999</v>
      </c>
    </row>
    <row r="102" spans="1:9">
      <c r="A102" t="s">
        <v>13510</v>
      </c>
      <c r="B102" t="s">
        <v>10259</v>
      </c>
      <c r="C102">
        <v>-2</v>
      </c>
      <c r="D102">
        <v>7.7987329104100001</v>
      </c>
      <c r="G102">
        <v>6.0827329104099999</v>
      </c>
    </row>
    <row r="103" spans="1:9">
      <c r="A103" t="s">
        <v>8536</v>
      </c>
      <c r="B103" t="s">
        <v>7953</v>
      </c>
      <c r="C103">
        <v>-1</v>
      </c>
      <c r="D103">
        <v>1.69100433276</v>
      </c>
    </row>
    <row r="104" spans="1:9">
      <c r="A104" t="s">
        <v>8720</v>
      </c>
      <c r="B104" t="s">
        <v>9203</v>
      </c>
      <c r="C104">
        <v>-1</v>
      </c>
      <c r="D104">
        <v>1.8694995006399999</v>
      </c>
      <c r="I104">
        <v>1.68799466852</v>
      </c>
    </row>
    <row r="105" spans="1:9">
      <c r="A105" t="s">
        <v>12011</v>
      </c>
      <c r="B105" t="s">
        <v>8073</v>
      </c>
      <c r="C105">
        <v>-1</v>
      </c>
      <c r="D105">
        <v>3.4830412291499999</v>
      </c>
      <c r="G105">
        <v>2.7083664552100002</v>
      </c>
      <c r="I105">
        <v>2.1483664552100001</v>
      </c>
    </row>
    <row r="106" spans="1:9">
      <c r="A106" t="s">
        <v>8515</v>
      </c>
      <c r="B106" t="s">
        <v>8628</v>
      </c>
      <c r="C106">
        <v>-1</v>
      </c>
      <c r="D106">
        <v>1.7927730875800001</v>
      </c>
      <c r="G106">
        <v>1.7727730875800001</v>
      </c>
      <c r="I106">
        <v>1.28493714286</v>
      </c>
    </row>
    <row r="107" spans="1:9">
      <c r="A107" t="s">
        <v>7625</v>
      </c>
      <c r="B107" t="s">
        <v>8093</v>
      </c>
      <c r="C107">
        <v>0</v>
      </c>
      <c r="D107">
        <v>0.2</v>
      </c>
    </row>
    <row r="108" spans="1:9">
      <c r="A108" t="s">
        <v>7574</v>
      </c>
      <c r="B108" t="s">
        <v>8042</v>
      </c>
      <c r="C108">
        <v>0</v>
      </c>
      <c r="D108">
        <v>2.2999999999999998</v>
      </c>
    </row>
    <row r="109" spans="1:9">
      <c r="A109" t="s">
        <v>13511</v>
      </c>
      <c r="B109" t="s">
        <v>8073</v>
      </c>
      <c r="C109">
        <v>-2</v>
      </c>
      <c r="D109">
        <v>8.3137160030900006</v>
      </c>
    </row>
    <row r="110" spans="1:9">
      <c r="A110" t="s">
        <v>8457</v>
      </c>
      <c r="B110" t="s">
        <v>7960</v>
      </c>
      <c r="C110">
        <v>-2</v>
      </c>
      <c r="D110">
        <v>4.7367329104099998</v>
      </c>
      <c r="E110">
        <v>0.91</v>
      </c>
      <c r="F110">
        <v>0.87304122914899995</v>
      </c>
      <c r="G110">
        <v>4.6067329104099999</v>
      </c>
      <c r="H110">
        <v>1.2677160030900001</v>
      </c>
      <c r="I110">
        <v>3.3167329104099998</v>
      </c>
    </row>
    <row r="111" spans="1:9">
      <c r="A111" t="s">
        <v>12009</v>
      </c>
      <c r="B111" t="s">
        <v>11166</v>
      </c>
      <c r="C111">
        <v>-3</v>
      </c>
      <c r="D111">
        <v>3.5014198600899999</v>
      </c>
      <c r="E111">
        <v>1.17</v>
      </c>
      <c r="G111">
        <v>3.57</v>
      </c>
      <c r="I111">
        <v>3.3975496828099998</v>
      </c>
    </row>
    <row r="112" spans="1:9">
      <c r="A112" t="s">
        <v>13086</v>
      </c>
      <c r="B112" t="s">
        <v>8163</v>
      </c>
      <c r="C112">
        <v>-2</v>
      </c>
      <c r="D112">
        <v>6.3863611237300004</v>
      </c>
      <c r="G112">
        <v>3.76673291041</v>
      </c>
    </row>
    <row r="113" spans="1:9">
      <c r="A113" t="s">
        <v>7634</v>
      </c>
      <c r="B113" t="s">
        <v>8102</v>
      </c>
      <c r="C113">
        <v>0</v>
      </c>
      <c r="D113">
        <v>0.8</v>
      </c>
      <c r="G113">
        <v>2.65</v>
      </c>
      <c r="I113">
        <v>1.75</v>
      </c>
    </row>
    <row r="114" spans="1:9">
      <c r="A114" t="s">
        <v>7679</v>
      </c>
      <c r="B114" t="s">
        <v>3609</v>
      </c>
      <c r="C114">
        <v>0</v>
      </c>
      <c r="D114">
        <v>0.16000266573800001</v>
      </c>
      <c r="E114">
        <v>-0.45449950064200001</v>
      </c>
      <c r="F114">
        <v>-0.78049733426199996</v>
      </c>
      <c r="G114">
        <v>0.72</v>
      </c>
      <c r="I114">
        <v>0.402501582548</v>
      </c>
    </row>
    <row r="115" spans="1:9">
      <c r="A115" t="s">
        <v>13512</v>
      </c>
      <c r="B115" t="s">
        <v>10612</v>
      </c>
      <c r="C115">
        <v>0</v>
      </c>
      <c r="D115">
        <v>0.45</v>
      </c>
      <c r="G115">
        <v>2.27</v>
      </c>
    </row>
    <row r="116" spans="1:9">
      <c r="A116" t="s">
        <v>11991</v>
      </c>
      <c r="B116" t="s">
        <v>8166</v>
      </c>
      <c r="C116">
        <v>-1</v>
      </c>
      <c r="D116">
        <v>5.3429946685200003</v>
      </c>
      <c r="G116">
        <v>3.0130412291500002</v>
      </c>
      <c r="I116">
        <v>2.54836645521</v>
      </c>
    </row>
    <row r="117" spans="1:9">
      <c r="A117" t="s">
        <v>13513</v>
      </c>
      <c r="B117" t="s">
        <v>11133</v>
      </c>
      <c r="C117">
        <v>1</v>
      </c>
      <c r="D117">
        <v>1.8716335447900001</v>
      </c>
    </row>
    <row r="118" spans="1:9">
      <c r="A118" t="s">
        <v>8524</v>
      </c>
      <c r="B118" t="s">
        <v>3605</v>
      </c>
      <c r="C118">
        <v>-1</v>
      </c>
      <c r="D118">
        <v>2.7472514443099998</v>
      </c>
      <c r="E118">
        <v>0.38231943813399999</v>
      </c>
      <c r="F118">
        <v>0.40231943813400001</v>
      </c>
      <c r="G118">
        <v>2.69725144431</v>
      </c>
      <c r="H118">
        <v>0.50231943813400004</v>
      </c>
      <c r="I118">
        <v>1.27718589334</v>
      </c>
    </row>
    <row r="119" spans="1:9">
      <c r="A119" t="s">
        <v>11966</v>
      </c>
      <c r="B119" t="s">
        <v>9954</v>
      </c>
      <c r="C119">
        <v>-2</v>
      </c>
      <c r="D119">
        <v>2.6500824583</v>
      </c>
      <c r="G119">
        <v>2.72673291041</v>
      </c>
      <c r="I119">
        <v>5.2163664552100002</v>
      </c>
    </row>
    <row r="120" spans="1:9">
      <c r="A120" t="s">
        <v>8441</v>
      </c>
      <c r="B120" t="s">
        <v>8095</v>
      </c>
      <c r="C120">
        <v>-3</v>
      </c>
      <c r="D120">
        <v>5.5600993656200002</v>
      </c>
      <c r="E120">
        <v>1.5000295027899999</v>
      </c>
      <c r="F120">
        <v>1.5023550027899999</v>
      </c>
      <c r="G120">
        <v>5.44509936562</v>
      </c>
      <c r="H120">
        <v>1.96254968281</v>
      </c>
      <c r="I120">
        <v>4.1450993656200001</v>
      </c>
    </row>
    <row r="121" spans="1:9">
      <c r="A121" t="s">
        <v>8491</v>
      </c>
      <c r="B121" t="s">
        <v>8095</v>
      </c>
      <c r="C121">
        <v>-2</v>
      </c>
      <c r="D121">
        <v>3.3992825932300001</v>
      </c>
      <c r="G121">
        <v>3.3292825932299999</v>
      </c>
      <c r="I121">
        <v>1.44928259323</v>
      </c>
    </row>
    <row r="122" spans="1:9">
      <c r="A122" t="s">
        <v>8482</v>
      </c>
      <c r="B122" t="s">
        <v>8094</v>
      </c>
      <c r="C122">
        <v>-2</v>
      </c>
      <c r="D122">
        <v>3.5767329104100001</v>
      </c>
      <c r="E122">
        <v>1.6241832275999999</v>
      </c>
      <c r="F122">
        <v>1.5191832275999999</v>
      </c>
      <c r="G122">
        <v>3.2063611237299998</v>
      </c>
      <c r="H122">
        <v>1.6483664552099999</v>
      </c>
      <c r="I122">
        <v>2.6033664552100002</v>
      </c>
    </row>
    <row r="123" spans="1:9">
      <c r="A123" t="s">
        <v>9265</v>
      </c>
      <c r="B123" t="s">
        <v>9277</v>
      </c>
      <c r="C123">
        <v>-1</v>
      </c>
      <c r="D123">
        <v>1.0889956672400001</v>
      </c>
      <c r="E123">
        <v>1.23949783362</v>
      </c>
      <c r="G123">
        <v>1.1499999999999999</v>
      </c>
      <c r="H123">
        <v>1.26949783362</v>
      </c>
    </row>
    <row r="124" spans="1:9">
      <c r="A124" t="s">
        <v>8558</v>
      </c>
      <c r="B124" t="s">
        <v>8094</v>
      </c>
      <c r="C124">
        <v>-1</v>
      </c>
      <c r="D124">
        <v>1.22836645521</v>
      </c>
      <c r="G124">
        <v>0.72836645520700005</v>
      </c>
      <c r="I124">
        <v>0.228366455207</v>
      </c>
    </row>
    <row r="125" spans="1:9">
      <c r="A125" t="s">
        <v>8473</v>
      </c>
      <c r="B125" t="s">
        <v>8074</v>
      </c>
      <c r="C125">
        <v>-2</v>
      </c>
      <c r="D125">
        <v>2.9867329104100002</v>
      </c>
      <c r="G125">
        <v>2.9667329104100002</v>
      </c>
      <c r="I125">
        <v>2.5567329104100001</v>
      </c>
    </row>
    <row r="126" spans="1:9">
      <c r="A126" t="s">
        <v>8498</v>
      </c>
      <c r="B126" t="s">
        <v>8096</v>
      </c>
      <c r="C126">
        <v>-2</v>
      </c>
      <c r="D126">
        <v>4.0760155036399999</v>
      </c>
      <c r="G126">
        <v>3.4617267603199999</v>
      </c>
      <c r="I126">
        <v>2.9264880849099999</v>
      </c>
    </row>
    <row r="127" spans="1:9">
      <c r="A127" t="s">
        <v>8447</v>
      </c>
      <c r="B127" t="s">
        <v>8096</v>
      </c>
      <c r="C127">
        <v>-3</v>
      </c>
      <c r="D127">
        <v>4.3318322760400001</v>
      </c>
      <c r="E127">
        <v>0.9345</v>
      </c>
      <c r="F127">
        <v>0.95450000000000002</v>
      </c>
      <c r="G127">
        <v>4.3218322760400003</v>
      </c>
      <c r="H127">
        <v>1.1645000000000001</v>
      </c>
      <c r="I127">
        <v>3.5350000000000001</v>
      </c>
    </row>
    <row r="128" spans="1:9">
      <c r="A128" t="s">
        <v>11981</v>
      </c>
      <c r="B128" t="s">
        <v>8067</v>
      </c>
      <c r="C128">
        <v>-1</v>
      </c>
      <c r="D128">
        <v>8.9683664552100009</v>
      </c>
      <c r="G128">
        <v>4.6383664552099999</v>
      </c>
      <c r="I128">
        <v>3.7683664552099998</v>
      </c>
    </row>
    <row r="129" spans="1:9">
      <c r="A129" t="s">
        <v>8578</v>
      </c>
      <c r="B129" t="s">
        <v>8096</v>
      </c>
      <c r="C129">
        <v>-1</v>
      </c>
      <c r="D129">
        <v>3.37173291041</v>
      </c>
      <c r="I129">
        <v>2.8483167724</v>
      </c>
    </row>
    <row r="130" spans="1:9">
      <c r="A130" t="s">
        <v>12938</v>
      </c>
      <c r="B130" t="s">
        <v>10525</v>
      </c>
      <c r="C130">
        <v>-2</v>
      </c>
      <c r="D130">
        <v>8.3559893370499996</v>
      </c>
    </row>
    <row r="131" spans="1:9">
      <c r="A131" t="s">
        <v>11970</v>
      </c>
      <c r="B131" t="s">
        <v>9176</v>
      </c>
      <c r="C131">
        <v>-1</v>
      </c>
      <c r="D131">
        <v>4.4836810612200004</v>
      </c>
      <c r="G131">
        <v>2.7481832275999998</v>
      </c>
      <c r="I131">
        <v>2.1167160030900001</v>
      </c>
    </row>
    <row r="132" spans="1:9">
      <c r="A132" t="s">
        <v>12937</v>
      </c>
      <c r="B132" t="s">
        <v>10525</v>
      </c>
      <c r="C132">
        <v>-1</v>
      </c>
      <c r="D132">
        <v>5.2028087751800003</v>
      </c>
    </row>
    <row r="133" spans="1:9">
      <c r="A133" t="s">
        <v>7536</v>
      </c>
      <c r="B133" t="s">
        <v>8004</v>
      </c>
      <c r="C133">
        <v>0</v>
      </c>
      <c r="D133">
        <v>2.2999999999999998</v>
      </c>
    </row>
    <row r="134" spans="1:9">
      <c r="A134" t="s">
        <v>11962</v>
      </c>
      <c r="B134" t="s">
        <v>9428</v>
      </c>
      <c r="C134">
        <v>-1</v>
      </c>
      <c r="D134">
        <v>1.2644995006399999</v>
      </c>
      <c r="I134">
        <v>0.97771600308999995</v>
      </c>
    </row>
    <row r="135" spans="1:9">
      <c r="A135" t="s">
        <v>12427</v>
      </c>
      <c r="B135" t="s">
        <v>9934</v>
      </c>
      <c r="C135">
        <v>-1</v>
      </c>
      <c r="D135">
        <v>0.93100433275899996</v>
      </c>
      <c r="I135">
        <v>1.17771600309</v>
      </c>
    </row>
    <row r="136" spans="1:9">
      <c r="A136" t="s">
        <v>12681</v>
      </c>
      <c r="B136" t="s">
        <v>10254</v>
      </c>
      <c r="C136">
        <v>-1</v>
      </c>
      <c r="D136">
        <v>5.6583664552100004</v>
      </c>
      <c r="I136">
        <v>3.8983664552100001</v>
      </c>
    </row>
    <row r="137" spans="1:9">
      <c r="A137" t="s">
        <v>8768</v>
      </c>
      <c r="B137" t="s">
        <v>9225</v>
      </c>
      <c r="C137">
        <v>-2</v>
      </c>
      <c r="D137">
        <v>2.9859893370499999</v>
      </c>
      <c r="F137">
        <v>0.98199784638300003</v>
      </c>
      <c r="G137">
        <v>3.3605713388999998</v>
      </c>
      <c r="I137">
        <v>2.9072905904400002</v>
      </c>
    </row>
    <row r="138" spans="1:9">
      <c r="A138" t="s">
        <v>8767</v>
      </c>
      <c r="B138" t="s">
        <v>9225</v>
      </c>
      <c r="C138">
        <v>-3</v>
      </c>
      <c r="D138">
        <v>7.3239840055699998</v>
      </c>
      <c r="G138">
        <v>5.3285660074200001</v>
      </c>
      <c r="I138">
        <v>3.6631480092699999</v>
      </c>
    </row>
    <row r="139" spans="1:9">
      <c r="A139" t="s">
        <v>8528</v>
      </c>
      <c r="B139" t="s">
        <v>8167</v>
      </c>
      <c r="C139">
        <v>-1</v>
      </c>
      <c r="D139">
        <v>4.9002509449599998</v>
      </c>
      <c r="I139">
        <v>1.0116158900200001</v>
      </c>
    </row>
    <row r="140" spans="1:9">
      <c r="A140" t="s">
        <v>12196</v>
      </c>
      <c r="B140" t="s">
        <v>9589</v>
      </c>
      <c r="C140">
        <v>-2</v>
      </c>
      <c r="D140">
        <v>2.9654320061799999</v>
      </c>
      <c r="I140">
        <v>2.17843200618</v>
      </c>
    </row>
    <row r="141" spans="1:9">
      <c r="A141" t="s">
        <v>13514</v>
      </c>
      <c r="B141" t="s">
        <v>10555</v>
      </c>
      <c r="C141">
        <v>0</v>
      </c>
      <c r="D141">
        <v>3.4249999999999998</v>
      </c>
      <c r="G141">
        <v>1.5</v>
      </c>
    </row>
    <row r="142" spans="1:9">
      <c r="A142" t="s">
        <v>8464</v>
      </c>
      <c r="B142" t="s">
        <v>3605</v>
      </c>
      <c r="C142">
        <v>-2</v>
      </c>
      <c r="D142">
        <v>2.79598933705</v>
      </c>
      <c r="E142">
        <v>0.67885800154499998</v>
      </c>
      <c r="F142">
        <v>0.79735800154500003</v>
      </c>
      <c r="G142">
        <v>2.9476531459499999</v>
      </c>
      <c r="H142">
        <v>1.06235800154</v>
      </c>
      <c r="I142">
        <v>2.1154320061799998</v>
      </c>
    </row>
    <row r="143" spans="1:9">
      <c r="A143" t="s">
        <v>8705</v>
      </c>
      <c r="B143" t="s">
        <v>9194</v>
      </c>
      <c r="C143">
        <v>-2</v>
      </c>
      <c r="D143">
        <v>2.8667329104100001</v>
      </c>
      <c r="G143">
        <v>2.9667329104100002</v>
      </c>
      <c r="I143">
        <v>2.2367329104100002</v>
      </c>
    </row>
    <row r="144" spans="1:9">
      <c r="A144" t="s">
        <v>7598</v>
      </c>
      <c r="B144" t="s">
        <v>8066</v>
      </c>
      <c r="C144">
        <v>0</v>
      </c>
      <c r="D144">
        <v>2.23</v>
      </c>
      <c r="G144">
        <v>2.6</v>
      </c>
      <c r="I144">
        <v>2.17</v>
      </c>
    </row>
    <row r="145" spans="1:9">
      <c r="A145" t="s">
        <v>8466</v>
      </c>
      <c r="B145" t="s">
        <v>4482</v>
      </c>
      <c r="C145">
        <v>-2</v>
      </c>
      <c r="D145">
        <v>3.789456328</v>
      </c>
      <c r="E145">
        <v>1.00745031719</v>
      </c>
      <c r="F145">
        <v>0.58959532105099999</v>
      </c>
      <c r="G145">
        <v>3.25809461921</v>
      </c>
      <c r="H145">
        <v>1.51493948529</v>
      </c>
      <c r="I145">
        <v>2.9634563279999999</v>
      </c>
    </row>
    <row r="146" spans="1:9">
      <c r="A146" t="s">
        <v>13054</v>
      </c>
      <c r="B146" t="s">
        <v>10682</v>
      </c>
      <c r="C146">
        <v>-1</v>
      </c>
      <c r="D146">
        <v>2.8983664552100001</v>
      </c>
      <c r="G146">
        <v>2.48836645521</v>
      </c>
    </row>
    <row r="147" spans="1:9">
      <c r="A147" t="s">
        <v>12253</v>
      </c>
      <c r="B147" t="s">
        <v>9699</v>
      </c>
      <c r="C147">
        <v>-2</v>
      </c>
      <c r="D147">
        <v>8.1767329104099993</v>
      </c>
      <c r="G147">
        <v>7.3167329104099998</v>
      </c>
    </row>
    <row r="148" spans="1:9">
      <c r="A148" t="s">
        <v>11976</v>
      </c>
      <c r="B148" t="s">
        <v>10395</v>
      </c>
      <c r="C148">
        <v>-2</v>
      </c>
      <c r="D148">
        <v>5.9205302839899998</v>
      </c>
      <c r="G148">
        <v>4.5767329104099996</v>
      </c>
      <c r="I148">
        <v>2.4294320061799999</v>
      </c>
    </row>
    <row r="149" spans="1:9">
      <c r="A149" t="s">
        <v>11975</v>
      </c>
      <c r="B149" t="s">
        <v>10395</v>
      </c>
      <c r="C149">
        <v>-1</v>
      </c>
      <c r="D149">
        <v>1.61069105811</v>
      </c>
      <c r="I149">
        <v>1.34324877858</v>
      </c>
    </row>
    <row r="150" spans="1:9">
      <c r="A150" t="s">
        <v>8516</v>
      </c>
      <c r="B150" t="s">
        <v>7951</v>
      </c>
      <c r="C150">
        <v>-1</v>
      </c>
      <c r="D150">
        <v>1.78</v>
      </c>
      <c r="I150">
        <v>1.6144414244800001</v>
      </c>
    </row>
    <row r="151" spans="1:9">
      <c r="A151" t="s">
        <v>8478</v>
      </c>
      <c r="B151" t="s">
        <v>8103</v>
      </c>
      <c r="C151">
        <v>-2</v>
      </c>
      <c r="D151">
        <v>3.7517329104099999</v>
      </c>
      <c r="G151">
        <v>3.2018955234400002</v>
      </c>
      <c r="I151">
        <v>2.3418955234399998</v>
      </c>
    </row>
    <row r="152" spans="1:9">
      <c r="A152" t="s">
        <v>13515</v>
      </c>
      <c r="B152" t="s">
        <v>8103</v>
      </c>
      <c r="C152">
        <v>-3</v>
      </c>
      <c r="D152">
        <v>5.2550993656199996</v>
      </c>
      <c r="G152">
        <v>3.6550993656199999</v>
      </c>
      <c r="I152">
        <v>2.82009936562</v>
      </c>
    </row>
    <row r="153" spans="1:9">
      <c r="A153" t="s">
        <v>12010</v>
      </c>
      <c r="B153" t="s">
        <v>8064</v>
      </c>
      <c r="C153">
        <v>-1</v>
      </c>
      <c r="D153">
        <v>5.4083664552100004</v>
      </c>
      <c r="G153">
        <v>3.67336645521</v>
      </c>
      <c r="I153">
        <v>3.3183664552100001</v>
      </c>
    </row>
    <row r="154" spans="1:9">
      <c r="A154" t="s">
        <v>13516</v>
      </c>
      <c r="B154" t="s">
        <v>8064</v>
      </c>
      <c r="C154">
        <v>-2</v>
      </c>
      <c r="D154">
        <v>9.1613700912299993</v>
      </c>
    </row>
    <row r="155" spans="1:9">
      <c r="A155" t="s">
        <v>12755</v>
      </c>
      <c r="B155" t="s">
        <v>10339</v>
      </c>
      <c r="C155">
        <v>-1</v>
      </c>
      <c r="D155">
        <v>4.5583664552099998</v>
      </c>
      <c r="G155">
        <v>3.00836645521</v>
      </c>
    </row>
    <row r="156" spans="1:9">
      <c r="A156" t="s">
        <v>12982</v>
      </c>
      <c r="B156" t="s">
        <v>10551</v>
      </c>
      <c r="C156">
        <v>-4</v>
      </c>
      <c r="D156">
        <v>9.6319786741000009</v>
      </c>
    </row>
    <row r="157" spans="1:9">
      <c r="A157" t="s">
        <v>8512</v>
      </c>
      <c r="B157" t="s">
        <v>7997</v>
      </c>
      <c r="C157">
        <v>-1</v>
      </c>
      <c r="D157">
        <v>1.2067744044599999</v>
      </c>
      <c r="G157">
        <v>1.208</v>
      </c>
      <c r="I157">
        <v>0.81554880891399995</v>
      </c>
    </row>
    <row r="158" spans="1:9">
      <c r="A158" t="s">
        <v>12441</v>
      </c>
      <c r="B158" t="s">
        <v>9960</v>
      </c>
      <c r="C158">
        <v>-1</v>
      </c>
      <c r="D158">
        <v>1.51836645521</v>
      </c>
    </row>
    <row r="159" spans="1:9">
      <c r="A159" t="s">
        <v>13517</v>
      </c>
      <c r="B159" t="s">
        <v>9539</v>
      </c>
      <c r="C159">
        <v>0</v>
      </c>
      <c r="D159">
        <v>9.35</v>
      </c>
    </row>
    <row r="160" spans="1:9">
      <c r="A160" t="s">
        <v>13518</v>
      </c>
      <c r="B160" t="s">
        <v>9539</v>
      </c>
      <c r="C160">
        <v>1</v>
      </c>
      <c r="D160">
        <v>3.9466335447900001</v>
      </c>
    </row>
    <row r="161" spans="1:9">
      <c r="A161" t="s">
        <v>12981</v>
      </c>
      <c r="B161" t="s">
        <v>10551</v>
      </c>
      <c r="C161">
        <v>-3</v>
      </c>
      <c r="D161">
        <v>6.0604708031500003</v>
      </c>
    </row>
    <row r="162" spans="1:9">
      <c r="A162" t="s">
        <v>11987</v>
      </c>
      <c r="B162" t="s">
        <v>8157</v>
      </c>
      <c r="C162">
        <v>-1</v>
      </c>
      <c r="D162">
        <v>6.9383664552099997</v>
      </c>
      <c r="E162">
        <v>-0.5</v>
      </c>
      <c r="G162">
        <v>3.7931805618699999</v>
      </c>
      <c r="I162">
        <v>1.55</v>
      </c>
    </row>
    <row r="163" spans="1:9">
      <c r="A163" t="s">
        <v>11988</v>
      </c>
      <c r="B163" t="s">
        <v>8161</v>
      </c>
      <c r="C163">
        <v>-1</v>
      </c>
      <c r="D163">
        <v>5.3879946685200002</v>
      </c>
    </row>
    <row r="164" spans="1:9">
      <c r="A164" t="s">
        <v>8697</v>
      </c>
      <c r="B164" t="s">
        <v>8167</v>
      </c>
      <c r="C164">
        <v>-2</v>
      </c>
      <c r="D164">
        <v>10.0717329104</v>
      </c>
      <c r="G164">
        <v>4.9342285241699999</v>
      </c>
      <c r="I164">
        <v>2.7767329104099998</v>
      </c>
    </row>
    <row r="165" spans="1:9">
      <c r="A165" t="s">
        <v>13519</v>
      </c>
      <c r="B165" t="s">
        <v>10539</v>
      </c>
      <c r="C165">
        <v>-3</v>
      </c>
      <c r="D165">
        <v>8.2870993656199996</v>
      </c>
      <c r="G165">
        <v>6.0649553971000003</v>
      </c>
      <c r="I165">
        <v>6.4016236874499999</v>
      </c>
    </row>
    <row r="166" spans="1:9">
      <c r="A166" t="s">
        <v>12854</v>
      </c>
      <c r="B166" t="s">
        <v>10434</v>
      </c>
      <c r="C166">
        <v>0</v>
      </c>
      <c r="D166">
        <v>3.80485800154</v>
      </c>
      <c r="G166">
        <v>2.1420916137999999</v>
      </c>
    </row>
    <row r="167" spans="1:9">
      <c r="A167" t="s">
        <v>13520</v>
      </c>
      <c r="B167" t="s">
        <v>10159</v>
      </c>
      <c r="C167">
        <v>-2</v>
      </c>
      <c r="D167">
        <v>13.7377329104</v>
      </c>
      <c r="I167">
        <v>13.3477329104</v>
      </c>
    </row>
    <row r="168" spans="1:9">
      <c r="A168" t="s">
        <v>7685</v>
      </c>
      <c r="B168" t="s">
        <v>4489</v>
      </c>
      <c r="C168">
        <v>0</v>
      </c>
      <c r="D168">
        <v>1.0696747739400001</v>
      </c>
    </row>
    <row r="169" spans="1:9">
      <c r="A169" t="s">
        <v>8423</v>
      </c>
      <c r="B169" t="s">
        <v>8096</v>
      </c>
      <c r="C169">
        <v>-4</v>
      </c>
      <c r="D169">
        <v>6.6134658208300001</v>
      </c>
      <c r="E169">
        <v>2.2268809433699999</v>
      </c>
      <c r="F169">
        <v>2.11441291041</v>
      </c>
      <c r="G169">
        <v>6.5384658208299999</v>
      </c>
      <c r="H169">
        <v>2.7095827300600002</v>
      </c>
      <c r="I169">
        <v>5.6234658208299999</v>
      </c>
    </row>
    <row r="170" spans="1:9">
      <c r="A170" t="s">
        <v>9259</v>
      </c>
      <c r="B170" t="s">
        <v>9275</v>
      </c>
      <c r="C170">
        <v>-3</v>
      </c>
      <c r="D170">
        <v>3.6850993656200002</v>
      </c>
      <c r="E170">
        <v>1.4482870023200001</v>
      </c>
      <c r="F170">
        <v>1.3484935008600001</v>
      </c>
      <c r="H170">
        <v>1.6665740046299999</v>
      </c>
      <c r="I170">
        <v>6.2149999999999999</v>
      </c>
    </row>
    <row r="171" spans="1:9">
      <c r="A171" t="s">
        <v>9258</v>
      </c>
      <c r="B171" t="s">
        <v>9275</v>
      </c>
      <c r="C171">
        <v>-2</v>
      </c>
      <c r="D171">
        <v>3.39173291041</v>
      </c>
      <c r="E171">
        <v>1.2124503171900001</v>
      </c>
      <c r="F171">
        <v>1.0224503171899999</v>
      </c>
      <c r="G171">
        <v>3.4528950575100001</v>
      </c>
      <c r="H171">
        <v>1.24938926959</v>
      </c>
      <c r="I171">
        <v>2.6925698314500002</v>
      </c>
    </row>
    <row r="172" spans="1:9">
      <c r="A172" t="s">
        <v>9257</v>
      </c>
      <c r="B172" t="s">
        <v>9275</v>
      </c>
      <c r="C172">
        <v>-1</v>
      </c>
      <c r="D172">
        <v>1.67924993687</v>
      </c>
      <c r="E172">
        <v>0.44254992820299999</v>
      </c>
      <c r="F172">
        <v>0.42254992820300002</v>
      </c>
      <c r="H172">
        <v>0.43885800154499999</v>
      </c>
      <c r="I172">
        <v>1.1026694424700001</v>
      </c>
    </row>
    <row r="173" spans="1:9">
      <c r="A173" t="s">
        <v>7686</v>
      </c>
      <c r="B173" t="s">
        <v>8153</v>
      </c>
      <c r="C173">
        <v>0</v>
      </c>
      <c r="D173">
        <v>1.18001747093</v>
      </c>
      <c r="G173">
        <v>0.96601747093300006</v>
      </c>
    </row>
    <row r="174" spans="1:9">
      <c r="A174" t="s">
        <v>8432</v>
      </c>
      <c r="B174" t="s">
        <v>4482</v>
      </c>
      <c r="C174">
        <v>-3</v>
      </c>
      <c r="D174">
        <v>6.1595416855999998</v>
      </c>
      <c r="E174">
        <v>1.45025</v>
      </c>
      <c r="F174">
        <v>1.34828700232</v>
      </c>
      <c r="G174">
        <v>5.1031480092699999</v>
      </c>
      <c r="H174">
        <v>1.5965740046300001</v>
      </c>
      <c r="I174">
        <v>4.7700993656200001</v>
      </c>
    </row>
    <row r="175" spans="1:9">
      <c r="A175" t="s">
        <v>8525</v>
      </c>
      <c r="B175" t="s">
        <v>7968</v>
      </c>
      <c r="C175">
        <v>-1</v>
      </c>
      <c r="D175">
        <v>1.4083664552099999</v>
      </c>
      <c r="G175">
        <v>1.544</v>
      </c>
      <c r="I175">
        <v>1.14610757427</v>
      </c>
    </row>
    <row r="176" spans="1:9">
      <c r="A176" t="s">
        <v>13521</v>
      </c>
      <c r="B176" t="s">
        <v>11222</v>
      </c>
      <c r="C176">
        <v>-1</v>
      </c>
      <c r="D176">
        <v>2.4783664552100002</v>
      </c>
      <c r="G176">
        <v>1.96836645521</v>
      </c>
    </row>
    <row r="177" spans="1:9">
      <c r="A177" t="s">
        <v>11998</v>
      </c>
      <c r="B177" t="s">
        <v>10964</v>
      </c>
      <c r="C177">
        <v>-1</v>
      </c>
      <c r="D177">
        <v>3.11771600309</v>
      </c>
      <c r="G177">
        <v>2.9677160030900001</v>
      </c>
      <c r="I177">
        <v>3.34835583517</v>
      </c>
    </row>
    <row r="178" spans="1:9">
      <c r="A178" t="s">
        <v>8599</v>
      </c>
      <c r="B178" t="s">
        <v>8144</v>
      </c>
      <c r="C178">
        <v>-1</v>
      </c>
      <c r="D178">
        <v>2.15336645521</v>
      </c>
    </row>
    <row r="179" spans="1:9">
      <c r="A179" t="s">
        <v>8436</v>
      </c>
      <c r="B179" t="s">
        <v>8075</v>
      </c>
      <c r="C179">
        <v>-3</v>
      </c>
      <c r="D179">
        <v>5.3750993656199997</v>
      </c>
      <c r="G179">
        <v>5.3750993656199997</v>
      </c>
      <c r="I179">
        <v>4.1750993656200004</v>
      </c>
    </row>
    <row r="180" spans="1:9">
      <c r="A180" t="s">
        <v>13002</v>
      </c>
      <c r="B180" t="s">
        <v>10604</v>
      </c>
      <c r="C180">
        <v>-1</v>
      </c>
      <c r="D180">
        <v>1.99730817628</v>
      </c>
      <c r="I180">
        <v>0.43</v>
      </c>
    </row>
    <row r="181" spans="1:9">
      <c r="A181" t="s">
        <v>13522</v>
      </c>
      <c r="B181" t="s">
        <v>10384</v>
      </c>
      <c r="C181">
        <v>0</v>
      </c>
      <c r="D181">
        <v>0.74283738697099999</v>
      </c>
    </row>
    <row r="182" spans="1:9">
      <c r="A182" t="s">
        <v>12012</v>
      </c>
      <c r="B182" t="s">
        <v>11226</v>
      </c>
      <c r="C182">
        <v>-1</v>
      </c>
      <c r="D182">
        <v>2.6383664552099999</v>
      </c>
      <c r="G182">
        <v>2.9533664552099999</v>
      </c>
      <c r="I182">
        <v>2.6383664552099999</v>
      </c>
    </row>
    <row r="183" spans="1:9">
      <c r="A183" t="s">
        <v>8532</v>
      </c>
      <c r="B183" t="s">
        <v>4482</v>
      </c>
      <c r="C183">
        <v>-1</v>
      </c>
      <c r="D183">
        <v>1.7136776679000001</v>
      </c>
      <c r="E183">
        <v>0.38139982109100001</v>
      </c>
      <c r="F183">
        <v>0.28139982109099998</v>
      </c>
      <c r="G183">
        <v>2.0234058319099999</v>
      </c>
      <c r="I183">
        <v>1.4699028265</v>
      </c>
    </row>
    <row r="184" spans="1:9">
      <c r="A184" t="s">
        <v>8543</v>
      </c>
      <c r="B184" t="s">
        <v>8163</v>
      </c>
      <c r="C184">
        <v>-1</v>
      </c>
      <c r="D184">
        <v>4.6619946685200002</v>
      </c>
      <c r="G184">
        <v>3.5266228818399998</v>
      </c>
      <c r="I184">
        <v>1.45356810527</v>
      </c>
    </row>
    <row r="185" spans="1:9">
      <c r="A185" t="s">
        <v>13056</v>
      </c>
      <c r="B185" t="s">
        <v>8159</v>
      </c>
      <c r="C185">
        <v>-1</v>
      </c>
      <c r="D185">
        <v>4.8577160030900002</v>
      </c>
      <c r="G185">
        <v>3.3183664552100001</v>
      </c>
    </row>
    <row r="186" spans="1:9">
      <c r="A186" t="s">
        <v>8513</v>
      </c>
      <c r="B186" t="s">
        <v>7960</v>
      </c>
      <c r="C186">
        <v>-1</v>
      </c>
      <c r="D186">
        <v>2.1483664552100001</v>
      </c>
      <c r="E186">
        <v>-4.5361636750899999E-2</v>
      </c>
      <c r="F186">
        <v>-0.18536163675100001</v>
      </c>
      <c r="I186">
        <v>2.2177349100299999</v>
      </c>
    </row>
    <row r="187" spans="1:9">
      <c r="A187" t="s">
        <v>11959</v>
      </c>
      <c r="B187" t="s">
        <v>9391</v>
      </c>
      <c r="C187">
        <v>-2</v>
      </c>
      <c r="D187">
        <v>2.9667329104100002</v>
      </c>
      <c r="I187">
        <v>2.2817329104100001</v>
      </c>
    </row>
    <row r="188" spans="1:9">
      <c r="A188" t="s">
        <v>8560</v>
      </c>
      <c r="B188" t="s">
        <v>8165</v>
      </c>
      <c r="C188">
        <v>-1</v>
      </c>
      <c r="D188">
        <v>4.5450412291499998</v>
      </c>
      <c r="G188">
        <v>2.9783664552100002</v>
      </c>
      <c r="I188">
        <v>2.6383664552099999</v>
      </c>
    </row>
    <row r="189" spans="1:9">
      <c r="A189" t="s">
        <v>12008</v>
      </c>
      <c r="B189" t="s">
        <v>8065</v>
      </c>
      <c r="C189">
        <v>-1</v>
      </c>
      <c r="D189">
        <v>5.6583664552100004</v>
      </c>
      <c r="G189">
        <v>3.8883664552099999</v>
      </c>
      <c r="I189">
        <v>3.3183664552100001</v>
      </c>
    </row>
    <row r="190" spans="1:9">
      <c r="A190" t="s">
        <v>13523</v>
      </c>
      <c r="B190" t="s">
        <v>4482</v>
      </c>
      <c r="C190">
        <v>-4</v>
      </c>
      <c r="D190">
        <v>12.9171436765</v>
      </c>
      <c r="G190">
        <v>10.342143676499999</v>
      </c>
      <c r="I190">
        <v>5.5771436765100004</v>
      </c>
    </row>
    <row r="191" spans="1:9">
      <c r="A191" t="s">
        <v>12001</v>
      </c>
      <c r="B191" t="s">
        <v>11003</v>
      </c>
      <c r="C191">
        <v>-1</v>
      </c>
      <c r="D191">
        <v>1.0680412291500001</v>
      </c>
      <c r="E191">
        <v>0</v>
      </c>
      <c r="F191">
        <v>-0.01</v>
      </c>
      <c r="H191">
        <v>7.0000000000000007E-2</v>
      </c>
      <c r="I191">
        <v>1.04</v>
      </c>
    </row>
    <row r="192" spans="1:9">
      <c r="A192" t="s">
        <v>13524</v>
      </c>
      <c r="B192" t="s">
        <v>10917</v>
      </c>
      <c r="C192">
        <v>0</v>
      </c>
      <c r="D192">
        <v>0.78</v>
      </c>
    </row>
    <row r="193" spans="1:9">
      <c r="A193" t="s">
        <v>8472</v>
      </c>
      <c r="B193" t="s">
        <v>8625</v>
      </c>
      <c r="C193">
        <v>-2</v>
      </c>
      <c r="D193">
        <v>4.3467329104100001</v>
      </c>
      <c r="I193">
        <v>3.2417329104100001</v>
      </c>
    </row>
    <row r="194" spans="1:9">
      <c r="A194" t="s">
        <v>11963</v>
      </c>
      <c r="B194" t="s">
        <v>9222</v>
      </c>
      <c r="C194">
        <v>-3</v>
      </c>
      <c r="D194">
        <v>4.18947</v>
      </c>
      <c r="F194">
        <v>1.452</v>
      </c>
      <c r="G194">
        <v>3.8795700000000002</v>
      </c>
    </row>
    <row r="195" spans="1:9">
      <c r="A195" t="s">
        <v>13525</v>
      </c>
      <c r="B195" t="s">
        <v>10610</v>
      </c>
      <c r="C195">
        <v>0</v>
      </c>
      <c r="D195">
        <v>3.69</v>
      </c>
      <c r="G195">
        <v>4.76</v>
      </c>
      <c r="I195">
        <v>-0.16</v>
      </c>
    </row>
    <row r="196" spans="1:9">
      <c r="A196" t="s">
        <v>12389</v>
      </c>
      <c r="B196" t="s">
        <v>9883</v>
      </c>
      <c r="C196">
        <v>-1</v>
      </c>
      <c r="D196">
        <v>1.5683664552100001</v>
      </c>
    </row>
    <row r="197" spans="1:9">
      <c r="A197" t="s">
        <v>8678</v>
      </c>
      <c r="B197" t="s">
        <v>9238</v>
      </c>
      <c r="C197">
        <v>-4</v>
      </c>
      <c r="D197">
        <v>6.2719720097599998</v>
      </c>
    </row>
    <row r="198" spans="1:9">
      <c r="A198" t="s">
        <v>8453</v>
      </c>
      <c r="B198" t="s">
        <v>8087</v>
      </c>
      <c r="C198">
        <v>-3</v>
      </c>
      <c r="D198">
        <v>5.4350993656200002</v>
      </c>
      <c r="G198">
        <v>5.4650993656200004</v>
      </c>
      <c r="I198">
        <v>4.2250993656200002</v>
      </c>
    </row>
    <row r="199" spans="1:9">
      <c r="A199" t="s">
        <v>12203</v>
      </c>
      <c r="B199" t="s">
        <v>9607</v>
      </c>
      <c r="C199">
        <v>-2</v>
      </c>
      <c r="D199">
        <v>7.4567329104100004</v>
      </c>
      <c r="I199">
        <v>2.8567329104099999</v>
      </c>
    </row>
    <row r="200" spans="1:9">
      <c r="A200" t="s">
        <v>13409</v>
      </c>
      <c r="B200" t="s">
        <v>11156</v>
      </c>
      <c r="C200">
        <v>0</v>
      </c>
      <c r="D200">
        <v>2.61467477394</v>
      </c>
    </row>
    <row r="201" spans="1:9">
      <c r="A201" t="s">
        <v>8424</v>
      </c>
      <c r="B201" t="s">
        <v>8105</v>
      </c>
      <c r="C201">
        <v>-4</v>
      </c>
      <c r="D201">
        <v>7.2234658208300004</v>
      </c>
      <c r="G201">
        <v>6.8384658208299998</v>
      </c>
      <c r="I201">
        <v>5.6109658208299997</v>
      </c>
    </row>
    <row r="202" spans="1:9">
      <c r="A202" t="s">
        <v>13526</v>
      </c>
      <c r="B202" t="s">
        <v>8105</v>
      </c>
      <c r="C202">
        <v>-5</v>
      </c>
      <c r="D202">
        <v>8.8218322760400003</v>
      </c>
      <c r="G202">
        <v>7.4668322760399999</v>
      </c>
    </row>
    <row r="203" spans="1:9">
      <c r="A203" t="s">
        <v>12531</v>
      </c>
      <c r="B203" t="s">
        <v>8150</v>
      </c>
      <c r="C203">
        <v>-1</v>
      </c>
      <c r="D203">
        <v>4.9783664552099998</v>
      </c>
      <c r="G203">
        <v>3.6455488089100001</v>
      </c>
    </row>
    <row r="204" spans="1:9">
      <c r="A204" t="s">
        <v>8742</v>
      </c>
      <c r="B204" t="s">
        <v>4295</v>
      </c>
      <c r="C204">
        <v>-2</v>
      </c>
      <c r="D204">
        <v>2.9280824583</v>
      </c>
      <c r="E204">
        <v>1.0877160030899999</v>
      </c>
      <c r="F204">
        <v>1.1623580015399999</v>
      </c>
      <c r="G204">
        <v>2.6498742857100002</v>
      </c>
      <c r="H204">
        <v>1.3173580015399999</v>
      </c>
      <c r="I204">
        <v>2.4127160030899999</v>
      </c>
    </row>
    <row r="205" spans="1:9">
      <c r="A205" t="s">
        <v>7600</v>
      </c>
      <c r="B205" t="s">
        <v>8068</v>
      </c>
      <c r="C205">
        <v>0</v>
      </c>
      <c r="D205">
        <v>1.895</v>
      </c>
      <c r="G205">
        <v>3.3</v>
      </c>
      <c r="I205">
        <v>1.86</v>
      </c>
    </row>
    <row r="206" spans="1:9">
      <c r="A206" t="s">
        <v>8734</v>
      </c>
      <c r="B206" t="s">
        <v>9209</v>
      </c>
      <c r="C206">
        <v>0</v>
      </c>
      <c r="D206">
        <v>3.02</v>
      </c>
      <c r="I206">
        <v>2.2000000000000002</v>
      </c>
    </row>
    <row r="207" spans="1:9">
      <c r="A207" t="s">
        <v>13053</v>
      </c>
      <c r="B207" t="s">
        <v>10678</v>
      </c>
      <c r="C207">
        <v>-1</v>
      </c>
      <c r="D207">
        <v>4.96836645521</v>
      </c>
      <c r="G207">
        <v>2.8983664552100001</v>
      </c>
    </row>
    <row r="208" spans="1:9">
      <c r="A208" t="s">
        <v>13527</v>
      </c>
      <c r="B208" t="s">
        <v>8075</v>
      </c>
      <c r="C208">
        <v>-4</v>
      </c>
      <c r="D208">
        <v>5.7734658208300003</v>
      </c>
      <c r="G208">
        <v>5.78346582083</v>
      </c>
      <c r="I208">
        <v>4.6134658208300001</v>
      </c>
    </row>
    <row r="209" spans="1:9">
      <c r="A209" t="s">
        <v>11989</v>
      </c>
      <c r="B209" t="s">
        <v>9148</v>
      </c>
      <c r="C209">
        <v>-1</v>
      </c>
      <c r="D209">
        <v>5.6033664552099998</v>
      </c>
    </row>
    <row r="210" spans="1:9">
      <c r="A210" t="s">
        <v>8669</v>
      </c>
      <c r="B210" t="s">
        <v>9179</v>
      </c>
      <c r="C210">
        <v>-1</v>
      </c>
      <c r="D210">
        <v>1.25836645521</v>
      </c>
    </row>
    <row r="211" spans="1:9">
      <c r="A211" t="s">
        <v>13528</v>
      </c>
      <c r="B211" t="s">
        <v>10513</v>
      </c>
      <c r="C211">
        <v>-3</v>
      </c>
      <c r="D211">
        <v>7.3050993656200003</v>
      </c>
      <c r="G211">
        <v>5.2400993656199999</v>
      </c>
      <c r="I211">
        <v>3.3450993656199999</v>
      </c>
    </row>
    <row r="212" spans="1:9">
      <c r="A212" t="s">
        <v>8439</v>
      </c>
      <c r="B212" t="s">
        <v>8076</v>
      </c>
      <c r="C212">
        <v>-3</v>
      </c>
      <c r="D212">
        <v>3.4380574346300001</v>
      </c>
      <c r="G212">
        <v>3.4905574346299999</v>
      </c>
      <c r="I212">
        <v>2.13305743463</v>
      </c>
    </row>
    <row r="213" spans="1:9">
      <c r="A213" t="s">
        <v>8519</v>
      </c>
      <c r="B213" t="s">
        <v>7961</v>
      </c>
      <c r="C213">
        <v>-1</v>
      </c>
      <c r="D213">
        <v>1.10706555097</v>
      </c>
      <c r="E213">
        <v>0.24213354479300001</v>
      </c>
      <c r="F213">
        <v>0.36010136054000003</v>
      </c>
      <c r="H213">
        <v>0.72213354479299996</v>
      </c>
      <c r="I213">
        <v>1.2769999999999999</v>
      </c>
    </row>
    <row r="214" spans="1:9">
      <c r="A214" t="s">
        <v>13287</v>
      </c>
      <c r="B214" t="s">
        <v>11011</v>
      </c>
      <c r="C214">
        <v>-1</v>
      </c>
      <c r="D214">
        <v>1.5683664552100001</v>
      </c>
    </row>
    <row r="215" spans="1:9">
      <c r="A215" t="s">
        <v>8728</v>
      </c>
      <c r="B215" t="s">
        <v>9207</v>
      </c>
      <c r="C215">
        <v>-1</v>
      </c>
      <c r="D215">
        <v>0.83100433275899999</v>
      </c>
    </row>
    <row r="216" spans="1:9">
      <c r="A216" t="s">
        <v>8421</v>
      </c>
      <c r="B216" t="s">
        <v>8076</v>
      </c>
      <c r="C216">
        <v>-4</v>
      </c>
      <c r="D216">
        <v>6.2564238898399998</v>
      </c>
      <c r="G216">
        <v>5.9139238898400004</v>
      </c>
      <c r="I216">
        <v>3.6664238898399999</v>
      </c>
    </row>
    <row r="217" spans="1:9">
      <c r="A217" t="s">
        <v>13069</v>
      </c>
      <c r="B217" t="s">
        <v>10702</v>
      </c>
      <c r="C217">
        <v>-1</v>
      </c>
      <c r="D217">
        <v>6.2883664552100003</v>
      </c>
      <c r="G217">
        <v>4.4583664552100002</v>
      </c>
    </row>
    <row r="218" spans="1:9">
      <c r="A218" t="s">
        <v>8520</v>
      </c>
      <c r="B218" t="s">
        <v>3609</v>
      </c>
      <c r="C218">
        <v>-1</v>
      </c>
      <c r="D218">
        <v>5.4483664552100004</v>
      </c>
      <c r="E218">
        <v>-0.130502166379</v>
      </c>
      <c r="G218">
        <v>3.40211426209</v>
      </c>
      <c r="H218">
        <v>1.4039999999999999</v>
      </c>
      <c r="I218">
        <v>2.89804122915</v>
      </c>
    </row>
    <row r="219" spans="1:9">
      <c r="A219" t="s">
        <v>13529</v>
      </c>
      <c r="B219" t="s">
        <v>10964</v>
      </c>
      <c r="C219">
        <v>-2</v>
      </c>
      <c r="D219">
        <v>7.1360824582999998</v>
      </c>
      <c r="G219">
        <v>5.2554320061800004</v>
      </c>
      <c r="I219">
        <v>4.10543200618</v>
      </c>
    </row>
    <row r="220" spans="1:9">
      <c r="A220" t="s">
        <v>8459</v>
      </c>
      <c r="B220" t="s">
        <v>8620</v>
      </c>
      <c r="C220">
        <v>-2</v>
      </c>
      <c r="D220">
        <v>3.2682329104100001</v>
      </c>
      <c r="G220">
        <v>2.9823621224500001</v>
      </c>
      <c r="I220">
        <v>3.0133035980599998</v>
      </c>
    </row>
    <row r="221" spans="1:9">
      <c r="A221" t="s">
        <v>8465</v>
      </c>
      <c r="B221" t="s">
        <v>7962</v>
      </c>
      <c r="C221">
        <v>-2</v>
      </c>
      <c r="D221">
        <v>2.45673291041</v>
      </c>
      <c r="E221">
        <v>0.78</v>
      </c>
      <c r="G221">
        <v>2.0998742857099999</v>
      </c>
      <c r="I221">
        <v>1.79793181138</v>
      </c>
    </row>
    <row r="222" spans="1:9">
      <c r="A222" t="s">
        <v>8674</v>
      </c>
      <c r="B222" t="s">
        <v>8068</v>
      </c>
      <c r="C222">
        <v>-1</v>
      </c>
      <c r="D222">
        <v>8.4383664552099997</v>
      </c>
      <c r="G222">
        <v>4.6783664552099999</v>
      </c>
      <c r="I222">
        <v>2.9533664552099999</v>
      </c>
    </row>
    <row r="223" spans="1:9">
      <c r="A223" t="s">
        <v>8430</v>
      </c>
      <c r="B223" t="s">
        <v>8146</v>
      </c>
      <c r="C223">
        <v>-4</v>
      </c>
      <c r="D223">
        <v>1.8068599999999999</v>
      </c>
    </row>
    <row r="224" spans="1:9">
      <c r="A224" t="s">
        <v>8531</v>
      </c>
      <c r="B224" t="s">
        <v>7962</v>
      </c>
      <c r="C224">
        <v>-1</v>
      </c>
      <c r="D224">
        <v>1.3479946685199999</v>
      </c>
      <c r="E224">
        <v>0.02</v>
      </c>
      <c r="I224">
        <v>1.0079946685200001</v>
      </c>
    </row>
    <row r="225" spans="1:9">
      <c r="A225" t="s">
        <v>13141</v>
      </c>
      <c r="B225" t="s">
        <v>10804</v>
      </c>
      <c r="C225">
        <v>-1</v>
      </c>
      <c r="D225">
        <v>4.00836645521</v>
      </c>
    </row>
    <row r="226" spans="1:9">
      <c r="A226" t="s">
        <v>8545</v>
      </c>
      <c r="B226" t="s">
        <v>8097</v>
      </c>
      <c r="C226">
        <v>-1</v>
      </c>
      <c r="D226">
        <v>3.0278580015399998</v>
      </c>
      <c r="G226">
        <v>3.1083664552100001</v>
      </c>
    </row>
    <row r="227" spans="1:9">
      <c r="A227" t="s">
        <v>13530</v>
      </c>
      <c r="B227" t="s">
        <v>10837</v>
      </c>
      <c r="C227">
        <v>-2</v>
      </c>
      <c r="D227">
        <v>6.3994320061799996</v>
      </c>
      <c r="I227">
        <v>3.6567329104100001</v>
      </c>
    </row>
    <row r="228" spans="1:9">
      <c r="A228" t="s">
        <v>13531</v>
      </c>
      <c r="B228" t="s">
        <v>10007</v>
      </c>
      <c r="C228">
        <v>-1</v>
      </c>
      <c r="D228">
        <v>2.7831832275999999</v>
      </c>
      <c r="G228">
        <v>3.3383664552100001</v>
      </c>
    </row>
    <row r="229" spans="1:9">
      <c r="A229" t="s">
        <v>11960</v>
      </c>
      <c r="B229" t="s">
        <v>9403</v>
      </c>
      <c r="C229">
        <v>-2</v>
      </c>
      <c r="D229">
        <v>3.5267329104099998</v>
      </c>
      <c r="G229">
        <v>3.3667329104100001</v>
      </c>
      <c r="I229">
        <v>2.4317329104100001</v>
      </c>
    </row>
    <row r="230" spans="1:9">
      <c r="A230" t="s">
        <v>13410</v>
      </c>
      <c r="B230" t="s">
        <v>11156</v>
      </c>
      <c r="C230">
        <v>-1</v>
      </c>
      <c r="D230">
        <v>5.50836645521</v>
      </c>
      <c r="G230">
        <v>3.8783664552100001</v>
      </c>
      <c r="I230">
        <v>5.4764685714299999</v>
      </c>
    </row>
    <row r="231" spans="1:9">
      <c r="A231" t="s">
        <v>11983</v>
      </c>
      <c r="B231" t="s">
        <v>4424</v>
      </c>
      <c r="C231">
        <v>0</v>
      </c>
      <c r="D231">
        <v>2.5550000000000002</v>
      </c>
      <c r="G231">
        <v>1.32</v>
      </c>
      <c r="I231">
        <v>-0.155</v>
      </c>
    </row>
    <row r="232" spans="1:9">
      <c r="A232" t="s">
        <v>11985</v>
      </c>
      <c r="B232" t="s">
        <v>8149</v>
      </c>
      <c r="C232">
        <v>-2</v>
      </c>
      <c r="D232">
        <v>6.7478745671000002</v>
      </c>
      <c r="E232">
        <v>0.42</v>
      </c>
      <c r="G232">
        <v>4.5967329104100001</v>
      </c>
      <c r="I232">
        <v>2.73221600309</v>
      </c>
    </row>
    <row r="233" spans="1:9">
      <c r="A233" t="s">
        <v>8514</v>
      </c>
      <c r="B233" t="s">
        <v>8169</v>
      </c>
      <c r="C233">
        <v>-1</v>
      </c>
      <c r="D233">
        <v>1.23677440446</v>
      </c>
      <c r="G233">
        <v>2.0883664552100001</v>
      </c>
      <c r="I233">
        <v>0.68554880891400005</v>
      </c>
    </row>
    <row r="234" spans="1:9">
      <c r="A234" t="s">
        <v>8529</v>
      </c>
      <c r="B234" t="s">
        <v>8149</v>
      </c>
      <c r="C234">
        <v>-1</v>
      </c>
      <c r="D234">
        <v>2.01234954788</v>
      </c>
      <c r="E234">
        <v>-0.32836645520699997</v>
      </c>
      <c r="I234">
        <v>1.46406555097</v>
      </c>
    </row>
    <row r="235" spans="1:9">
      <c r="A235" t="s">
        <v>8527</v>
      </c>
      <c r="B235" t="s">
        <v>8147</v>
      </c>
      <c r="C235">
        <v>-1</v>
      </c>
      <c r="D235">
        <v>5.16</v>
      </c>
      <c r="E235">
        <v>0.3</v>
      </c>
      <c r="G235">
        <v>3.0983664552099999</v>
      </c>
      <c r="I235">
        <v>1.9488580015400001</v>
      </c>
    </row>
    <row r="236" spans="1:9">
      <c r="A236" t="s">
        <v>8486</v>
      </c>
      <c r="B236" t="s">
        <v>8075</v>
      </c>
      <c r="C236">
        <v>-2</v>
      </c>
      <c r="D236">
        <v>3.1567329104100001</v>
      </c>
      <c r="G236">
        <v>3.1567329104100001</v>
      </c>
      <c r="I236">
        <v>2.3567329104099999</v>
      </c>
    </row>
    <row r="237" spans="1:9">
      <c r="A237" t="s">
        <v>11967</v>
      </c>
      <c r="B237" t="s">
        <v>10108</v>
      </c>
      <c r="C237">
        <v>-2</v>
      </c>
      <c r="D237">
        <v>3.43673291041</v>
      </c>
      <c r="G237">
        <v>3.0117329104100001</v>
      </c>
      <c r="I237">
        <v>2.6467329104099999</v>
      </c>
    </row>
    <row r="238" spans="1:9">
      <c r="A238" t="s">
        <v>8523</v>
      </c>
      <c r="B238" t="s">
        <v>7952</v>
      </c>
      <c r="C238">
        <v>-1</v>
      </c>
      <c r="D238">
        <v>2.1779999999999999</v>
      </c>
      <c r="G238">
        <v>1.50146857143</v>
      </c>
      <c r="I238">
        <v>1.3834978336199999</v>
      </c>
    </row>
    <row r="239" spans="1:9">
      <c r="A239" t="s">
        <v>8474</v>
      </c>
      <c r="B239" t="s">
        <v>8619</v>
      </c>
      <c r="C239">
        <v>-2</v>
      </c>
      <c r="D239">
        <v>3.5042329104099998</v>
      </c>
      <c r="G239">
        <v>2.9517329104100001</v>
      </c>
      <c r="I239">
        <v>2.14173291041</v>
      </c>
    </row>
    <row r="240" spans="1:9">
      <c r="A240" t="s">
        <v>8433</v>
      </c>
      <c r="B240" t="s">
        <v>8619</v>
      </c>
      <c r="C240">
        <v>-3</v>
      </c>
      <c r="D240">
        <v>3.8550993656200001</v>
      </c>
      <c r="G240">
        <v>3.6350993656199999</v>
      </c>
      <c r="I240">
        <v>2.8050993656199998</v>
      </c>
    </row>
    <row r="241" spans="1:9">
      <c r="A241" t="s">
        <v>11996</v>
      </c>
      <c r="B241" t="s">
        <v>10962</v>
      </c>
      <c r="C241">
        <v>-2</v>
      </c>
      <c r="D241">
        <v>6.0267329104099998</v>
      </c>
      <c r="G241">
        <v>4.5410824583</v>
      </c>
      <c r="I241">
        <v>2.5559893370500002</v>
      </c>
    </row>
    <row r="242" spans="1:9">
      <c r="A242" t="s">
        <v>13532</v>
      </c>
      <c r="B242" t="s">
        <v>11067</v>
      </c>
      <c r="C242">
        <v>-1</v>
      </c>
      <c r="D242">
        <v>2.1280000000000001</v>
      </c>
      <c r="G242">
        <v>2.2389956672400002</v>
      </c>
    </row>
    <row r="243" spans="1:9">
      <c r="A243" t="s">
        <v>11990</v>
      </c>
      <c r="B243" t="s">
        <v>8162</v>
      </c>
      <c r="C243">
        <v>-1</v>
      </c>
      <c r="D243">
        <v>5.0633664552099997</v>
      </c>
      <c r="G243">
        <v>2.7980412291499999</v>
      </c>
    </row>
    <row r="244" spans="1:9">
      <c r="A244" t="s">
        <v>8468</v>
      </c>
      <c r="B244" t="s">
        <v>7963</v>
      </c>
      <c r="C244">
        <v>-2</v>
      </c>
      <c r="D244">
        <v>2.6633664552099998</v>
      </c>
      <c r="E244">
        <v>0.86</v>
      </c>
    </row>
    <row r="245" spans="1:9">
      <c r="A245" t="s">
        <v>13533</v>
      </c>
      <c r="B245" t="s">
        <v>9408</v>
      </c>
      <c r="C245">
        <v>-1</v>
      </c>
      <c r="E245">
        <v>0.23959078029100001</v>
      </c>
    </row>
    <row r="246" spans="1:9">
      <c r="A246" t="s">
        <v>13534</v>
      </c>
      <c r="B246" t="s">
        <v>11039</v>
      </c>
      <c r="C246">
        <v>-1</v>
      </c>
      <c r="E246">
        <v>0.96</v>
      </c>
      <c r="F246">
        <v>0.74</v>
      </c>
    </row>
    <row r="247" spans="1:9">
      <c r="A247" t="s">
        <v>13535</v>
      </c>
      <c r="B247" t="s">
        <v>11039</v>
      </c>
      <c r="C247">
        <v>-2</v>
      </c>
      <c r="E247">
        <v>1.034</v>
      </c>
      <c r="F247">
        <v>0.8</v>
      </c>
    </row>
    <row r="248" spans="1:9">
      <c r="A248" t="s">
        <v>8488</v>
      </c>
      <c r="B248" t="s">
        <v>7965</v>
      </c>
      <c r="C248">
        <v>-2</v>
      </c>
      <c r="E248">
        <v>0.78</v>
      </c>
      <c r="I248">
        <v>1.66</v>
      </c>
    </row>
    <row r="249" spans="1:9">
      <c r="A249" t="s">
        <v>8567</v>
      </c>
      <c r="B249" t="s">
        <v>7965</v>
      </c>
      <c r="C249">
        <v>-1</v>
      </c>
      <c r="E249">
        <v>0.05</v>
      </c>
    </row>
    <row r="250" spans="1:9">
      <c r="A250" t="s">
        <v>11969</v>
      </c>
      <c r="B250" t="s">
        <v>10117</v>
      </c>
      <c r="C250">
        <v>-5</v>
      </c>
      <c r="E250">
        <v>2.7809161380199998</v>
      </c>
      <c r="F250">
        <v>2.6109161380199999</v>
      </c>
      <c r="H250">
        <v>3.29091613802</v>
      </c>
    </row>
    <row r="251" spans="1:9">
      <c r="A251" t="s">
        <v>9262</v>
      </c>
      <c r="B251" t="s">
        <v>9276</v>
      </c>
      <c r="C251">
        <v>-2</v>
      </c>
      <c r="E251">
        <v>1.93269452158</v>
      </c>
      <c r="F251">
        <v>1.98269452158</v>
      </c>
    </row>
    <row r="252" spans="1:9">
      <c r="A252" t="s">
        <v>8743</v>
      </c>
      <c r="B252" t="s">
        <v>4295</v>
      </c>
      <c r="C252">
        <v>-1</v>
      </c>
      <c r="E252">
        <v>0.52631677239600005</v>
      </c>
      <c r="F252">
        <v>0.52631677239600005</v>
      </c>
      <c r="H252">
        <v>0.42631677239600002</v>
      </c>
      <c r="I252">
        <v>1.5661832276000001</v>
      </c>
    </row>
    <row r="253" spans="1:9">
      <c r="A253" t="s">
        <v>8546</v>
      </c>
      <c r="B253" t="s">
        <v>7964</v>
      </c>
      <c r="C253">
        <v>-1</v>
      </c>
      <c r="E253">
        <v>0.03</v>
      </c>
    </row>
    <row r="254" spans="1:9">
      <c r="A254" t="s">
        <v>11993</v>
      </c>
      <c r="B254" t="s">
        <v>8143</v>
      </c>
      <c r="C254">
        <v>-2</v>
      </c>
      <c r="E254">
        <v>0.15836645520699999</v>
      </c>
    </row>
    <row r="255" spans="1:9">
      <c r="A255" t="s">
        <v>13536</v>
      </c>
      <c r="B255" t="s">
        <v>9618</v>
      </c>
      <c r="C255">
        <v>-3</v>
      </c>
      <c r="E255">
        <v>1.31</v>
      </c>
      <c r="F255">
        <v>1.19</v>
      </c>
      <c r="H255">
        <v>1.67</v>
      </c>
    </row>
    <row r="256" spans="1:9">
      <c r="A256" t="s">
        <v>12207</v>
      </c>
      <c r="B256" t="s">
        <v>9618</v>
      </c>
      <c r="C256">
        <v>-2</v>
      </c>
      <c r="E256">
        <v>0.63</v>
      </c>
      <c r="F256">
        <v>0.54</v>
      </c>
      <c r="H256">
        <v>0.75</v>
      </c>
    </row>
    <row r="257" spans="1:9">
      <c r="A257" t="s">
        <v>12206</v>
      </c>
      <c r="B257" t="s">
        <v>9618</v>
      </c>
      <c r="C257">
        <v>-1</v>
      </c>
      <c r="E257">
        <v>-0.9</v>
      </c>
      <c r="H257">
        <v>-0.7</v>
      </c>
    </row>
    <row r="258" spans="1:9">
      <c r="A258" t="s">
        <v>8505</v>
      </c>
      <c r="B258" t="s">
        <v>7966</v>
      </c>
      <c r="C258">
        <v>-2</v>
      </c>
      <c r="E258">
        <v>0.83499999999999996</v>
      </c>
      <c r="G258">
        <v>1.99987428571</v>
      </c>
      <c r="I258">
        <v>2.2799999999999998</v>
      </c>
    </row>
    <row r="259" spans="1:9">
      <c r="A259" t="s">
        <v>8586</v>
      </c>
      <c r="B259" t="s">
        <v>7966</v>
      </c>
      <c r="C259">
        <v>-1</v>
      </c>
      <c r="E259">
        <v>0.177319438134</v>
      </c>
      <c r="I259">
        <v>1.56731943813</v>
      </c>
    </row>
    <row r="260" spans="1:9">
      <c r="A260" t="s">
        <v>9263</v>
      </c>
      <c r="B260" t="s">
        <v>9276</v>
      </c>
      <c r="C260">
        <v>-3</v>
      </c>
      <c r="E260">
        <v>2.1951583862000001</v>
      </c>
      <c r="F260">
        <v>2.1201583862</v>
      </c>
      <c r="G260">
        <v>4.7915814149799996</v>
      </c>
      <c r="H260">
        <v>1.25959740941</v>
      </c>
      <c r="I260">
        <v>3.1315974094099999</v>
      </c>
    </row>
    <row r="261" spans="1:9">
      <c r="A261" t="s">
        <v>13537</v>
      </c>
      <c r="B261" t="s">
        <v>9784</v>
      </c>
      <c r="C261">
        <v>-4</v>
      </c>
      <c r="E261">
        <v>1.57598933705</v>
      </c>
    </row>
    <row r="262" spans="1:9">
      <c r="A262" t="s">
        <v>12004</v>
      </c>
      <c r="B262" t="s">
        <v>11027</v>
      </c>
      <c r="C262">
        <v>-2</v>
      </c>
      <c r="E262">
        <v>2.7E-2</v>
      </c>
      <c r="F262">
        <v>0.22700000000000001</v>
      </c>
    </row>
    <row r="263" spans="1:9">
      <c r="A263" t="s">
        <v>8540</v>
      </c>
      <c r="B263" t="s">
        <v>7963</v>
      </c>
      <c r="C263">
        <v>-1</v>
      </c>
      <c r="E263">
        <v>0.06</v>
      </c>
    </row>
    <row r="264" spans="1:9">
      <c r="A264" t="s">
        <v>8762</v>
      </c>
      <c r="B264" t="s">
        <v>9223</v>
      </c>
      <c r="C264">
        <v>-3</v>
      </c>
      <c r="F264">
        <v>1.488076</v>
      </c>
    </row>
    <row r="265" spans="1:9">
      <c r="A265" t="s">
        <v>8458</v>
      </c>
      <c r="B265" t="s">
        <v>7972</v>
      </c>
      <c r="C265">
        <v>-2</v>
      </c>
      <c r="G265">
        <v>1.95987428571</v>
      </c>
    </row>
    <row r="266" spans="1:9">
      <c r="A266" t="s">
        <v>13538</v>
      </c>
      <c r="B266" t="s">
        <v>10966</v>
      </c>
      <c r="C266">
        <v>-4</v>
      </c>
      <c r="G266">
        <v>4.1167329104099997</v>
      </c>
      <c r="I266">
        <v>2.00045806901</v>
      </c>
    </row>
    <row r="267" spans="1:9">
      <c r="A267" t="s">
        <v>8683</v>
      </c>
      <c r="B267" t="s">
        <v>9186</v>
      </c>
      <c r="C267">
        <v>-2</v>
      </c>
      <c r="G267">
        <v>1.69668055569</v>
      </c>
    </row>
    <row r="268" spans="1:9">
      <c r="A268" t="s">
        <v>8682</v>
      </c>
      <c r="B268" t="s">
        <v>9186</v>
      </c>
      <c r="C268">
        <v>-3</v>
      </c>
      <c r="G268">
        <v>3.5249553970999998</v>
      </c>
      <c r="I268">
        <v>3.92481142857</v>
      </c>
    </row>
    <row r="269" spans="1:9">
      <c r="A269" t="s">
        <v>13539</v>
      </c>
      <c r="B269" t="s">
        <v>10978</v>
      </c>
      <c r="C269">
        <v>-3</v>
      </c>
      <c r="G269">
        <v>5.3739840055699997</v>
      </c>
      <c r="I269">
        <v>4.48398400557</v>
      </c>
    </row>
    <row r="270" spans="1:9">
      <c r="A270" t="s">
        <v>8673</v>
      </c>
      <c r="B270" t="s">
        <v>9181</v>
      </c>
      <c r="C270">
        <v>-3</v>
      </c>
      <c r="G270">
        <v>3.92481142857</v>
      </c>
    </row>
    <row r="271" spans="1:9">
      <c r="A271" t="s">
        <v>13276</v>
      </c>
      <c r="B271" t="s">
        <v>10995</v>
      </c>
      <c r="C271">
        <v>-1</v>
      </c>
      <c r="G271">
        <v>5.4283664552099999</v>
      </c>
    </row>
    <row r="272" spans="1:9">
      <c r="A272" t="s">
        <v>8686</v>
      </c>
      <c r="B272" t="s">
        <v>9187</v>
      </c>
      <c r="C272">
        <v>-1</v>
      </c>
      <c r="G272">
        <v>3.3683664552099999</v>
      </c>
    </row>
    <row r="273" spans="1:9">
      <c r="A273" t="s">
        <v>13281</v>
      </c>
      <c r="B273" t="s">
        <v>11005</v>
      </c>
      <c r="C273">
        <v>-1</v>
      </c>
      <c r="G273">
        <v>4.8783664552100001</v>
      </c>
    </row>
    <row r="274" spans="1:9">
      <c r="A274" t="s">
        <v>11997</v>
      </c>
      <c r="B274" t="s">
        <v>10964</v>
      </c>
      <c r="C274">
        <v>0</v>
      </c>
      <c r="G274">
        <v>4.4450000000000003</v>
      </c>
      <c r="I274">
        <v>2.54</v>
      </c>
    </row>
    <row r="275" spans="1:9">
      <c r="A275" t="s">
        <v>7689</v>
      </c>
      <c r="B275" t="s">
        <v>8156</v>
      </c>
      <c r="C275">
        <v>0</v>
      </c>
      <c r="G275">
        <v>1.1599999999999999</v>
      </c>
    </row>
    <row r="276" spans="1:9">
      <c r="A276" t="s">
        <v>7698</v>
      </c>
      <c r="B276" t="s">
        <v>8165</v>
      </c>
      <c r="C276">
        <v>0</v>
      </c>
      <c r="G276">
        <v>2</v>
      </c>
    </row>
    <row r="277" spans="1:9">
      <c r="A277" t="s">
        <v>11980</v>
      </c>
      <c r="B277" t="s">
        <v>10510</v>
      </c>
      <c r="C277">
        <v>-2</v>
      </c>
      <c r="G277">
        <v>3.24673291041</v>
      </c>
      <c r="I277">
        <v>2.8767329104099999</v>
      </c>
    </row>
    <row r="278" spans="1:9">
      <c r="A278" t="s">
        <v>8596</v>
      </c>
      <c r="B278" t="s">
        <v>7993</v>
      </c>
      <c r="C278">
        <v>-1</v>
      </c>
      <c r="H278">
        <v>4.12</v>
      </c>
    </row>
    <row r="279" spans="1:9">
      <c r="A279" t="s">
        <v>12825</v>
      </c>
      <c r="B279" t="s">
        <v>10393</v>
      </c>
      <c r="C279">
        <v>-2</v>
      </c>
      <c r="I279">
        <v>1.887</v>
      </c>
    </row>
    <row r="280" spans="1:9">
      <c r="A280" t="s">
        <v>13251</v>
      </c>
      <c r="B280" t="s">
        <v>9242</v>
      </c>
      <c r="C280">
        <v>-3</v>
      </c>
      <c r="I280">
        <v>2.9548114285699998</v>
      </c>
    </row>
    <row r="281" spans="1:9">
      <c r="A281" t="s">
        <v>8689</v>
      </c>
      <c r="B281" t="s">
        <v>9239</v>
      </c>
      <c r="C281">
        <v>0</v>
      </c>
      <c r="I281">
        <v>0</v>
      </c>
    </row>
    <row r="282" spans="1:9">
      <c r="A282" t="s">
        <v>11971</v>
      </c>
      <c r="B282" t="s">
        <v>8066</v>
      </c>
      <c r="C282">
        <v>-1</v>
      </c>
      <c r="I282">
        <v>2.9283664552099999</v>
      </c>
    </row>
    <row r="283" spans="1:9">
      <c r="A283" t="s">
        <v>8785</v>
      </c>
      <c r="B283" t="s">
        <v>9234</v>
      </c>
      <c r="C283">
        <v>0</v>
      </c>
      <c r="I283">
        <v>-0.54</v>
      </c>
    </row>
    <row r="284" spans="1:9">
      <c r="A284" t="s">
        <v>7538</v>
      </c>
      <c r="B284" t="s">
        <v>8006</v>
      </c>
      <c r="C284">
        <v>0</v>
      </c>
      <c r="I284">
        <v>-0.82</v>
      </c>
    </row>
    <row r="285" spans="1:9">
      <c r="A285" t="s">
        <v>8778</v>
      </c>
      <c r="B285" t="s">
        <v>9229</v>
      </c>
      <c r="C285">
        <v>0</v>
      </c>
      <c r="I285">
        <v>-0.37</v>
      </c>
    </row>
    <row r="286" spans="1:9">
      <c r="A286" t="s">
        <v>13540</v>
      </c>
      <c r="B286" t="s">
        <v>8056</v>
      </c>
      <c r="C286">
        <v>-1</v>
      </c>
      <c r="I286">
        <v>2.1446082093199998</v>
      </c>
    </row>
    <row r="287" spans="1:9">
      <c r="A287" t="s">
        <v>12000</v>
      </c>
      <c r="B287" t="s">
        <v>10966</v>
      </c>
      <c r="C287">
        <v>-2</v>
      </c>
      <c r="I287">
        <v>4.1430077518199999</v>
      </c>
    </row>
    <row r="288" spans="1:9">
      <c r="A288" t="s">
        <v>7659</v>
      </c>
      <c r="B288" t="s">
        <v>8127</v>
      </c>
      <c r="C288">
        <v>0</v>
      </c>
      <c r="I288">
        <v>-0.28000000000000003</v>
      </c>
    </row>
    <row r="289" spans="1:9">
      <c r="A289" t="s">
        <v>12958</v>
      </c>
      <c r="B289" t="s">
        <v>10539</v>
      </c>
      <c r="C289">
        <v>-1</v>
      </c>
      <c r="I289">
        <v>3.1969066451899999</v>
      </c>
    </row>
    <row r="290" spans="1:9">
      <c r="A290" t="s">
        <v>12003</v>
      </c>
      <c r="B290" t="s">
        <v>11023</v>
      </c>
      <c r="C290">
        <v>-2</v>
      </c>
      <c r="I290">
        <v>2.28673291041</v>
      </c>
    </row>
    <row r="291" spans="1:9">
      <c r="A291" t="s">
        <v>7682</v>
      </c>
      <c r="B291" t="s">
        <v>8149</v>
      </c>
      <c r="C291">
        <v>0</v>
      </c>
      <c r="I291">
        <v>0.62523731950600003</v>
      </c>
    </row>
    <row r="292" spans="1:9">
      <c r="A292" t="s">
        <v>8788</v>
      </c>
      <c r="B292" t="s">
        <v>9668</v>
      </c>
      <c r="C292">
        <v>-1</v>
      </c>
      <c r="I292">
        <v>1.33666633963</v>
      </c>
    </row>
    <row r="293" spans="1:9">
      <c r="A293" t="s">
        <v>11964</v>
      </c>
      <c r="B293" t="s">
        <v>9784</v>
      </c>
      <c r="C293">
        <v>-1</v>
      </c>
      <c r="I293">
        <v>1.649</v>
      </c>
    </row>
    <row r="294" spans="1:9">
      <c r="A294" t="s">
        <v>8775</v>
      </c>
      <c r="B294" t="s">
        <v>9227</v>
      </c>
      <c r="C294">
        <v>0</v>
      </c>
      <c r="I294">
        <v>-0.8</v>
      </c>
    </row>
    <row r="295" spans="1:9">
      <c r="A295" t="s">
        <v>7575</v>
      </c>
      <c r="B295" t="s">
        <v>8043</v>
      </c>
      <c r="C295">
        <v>0</v>
      </c>
      <c r="I295">
        <v>-0.49108053693199999</v>
      </c>
    </row>
    <row r="296" spans="1:9">
      <c r="A296" t="s">
        <v>11965</v>
      </c>
      <c r="B296" t="s">
        <v>9849</v>
      </c>
      <c r="C296">
        <v>-1</v>
      </c>
      <c r="I296">
        <v>1.51</v>
      </c>
    </row>
    <row r="297" spans="1:9">
      <c r="A297" t="s">
        <v>8526</v>
      </c>
      <c r="B297" t="s">
        <v>8043</v>
      </c>
      <c r="C297">
        <v>-1</v>
      </c>
      <c r="I297">
        <v>0.70476729488099998</v>
      </c>
    </row>
    <row r="298" spans="1:9">
      <c r="A298" t="s">
        <v>8769</v>
      </c>
      <c r="B298" t="s">
        <v>9225</v>
      </c>
      <c r="C298">
        <v>-1</v>
      </c>
      <c r="I298">
        <v>1.91257667037</v>
      </c>
    </row>
    <row r="299" spans="1:9">
      <c r="A299" t="s">
        <v>13541</v>
      </c>
      <c r="B299" t="s">
        <v>10789</v>
      </c>
      <c r="C299">
        <v>0</v>
      </c>
      <c r="I299">
        <v>-0.79500000000000004</v>
      </c>
    </row>
    <row r="300" spans="1:9">
      <c r="A300" t="s">
        <v>13542</v>
      </c>
      <c r="B300" t="s">
        <v>10360</v>
      </c>
      <c r="C300">
        <v>0</v>
      </c>
      <c r="I300">
        <v>-0.65</v>
      </c>
    </row>
    <row r="301" spans="1:9">
      <c r="A301" t="s">
        <v>13543</v>
      </c>
      <c r="B301" t="s">
        <v>10650</v>
      </c>
      <c r="C301">
        <v>0</v>
      </c>
      <c r="I301">
        <v>0.21</v>
      </c>
    </row>
    <row r="302" spans="1:9">
      <c r="A302" t="s">
        <v>7543</v>
      </c>
      <c r="B302" t="s">
        <v>8011</v>
      </c>
      <c r="C302">
        <v>0</v>
      </c>
      <c r="I302">
        <v>-0.8</v>
      </c>
    </row>
    <row r="303" spans="1:9">
      <c r="A303" t="s">
        <v>7539</v>
      </c>
      <c r="B303" t="s">
        <v>8007</v>
      </c>
      <c r="C303">
        <v>0</v>
      </c>
      <c r="I303">
        <v>0.28000000000000003</v>
      </c>
    </row>
    <row r="304" spans="1:9">
      <c r="A304" t="s">
        <v>8535</v>
      </c>
      <c r="B304" t="s">
        <v>7971</v>
      </c>
      <c r="C304">
        <v>-1</v>
      </c>
      <c r="I304">
        <v>1.54666633963</v>
      </c>
    </row>
    <row r="305" spans="1:9">
      <c r="A305" t="s">
        <v>8747</v>
      </c>
      <c r="B305" t="s">
        <v>9214</v>
      </c>
      <c r="C305">
        <v>0</v>
      </c>
      <c r="I305">
        <v>-0.62</v>
      </c>
    </row>
    <row r="306" spans="1:9">
      <c r="A306" t="s">
        <v>13333</v>
      </c>
      <c r="B306" t="s">
        <v>11053</v>
      </c>
      <c r="C306">
        <v>-1</v>
      </c>
      <c r="I306">
        <v>2.0477160030900001</v>
      </c>
    </row>
    <row r="307" spans="1:9">
      <c r="A307" t="s">
        <v>12290</v>
      </c>
      <c r="B307" t="s">
        <v>9754</v>
      </c>
      <c r="C307">
        <v>-1</v>
      </c>
      <c r="I307">
        <v>1.71836645521</v>
      </c>
    </row>
    <row r="308" spans="1:9">
      <c r="A308" t="s">
        <v>13099</v>
      </c>
      <c r="B308" t="s">
        <v>10749</v>
      </c>
      <c r="C308">
        <v>-1</v>
      </c>
      <c r="I308">
        <v>1.2872888201999999</v>
      </c>
    </row>
    <row r="309" spans="1:9">
      <c r="A309" t="s">
        <v>13544</v>
      </c>
      <c r="B309" t="s">
        <v>10527</v>
      </c>
      <c r="C309">
        <v>0</v>
      </c>
      <c r="I309">
        <v>-0.51</v>
      </c>
    </row>
    <row r="310" spans="1:9">
      <c r="A310" t="s">
        <v>13100</v>
      </c>
      <c r="B310" t="s">
        <v>10749</v>
      </c>
      <c r="C310">
        <v>-2</v>
      </c>
      <c r="I310">
        <v>2.5584073799299998</v>
      </c>
    </row>
  </sheetData>
  <conditionalFormatting sqref="B1:B196 B198:B1048576">
    <cfRule type="containsText" dxfId="14" priority="2" operator="containsText" text="_">
      <formula>NOT(ISERROR(SEARCH("_",B1)))</formula>
    </cfRule>
  </conditionalFormatting>
  <conditionalFormatting sqref="B197">
    <cfRule type="containsText" dxfId="13" priority="1" operator="containsText" text="_">
      <formula>NOT(ISERROR(SEARCH("_",B197)))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pane ySplit="1" topLeftCell="A2" activePane="bottomLeft" state="frozen"/>
      <selection pane="bottomLeft" activeCell="G21" sqref="G21"/>
    </sheetView>
  </sheetViews>
  <sheetFormatPr baseColWidth="10" defaultColWidth="11" defaultRowHeight="15" x14ac:dyDescent="0"/>
  <cols>
    <col min="1" max="1" width="35.6640625" customWidth="1"/>
    <col min="2" max="2" width="16.6640625" bestFit="1" customWidth="1"/>
    <col min="3" max="3" width="6.6640625" bestFit="1" customWidth="1"/>
  </cols>
  <sheetData>
    <row r="1" spans="1:4">
      <c r="A1" t="s">
        <v>20631</v>
      </c>
      <c r="B1" t="s">
        <v>20630</v>
      </c>
      <c r="C1" t="s">
        <v>13548</v>
      </c>
      <c r="D1" t="s">
        <v>20827</v>
      </c>
    </row>
    <row r="2" spans="1:4">
      <c r="A2" t="s">
        <v>48</v>
      </c>
      <c r="B2">
        <v>0</v>
      </c>
      <c r="C2">
        <v>-2</v>
      </c>
      <c r="D2" t="s">
        <v>1208</v>
      </c>
    </row>
    <row r="3" spans="1:4">
      <c r="A3" t="s">
        <v>49</v>
      </c>
      <c r="B3">
        <v>1</v>
      </c>
      <c r="C3">
        <v>-1</v>
      </c>
      <c r="D3" t="s">
        <v>1208</v>
      </c>
    </row>
    <row r="4" spans="1:4">
      <c r="A4" t="s">
        <v>50</v>
      </c>
      <c r="B4">
        <v>1</v>
      </c>
      <c r="C4">
        <v>-2</v>
      </c>
      <c r="D4" t="s">
        <v>105</v>
      </c>
    </row>
    <row r="5" spans="1:4">
      <c r="A5" t="s">
        <v>51</v>
      </c>
      <c r="B5">
        <v>2</v>
      </c>
      <c r="C5">
        <v>-1</v>
      </c>
      <c r="D5" t="s">
        <v>105</v>
      </c>
    </row>
    <row r="6" spans="1:4">
      <c r="A6" t="s">
        <v>52</v>
      </c>
      <c r="B6">
        <v>0</v>
      </c>
      <c r="C6">
        <v>-1</v>
      </c>
      <c r="D6" t="s">
        <v>105</v>
      </c>
    </row>
    <row r="7" spans="1:4">
      <c r="A7" t="s">
        <v>53</v>
      </c>
      <c r="B7">
        <v>0</v>
      </c>
      <c r="C7">
        <v>-1</v>
      </c>
      <c r="D7" t="s">
        <v>1208</v>
      </c>
    </row>
    <row r="8" spans="1:4">
      <c r="A8" t="s">
        <v>54</v>
      </c>
      <c r="B8">
        <v>0</v>
      </c>
      <c r="C8">
        <v>-2</v>
      </c>
      <c r="D8" t="s">
        <v>1208</v>
      </c>
    </row>
    <row r="9" spans="1:4">
      <c r="A9" t="s">
        <v>55</v>
      </c>
      <c r="B9">
        <v>1</v>
      </c>
      <c r="C9">
        <v>-1</v>
      </c>
      <c r="D9" t="s">
        <v>1208</v>
      </c>
    </row>
    <row r="10" spans="1:4">
      <c r="A10" t="s">
        <v>56</v>
      </c>
      <c r="B10">
        <v>0</v>
      </c>
      <c r="C10">
        <v>-2</v>
      </c>
      <c r="D10" t="s">
        <v>1208</v>
      </c>
    </row>
    <row r="11" spans="1:4">
      <c r="A11" t="s">
        <v>57</v>
      </c>
      <c r="B11">
        <v>1</v>
      </c>
      <c r="C11">
        <v>-1</v>
      </c>
      <c r="D11" t="s">
        <v>105</v>
      </c>
    </row>
    <row r="12" spans="1:4">
      <c r="A12" t="s">
        <v>58</v>
      </c>
      <c r="B12">
        <v>0</v>
      </c>
      <c r="C12">
        <v>-2</v>
      </c>
      <c r="D12" t="s">
        <v>1208</v>
      </c>
    </row>
    <row r="13" spans="1:4">
      <c r="A13" t="s">
        <v>59</v>
      </c>
      <c r="B13">
        <v>1</v>
      </c>
      <c r="C13">
        <v>-1</v>
      </c>
      <c r="D13" t="s">
        <v>1208</v>
      </c>
    </row>
    <row r="14" spans="1:4">
      <c r="A14" t="s">
        <v>60</v>
      </c>
      <c r="B14">
        <v>0</v>
      </c>
      <c r="C14">
        <v>-1</v>
      </c>
      <c r="D14" t="s">
        <v>105</v>
      </c>
    </row>
    <row r="15" spans="1:4">
      <c r="A15" t="s">
        <v>61</v>
      </c>
      <c r="B15">
        <v>0</v>
      </c>
      <c r="C15">
        <v>-2</v>
      </c>
      <c r="D15" t="s">
        <v>105</v>
      </c>
    </row>
    <row r="16" spans="1:4">
      <c r="A16" t="s">
        <v>62</v>
      </c>
      <c r="B16">
        <v>1</v>
      </c>
      <c r="C16">
        <v>-1</v>
      </c>
      <c r="D16" t="s">
        <v>105</v>
      </c>
    </row>
    <row r="17" spans="1:4">
      <c r="A17" t="s">
        <v>63</v>
      </c>
      <c r="B17">
        <v>0</v>
      </c>
      <c r="C17">
        <v>-2</v>
      </c>
      <c r="D17" t="s">
        <v>105</v>
      </c>
    </row>
    <row r="18" spans="1:4">
      <c r="A18" t="s">
        <v>64</v>
      </c>
      <c r="B18">
        <v>1</v>
      </c>
      <c r="C18">
        <v>-1</v>
      </c>
      <c r="D18" t="s">
        <v>105</v>
      </c>
    </row>
    <row r="19" spans="1:4">
      <c r="A19" t="s">
        <v>65</v>
      </c>
      <c r="B19">
        <v>0</v>
      </c>
      <c r="C19">
        <v>-2</v>
      </c>
      <c r="D19" t="s">
        <v>1208</v>
      </c>
    </row>
    <row r="20" spans="1:4">
      <c r="A20" t="s">
        <v>66</v>
      </c>
      <c r="B20">
        <v>1</v>
      </c>
      <c r="C20">
        <v>-1</v>
      </c>
      <c r="D20" t="s">
        <v>105</v>
      </c>
    </row>
    <row r="21" spans="1:4">
      <c r="A21" t="s">
        <v>67</v>
      </c>
      <c r="B21">
        <v>0</v>
      </c>
      <c r="C21">
        <v>-2</v>
      </c>
      <c r="D21" t="s">
        <v>1208</v>
      </c>
    </row>
    <row r="22" spans="1:4">
      <c r="A22" t="s">
        <v>68</v>
      </c>
      <c r="B22">
        <v>1</v>
      </c>
      <c r="C22">
        <v>-1</v>
      </c>
      <c r="D22" t="s">
        <v>105</v>
      </c>
    </row>
    <row r="23" spans="1:4">
      <c r="A23" t="s">
        <v>69</v>
      </c>
      <c r="B23">
        <v>0</v>
      </c>
      <c r="C23">
        <v>-1</v>
      </c>
      <c r="D23" t="s">
        <v>1208</v>
      </c>
    </row>
    <row r="24" spans="1:4">
      <c r="A24" t="s">
        <v>70</v>
      </c>
      <c r="B24">
        <v>0</v>
      </c>
      <c r="C24">
        <v>-1</v>
      </c>
      <c r="D24" t="s">
        <v>105</v>
      </c>
    </row>
    <row r="25" spans="1:4">
      <c r="A25" t="s">
        <v>71</v>
      </c>
      <c r="B25">
        <v>0</v>
      </c>
      <c r="C25">
        <v>-1</v>
      </c>
      <c r="D25" t="s">
        <v>105</v>
      </c>
    </row>
    <row r="26" spans="1:4">
      <c r="A26" t="s">
        <v>72</v>
      </c>
      <c r="B26">
        <v>0</v>
      </c>
      <c r="C26">
        <v>-2</v>
      </c>
      <c r="D26" t="s">
        <v>1208</v>
      </c>
    </row>
    <row r="27" spans="1:4">
      <c r="A27" t="s">
        <v>73</v>
      </c>
      <c r="B27">
        <v>1</v>
      </c>
      <c r="C27">
        <v>-1</v>
      </c>
      <c r="D27" t="s">
        <v>105</v>
      </c>
    </row>
    <row r="28" spans="1:4">
      <c r="A28" t="s">
        <v>74</v>
      </c>
      <c r="B28">
        <v>0</v>
      </c>
      <c r="C28">
        <v>-2</v>
      </c>
      <c r="D28" t="s">
        <v>105</v>
      </c>
    </row>
    <row r="29" spans="1:4">
      <c r="A29" t="s">
        <v>75</v>
      </c>
      <c r="B29">
        <v>1</v>
      </c>
      <c r="C29">
        <v>-1</v>
      </c>
      <c r="D29" t="s">
        <v>105</v>
      </c>
    </row>
    <row r="30" spans="1:4">
      <c r="A30" t="s">
        <v>76</v>
      </c>
      <c r="B30">
        <v>0</v>
      </c>
      <c r="C30">
        <v>-2</v>
      </c>
      <c r="D30" t="s">
        <v>105</v>
      </c>
    </row>
    <row r="31" spans="1:4">
      <c r="A31" t="s">
        <v>77</v>
      </c>
      <c r="B31">
        <v>1</v>
      </c>
      <c r="C31">
        <v>-1</v>
      </c>
      <c r="D31" t="s">
        <v>105</v>
      </c>
    </row>
    <row r="32" spans="1:4">
      <c r="A32" t="s">
        <v>78</v>
      </c>
      <c r="B32">
        <v>0</v>
      </c>
      <c r="C32">
        <v>-1</v>
      </c>
      <c r="D32" t="s">
        <v>105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Table S1. TECRDB Keqs</vt:lpstr>
      <vt:lpstr>Table S2. TECRDB ΔrH data</vt:lpstr>
      <vt:lpstr>Table S3. Compound thermo data</vt:lpstr>
      <vt:lpstr>Table S4. pKa data</vt:lpstr>
      <vt:lpstr>Table S5. Mg binding data</vt:lpstr>
      <vt:lpstr>Table S6. Optimized Mg binding</vt:lpstr>
      <vt:lpstr>Table S7. Other metal binding</vt:lpstr>
      <vt:lpstr>Table S8. Mg binding groups</vt:lpstr>
      <vt:lpstr>Table S9. Calc ΔfS by atom num</vt:lpstr>
      <vt:lpstr>Table S10. Estimated ΔrS values</vt:lpstr>
      <vt:lpstr>Table S11. Newgroup definitions</vt:lpstr>
      <vt:lpstr>Table S12. Mg corr case studies</vt:lpstr>
      <vt:lpstr>Table S13. Problematic data</vt:lpstr>
      <vt:lpstr>Table S14. T sensitive reaction</vt:lpstr>
      <vt:lpstr>Table S15. Molecular descriptor</vt:lpstr>
      <vt:lpstr>Table S16. Hyperparameter range</vt:lpstr>
      <vt:lpstr>Table S17. Estimated dGf, dSf</vt:lpstr>
      <vt:lpstr>Table S18. dSf lasso coeff</vt:lpstr>
      <vt:lpstr>Table S19. pKMg lasso coeff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Zielinski</dc:creator>
  <cp:lastModifiedBy>Daniel Zielinski</cp:lastModifiedBy>
  <dcterms:created xsi:type="dcterms:W3CDTF">2017-08-28T23:04:34Z</dcterms:created>
  <dcterms:modified xsi:type="dcterms:W3CDTF">2018-04-18T23:49:53Z</dcterms:modified>
</cp:coreProperties>
</file>