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scription" sheetId="1" r:id="rId4"/>
    <sheet state="visible" name="Transactional" sheetId="2" r:id="rId5"/>
  </sheets>
  <definedNames/>
  <calcPr/>
</workbook>
</file>

<file path=xl/sharedStrings.xml><?xml version="1.0" encoding="utf-8"?>
<sst xmlns="http://schemas.openxmlformats.org/spreadsheetml/2006/main" count="65" uniqueCount="33">
  <si>
    <t>FreighT Trust Network</t>
  </si>
  <si>
    <t>General Availability Pricing - Subscription Based</t>
  </si>
  <si>
    <t>Inputs</t>
  </si>
  <si>
    <t>Value</t>
  </si>
  <si>
    <t>Number of Trading Partners</t>
  </si>
  <si>
    <t>Enter the number of AS2/EDINT trading partners</t>
  </si>
  <si>
    <t>Number of FTE's Associated with AS2/EDINT</t>
  </si>
  <si>
    <t>Enter the number of full time equivalent employees that support your AS2 operations.  Include Firewall, Support, NetOps and Enablement Resources</t>
  </si>
  <si>
    <t>Costs of a Fully Loaded FTE</t>
  </si>
  <si>
    <t>Enter the estimated cost of a fully loaded full time equivalent employee</t>
  </si>
  <si>
    <t>Annual Costs</t>
  </si>
  <si>
    <t>Amount</t>
  </si>
  <si>
    <t>Annual Maintenance</t>
  </si>
  <si>
    <t>Enter the annual software maintenance costs for your AS2 software</t>
  </si>
  <si>
    <t>FTE Costs</t>
  </si>
  <si>
    <t>FTE Costs are based off of Cloud Provider Cost Structure, see AWS EC2</t>
  </si>
  <si>
    <t>Annual AS2 Costs</t>
  </si>
  <si>
    <t>Monthly Costs</t>
  </si>
  <si>
    <t xml:space="preserve"> </t>
  </si>
  <si>
    <t>Allocation of Annual Costs</t>
  </si>
  <si>
    <t xml:space="preserve">Monthly Instance Costs </t>
  </si>
  <si>
    <t>Infrastructure Maintenance and Operations</t>
  </si>
  <si>
    <t>DevOps Per Month. Does not include upgrades or acquisition costs.</t>
  </si>
  <si>
    <t>Monthly AS2 Cost</t>
  </si>
  <si>
    <t>Freight Trust Network</t>
  </si>
  <si>
    <t>Pricing Schedule Monthly Billing</t>
  </si>
  <si>
    <t>Pricing Schedule based on our Pricing Benchmark,</t>
  </si>
  <si>
    <t>Monthly Savings</t>
  </si>
  <si>
    <t>No minimums, billed at the lowest cost tier based on active trading partners.</t>
  </si>
  <si>
    <t>Savings %</t>
  </si>
  <si>
    <t>Annual Benefit</t>
  </si>
  <si>
    <t>Transactional Only</t>
  </si>
  <si>
    <t>Managed Setup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</si>
</sst>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$&quot;* #,##0_-;\-&quot;$&quot;* #,##0_-;_-&quot;$&quot;* &quot;-&quot;??_-;_-@"/>
  </numFmts>
  <fonts count="16">
    <font>
      <sz val="10.0"/>
      <color rgb="FF000000"/>
      <name val="Arial"/>
    </font>
    <font>
      <sz val="20.0"/>
      <color rgb="FFFFFFFF"/>
      <name val="Arial"/>
    </font>
    <font>
      <sz val="12.0"/>
      <color theme="1"/>
      <name val="Calibri"/>
    </font>
    <font>
      <b/>
      <sz val="12.0"/>
      <color rgb="FFFFFFFF"/>
      <name val="Calibri"/>
    </font>
    <font/>
    <font>
      <b/>
      <sz val="14.0"/>
      <color theme="1"/>
      <name val="Arial"/>
    </font>
    <font>
      <b/>
      <sz val="16.0"/>
      <color theme="1"/>
      <name val="Arial"/>
    </font>
    <font>
      <sz val="12.0"/>
      <color theme="1"/>
      <name val="Arial"/>
    </font>
    <font>
      <sz val="11.0"/>
      <color theme="1"/>
      <name val="Arial"/>
    </font>
    <font>
      <sz val="12.0"/>
      <color rgb="FF000000"/>
      <name val="Arial"/>
    </font>
    <font>
      <sz val="11.0"/>
      <color rgb="FF000000"/>
      <name val="Arial"/>
    </font>
    <font>
      <u/>
      <sz val="12.0"/>
      <color rgb="FFFF0000"/>
      <name val="Arial"/>
    </font>
    <font>
      <b/>
      <sz val="12.0"/>
      <color rgb="FFFF0000"/>
      <name val="Arial"/>
    </font>
    <font>
      <sz val="14.0"/>
      <color rgb="FF008000"/>
      <name val="Arial"/>
    </font>
    <font>
      <b/>
      <sz val="12.0"/>
      <color rgb="FF008000"/>
      <name val="Arial"/>
    </font>
    <font>
      <b/>
      <sz val="14.0"/>
      <color rgb="FF008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EFEFEF"/>
        <bgColor rgb="FFEFEFE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vertical="bottom"/>
    </xf>
    <xf borderId="2" fillId="2" fontId="2" numFmtId="0" xfId="0" applyBorder="1" applyFont="1"/>
    <xf borderId="1" fillId="2" fontId="3" numFmtId="0" xfId="0" applyAlignment="1" applyBorder="1" applyFont="1">
      <alignment readingOrder="0" vertical="bottom"/>
    </xf>
    <xf borderId="3" fillId="0" fontId="4" numFmtId="0" xfId="0" applyBorder="1" applyFont="1"/>
    <xf borderId="1" fillId="3" fontId="5" numFmtId="0" xfId="0" applyAlignment="1" applyBorder="1" applyFill="1" applyFont="1">
      <alignment vertical="bottom"/>
    </xf>
    <xf borderId="1" fillId="3" fontId="6" numFmtId="0" xfId="0" applyAlignment="1" applyBorder="1" applyFont="1">
      <alignment horizontal="center" vertical="bottom"/>
    </xf>
    <xf borderId="1" fillId="3" fontId="2" numFmtId="0" xfId="0" applyBorder="1" applyFont="1"/>
    <xf borderId="1" fillId="3" fontId="7" numFmtId="0" xfId="0" applyBorder="1" applyFont="1"/>
    <xf borderId="1" fillId="3" fontId="7" numFmtId="0" xfId="0" applyAlignment="1" applyBorder="1" applyFont="1">
      <alignment horizontal="right"/>
    </xf>
    <xf borderId="1" fillId="3" fontId="8" numFmtId="0" xfId="0" applyBorder="1" applyFont="1"/>
    <xf borderId="1" fillId="3" fontId="9" numFmtId="0" xfId="0" applyBorder="1" applyFont="1"/>
    <xf borderId="1" fillId="3" fontId="8" numFmtId="0" xfId="0" applyAlignment="1" applyBorder="1" applyFont="1">
      <alignment shrinkToFit="0" wrapText="1"/>
    </xf>
    <xf borderId="1" fillId="3" fontId="9" numFmtId="164" xfId="0" applyAlignment="1" applyBorder="1" applyFont="1" applyNumberFormat="1">
      <alignment horizontal="right"/>
    </xf>
    <xf borderId="1" fillId="3" fontId="5" numFmtId="0" xfId="0" applyAlignment="1" applyBorder="1" applyFont="1">
      <alignment horizontal="center" vertical="bottom"/>
    </xf>
    <xf borderId="1" fillId="3" fontId="7" numFmtId="0" xfId="0" applyAlignment="1" applyBorder="1" applyFont="1">
      <alignment vertical="bottom"/>
    </xf>
    <xf borderId="1" fillId="3" fontId="9" numFmtId="164" xfId="0" applyAlignment="1" applyBorder="1" applyFont="1" applyNumberFormat="1">
      <alignment horizontal="right" vertical="bottom"/>
    </xf>
    <xf borderId="1" fillId="3" fontId="8" numFmtId="0" xfId="0" applyAlignment="1" applyBorder="1" applyFont="1">
      <alignment vertical="bottom"/>
    </xf>
    <xf borderId="1" fillId="4" fontId="9" numFmtId="164" xfId="0" applyAlignment="1" applyBorder="1" applyFill="1" applyFont="1" applyNumberFormat="1">
      <alignment horizontal="right" vertical="bottom"/>
    </xf>
    <xf borderId="1" fillId="3" fontId="10" numFmtId="0" xfId="0" applyAlignment="1" applyBorder="1" applyFont="1">
      <alignment vertical="bottom"/>
    </xf>
    <xf borderId="1" fillId="3" fontId="11" numFmtId="0" xfId="0" applyAlignment="1" applyBorder="1" applyFont="1">
      <alignment horizontal="right" vertical="bottom"/>
    </xf>
    <xf borderId="1" fillId="4" fontId="12" numFmtId="164" xfId="0" applyAlignment="1" applyBorder="1" applyFont="1" applyNumberFormat="1">
      <alignment horizontal="right" vertical="bottom"/>
    </xf>
    <xf borderId="1" fillId="3" fontId="5" numFmtId="0" xfId="0" applyBorder="1" applyFont="1"/>
    <xf borderId="1" fillId="3" fontId="9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1" fillId="3" fontId="2" numFmtId="164" xfId="0" applyAlignment="1" applyBorder="1" applyFont="1" applyNumberFormat="1">
      <alignment vertical="bottom"/>
    </xf>
    <xf borderId="1" fillId="5" fontId="13" numFmtId="164" xfId="0" applyAlignment="1" applyBorder="1" applyFill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1" fillId="5" fontId="13" numFmtId="164" xfId="0" applyAlignment="1" applyBorder="1" applyFont="1" applyNumberFormat="1">
      <alignment horizontal="right"/>
    </xf>
    <xf borderId="1" fillId="3" fontId="8" numFmtId="0" xfId="0" applyAlignment="1" applyBorder="1" applyFont="1">
      <alignment shrinkToFit="0" wrapText="0"/>
    </xf>
    <xf borderId="1" fillId="5" fontId="13" numFmtId="9" xfId="0" applyAlignment="1" applyBorder="1" applyFont="1" applyNumberFormat="1">
      <alignment horizontal="right"/>
    </xf>
    <xf borderId="1" fillId="3" fontId="14" numFmtId="0" xfId="0" applyAlignment="1" applyBorder="1" applyFont="1">
      <alignment horizontal="right"/>
    </xf>
    <xf borderId="1" fillId="5" fontId="15" numFmtId="164" xfId="0" applyAlignment="1" applyBorder="1" applyFont="1" applyNumberFormat="1">
      <alignment horizontal="right"/>
    </xf>
    <xf borderId="1" fillId="3" fontId="7" numFmtId="0" xfId="0" applyAlignment="1" applyBorder="1" applyFont="1">
      <alignment readingOrder="0"/>
    </xf>
    <xf borderId="1" fillId="4" fontId="12" numFmtId="164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0"/>
    <col customWidth="1" min="2" max="2" width="15.14"/>
    <col customWidth="1" min="3" max="3" width="95.57"/>
  </cols>
  <sheetData>
    <row r="1">
      <c r="A1" s="1" t="s">
        <v>0</v>
      </c>
      <c r="B1" s="2"/>
      <c r="C1" s="3"/>
    </row>
    <row r="2">
      <c r="A2" s="4" t="s">
        <v>1</v>
      </c>
      <c r="B2" s="2"/>
      <c r="C2" s="5"/>
    </row>
    <row r="3">
      <c r="A3" s="6" t="s">
        <v>2</v>
      </c>
      <c r="B3" s="7" t="s">
        <v>3</v>
      </c>
      <c r="C3" s="8"/>
    </row>
    <row r="4">
      <c r="A4" s="9" t="s">
        <v>4</v>
      </c>
      <c r="B4" s="10">
        <v>2.0</v>
      </c>
      <c r="C4" s="11" t="s">
        <v>5</v>
      </c>
    </row>
    <row r="5">
      <c r="A5" s="12" t="s">
        <v>6</v>
      </c>
      <c r="B5" s="10">
        <v>0.2</v>
      </c>
      <c r="C5" s="13" t="s">
        <v>7</v>
      </c>
    </row>
    <row r="6">
      <c r="A6" s="9" t="s">
        <v>8</v>
      </c>
      <c r="B6" s="14">
        <v>45000.0</v>
      </c>
      <c r="C6" s="11" t="s">
        <v>9</v>
      </c>
    </row>
    <row r="7">
      <c r="A7" s="6" t="s">
        <v>10</v>
      </c>
      <c r="B7" s="15" t="s">
        <v>11</v>
      </c>
      <c r="C7" s="8"/>
    </row>
    <row r="8">
      <c r="A8" s="16" t="s">
        <v>12</v>
      </c>
      <c r="B8" s="17">
        <v>1200.0</v>
      </c>
      <c r="C8" s="18" t="s">
        <v>13</v>
      </c>
    </row>
    <row r="9">
      <c r="A9" s="16" t="s">
        <v>14</v>
      </c>
      <c r="B9" s="19">
        <v>8000.0</v>
      </c>
      <c r="C9" s="20" t="s">
        <v>15</v>
      </c>
    </row>
    <row r="10">
      <c r="A10" s="21" t="s">
        <v>16</v>
      </c>
      <c r="B10" s="22">
        <f>SUM(B8:B9)</f>
        <v>9200</v>
      </c>
      <c r="C10" s="18"/>
    </row>
    <row r="11">
      <c r="A11" s="23" t="s">
        <v>17</v>
      </c>
      <c r="B11" s="15" t="s">
        <v>11</v>
      </c>
      <c r="C11" s="18" t="s">
        <v>18</v>
      </c>
    </row>
    <row r="12">
      <c r="A12" s="16" t="s">
        <v>19</v>
      </c>
      <c r="B12" s="19">
        <v>1200.0</v>
      </c>
      <c r="C12" s="20" t="s">
        <v>20</v>
      </c>
    </row>
    <row r="13">
      <c r="A13" s="24" t="s">
        <v>21</v>
      </c>
      <c r="B13" s="17">
        <v>300.0</v>
      </c>
      <c r="C13" s="20" t="s">
        <v>22</v>
      </c>
    </row>
    <row r="14">
      <c r="A14" s="21" t="s">
        <v>23</v>
      </c>
      <c r="B14" s="22">
        <f>SUM(B12:B13)</f>
        <v>1500</v>
      </c>
      <c r="C14" s="25"/>
    </row>
    <row r="15">
      <c r="A15" s="16"/>
      <c r="B15" s="26"/>
      <c r="C15" s="18"/>
    </row>
    <row r="16">
      <c r="A16" s="6" t="s">
        <v>24</v>
      </c>
      <c r="B16" s="15" t="s">
        <v>11</v>
      </c>
      <c r="C16" s="18"/>
    </row>
    <row r="17">
      <c r="A17" s="24" t="s">
        <v>25</v>
      </c>
      <c r="B17" s="27">
        <v>250.0</v>
      </c>
      <c r="C17" s="28" t="s">
        <v>26</v>
      </c>
    </row>
    <row r="18">
      <c r="A18" s="9" t="s">
        <v>27</v>
      </c>
      <c r="B18" s="29">
        <f>B14-B17</f>
        <v>1250</v>
      </c>
      <c r="C18" s="30" t="s">
        <v>28</v>
      </c>
    </row>
    <row r="19">
      <c r="A19" s="9" t="s">
        <v>29</v>
      </c>
      <c r="B19" s="31">
        <f>B18/B14</f>
        <v>0.8333333333</v>
      </c>
      <c r="C19" s="11"/>
    </row>
    <row r="20">
      <c r="A20" s="32" t="s">
        <v>30</v>
      </c>
      <c r="B20" s="33">
        <f>B18*12</f>
        <v>15000</v>
      </c>
      <c r="C20" s="8"/>
    </row>
  </sheetData>
  <mergeCells count="1">
    <mergeCell ref="C1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0"/>
    <col customWidth="1" min="2" max="2" width="15.14"/>
    <col customWidth="1" min="3" max="3" width="95.57"/>
  </cols>
  <sheetData>
    <row r="1">
      <c r="A1" s="1" t="s">
        <v>31</v>
      </c>
      <c r="B1" s="2"/>
      <c r="C1" s="3"/>
    </row>
    <row r="2">
      <c r="A2" s="2"/>
      <c r="B2" s="2"/>
      <c r="C2" s="5"/>
    </row>
    <row r="3">
      <c r="A3" s="6" t="s">
        <v>2</v>
      </c>
      <c r="B3" s="7" t="s">
        <v>3</v>
      </c>
      <c r="C3" s="8"/>
    </row>
    <row r="4">
      <c r="A4" s="9" t="s">
        <v>4</v>
      </c>
      <c r="B4" s="10">
        <v>2.0</v>
      </c>
      <c r="C4" s="11" t="s">
        <v>5</v>
      </c>
    </row>
    <row r="5">
      <c r="A5" s="12" t="s">
        <v>6</v>
      </c>
      <c r="B5" s="10">
        <v>0.2</v>
      </c>
      <c r="C5" s="13" t="s">
        <v>7</v>
      </c>
    </row>
    <row r="6">
      <c r="A6" s="34" t="s">
        <v>32</v>
      </c>
      <c r="B6" s="14">
        <v>45000.0</v>
      </c>
      <c r="C6" s="11" t="s">
        <v>9</v>
      </c>
    </row>
    <row r="7">
      <c r="A7" s="6" t="s">
        <v>10</v>
      </c>
      <c r="B7" s="15" t="s">
        <v>11</v>
      </c>
      <c r="C7" s="8"/>
    </row>
    <row r="8">
      <c r="A8" s="16" t="s">
        <v>12</v>
      </c>
      <c r="B8" s="17">
        <v>1200.0</v>
      </c>
      <c r="C8" s="18" t="s">
        <v>13</v>
      </c>
    </row>
    <row r="9">
      <c r="A9" s="16" t="s">
        <v>14</v>
      </c>
      <c r="B9" s="19">
        <v>8000.0</v>
      </c>
      <c r="C9" s="20" t="s">
        <v>15</v>
      </c>
    </row>
    <row r="10">
      <c r="A10" s="21" t="s">
        <v>16</v>
      </c>
      <c r="B10" s="22">
        <f>SUM(B8:B9)</f>
        <v>9200</v>
      </c>
      <c r="C10" s="18"/>
    </row>
    <row r="11">
      <c r="A11" s="23" t="s">
        <v>17</v>
      </c>
      <c r="B11" s="15" t="s">
        <v>11</v>
      </c>
      <c r="C11" s="18" t="s">
        <v>18</v>
      </c>
    </row>
    <row r="12">
      <c r="A12" s="16" t="s">
        <v>19</v>
      </c>
      <c r="B12" s="19">
        <v>1200.0</v>
      </c>
      <c r="C12" s="20" t="s">
        <v>20</v>
      </c>
    </row>
    <row r="13">
      <c r="A13" s="24" t="s">
        <v>21</v>
      </c>
      <c r="B13" s="17">
        <v>300.0</v>
      </c>
      <c r="C13" s="20" t="s">
        <v>22</v>
      </c>
    </row>
    <row r="14">
      <c r="A14" s="21" t="s">
        <v>23</v>
      </c>
      <c r="B14" s="35">
        <v>1200.0</v>
      </c>
      <c r="C14" s="25"/>
    </row>
    <row r="15">
      <c r="A15" s="16"/>
      <c r="B15" s="26"/>
      <c r="C15" s="18"/>
    </row>
    <row r="16">
      <c r="A16" s="6" t="s">
        <v>24</v>
      </c>
      <c r="B16" s="15" t="s">
        <v>11</v>
      </c>
      <c r="C16" s="18"/>
    </row>
    <row r="17">
      <c r="A17" s="24" t="s">
        <v>25</v>
      </c>
      <c r="B17" s="27">
        <v>250.0</v>
      </c>
      <c r="C17" s="28" t="s">
        <v>26</v>
      </c>
    </row>
    <row r="18">
      <c r="A18" s="9" t="s">
        <v>27</v>
      </c>
      <c r="B18" s="29">
        <f>B14-B17</f>
        <v>950</v>
      </c>
      <c r="C18" s="30" t="s">
        <v>28</v>
      </c>
    </row>
    <row r="19">
      <c r="A19" s="9" t="s">
        <v>29</v>
      </c>
      <c r="B19" s="31">
        <f>B18/B14</f>
        <v>0.7916666667</v>
      </c>
      <c r="C19" s="11"/>
    </row>
    <row r="20">
      <c r="A20" s="32" t="s">
        <v>30</v>
      </c>
      <c r="B20" s="33">
        <f>B18*12</f>
        <v>11400</v>
      </c>
      <c r="C20" s="8"/>
    </row>
  </sheetData>
  <mergeCells count="1">
    <mergeCell ref="C1:C2"/>
  </mergeCells>
  <drawing r:id="rId1"/>
</worksheet>
</file>