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Leila2018-2020\manuscript in preparation\covid-poluicaosp\covid-2\dados-infogripe\sarg-influenza-2020\"/>
    </mc:Choice>
  </mc:AlternateContent>
  <xr:revisionPtr revIDLastSave="0" documentId="13_ncr:1_{A64093F9-5BA0-4413-9191-7B99947323AB}" xr6:coauthVersionLast="45" xr6:coauthVersionMax="45" xr10:uidLastSave="{00000000-0000-0000-0000-000000000000}"/>
  <bookViews>
    <workbookView xWindow="-120" yWindow="-120" windowWidth="25440" windowHeight="15390" tabRatio="500" activeTab="2" xr2:uid="{00000000-000D-0000-FFFF-FFFF00000000}"/>
  </bookViews>
  <sheets>
    <sheet name="Sheet1" sheetId="1" r:id="rId1"/>
    <sheet name="Brazil-incidencia" sheetId="3" r:id="rId2"/>
    <sheet name="SP-incidencia" sheetId="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" i="3" l="1"/>
  <c r="U4" i="3"/>
  <c r="U5" i="3"/>
  <c r="U2" i="3"/>
  <c r="T3" i="3"/>
  <c r="T4" i="3"/>
  <c r="T5" i="3"/>
  <c r="T2" i="3"/>
  <c r="S3" i="3"/>
  <c r="S4" i="3"/>
  <c r="S5" i="3"/>
  <c r="S2" i="3"/>
  <c r="R3" i="3"/>
  <c r="R4" i="3"/>
  <c r="R5" i="3"/>
  <c r="R2" i="3"/>
  <c r="R7" i="2"/>
  <c r="S7" i="2" s="1"/>
  <c r="U7" i="2"/>
  <c r="R6" i="2"/>
  <c r="S6" i="2" s="1"/>
  <c r="U6" i="2"/>
  <c r="T7" i="2"/>
  <c r="T6" i="2"/>
  <c r="T3" i="2"/>
  <c r="U3" i="2"/>
  <c r="T4" i="2"/>
  <c r="U4" i="2"/>
  <c r="T5" i="2"/>
  <c r="U5" i="2"/>
  <c r="U2" i="2"/>
  <c r="T2" i="2"/>
  <c r="R3" i="2"/>
  <c r="S3" i="2" s="1"/>
  <c r="R4" i="2"/>
  <c r="S4" i="2" s="1"/>
  <c r="R5" i="2"/>
  <c r="S5" i="2" s="1"/>
  <c r="R2" i="2"/>
  <c r="S2" i="2" s="1"/>
</calcChain>
</file>

<file path=xl/sharedStrings.xml><?xml version="1.0" encoding="utf-8"?>
<sst xmlns="http://schemas.openxmlformats.org/spreadsheetml/2006/main" count="360" uniqueCount="257">
  <si>
    <t>Unidade da Federação</t>
  </si>
  <si>
    <t>Incidência (por 100 mil habitantes)</t>
  </si>
  <si>
    <t>Acre</t>
  </si>
  <si>
    <t>Alagoas</t>
  </si>
  <si>
    <t>Amapá</t>
  </si>
  <si>
    <t>Amazonas</t>
  </si>
  <si>
    <t>Bahia</t>
  </si>
  <si>
    <t>Brasil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</si>
  <si>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</si>
  <si>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</si>
  <si>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</si>
  <si>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</si>
  <si>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</si>
  <si>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</si>
  <si>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</si>
  <si>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</si>
  <si>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Paraná</t>
  </si>
  <si>
    <t>Paraíba</t>
  </si>
  <si>
    <t>Pará</t>
  </si>
  <si>
    <t>Pernambuco</t>
  </si>
  <si>
    <t>Piauí</t>
  </si>
  <si>
    <t>Rio Grande do Norte</t>
  </si>
  <si>
    <t>Rio Grande do Sul</t>
  </si>
  <si>
    <t>Rio de Janeiro</t>
  </si>
  <si>
    <t>Rondônia</t>
  </si>
  <si>
    <t>Roraima</t>
  </si>
  <si>
    <t>Santa Catarina</t>
  </si>
  <si>
    <t>Sergipe</t>
  </si>
  <si>
    <t>São Paulo</t>
  </si>
  <si>
    <t>Tocantins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</si>
  <si>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</si>
  <si>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</si>
  <si>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</si>
  <si>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</si>
  <si>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</si>
  <si>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</si>
  <si>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</si>
  <si>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</si>
  <si>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</si>
  <si>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</si>
  <si>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</si>
  <si>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</si>
  <si>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</si>
  <si>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</si>
  <si>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</si>
  <si>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0.01 (4.0 % do país)</t>
  </si>
  <si>
    <t>0.12 (3.3 % do país)</t>
  </si>
  <si>
    <t>0.02 (3.3 % do país)</t>
  </si>
  <si>
    <t>0.03 (3.3 % do país)</t>
  </si>
  <si>
    <t>0.04 (3.3 % do país)</t>
  </si>
  <si>
    <t>0.02 (6.7 % do país)</t>
  </si>
  <si>
    <t>0.03 (10.0 % do país)</t>
  </si>
  <si>
    <t>0.03 (7.1 % do país)</t>
  </si>
  <si>
    <t>0.01 (2.0 % do país)</t>
  </si>
  <si>
    <t>0.02 (2.0 % do país)</t>
  </si>
  <si>
    <t>0.03 (2.0 % do país)</t>
  </si>
  <si>
    <t>0.03 (2.9 % do país)</t>
  </si>
  <si>
    <t>0.01 (2.9 % do país)</t>
  </si>
  <si>
    <t>0.02 (2.9 % do país)</t>
  </si>
  <si>
    <t>0.01 (3.3 % do país)</t>
  </si>
  <si>
    <t>0.02 (5.9 % do país)</t>
  </si>
  <si>
    <t>0.01 (3.6 % do país)</t>
  </si>
  <si>
    <t>0.04 (3.6 % do país)</t>
  </si>
  <si>
    <t>0.00 (3.6 % do país)</t>
  </si>
  <si>
    <t>0.04 (25.0 % do país)</t>
  </si>
  <si>
    <t>0.06 (3.6 % do país)</t>
  </si>
  <si>
    <t>0.06 (4.0 % do país)</t>
  </si>
  <si>
    <t>0.07 (6.0 % do país)</t>
  </si>
  <si>
    <t>0.02 (4.0 % do país)</t>
  </si>
  <si>
    <t>0.06 (14.0 % do país)</t>
  </si>
  <si>
    <t>0.02 (8.0 % do país)</t>
  </si>
  <si>
    <t>0.03 (4.0 % do país)</t>
  </si>
  <si>
    <t>0.06 (2.0 % do país)</t>
  </si>
  <si>
    <t>0.07 (8.8 % do país)</t>
  </si>
  <si>
    <t>0.02 (8.8 % do país)</t>
  </si>
  <si>
    <t>0.03 (5.9 % do país)</t>
  </si>
  <si>
    <t>0.04 (2.9 % do país)</t>
  </si>
  <si>
    <t>0.02 (11.8 % do país)</t>
  </si>
  <si>
    <t>0.03 (8.8 % do país)</t>
  </si>
  <si>
    <t>0.01 (6.7 % do país)</t>
  </si>
  <si>
    <t>0.06 (6.7 % do país)</t>
  </si>
  <si>
    <t>0.03 (13.3 % do país)</t>
  </si>
  <si>
    <t>0.05 (3.3 % do país)</t>
  </si>
  <si>
    <t>0.06 (3.3 % do país)</t>
  </si>
  <si>
    <t>0.07 (5.9 % do país)</t>
  </si>
  <si>
    <t>0.04 (11.8 % do país)</t>
  </si>
  <si>
    <t>0.05 (9.8 % do país)</t>
  </si>
  <si>
    <t>0.03 (3.9 % do país)</t>
  </si>
  <si>
    <t>0.03 (11.8 % do país)</t>
  </si>
  <si>
    <t>0.05 (11.8 % do país)</t>
  </si>
  <si>
    <t>0.04 (2.0 % do país)</t>
  </si>
  <si>
    <t>0.13 (3.9 % do país)</t>
  </si>
  <si>
    <t>0.05 (3.9 % do país)</t>
  </si>
  <si>
    <t>0.06 (7.8 % do país)</t>
  </si>
  <si>
    <t>0.01 (5.9 % do país)</t>
  </si>
  <si>
    <t>0.02 (3.9 % do país)</t>
  </si>
  <si>
    <t>0.06 (3.5 % do país)</t>
  </si>
  <si>
    <t>0.12 (1.8 % do país)</t>
  </si>
  <si>
    <t>0.01 (3.5 % do país)</t>
  </si>
  <si>
    <t>0.08 (12.3 % do país)</t>
  </si>
  <si>
    <t>0.07 (5.3 % do país)</t>
  </si>
  <si>
    <t>0.01 (1.8 % do país)</t>
  </si>
  <si>
    <t>0.06 (7.0 % do país)</t>
  </si>
  <si>
    <t>0.04 (8.8 % do país)</t>
  </si>
  <si>
    <t>0.02 (1.8 % do país)</t>
  </si>
  <si>
    <t>0.02 (3.5 % do país)</t>
  </si>
  <si>
    <t>0.04 (7.0 % do país)</t>
  </si>
  <si>
    <t>0.03 (3.5 % do país)</t>
  </si>
  <si>
    <t>0.05 (3.6 % do país)</t>
  </si>
  <si>
    <t>0.04 (10.9 % do país)</t>
  </si>
  <si>
    <t>0.10 (16.4 % do país)</t>
  </si>
  <si>
    <t>0.03 (3.6 % do país)</t>
  </si>
  <si>
    <t>0.01 (5.5 % do país)</t>
  </si>
  <si>
    <t>0.03 (7.3 % do país)</t>
  </si>
  <si>
    <t>0.06 (9.1 % do país)</t>
  </si>
  <si>
    <t>0.03 (1.8 % do país)</t>
  </si>
  <si>
    <t>0.04 (1.8 % do país)</t>
  </si>
  <si>
    <t>0.06 (1.8 % do país)</t>
  </si>
  <si>
    <t>0.12 (17.0 % do país)</t>
  </si>
  <si>
    <t>0.04 (3.8 % do país)</t>
  </si>
  <si>
    <t>0.03 [0.03 - 0.09] (0.9 % do país)</t>
  </si>
  <si>
    <t>0.05 (1.9 % do país)</t>
  </si>
  <si>
    <t>0.03 (1.9 % do país)</t>
  </si>
  <si>
    <t>0.18 (12.3 % do país)</t>
  </si>
  <si>
    <t>0.11 [0.11 - 0.18] (2.8 % do país)</t>
  </si>
  <si>
    <t>0.03 [0.03 - 0.04] (5.7 % do país)</t>
  </si>
  <si>
    <t>0.09 (9.4 % do país)</t>
  </si>
  <si>
    <t>0.06 (4.7 % do país)</t>
  </si>
  <si>
    <t>0.05 (4.7 % do país)</t>
  </si>
  <si>
    <t>0.03 (0.9 % do país)</t>
  </si>
  <si>
    <t>0.02 (1.9 % do país)</t>
  </si>
  <si>
    <t>0.02 (3.8 % do país)</t>
  </si>
  <si>
    <t>0.09 (1.9 % do país)</t>
  </si>
  <si>
    <t>0.06 (0.9 % do país)</t>
  </si>
  <si>
    <t>0.12 (1.0 % do país)</t>
  </si>
  <si>
    <t>0.09 [0.09 - 0.10] (13.3 % do país)</t>
  </si>
  <si>
    <t>0.05 [0.05 - 0.05] (100.0 % do país)</t>
  </si>
  <si>
    <t>0.16 [0.16 - 0.25] (4.8 % do país)</t>
  </si>
  <si>
    <t>0.02 (1.0 % do país)</t>
  </si>
  <si>
    <t>0.11 [0.11 - 0.14] (7.6 % do país)</t>
  </si>
  <si>
    <t>0.22 (15.2 % do país)</t>
  </si>
  <si>
    <t>0.03 (1.0 % do país)</t>
  </si>
  <si>
    <t>0.00 [0.00 - 0.11]</t>
  </si>
  <si>
    <t>0.03 [0.03 - 0.05] (5.7 % do país)</t>
  </si>
  <si>
    <t>0.08 (8.6 % do país)</t>
  </si>
  <si>
    <t>0.05 (3.8 % do país)</t>
  </si>
  <si>
    <t>0.02 [0.02 - 0.03] (2.9 % do país)</t>
  </si>
  <si>
    <t>0.01 (1.0 % do país)</t>
  </si>
  <si>
    <t>0.09 (2.0 % do país)</t>
  </si>
  <si>
    <t>0.17 [0.17 - 0.19] (12.9 % do país)</t>
  </si>
  <si>
    <t>0.09 [0.09 - 0.10] (100.0 % do país)</t>
  </si>
  <si>
    <t>0.16 [0.16 - 0.25] (2.5 % do país)</t>
  </si>
  <si>
    <t>0.07 (1.5 % do país)</t>
  </si>
  <si>
    <t>0.07 [0.07 - 0.10] (2.5 % do país)</t>
  </si>
  <si>
    <t>0.35 (12.4 % do país)</t>
  </si>
  <si>
    <t>0.11 [0.07 - 0.29] (1.5 % do país)</t>
  </si>
  <si>
    <t>0.04 [0.03 - 0.07] (4.0 % do país)</t>
  </si>
  <si>
    <t>0.06 [0.06 - 0.08] (3.5 % do país)</t>
  </si>
  <si>
    <t>0.06 (2.5 % do país)</t>
  </si>
  <si>
    <t>0.26 [0.26 - 0.30] (12.4 % do país)</t>
  </si>
  <si>
    <t>0.06 (1.0 % do país)</t>
  </si>
  <si>
    <t>0.17 (3.0 % do país)</t>
  </si>
  <si>
    <t>0.04 [0.04 - 0.05] (3.0 % do país)</t>
  </si>
  <si>
    <t>0.05 (0.5 % do país)</t>
  </si>
  <si>
    <t>0.11 (4.0 % do país)</t>
  </si>
  <si>
    <t>0.13 (1.5 % do país)</t>
  </si>
  <si>
    <t>0.06 (0.5 % do país)</t>
  </si>
  <si>
    <t>0.03 (0.4 % do país)</t>
  </si>
  <si>
    <t>0.12 (0.4 % do país)</t>
  </si>
  <si>
    <t>0.15 [0.15 - 0.18] (10.0 % do país)</t>
  </si>
  <si>
    <t>0.11 [0.10 - 0.12] (100.0 % do país)</t>
  </si>
  <si>
    <t>0.07 (2.5 % do país)</t>
  </si>
  <si>
    <t>0.09 [0.09 - 0.22] (1.3 % do país)</t>
  </si>
  <si>
    <t>0.05 (0.8 % do país)</t>
  </si>
  <si>
    <t>0.04 [0.04 - 0.07] (1.3 % do país)</t>
  </si>
  <si>
    <t>0.21 (6.3 % do país)</t>
  </si>
  <si>
    <t>0.46 [0.29 - 1.07] (5.4 % do país)</t>
  </si>
  <si>
    <t>0.01 [0.01 - 0.04] (1.3 % do país)</t>
  </si>
  <si>
    <t>0.13 [0.13 - 0.16] (6.3 % do país)</t>
  </si>
  <si>
    <t>0.02 (0.4 % do país)</t>
  </si>
  <si>
    <t>0.13 (4.6 % do país)</t>
  </si>
  <si>
    <t>0.66 [0.65 - 0.79] (26.8 % do país)</t>
  </si>
  <si>
    <t>0.22 (2.9 % do país)</t>
  </si>
  <si>
    <t>0.22 (3.3 % do país)</t>
  </si>
  <si>
    <t>0.01 [0.01 - 0.02] (0.4 % do país)</t>
  </si>
  <si>
    <t>0.02 [0.02 - 0.05] (1.3 % do país)</t>
  </si>
  <si>
    <t>0.05 (0.4 % do país)</t>
  </si>
  <si>
    <t>0.01 [0.01 - 0.03] (0.4 % do país)</t>
  </si>
  <si>
    <t>0.09 (0.8 % do país)</t>
  </si>
  <si>
    <t>0.00 [0.00 - 0.01]</t>
  </si>
  <si>
    <t>0.04 [0.03 - 0.05] (100.0 % do país)</t>
  </si>
  <si>
    <t>0.01 (1.3 % do país)</t>
  </si>
  <si>
    <t>0.03 [0.00 - 0.16] (1.3 % do país)</t>
  </si>
  <si>
    <t>0.02 (1.3 % do país)</t>
  </si>
  <si>
    <t>0.01 [0.01 - 0.06] (1.3 % do país)</t>
  </si>
  <si>
    <t>0.06 (5.1 % do país)</t>
  </si>
  <si>
    <t>0.54 [0.29 - 1.29] (19.2 % do país)</t>
  </si>
  <si>
    <t>0.00 [0.00 - 0.03] (1.3 % do país)</t>
  </si>
  <si>
    <t>0.01 [0.01 - 0.03] (1.3 % do país)</t>
  </si>
  <si>
    <t>0.03 (3.8 % do país)</t>
  </si>
  <si>
    <t>0.28 [0.26 - 0.35] (34.6 % do país)</t>
  </si>
  <si>
    <t>0.25 (10.3 % do país)</t>
  </si>
  <si>
    <t>0.00 [0.00 - 0.02]</t>
  </si>
  <si>
    <t>0.00 [0.00 - 0.04]</t>
  </si>
  <si>
    <t>0.05 (1.3 % do país)</t>
  </si>
  <si>
    <t>0.00 [0.00 - 0.03]</t>
  </si>
  <si>
    <t>0.09 (2.6 % do país)</t>
  </si>
  <si>
    <t>0.01 [0.01 - 0.03] (2.3 % do país)</t>
  </si>
  <si>
    <t>0.02 [0.01 - 0.04] (100.0 % do país)</t>
  </si>
  <si>
    <t>0.12 [0.06 - 0.37] (9.1 % do país)</t>
  </si>
  <si>
    <t>0.01 [0.00 - 0.09] (2.3 % do país)</t>
  </si>
  <si>
    <t>0.18 [0.04 - 0.57] (11.4 % do país)</t>
  </si>
  <si>
    <t>0.00 [0.00 - 0.03] (2.3 % do país)</t>
  </si>
  <si>
    <t>0.03 [0.02 - 0.09] (9.1 % do país)</t>
  </si>
  <si>
    <t>0.05 [0.03 - 0.12] (11.4 % do país)</t>
  </si>
  <si>
    <t>0.03 (2.3 % do país)</t>
  </si>
  <si>
    <t>0.01 [0.01 - 0.04] (4.5 % do país)</t>
  </si>
  <si>
    <t>0.09 (4.5 % do país)</t>
  </si>
  <si>
    <t>0.01 [0.00 - 0.06] (2.6 % do país)</t>
  </si>
  <si>
    <t>0.09 [0.00 - 0.37] (7.9 % do país)</t>
  </si>
  <si>
    <t>0.03 [0.00 - 0.10] (5.3 % do país)</t>
  </si>
  <si>
    <t>0.11 [0.00 - 0.43] (7.9 % do país)</t>
  </si>
  <si>
    <t>0.00 [0.00 - 0.04] (2.6 % do país)</t>
  </si>
  <si>
    <t>0.03 [0.00 - 0.11] (7.9 % do país)</t>
  </si>
  <si>
    <t>0.08 [0.02 - 0.25] (21.1 % do país)</t>
  </si>
  <si>
    <t>0.01 [0.00 - 0.08] (2.6 % do país)</t>
  </si>
  <si>
    <t>0.04 (2.6 % do país)</t>
  </si>
  <si>
    <t>year/week</t>
  </si>
  <si>
    <t>total</t>
  </si>
  <si>
    <t>average</t>
  </si>
  <si>
    <t>semana 1-15</t>
  </si>
  <si>
    <t>2020 total semana de 1-15 apenas</t>
  </si>
  <si>
    <t>media</t>
  </si>
  <si>
    <t>media 1</t>
  </si>
  <si>
    <t>media 2</t>
  </si>
  <si>
    <t>Week 1-12</t>
  </si>
  <si>
    <t>Week 13-15</t>
  </si>
  <si>
    <t>inferior</t>
  </si>
  <si>
    <t>superior</t>
  </si>
  <si>
    <t>limite superior</t>
  </si>
  <si>
    <t>limite inferior</t>
  </si>
  <si>
    <t xml:space="preserve">Brazil </t>
  </si>
  <si>
    <t xml:space="preserve">media </t>
  </si>
  <si>
    <t>media 1-12</t>
  </si>
  <si>
    <t>media 13-15</t>
  </si>
  <si>
    <t>Year</t>
  </si>
  <si>
    <t>Incerteza no dado a partir da semana 11</t>
  </si>
  <si>
    <t>0.09-0.10</t>
  </si>
  <si>
    <t>0.10-0.12</t>
  </si>
  <si>
    <t>0.03-0.05</t>
  </si>
  <si>
    <t>0.01-0.04</t>
  </si>
  <si>
    <t>week 1-12</t>
  </si>
  <si>
    <t>week 13-15</t>
  </si>
  <si>
    <t>22/03-11/04</t>
  </si>
  <si>
    <t>29/12/2019-21/03/2020</t>
  </si>
  <si>
    <t>Fonte: Info gripe fiocruz</t>
  </si>
  <si>
    <t>Incerteza no dado a partir da semana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</si>
</sst>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0" xfId="0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São Paulo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Sheet1!$B$29:$P$29</c:f>
              <c:numCache>
                <c:formatCode>General</c:formatCode>
                <c:ptCount val="15"/>
                <c:pt idx="0">
                  <c:v>0.02</c:v>
                </c:pt>
                <c:pt idx="1">
                  <c:v>0.04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0.04</c:v>
                </c:pt>
                <c:pt idx="6">
                  <c:v>0.03</c:v>
                </c:pt>
                <c:pt idx="7">
                  <c:v>0.03</c:v>
                </c:pt>
                <c:pt idx="8">
                  <c:v>0.05</c:v>
                </c:pt>
                <c:pt idx="9">
                  <c:v>0.05</c:v>
                </c:pt>
                <c:pt idx="10">
                  <c:v>0.1</c:v>
                </c:pt>
                <c:pt idx="11">
                  <c:v>0.08</c:v>
                </c:pt>
                <c:pt idx="12">
                  <c:v>0.02</c:v>
                </c:pt>
                <c:pt idx="13">
                  <c:v>0.03</c:v>
                </c:pt>
                <c:pt idx="14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E-4121-8A4D-72DE77179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539248"/>
        <c:axId val="434548760"/>
      </c:barChart>
      <c:catAx>
        <c:axId val="43453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48760"/>
        <c:crosses val="autoZero"/>
        <c:auto val="1"/>
        <c:lblAlgn val="ctr"/>
        <c:lblOffset val="100"/>
        <c:noMultiLvlLbl val="0"/>
      </c:catAx>
      <c:valAx>
        <c:axId val="43454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3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'Brazil-incidencia'!$A$2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'Brazil-incidencia'!$B$1:$P$1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xVal>
          <c:yVal>
            <c:numRef>
              <c:f>'Brazil-incidencia'!$B$2:$P$2</c:f>
              <c:numCache>
                <c:formatCode>General</c:formatCode>
                <c:ptCount val="15"/>
                <c:pt idx="0">
                  <c:v>0.01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8D-47E0-8D31-9EDE601A3AE9}"/>
            </c:ext>
          </c:extLst>
        </c:ser>
        <c:ser>
          <c:idx val="1"/>
          <c:order val="1"/>
          <c:tx>
            <c:strRef>
              <c:f>'Brazil-incidencia'!$A$3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'Brazil-incidencia'!$B$1:$P$1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xVal>
          <c:yVal>
            <c:numRef>
              <c:f>'Brazil-incidencia'!$B$3:$P$3</c:f>
              <c:numCache>
                <c:formatCode>General</c:formatCode>
                <c:ptCount val="1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0.03</c:v>
                </c:pt>
                <c:pt idx="11">
                  <c:v>0.04</c:v>
                </c:pt>
                <c:pt idx="12">
                  <c:v>0.05</c:v>
                </c:pt>
                <c:pt idx="13">
                  <c:v>0.08</c:v>
                </c:pt>
                <c:pt idx="14">
                  <c:v>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8D-47E0-8D31-9EDE601A3AE9}"/>
            </c:ext>
          </c:extLst>
        </c:ser>
        <c:ser>
          <c:idx val="2"/>
          <c:order val="2"/>
          <c:tx>
            <c:strRef>
              <c:f>'Brazil-incidencia'!$A$4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'Brazil-incidencia'!$B$1:$P$1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xVal>
          <c:yVal>
            <c:numRef>
              <c:f>'Brazil-incidencia'!$B$4:$P$4</c:f>
              <c:numCache>
                <c:formatCode>General</c:formatCode>
                <c:ptCount val="15"/>
                <c:pt idx="0">
                  <c:v>0.01</c:v>
                </c:pt>
                <c:pt idx="1">
                  <c:v>0.01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0.03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0.04</c:v>
                </c:pt>
                <c:pt idx="14">
                  <c:v>0.06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8D-47E0-8D31-9EDE601A3AE9}"/>
            </c:ext>
          </c:extLst>
        </c:ser>
        <c:ser>
          <c:idx val="3"/>
          <c:order val="3"/>
          <c:tx>
            <c:strRef>
              <c:f>'Brazil-incidencia'!$A$5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'Brazil-incidencia'!$B$1:$P$1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xVal>
          <c:yVal>
            <c:numRef>
              <c:f>'Brazil-incidencia'!$B$5:$P$5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0.05</c:v>
                </c:pt>
                <c:pt idx="9">
                  <c:v>0.05</c:v>
                </c:pt>
                <c:pt idx="10">
                  <c:v>0.09</c:v>
                </c:pt>
                <c:pt idx="11">
                  <c:v>0.11</c:v>
                </c:pt>
                <c:pt idx="12">
                  <c:v>0.04</c:v>
                </c:pt>
                <c:pt idx="13">
                  <c:v>0.02</c:v>
                </c:pt>
                <c:pt idx="14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88D-47E0-8D31-9EDE601A3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715616"/>
        <c:axId val="525716928"/>
      </c:scatterChart>
      <c:valAx>
        <c:axId val="52571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Epidemiological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16928"/>
        <c:crosses val="autoZero"/>
        <c:crossBetween val="midCat"/>
      </c:valAx>
      <c:valAx>
        <c:axId val="5257169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Hospitalization SARS-influenza/100,000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1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Brazil - Epidemiological</a:t>
            </a:r>
            <a:r>
              <a:rPr lang="en-US" baseline="0"/>
              <a:t> Week 1-15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'Brazil-incidencia'!$B$10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'Brazil-incidencia'!$A$11:$A$14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'Brazil-incidencia'!$B$11:$B$14</c:f>
              <c:numCache>
                <c:formatCode>General</c:formatCode>
                <c:ptCount val="4"/>
                <c:pt idx="0">
                  <c:v>1.8666666666666668E-2</c:v>
                </c:pt>
                <c:pt idx="1">
                  <c:v>2.866666666666667E-2</c:v>
                </c:pt>
                <c:pt idx="2">
                  <c:v>2.2000000000000002E-2</c:v>
                </c:pt>
                <c:pt idx="3">
                  <c:v>3.5999999999999997E-2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D-41E6-B7AF-0C48F110A63F}"/>
            </c:ext>
          </c:extLst>
        </c:ser>
        <c:ser>
          <c:idx val="1"/>
          <c:order val="1"/>
          <c:tx>
            <c:strRef>
              <c:f>'Brazil-incidencia'!$C$10</c:f>
              <c:strCache>
                <c:ptCount val="1"/>
                <c:pt idx="0">
                  <c:v>Week 1-12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'Brazil-incidencia'!$A$11:$A$14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'Brazil-incidencia'!$C$11:$C$14</c:f>
              <c:numCache>
                <c:formatCode>General</c:formatCode>
                <c:ptCount val="4"/>
                <c:pt idx="0">
                  <c:v>1.6363636363636361E-2</c:v>
                </c:pt>
                <c:pt idx="1">
                  <c:v>1.4545454545454545E-2</c:v>
                </c:pt>
                <c:pt idx="2">
                  <c:v>1.6363636363636361E-2</c:v>
                </c:pt>
                <c:pt idx="3">
                  <c:v>4.0909090909090902E-2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D-41E6-B7AF-0C48F110A63F}"/>
            </c:ext>
          </c:extLst>
        </c:ser>
        <c:ser>
          <c:idx val="2"/>
          <c:order val="2"/>
          <c:tx>
            <c:strRef>
              <c:f>'Brazil-incidencia'!$D$10</c:f>
              <c:strCache>
                <c:ptCount val="1"/>
                <c:pt idx="0">
                  <c:v>Week 13-15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'Brazil-incidencia'!$A$11:$A$14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'Brazil-incidencia'!$D$11:$D$14</c:f>
              <c:numCache>
                <c:formatCode>General</c:formatCode>
                <c:ptCount val="4"/>
                <c:pt idx="0">
                  <c:v>0.03</c:v>
                </c:pt>
                <c:pt idx="1">
                  <c:v>8.666666666666667E-2</c:v>
                </c:pt>
                <c:pt idx="2">
                  <c:v>4.6666666666666669E-2</c:v>
                </c:pt>
                <c:pt idx="3">
                  <c:v>2.6666666666666668E-2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D-41E6-B7AF-0C48F110A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227272"/>
        <c:axId val="517228256"/>
      </c:barChart>
      <c:catAx>
        <c:axId val="517227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28256"/>
        <c:crosses val="autoZero"/>
        <c:auto val="1"/>
        <c:lblAlgn val="ctr"/>
        <c:lblOffset val="100"/>
        <c:noMultiLvlLbl val="0"/>
      </c:catAx>
      <c:valAx>
        <c:axId val="51722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Hospitalization SARS-influenza</a:t>
                </a:r>
                <a:r>
                  <a:rPr lang="en-US" baseline="0"/>
                  <a:t> /100,000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2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924244361879202E-2"/>
          <c:y val="4.3458919713275451E-2"/>
          <c:w val="0.83210217043891221"/>
          <c:h val="0.77238460106912066"/>
        </c:manualLayout>
      </c:layout>
      <c:lineChart>
        <c:grouping val="standard"/>
        <c:varyColors val="0"/>
        <c:ser>
          <c:idx val="0"/>
          <c:order val="0"/>
          <c:tx>
            <c:strRef>
              <c:f>'SP-incidencia'!$A$2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'SP-incidencia'!$B$1:$P$1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cat>
          <c:val>
            <c:numRef>
              <c:f>'SP-incidencia'!$B$2:$P$2</c:f>
              <c:numCache>
                <c:formatCode>General</c:formatCode>
                <c:ptCount val="15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0.02</c:v>
                </c:pt>
                <c:pt idx="8">
                  <c:v>0.04</c:v>
                </c:pt>
                <c:pt idx="9">
                  <c:v>0.05</c:v>
                </c:pt>
                <c:pt idx="10">
                  <c:v>0.05</c:v>
                </c:pt>
                <c:pt idx="11">
                  <c:v>0.06</c:v>
                </c:pt>
                <c:pt idx="12">
                  <c:v>0.05</c:v>
                </c:pt>
                <c:pt idx="13">
                  <c:v>0.05</c:v>
                </c:pt>
                <c:pt idx="14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7-420F-89A1-CA816B1DA419}"/>
            </c:ext>
          </c:extLst>
        </c:ser>
        <c:ser>
          <c:idx val="1"/>
          <c:order val="1"/>
          <c:tx>
            <c:strRef>
              <c:f>'SP-incidencia'!$A$3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'SP-incidencia'!$B$1:$P$1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cat>
          <c:val>
            <c:numRef>
              <c:f>'SP-incidencia'!$B$3:$P$3</c:f>
              <c:numCache>
                <c:formatCode>General</c:formatCode>
                <c:ptCount val="1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0.01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0.05</c:v>
                </c:pt>
                <c:pt idx="14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97-420F-89A1-CA816B1DA419}"/>
            </c:ext>
          </c:extLst>
        </c:ser>
        <c:ser>
          <c:idx val="2"/>
          <c:order val="2"/>
          <c:tx>
            <c:strRef>
              <c:f>'SP-incidencia'!$A$4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'SP-incidencia'!$B$1:$P$1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cat>
          <c:val>
            <c:numRef>
              <c:f>'SP-incidencia'!$B$4:$P$4</c:f>
              <c:numCache>
                <c:formatCode>General</c:formatCode>
                <c:ptCount val="15"/>
                <c:pt idx="0">
                  <c:v>0.02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0.01</c:v>
                </c:pt>
                <c:pt idx="10">
                  <c:v>0.01</c:v>
                </c:pt>
                <c:pt idx="11">
                  <c:v>0.04</c:v>
                </c:pt>
                <c:pt idx="12">
                  <c:v>0.04</c:v>
                </c:pt>
                <c:pt idx="13">
                  <c:v>0.03</c:v>
                </c:pt>
                <c:pt idx="14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97-420F-89A1-CA816B1DA419}"/>
            </c:ext>
          </c:extLst>
        </c:ser>
        <c:ser>
          <c:idx val="3"/>
          <c:order val="3"/>
          <c:tx>
            <c:strRef>
              <c:f>'SP-incidencia'!$A$5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'SP-incidencia'!$B$1:$P$1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cat>
          <c:val>
            <c:numRef>
              <c:f>'SP-incidencia'!$B$5:$P$5</c:f>
              <c:numCache>
                <c:formatCode>General</c:formatCode>
                <c:ptCount val="15"/>
                <c:pt idx="0">
                  <c:v>0.02</c:v>
                </c:pt>
                <c:pt idx="1">
                  <c:v>0.04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0.04</c:v>
                </c:pt>
                <c:pt idx="6">
                  <c:v>0.03</c:v>
                </c:pt>
                <c:pt idx="7">
                  <c:v>0.03</c:v>
                </c:pt>
                <c:pt idx="8">
                  <c:v>0.05</c:v>
                </c:pt>
                <c:pt idx="9">
                  <c:v>0.05</c:v>
                </c:pt>
                <c:pt idx="10">
                  <c:v>0.1</c:v>
                </c:pt>
                <c:pt idx="11">
                  <c:v>0.08</c:v>
                </c:pt>
                <c:pt idx="12">
                  <c:v>0.02</c:v>
                </c:pt>
                <c:pt idx="13">
                  <c:v>0.03</c:v>
                </c:pt>
                <c:pt idx="14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97-420F-89A1-CA816B1DA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711272"/>
        <c:axId val="606724064"/>
      </c:lineChart>
      <c:catAx>
        <c:axId val="60671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6724064"/>
        <c:crosses val="autoZero"/>
        <c:auto val="1"/>
        <c:lblAlgn val="ctr"/>
        <c:lblOffset val="100"/>
        <c:noMultiLvlLbl val="0"/>
      </c:catAx>
      <c:valAx>
        <c:axId val="6067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Hospitalization SARS-influenza /100,000</a:t>
                </a:r>
              </a:p>
            </c:rich>
          </c:tx>
          <c:layout>
            <c:manualLayout>
              <c:xMode val="edge"/>
              <c:yMode val="edge"/>
              <c:x val="2.087385526513328E-2"/>
              <c:y val="0.109570227372913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671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'SP-incidencia'!$D$9</c:f>
              <c:strCache>
                <c:ptCount val="1"/>
                <c:pt idx="0">
                  <c:v>Week 1-12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'SP-incidencia'!$A$10:$A$13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'SP-incidencia'!$D$10:$D$13</c:f>
              <c:numCache>
                <c:formatCode>General</c:formatCode>
                <c:ptCount val="4"/>
                <c:pt idx="0">
                  <c:v>3.0833333333333334E-2</c:v>
                </c:pt>
                <c:pt idx="1">
                  <c:v>1.1666666666666667E-2</c:v>
                </c:pt>
                <c:pt idx="2">
                  <c:v>1.0833333333333334E-2</c:v>
                </c:pt>
                <c:pt idx="3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A7-480F-B930-C212C6439FD3}"/>
            </c:ext>
          </c:extLst>
        </c:ser>
        <c:ser>
          <c:idx val="2"/>
          <c:order val="1"/>
          <c:tx>
            <c:strRef>
              <c:f>'SP-incidencia'!$E$9</c:f>
              <c:strCache>
                <c:ptCount val="1"/>
                <c:pt idx="0">
                  <c:v>Week 13-15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numRef>
              <c:f>'SP-incidencia'!$A$10:$A$13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'SP-incidencia'!$E$10:$E$13</c:f>
              <c:numCache>
                <c:formatCode>General</c:formatCode>
                <c:ptCount val="4"/>
                <c:pt idx="0">
                  <c:v>5.6666666666666671E-2</c:v>
                </c:pt>
                <c:pt idx="1">
                  <c:v>5.3333333333333337E-2</c:v>
                </c:pt>
                <c:pt idx="2">
                  <c:v>3.3333333333333333E-2</c:v>
                </c:pt>
                <c:pt idx="3">
                  <c:v>2.6666666666666668E-2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A7-480F-B930-C212C6439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220632"/>
        <c:axId val="485211776"/>
      </c:barChart>
      <c:catAx>
        <c:axId val="485220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11776"/>
        <c:crosses val="autoZero"/>
        <c:auto val="1"/>
        <c:lblAlgn val="ctr"/>
        <c:lblOffset val="100"/>
        <c:noMultiLvlLbl val="0"/>
      </c:catAx>
      <c:valAx>
        <c:axId val="485211776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2063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238124</xdr:colOff>
      <xdr:row>19</xdr:row>
      <xdr:rowOff>157161</xdr:rowOff>
    </xdr:from>
    <xdr:to>
      <xdr:col>28</xdr:col>
      <xdr:colOff>76199</xdr:colOff>
      <xdr:row>36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7EFEDF-7216-49A7-932B-9EDA68D42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13</xdr:row>
      <xdr:rowOff>42861</xdr:rowOff>
    </xdr:from>
    <xdr:to>
      <xdr:col>19</xdr:col>
      <xdr:colOff>438150</xdr:colOff>
      <xdr:row>29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0CD44B-6077-4E73-BB3C-98098FC1F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600075</xdr:colOff>
      <xdr:row>16</xdr:row>
      <xdr:rowOff>119061</xdr:rowOff>
    </xdr:from>
    <xdr:to>
      <xdr:col>8</xdr:col>
      <xdr:colOff>495300</xdr:colOff>
      <xdr:row>31</xdr:row>
      <xdr:rowOff>47624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566FBA3-6312-4B2C-8017-F64E72B31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17</xdr:row>
      <xdr:rowOff>47624</xdr:rowOff>
    </xdr:from>
    <xdr:to>
      <xdr:col>26</xdr:col>
      <xdr:colOff>200024</xdr:colOff>
      <xdr:row>39</xdr:row>
      <xdr:rowOff>133350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F94ED368-317E-40D4-B820-1400C13C065E}"/>
            </a:ext>
          </a:extLst>
        </xdr:cNvPr>
        <xdr:cNvGrpSpPr/>
      </xdr:nvGrpSpPr>
      <xdr:grpSpPr>
        <a:xfrm>
          <a:off x="6457950" y="3286124"/>
          <a:ext cx="10420349" cy="4276726"/>
          <a:chOff x="4848225" y="2085974"/>
          <a:chExt cx="10420349" cy="4276726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269AACD1-9A82-4D4C-94C2-6C6680F04DAD}"/>
              </a:ext>
            </a:extLst>
          </xdr:cNvPr>
          <xdr:cNvGraphicFramePr/>
        </xdr:nvGraphicFramePr>
        <xdr:xfrm>
          <a:off x="4848225" y="2085974"/>
          <a:ext cx="10420349" cy="42767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28BC7412-1D72-45CF-B43A-449A1C9F0AE4}"/>
              </a:ext>
            </a:extLst>
          </xdr:cNvPr>
          <xdr:cNvGraphicFramePr/>
        </xdr:nvGraphicFramePr>
        <xdr:xfrm>
          <a:off x="5915026" y="2286000"/>
          <a:ext cx="3590924" cy="17335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5" name="Conector reto 4">
            <a:extLst>
              <a:ext uri="{FF2B5EF4-FFF2-40B4-BE49-F238E27FC236}">
                <a16:creationId xmlns:a16="http://schemas.microsoft.com/office/drawing/2014/main" id="{6FC46ADE-B876-4944-8D42-8F9DC066D7B7}"/>
              </a:ext>
            </a:extLst>
          </xdr:cNvPr>
          <xdr:cNvCxnSpPr/>
        </xdr:nvCxnSpPr>
        <xdr:spPr>
          <a:xfrm>
            <a:off x="12525375" y="2276475"/>
            <a:ext cx="9525" cy="3295650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7924EC6A-D50F-417A-AD32-53FDE642FD82}"/>
              </a:ext>
            </a:extLst>
          </xdr:cNvPr>
          <xdr:cNvSpPr txBox="1"/>
        </xdr:nvSpPr>
        <xdr:spPr>
          <a:xfrm>
            <a:off x="12420600" y="2247900"/>
            <a:ext cx="1562100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Quarantine period</a:t>
            </a:r>
          </a:p>
          <a:p>
            <a:pPr algn="ctr"/>
            <a:r>
              <a:rPr lang="en-US" sz="1100">
                <a:solidFill>
                  <a:schemeClr val="tx1"/>
                </a:solidFill>
              </a:rPr>
              <a:t>03/22</a:t>
            </a:r>
            <a:r>
              <a:rPr lang="en-US" sz="1100" baseline="0">
                <a:solidFill>
                  <a:schemeClr val="tx1"/>
                </a:solidFill>
              </a:rPr>
              <a:t> to </a:t>
            </a:r>
            <a:r>
              <a:rPr lang="en-US" sz="1100">
                <a:solidFill>
                  <a:schemeClr val="tx1"/>
                </a:solidFill>
              </a:rPr>
              <a:t>04/11/2020</a:t>
            </a:r>
          </a:p>
        </xdr:txBody>
      </xdr: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0.42381</cdr:x>
      <cdr:y>0.90954</cdr:y>
    </cdr:from>
    <cdr:to>
      <cdr:x>0.6619</cdr:x>
      <cdr:y>0.96333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927E115E-38F7-409E-BCC3-995213230FB6}"/>
            </a:ext>
          </a:extLst>
        </cdr:cNvPr>
        <cdr:cNvSpPr txBox="1"/>
      </cdr:nvSpPr>
      <cdr:spPr>
        <a:xfrm xmlns:a="http://schemas.openxmlformats.org/drawingml/2006/main">
          <a:off x="4238625" y="3543302"/>
          <a:ext cx="238125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Epidemiological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week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workbookViewId="0">
      <selection activeCell="C35" sqref="C35"/>
    </sheetView>
  </sheetViews>
  <sheetFormatPr defaultRowHeight="15"/>
  <cols>
    <col min="1" max="1" width="24" customWidth="1"/>
    <col min="2" max="2" width="35" customWidth="1"/>
    <col min="3" max="3" width="27" customWidth="1"/>
    <col min="4" max="4" width="28.5703125" customWidth="1"/>
    <col min="5" max="5" width="34.28515625" customWidth="1"/>
    <col min="6" max="6" width="29.85546875" customWidth="1"/>
    <col min="7" max="7" width="27.7109375" customWidth="1"/>
    <col min="8" max="8" width="33.5703125" customWidth="1"/>
    <col min="9" max="9" width="31.5703125" customWidth="1"/>
    <col min="10" max="10" width="25.42578125" customWidth="1"/>
    <col min="11" max="11" width="24.85546875" customWidth="1"/>
    <col min="12" max="12" width="24.7109375" customWidth="1"/>
    <col min="13" max="13" width="26.140625" customWidth="1"/>
    <col min="14" max="14" width="23" customWidth="1"/>
    <col min="15" max="15" width="32.140625" customWidth="1"/>
    <col min="16" max="16" width="22" customWidth="1"/>
  </cols>
  <sheetData>
    <row r="1" spans="1:16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</row>
    <row r="2" spans="1:16">
      <c r="A2" s="1" t="s">
        <v>0</v>
      </c>
      <c r="B2" s="1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</row>
    <row r="3" spans="1:16">
      <c r="A3" t="s">
        <v>2</v>
      </c>
      <c r="B3" s="3">
        <v>0</v>
      </c>
      <c r="C3" s="3">
        <v>0</v>
      </c>
      <c r="D3" s="3">
        <v>0</v>
      </c>
      <c r="E3" s="3" t="s">
        <v>46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 t="s">
        <v>134</v>
      </c>
      <c r="L3" s="3">
        <v>0</v>
      </c>
      <c r="M3" s="3">
        <v>0</v>
      </c>
      <c r="N3" s="3">
        <v>0</v>
      </c>
      <c r="O3" s="3">
        <v>0</v>
      </c>
      <c r="P3" s="3">
        <v>0</v>
      </c>
    </row>
    <row r="4" spans="1:16">
      <c r="A4" t="s">
        <v>3</v>
      </c>
      <c r="B4" s="3">
        <v>0</v>
      </c>
      <c r="C4" s="3" t="s">
        <v>66</v>
      </c>
      <c r="D4" s="3">
        <v>0</v>
      </c>
      <c r="E4" s="3">
        <v>0</v>
      </c>
      <c r="F4" s="3" t="s">
        <v>55</v>
      </c>
      <c r="G4" s="3">
        <v>0</v>
      </c>
      <c r="H4" s="3" t="s">
        <v>96</v>
      </c>
      <c r="I4" s="3">
        <v>0</v>
      </c>
      <c r="J4" s="3">
        <v>0</v>
      </c>
      <c r="K4" s="3">
        <v>0</v>
      </c>
      <c r="L4" s="3">
        <v>0</v>
      </c>
      <c r="M4" s="3" t="s">
        <v>167</v>
      </c>
      <c r="N4" s="3">
        <v>0</v>
      </c>
      <c r="O4" s="3">
        <v>0</v>
      </c>
      <c r="P4" s="3">
        <v>0</v>
      </c>
    </row>
    <row r="5" spans="1:16">
      <c r="A5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 t="s">
        <v>97</v>
      </c>
      <c r="I5" s="3">
        <v>0</v>
      </c>
      <c r="J5" s="3">
        <v>0</v>
      </c>
      <c r="K5" s="3">
        <v>0</v>
      </c>
      <c r="L5" s="3">
        <v>0</v>
      </c>
      <c r="M5" s="3" t="s">
        <v>168</v>
      </c>
      <c r="N5" s="3">
        <v>0</v>
      </c>
      <c r="O5" s="3">
        <v>0</v>
      </c>
      <c r="P5" s="3">
        <v>0</v>
      </c>
    </row>
    <row r="6" spans="1:16">
      <c r="A6" t="s">
        <v>5</v>
      </c>
      <c r="B6" s="3">
        <v>0.05</v>
      </c>
      <c r="C6" s="3" t="s">
        <v>67</v>
      </c>
      <c r="D6" s="3" t="s">
        <v>73</v>
      </c>
      <c r="E6" s="3" t="s">
        <v>47</v>
      </c>
      <c r="F6" s="3" t="s">
        <v>84</v>
      </c>
      <c r="G6" s="3">
        <v>0</v>
      </c>
      <c r="H6" s="3">
        <v>0</v>
      </c>
      <c r="I6" s="3" t="s">
        <v>108</v>
      </c>
      <c r="J6" s="3">
        <v>0</v>
      </c>
      <c r="K6" s="3">
        <v>0</v>
      </c>
      <c r="L6" s="3" t="s">
        <v>148</v>
      </c>
      <c r="M6" s="3">
        <v>0</v>
      </c>
      <c r="N6" s="3">
        <v>0</v>
      </c>
      <c r="O6" s="3">
        <v>0</v>
      </c>
      <c r="P6" s="3">
        <v>0</v>
      </c>
    </row>
    <row r="7" spans="1:16">
      <c r="A7" t="s">
        <v>6</v>
      </c>
      <c r="B7" s="3">
        <v>0.01</v>
      </c>
      <c r="C7" s="3">
        <v>0</v>
      </c>
      <c r="D7" s="3" t="s">
        <v>74</v>
      </c>
      <c r="E7" s="3" t="s">
        <v>79</v>
      </c>
      <c r="F7" s="3" t="s">
        <v>85</v>
      </c>
      <c r="G7" s="3" t="s">
        <v>85</v>
      </c>
      <c r="H7" s="3" t="s">
        <v>98</v>
      </c>
      <c r="I7" s="3" t="s">
        <v>109</v>
      </c>
      <c r="J7" s="3" t="s">
        <v>118</v>
      </c>
      <c r="K7" s="3" t="s">
        <v>135</v>
      </c>
      <c r="L7" s="3" t="s">
        <v>149</v>
      </c>
      <c r="M7" s="3" t="s">
        <v>169</v>
      </c>
      <c r="N7" s="3" t="s">
        <v>189</v>
      </c>
      <c r="O7" s="3" t="s">
        <v>207</v>
      </c>
      <c r="P7" s="3" t="s">
        <v>218</v>
      </c>
    </row>
    <row r="8" spans="1:16">
      <c r="A8" t="s">
        <v>7</v>
      </c>
      <c r="B8" s="3">
        <v>0.01</v>
      </c>
      <c r="C8" s="3">
        <v>0.02</v>
      </c>
      <c r="D8" s="3">
        <v>0.02</v>
      </c>
      <c r="E8" s="3">
        <v>0.01</v>
      </c>
      <c r="F8" s="3">
        <v>0.02</v>
      </c>
      <c r="G8" s="3">
        <v>0.02</v>
      </c>
      <c r="H8" s="3">
        <v>0.03</v>
      </c>
      <c r="I8" s="3">
        <v>0.03</v>
      </c>
      <c r="J8" s="3">
        <v>0.05</v>
      </c>
      <c r="K8" s="3" t="s">
        <v>136</v>
      </c>
      <c r="L8" s="3" t="s">
        <v>150</v>
      </c>
      <c r="M8" s="3" t="s">
        <v>170</v>
      </c>
      <c r="N8" s="3" t="s">
        <v>190</v>
      </c>
      <c r="O8" s="3" t="s">
        <v>208</v>
      </c>
      <c r="P8" s="3" t="s">
        <v>208</v>
      </c>
    </row>
    <row r="9" spans="1:16">
      <c r="A9" t="s">
        <v>8</v>
      </c>
      <c r="B9" s="3">
        <v>0</v>
      </c>
      <c r="C9" s="3" t="s">
        <v>68</v>
      </c>
      <c r="D9" s="3" t="s">
        <v>60</v>
      </c>
      <c r="E9" s="3" t="s">
        <v>51</v>
      </c>
      <c r="F9" s="3" t="s">
        <v>86</v>
      </c>
      <c r="G9" s="3" t="s">
        <v>86</v>
      </c>
      <c r="H9" s="3" t="s">
        <v>99</v>
      </c>
      <c r="I9" s="3" t="s">
        <v>110</v>
      </c>
      <c r="J9" s="3" t="s">
        <v>119</v>
      </c>
      <c r="K9" s="3" t="s">
        <v>56</v>
      </c>
      <c r="L9" s="3" t="s">
        <v>138</v>
      </c>
      <c r="M9" s="3" t="s">
        <v>171</v>
      </c>
      <c r="N9" s="3" t="s">
        <v>191</v>
      </c>
      <c r="O9" s="3">
        <v>0</v>
      </c>
      <c r="P9" s="3">
        <v>0</v>
      </c>
    </row>
    <row r="10" spans="1:16">
      <c r="A10" t="s">
        <v>9</v>
      </c>
      <c r="B10" s="3">
        <v>0</v>
      </c>
      <c r="C10" s="3">
        <v>0</v>
      </c>
      <c r="D10" s="3" t="s">
        <v>56</v>
      </c>
      <c r="E10" s="3" t="s">
        <v>80</v>
      </c>
      <c r="F10" s="3" t="s">
        <v>55</v>
      </c>
      <c r="G10" s="3">
        <v>0</v>
      </c>
      <c r="H10" s="3" t="s">
        <v>96</v>
      </c>
      <c r="I10" s="3" t="s">
        <v>65</v>
      </c>
      <c r="J10" s="3" t="s">
        <v>120</v>
      </c>
      <c r="K10" s="3" t="s">
        <v>137</v>
      </c>
      <c r="L10" s="3" t="s">
        <v>151</v>
      </c>
      <c r="M10" s="3" t="s">
        <v>172</v>
      </c>
      <c r="N10" s="3" t="s">
        <v>192</v>
      </c>
      <c r="O10" s="3" t="s">
        <v>209</v>
      </c>
      <c r="P10" s="3" t="s">
        <v>219</v>
      </c>
    </row>
    <row r="11" spans="1:16">
      <c r="A11" t="s">
        <v>10</v>
      </c>
      <c r="B11" s="3">
        <v>0</v>
      </c>
      <c r="C11" s="3" t="s">
        <v>54</v>
      </c>
      <c r="D11" s="3" t="s">
        <v>58</v>
      </c>
      <c r="E11" s="3">
        <v>0</v>
      </c>
      <c r="F11" s="3" t="s">
        <v>54</v>
      </c>
      <c r="G11" s="3" t="s">
        <v>92</v>
      </c>
      <c r="H11" s="3" t="s">
        <v>100</v>
      </c>
      <c r="I11" s="3">
        <v>0</v>
      </c>
      <c r="J11" s="3" t="s">
        <v>121</v>
      </c>
      <c r="K11" s="3" t="s">
        <v>138</v>
      </c>
      <c r="L11" s="3" t="s">
        <v>152</v>
      </c>
      <c r="M11" s="3" t="s">
        <v>173</v>
      </c>
      <c r="N11" s="3" t="s">
        <v>193</v>
      </c>
      <c r="O11" s="3">
        <v>0</v>
      </c>
      <c r="P11" s="3">
        <v>0</v>
      </c>
    </row>
    <row r="12" spans="1:16">
      <c r="A12" t="s">
        <v>11</v>
      </c>
      <c r="B12" s="3" t="s">
        <v>61</v>
      </c>
      <c r="C12" s="3" t="s">
        <v>53</v>
      </c>
      <c r="D12" s="3" t="s">
        <v>75</v>
      </c>
      <c r="E12" s="3">
        <v>0</v>
      </c>
      <c r="F12" s="3" t="s">
        <v>87</v>
      </c>
      <c r="G12" s="3" t="s">
        <v>87</v>
      </c>
      <c r="H12" s="3" t="s">
        <v>101</v>
      </c>
      <c r="I12" s="3" t="s">
        <v>101</v>
      </c>
      <c r="J12" s="3" t="s">
        <v>122</v>
      </c>
      <c r="K12" s="3" t="s">
        <v>139</v>
      </c>
      <c r="L12" s="3" t="s">
        <v>153</v>
      </c>
      <c r="M12" s="3" t="s">
        <v>174</v>
      </c>
      <c r="N12" s="3" t="s">
        <v>194</v>
      </c>
      <c r="O12" s="3" t="s">
        <v>210</v>
      </c>
      <c r="P12" s="3" t="s">
        <v>220</v>
      </c>
    </row>
    <row r="13" spans="1:16">
      <c r="A13" t="s">
        <v>12</v>
      </c>
      <c r="B13" s="3">
        <v>0</v>
      </c>
      <c r="C13" s="3" t="s">
        <v>53</v>
      </c>
      <c r="D13" s="3" t="s">
        <v>57</v>
      </c>
      <c r="E13" s="3" t="s">
        <v>59</v>
      </c>
      <c r="F13" s="3" t="s">
        <v>87</v>
      </c>
      <c r="G13" s="3" t="s">
        <v>93</v>
      </c>
      <c r="H13" s="3" t="s">
        <v>102</v>
      </c>
      <c r="I13" s="3" t="s">
        <v>111</v>
      </c>
      <c r="J13" s="3" t="s">
        <v>123</v>
      </c>
      <c r="K13" s="3" t="s">
        <v>140</v>
      </c>
      <c r="L13" s="3" t="s">
        <v>154</v>
      </c>
      <c r="M13" s="3" t="s">
        <v>175</v>
      </c>
      <c r="N13" s="3" t="s">
        <v>195</v>
      </c>
      <c r="O13" s="3">
        <v>0</v>
      </c>
      <c r="P13" s="3">
        <v>0</v>
      </c>
    </row>
    <row r="14" spans="1:16">
      <c r="A14" t="s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 t="s">
        <v>141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</row>
    <row r="15" spans="1:16">
      <c r="A15" t="s">
        <v>14</v>
      </c>
      <c r="B15" s="3" t="s">
        <v>62</v>
      </c>
      <c r="C15" s="3">
        <v>0</v>
      </c>
      <c r="D15" s="3" t="s">
        <v>76</v>
      </c>
      <c r="E15" s="3" t="s">
        <v>49</v>
      </c>
      <c r="F15" s="3">
        <v>0</v>
      </c>
      <c r="G15" s="3">
        <v>0</v>
      </c>
      <c r="H15" s="3">
        <v>0</v>
      </c>
      <c r="I15" s="3">
        <v>0</v>
      </c>
      <c r="J15" s="3" t="s">
        <v>124</v>
      </c>
      <c r="K15" s="3" t="s">
        <v>142</v>
      </c>
      <c r="L15" s="3" t="s">
        <v>155</v>
      </c>
      <c r="M15" s="3" t="s">
        <v>176</v>
      </c>
      <c r="N15" s="3" t="s">
        <v>196</v>
      </c>
      <c r="O15" s="3" t="s">
        <v>211</v>
      </c>
      <c r="P15" s="3" t="s">
        <v>221</v>
      </c>
    </row>
    <row r="16" spans="1:16">
      <c r="A16" t="s">
        <v>15</v>
      </c>
      <c r="B16" s="3" t="s">
        <v>63</v>
      </c>
      <c r="C16" s="3" t="s">
        <v>45</v>
      </c>
      <c r="D16" s="3" t="s">
        <v>77</v>
      </c>
      <c r="E16" s="3">
        <v>0</v>
      </c>
      <c r="F16" s="3" t="s">
        <v>88</v>
      </c>
      <c r="G16" s="3" t="s">
        <v>94</v>
      </c>
      <c r="H16" s="3" t="s">
        <v>98</v>
      </c>
      <c r="I16" s="3" t="s">
        <v>112</v>
      </c>
      <c r="J16" s="3" t="s">
        <v>125</v>
      </c>
      <c r="K16" s="3" t="s">
        <v>143</v>
      </c>
      <c r="L16" s="3" t="s">
        <v>156</v>
      </c>
      <c r="M16" s="3" t="s">
        <v>177</v>
      </c>
      <c r="N16" s="3" t="s">
        <v>197</v>
      </c>
      <c r="O16" s="3" t="s">
        <v>212</v>
      </c>
      <c r="P16" s="3" t="s">
        <v>222</v>
      </c>
    </row>
    <row r="17" spans="1:17">
      <c r="A17" t="s">
        <v>16</v>
      </c>
      <c r="B17" s="3" t="s">
        <v>61</v>
      </c>
      <c r="C17" s="3" t="s">
        <v>69</v>
      </c>
      <c r="D17" s="3" t="s">
        <v>78</v>
      </c>
      <c r="E17" s="3" t="s">
        <v>81</v>
      </c>
      <c r="F17" s="3" t="s">
        <v>89</v>
      </c>
      <c r="G17" s="3" t="s">
        <v>95</v>
      </c>
      <c r="H17" s="3" t="s">
        <v>103</v>
      </c>
      <c r="I17" s="3" t="s">
        <v>113</v>
      </c>
      <c r="J17" s="3" t="s">
        <v>126</v>
      </c>
      <c r="K17" s="3" t="s">
        <v>144</v>
      </c>
      <c r="L17" s="3" t="s">
        <v>157</v>
      </c>
      <c r="M17" s="3" t="s">
        <v>178</v>
      </c>
      <c r="N17" s="3" t="s">
        <v>198</v>
      </c>
      <c r="O17" s="3" t="s">
        <v>213</v>
      </c>
      <c r="P17" s="3" t="s">
        <v>223</v>
      </c>
    </row>
    <row r="18" spans="1:17">
      <c r="A18" t="s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 t="s">
        <v>104</v>
      </c>
      <c r="I18" s="3">
        <v>0</v>
      </c>
      <c r="J18" s="3">
        <v>0</v>
      </c>
      <c r="K18" s="3">
        <v>0</v>
      </c>
      <c r="L18" s="3" t="s">
        <v>152</v>
      </c>
      <c r="M18" s="3" t="s">
        <v>179</v>
      </c>
      <c r="N18" s="3">
        <v>0</v>
      </c>
      <c r="O18" s="3">
        <v>0</v>
      </c>
      <c r="P18" s="3">
        <v>0</v>
      </c>
    </row>
    <row r="19" spans="1:17">
      <c r="A19" t="s">
        <v>18</v>
      </c>
      <c r="B19" s="3" t="s">
        <v>61</v>
      </c>
      <c r="C19" s="3" t="s">
        <v>68</v>
      </c>
      <c r="D19" s="3" t="s">
        <v>60</v>
      </c>
      <c r="E19" s="3">
        <v>0</v>
      </c>
      <c r="F19" s="3">
        <v>0</v>
      </c>
      <c r="G19" s="3" t="s">
        <v>95</v>
      </c>
      <c r="H19" s="3" t="s">
        <v>105</v>
      </c>
      <c r="I19" s="3" t="s">
        <v>114</v>
      </c>
      <c r="J19" s="3" t="s">
        <v>127</v>
      </c>
      <c r="K19" s="3" t="s">
        <v>145</v>
      </c>
      <c r="L19" s="3" t="s">
        <v>158</v>
      </c>
      <c r="M19" s="3" t="s">
        <v>180</v>
      </c>
      <c r="N19" s="3" t="s">
        <v>199</v>
      </c>
      <c r="O19" s="3">
        <v>0</v>
      </c>
      <c r="P19" s="3">
        <v>0</v>
      </c>
    </row>
    <row r="20" spans="1:17">
      <c r="A20" t="s">
        <v>19</v>
      </c>
      <c r="B20" s="3">
        <v>0</v>
      </c>
      <c r="C20" s="3" t="s">
        <v>53</v>
      </c>
      <c r="D20" s="3" t="s">
        <v>57</v>
      </c>
      <c r="E20" s="3">
        <v>0</v>
      </c>
      <c r="F20" s="3" t="s">
        <v>53</v>
      </c>
      <c r="G20" s="3" t="s">
        <v>95</v>
      </c>
      <c r="H20" s="3" t="s">
        <v>106</v>
      </c>
      <c r="I20" s="3" t="s">
        <v>101</v>
      </c>
      <c r="J20" s="3" t="s">
        <v>128</v>
      </c>
      <c r="K20" s="3" t="s">
        <v>56</v>
      </c>
      <c r="L20" s="3" t="s">
        <v>159</v>
      </c>
      <c r="M20" s="3" t="s">
        <v>181</v>
      </c>
      <c r="N20" s="3" t="s">
        <v>200</v>
      </c>
      <c r="O20" s="3" t="s">
        <v>214</v>
      </c>
      <c r="P20" s="3" t="s">
        <v>224</v>
      </c>
    </row>
    <row r="21" spans="1:17">
      <c r="A21" t="s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 t="s">
        <v>115</v>
      </c>
      <c r="J21" s="3" t="s">
        <v>129</v>
      </c>
      <c r="K21" s="3">
        <v>0</v>
      </c>
      <c r="L21" s="3" t="s">
        <v>160</v>
      </c>
      <c r="M21" s="3" t="s">
        <v>182</v>
      </c>
      <c r="N21" s="3" t="s">
        <v>201</v>
      </c>
      <c r="O21" s="3" t="s">
        <v>215</v>
      </c>
      <c r="P21" s="3">
        <v>0</v>
      </c>
    </row>
    <row r="22" spans="1:17">
      <c r="A22" t="s">
        <v>21</v>
      </c>
      <c r="B22" s="3">
        <v>0</v>
      </c>
      <c r="C22" s="3" t="s">
        <v>55</v>
      </c>
      <c r="D22" s="3">
        <v>0</v>
      </c>
      <c r="E22" s="3" t="s">
        <v>48</v>
      </c>
      <c r="F22" s="3">
        <v>0</v>
      </c>
      <c r="G22" s="3" t="s">
        <v>55</v>
      </c>
      <c r="H22" s="3">
        <v>0</v>
      </c>
      <c r="I22" s="3">
        <v>0</v>
      </c>
      <c r="J22" s="3" t="s">
        <v>129</v>
      </c>
      <c r="K22" s="3" t="s">
        <v>141</v>
      </c>
      <c r="L22" s="3" t="s">
        <v>161</v>
      </c>
      <c r="M22" s="3" t="s">
        <v>183</v>
      </c>
      <c r="N22" s="3">
        <v>0</v>
      </c>
      <c r="O22" s="3">
        <v>0</v>
      </c>
      <c r="P22" s="3">
        <v>0</v>
      </c>
    </row>
    <row r="23" spans="1:17">
      <c r="A23" t="s">
        <v>22</v>
      </c>
      <c r="B23" s="3" t="s">
        <v>61</v>
      </c>
      <c r="C23" s="3" t="s">
        <v>53</v>
      </c>
      <c r="D23" s="3">
        <v>0</v>
      </c>
      <c r="E23" s="3" t="s">
        <v>50</v>
      </c>
      <c r="F23" s="3" t="s">
        <v>53</v>
      </c>
      <c r="G23" s="3">
        <v>0</v>
      </c>
      <c r="H23" s="3" t="s">
        <v>101</v>
      </c>
      <c r="I23" s="3">
        <v>0</v>
      </c>
      <c r="J23" s="3" t="s">
        <v>130</v>
      </c>
      <c r="K23" s="3">
        <v>0</v>
      </c>
      <c r="L23" s="3">
        <v>0</v>
      </c>
      <c r="M23" s="3" t="s">
        <v>184</v>
      </c>
      <c r="N23" s="3" t="s">
        <v>202</v>
      </c>
      <c r="O23" s="3" t="s">
        <v>202</v>
      </c>
      <c r="P23" s="3" t="s">
        <v>205</v>
      </c>
    </row>
    <row r="24" spans="1:17">
      <c r="A24" t="s">
        <v>23</v>
      </c>
      <c r="B24" s="3" t="s">
        <v>64</v>
      </c>
      <c r="C24" s="3" t="s">
        <v>70</v>
      </c>
      <c r="D24" s="3" t="s">
        <v>74</v>
      </c>
      <c r="E24" s="3">
        <v>0</v>
      </c>
      <c r="F24" s="3" t="s">
        <v>53</v>
      </c>
      <c r="G24" s="3">
        <v>0</v>
      </c>
      <c r="H24" s="3" t="s">
        <v>98</v>
      </c>
      <c r="I24" s="3" t="s">
        <v>101</v>
      </c>
      <c r="J24" s="3" t="s">
        <v>131</v>
      </c>
      <c r="K24" s="3" t="s">
        <v>146</v>
      </c>
      <c r="L24" s="3" t="s">
        <v>162</v>
      </c>
      <c r="M24" s="3" t="s">
        <v>185</v>
      </c>
      <c r="N24" s="3" t="s">
        <v>203</v>
      </c>
      <c r="O24" s="3" t="s">
        <v>216</v>
      </c>
      <c r="P24" s="3" t="s">
        <v>218</v>
      </c>
    </row>
    <row r="25" spans="1:17">
      <c r="A25" t="s">
        <v>24</v>
      </c>
      <c r="B25" s="3">
        <v>0</v>
      </c>
      <c r="C25" s="3">
        <v>0</v>
      </c>
      <c r="D25" s="3">
        <v>0</v>
      </c>
      <c r="E25" s="3" t="s">
        <v>82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 t="s">
        <v>163</v>
      </c>
      <c r="M25" s="3" t="s">
        <v>186</v>
      </c>
      <c r="N25" s="3" t="s">
        <v>204</v>
      </c>
      <c r="O25" s="3">
        <v>0</v>
      </c>
      <c r="P25" s="3">
        <v>0</v>
      </c>
    </row>
    <row r="26" spans="1:17">
      <c r="A26" t="s">
        <v>25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</row>
    <row r="27" spans="1:17">
      <c r="A27" t="s">
        <v>26</v>
      </c>
      <c r="B27" s="3" t="s">
        <v>52</v>
      </c>
      <c r="C27" s="3" t="s">
        <v>71</v>
      </c>
      <c r="D27" s="3">
        <v>0</v>
      </c>
      <c r="E27" s="3" t="s">
        <v>59</v>
      </c>
      <c r="F27" s="3" t="s">
        <v>53</v>
      </c>
      <c r="G27" s="3" t="s">
        <v>87</v>
      </c>
      <c r="H27" s="3" t="s">
        <v>107</v>
      </c>
      <c r="I27" s="3">
        <v>0</v>
      </c>
      <c r="J27" s="3" t="s">
        <v>122</v>
      </c>
      <c r="K27" s="3" t="s">
        <v>147</v>
      </c>
      <c r="L27" s="3" t="s">
        <v>164</v>
      </c>
      <c r="M27" s="3" t="s">
        <v>187</v>
      </c>
      <c r="N27" s="3" t="s">
        <v>205</v>
      </c>
      <c r="O27" s="3" t="s">
        <v>203</v>
      </c>
      <c r="P27" s="3" t="s">
        <v>225</v>
      </c>
    </row>
    <row r="28" spans="1:17">
      <c r="A28" t="s">
        <v>27</v>
      </c>
      <c r="B28" s="3">
        <v>0</v>
      </c>
      <c r="C28" s="3">
        <v>0</v>
      </c>
      <c r="D28" s="3">
        <v>0</v>
      </c>
      <c r="E28" s="3">
        <v>0</v>
      </c>
      <c r="F28" s="3" t="s">
        <v>90</v>
      </c>
      <c r="G28" s="3">
        <v>0</v>
      </c>
      <c r="H28" s="3">
        <v>0</v>
      </c>
      <c r="I28" s="3" t="s">
        <v>116</v>
      </c>
      <c r="J28" s="3" t="s">
        <v>132</v>
      </c>
      <c r="K28" s="3" t="s">
        <v>132</v>
      </c>
      <c r="L28" s="3" t="s">
        <v>165</v>
      </c>
      <c r="M28" s="3" t="s">
        <v>188</v>
      </c>
      <c r="N28" s="3" t="s">
        <v>206</v>
      </c>
      <c r="O28" s="3" t="s">
        <v>217</v>
      </c>
      <c r="P28" s="3" t="s">
        <v>226</v>
      </c>
    </row>
    <row r="29" spans="1:17">
      <c r="A29" t="s">
        <v>28</v>
      </c>
      <c r="B29" s="3">
        <v>0.02</v>
      </c>
      <c r="C29" s="3">
        <v>0.04</v>
      </c>
      <c r="D29" s="3">
        <v>0.02</v>
      </c>
      <c r="E29" s="3">
        <v>0.02</v>
      </c>
      <c r="F29" s="3">
        <v>0.02</v>
      </c>
      <c r="G29" s="3">
        <v>0.04</v>
      </c>
      <c r="H29" s="3">
        <v>0.03</v>
      </c>
      <c r="I29" s="3">
        <v>0.03</v>
      </c>
      <c r="J29" s="3">
        <v>0.05</v>
      </c>
      <c r="K29" s="3">
        <v>0.05</v>
      </c>
      <c r="L29" s="3">
        <v>0.1</v>
      </c>
      <c r="M29" s="3">
        <v>0.08</v>
      </c>
      <c r="N29" s="3">
        <v>0.02</v>
      </c>
      <c r="O29" s="3">
        <v>0.03</v>
      </c>
      <c r="P29" s="3">
        <v>0.03</v>
      </c>
    </row>
    <row r="30" spans="1:17">
      <c r="A30" t="s">
        <v>29</v>
      </c>
      <c r="B30" s="3" t="s">
        <v>65</v>
      </c>
      <c r="C30" s="3" t="s">
        <v>72</v>
      </c>
      <c r="D30" s="3">
        <v>0</v>
      </c>
      <c r="E30" s="3" t="s">
        <v>83</v>
      </c>
      <c r="F30" s="3" t="s">
        <v>91</v>
      </c>
      <c r="G30" s="3" t="s">
        <v>72</v>
      </c>
      <c r="H30" s="3">
        <v>0</v>
      </c>
      <c r="I30" s="3" t="s">
        <v>117</v>
      </c>
      <c r="J30" s="3" t="s">
        <v>133</v>
      </c>
      <c r="K30" s="3">
        <v>0</v>
      </c>
      <c r="L30" s="3" t="s">
        <v>166</v>
      </c>
      <c r="M30" s="3">
        <v>0</v>
      </c>
      <c r="N30" s="3">
        <v>0</v>
      </c>
      <c r="O30" s="3">
        <v>0</v>
      </c>
      <c r="P30" s="3">
        <v>0</v>
      </c>
    </row>
    <row r="31" spans="1:17">
      <c r="I31" s="3"/>
    </row>
    <row r="32" spans="1:17">
      <c r="A32" t="s">
        <v>241</v>
      </c>
      <c r="B32" s="3">
        <v>0.01</v>
      </c>
      <c r="C32" s="3">
        <v>0.02</v>
      </c>
      <c r="D32" s="3">
        <v>0.02</v>
      </c>
      <c r="E32" s="3">
        <v>0.01</v>
      </c>
      <c r="F32" s="3">
        <v>0.02</v>
      </c>
      <c r="G32" s="3">
        <v>0.02</v>
      </c>
      <c r="H32" s="3">
        <v>0.03</v>
      </c>
      <c r="I32" s="3">
        <v>0.03</v>
      </c>
      <c r="J32" s="3">
        <v>0.05</v>
      </c>
      <c r="K32" s="3">
        <v>0.05</v>
      </c>
      <c r="L32" s="3">
        <v>0.09</v>
      </c>
      <c r="M32" s="3">
        <v>0.11</v>
      </c>
      <c r="N32" s="3">
        <v>0.04</v>
      </c>
      <c r="O32" s="3">
        <v>0.02</v>
      </c>
      <c r="P32" s="3">
        <v>0.02</v>
      </c>
      <c r="Q32" s="4"/>
    </row>
    <row r="35" spans="1:1">
      <c r="A35" t="s">
        <v>255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598F-9669-49F0-A726-8CDFFEE923F1}">
  <dimension ref="A1:U34"/>
  <sheetViews>
    <sheetView topLeftCell="D9" workbookViewId="0">
      <selection activeCell="C33" sqref="C33:F34"/>
    </sheetView>
  </sheetViews>
  <sheetFormatPr defaultRowHeight="15"/>
  <cols>
    <col min="2" max="2" width="12.140625" customWidth="1"/>
    <col min="3" max="3" width="11.28515625" customWidth="1"/>
    <col min="4" max="5" width="12.140625" customWidth="1"/>
    <col min="6" max="6" width="14.42578125" customWidth="1"/>
  </cols>
  <sheetData>
    <row r="1" spans="1:21"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  <c r="G1" s="4" t="s">
        <v>35</v>
      </c>
      <c r="H1" s="4" t="s">
        <v>36</v>
      </c>
      <c r="I1" s="4" t="s">
        <v>37</v>
      </c>
      <c r="J1" s="4" t="s">
        <v>38</v>
      </c>
      <c r="K1" s="4" t="s">
        <v>39</v>
      </c>
      <c r="L1" s="4" t="s">
        <v>40</v>
      </c>
      <c r="M1" s="4" t="s">
        <v>41</v>
      </c>
      <c r="N1" s="4" t="s">
        <v>42</v>
      </c>
      <c r="O1" s="4" t="s">
        <v>43</v>
      </c>
      <c r="P1" s="4" t="s">
        <v>44</v>
      </c>
      <c r="R1" t="s">
        <v>228</v>
      </c>
      <c r="S1" t="s">
        <v>242</v>
      </c>
      <c r="T1" t="s">
        <v>243</v>
      </c>
      <c r="U1" t="s">
        <v>244</v>
      </c>
    </row>
    <row r="2" spans="1:21">
      <c r="A2">
        <v>2017</v>
      </c>
      <c r="B2">
        <v>0.01</v>
      </c>
      <c r="C2">
        <v>0</v>
      </c>
      <c r="D2">
        <v>0.01</v>
      </c>
      <c r="E2">
        <v>0.01</v>
      </c>
      <c r="F2">
        <v>0.01</v>
      </c>
      <c r="G2">
        <v>0.01</v>
      </c>
      <c r="H2">
        <v>0.02</v>
      </c>
      <c r="I2">
        <v>0.01</v>
      </c>
      <c r="J2">
        <v>0.02</v>
      </c>
      <c r="K2">
        <v>0.03</v>
      </c>
      <c r="L2">
        <v>0.03</v>
      </c>
      <c r="M2">
        <v>0.03</v>
      </c>
      <c r="N2">
        <v>0.03</v>
      </c>
      <c r="O2">
        <v>0.03</v>
      </c>
      <c r="P2">
        <v>0.03</v>
      </c>
      <c r="R2">
        <f>SUM(B2:P2)</f>
        <v>0.28000000000000003</v>
      </c>
      <c r="S2">
        <f>AVERAGE(B2:P2)</f>
        <v>1.8666666666666668E-2</v>
      </c>
      <c r="T2" s="4">
        <f>AVERAGE(C2:M2)</f>
        <v>1.6363636363636361E-2</v>
      </c>
      <c r="U2" s="4">
        <f>AVERAGE(N2:P2)</f>
        <v>0.03</v>
      </c>
    </row>
    <row r="3" spans="1:21">
      <c r="A3">
        <v>2018</v>
      </c>
      <c r="B3" s="3">
        <v>0.01</v>
      </c>
      <c r="C3" s="3">
        <v>0.01</v>
      </c>
      <c r="D3" s="3">
        <v>0.01</v>
      </c>
      <c r="E3" s="3">
        <v>0</v>
      </c>
      <c r="F3" s="3">
        <v>0</v>
      </c>
      <c r="G3" s="3">
        <v>0.01</v>
      </c>
      <c r="H3" s="3">
        <v>0.01</v>
      </c>
      <c r="I3" s="3">
        <v>0.01</v>
      </c>
      <c r="J3" s="3">
        <v>0.02</v>
      </c>
      <c r="K3" s="3">
        <v>0.02</v>
      </c>
      <c r="L3" s="3">
        <v>0.03</v>
      </c>
      <c r="M3" s="3">
        <v>0.04</v>
      </c>
      <c r="N3" s="3">
        <v>0.05</v>
      </c>
      <c r="O3" s="3">
        <v>0.08</v>
      </c>
      <c r="P3" s="3">
        <v>0.13</v>
      </c>
      <c r="Q3" s="3"/>
      <c r="R3" s="4">
        <f t="shared" ref="R3:R5" si="0">SUM(B3:P3)</f>
        <v>0.43000000000000005</v>
      </c>
      <c r="S3" s="4">
        <f t="shared" ref="S3:S5" si="1">AVERAGE(B3:P3)</f>
        <v>2.866666666666667E-2</v>
      </c>
      <c r="T3" s="4">
        <f t="shared" ref="T3:T5" si="2">AVERAGE(C3:M3)</f>
        <v>1.4545454545454545E-2</v>
      </c>
      <c r="U3" s="4">
        <f t="shared" ref="U3:U5" si="3">AVERAGE(N3:P3)</f>
        <v>8.666666666666667E-2</v>
      </c>
    </row>
    <row r="4" spans="1:21">
      <c r="A4">
        <v>2019</v>
      </c>
      <c r="B4" s="3">
        <v>0.01</v>
      </c>
      <c r="C4" s="3">
        <v>0.01</v>
      </c>
      <c r="D4" s="3">
        <v>0</v>
      </c>
      <c r="E4" s="3">
        <v>0.01</v>
      </c>
      <c r="F4" s="3">
        <v>0.01</v>
      </c>
      <c r="G4" s="3">
        <v>0.01</v>
      </c>
      <c r="H4" s="3">
        <v>0.02</v>
      </c>
      <c r="I4" s="3">
        <v>0.03</v>
      </c>
      <c r="J4" s="3">
        <v>0.02</v>
      </c>
      <c r="K4" s="3">
        <v>0.02</v>
      </c>
      <c r="L4" s="3">
        <v>0.02</v>
      </c>
      <c r="M4" s="3">
        <v>0.03</v>
      </c>
      <c r="N4" s="3">
        <v>0.04</v>
      </c>
      <c r="O4" s="3">
        <v>0.04</v>
      </c>
      <c r="P4" s="3">
        <v>0.06</v>
      </c>
      <c r="Q4" s="3"/>
      <c r="R4" s="4">
        <f t="shared" si="0"/>
        <v>0.33</v>
      </c>
      <c r="S4" s="4">
        <f t="shared" si="1"/>
        <v>2.2000000000000002E-2</v>
      </c>
      <c r="T4" s="4">
        <f t="shared" si="2"/>
        <v>1.6363636363636361E-2</v>
      </c>
      <c r="U4" s="4">
        <f t="shared" si="3"/>
        <v>4.6666666666666669E-2</v>
      </c>
    </row>
    <row r="5" spans="1:21">
      <c r="A5" s="4">
        <v>2020</v>
      </c>
      <c r="B5" s="3">
        <v>0.01</v>
      </c>
      <c r="C5" s="3">
        <v>0.02</v>
      </c>
      <c r="D5" s="3">
        <v>0.02</v>
      </c>
      <c r="E5" s="3">
        <v>0.01</v>
      </c>
      <c r="F5" s="3">
        <v>0.02</v>
      </c>
      <c r="G5" s="3">
        <v>0.02</v>
      </c>
      <c r="H5" s="3">
        <v>0.03</v>
      </c>
      <c r="I5" s="3">
        <v>0.03</v>
      </c>
      <c r="J5" s="3">
        <v>0.05</v>
      </c>
      <c r="K5" s="3">
        <v>0.05</v>
      </c>
      <c r="L5" s="3">
        <v>0.09</v>
      </c>
      <c r="M5" s="3">
        <v>0.11</v>
      </c>
      <c r="N5" s="3">
        <v>0.04</v>
      </c>
      <c r="O5" s="3">
        <v>0.02</v>
      </c>
      <c r="P5" s="3">
        <v>0.02</v>
      </c>
      <c r="R5" s="4">
        <f t="shared" si="0"/>
        <v>0.53999999999999992</v>
      </c>
      <c r="S5" s="4">
        <f t="shared" si="1"/>
        <v>3.5999999999999997E-2</v>
      </c>
      <c r="T5" s="4">
        <f t="shared" si="2"/>
        <v>4.0909090909090902E-2</v>
      </c>
      <c r="U5" s="4">
        <f t="shared" si="3"/>
        <v>2.6666666666666668E-2</v>
      </c>
    </row>
    <row r="6" spans="1:21">
      <c r="L6" t="s">
        <v>247</v>
      </c>
      <c r="M6" t="s">
        <v>248</v>
      </c>
      <c r="N6" t="s">
        <v>249</v>
      </c>
      <c r="O6" t="s">
        <v>250</v>
      </c>
      <c r="P6" s="4" t="s">
        <v>250</v>
      </c>
    </row>
    <row r="8" spans="1:21">
      <c r="G8" t="s">
        <v>246</v>
      </c>
    </row>
    <row r="10" spans="1:21">
      <c r="A10" t="s">
        <v>245</v>
      </c>
      <c r="B10" t="s">
        <v>229</v>
      </c>
      <c r="C10" t="s">
        <v>235</v>
      </c>
      <c r="D10" t="s">
        <v>236</v>
      </c>
    </row>
    <row r="11" spans="1:21">
      <c r="A11" s="4">
        <v>2017</v>
      </c>
      <c r="B11">
        <v>1.8666666666666668E-2</v>
      </c>
      <c r="C11">
        <v>1.6363636363636361E-2</v>
      </c>
      <c r="D11">
        <v>0.03</v>
      </c>
    </row>
    <row r="12" spans="1:21">
      <c r="A12" s="4">
        <v>2018</v>
      </c>
      <c r="B12">
        <v>2.866666666666667E-2</v>
      </c>
      <c r="C12">
        <v>1.4545454545454545E-2</v>
      </c>
      <c r="D12">
        <v>8.666666666666667E-2</v>
      </c>
    </row>
    <row r="13" spans="1:21">
      <c r="A13" s="4">
        <v>2019</v>
      </c>
      <c r="B13">
        <v>2.2000000000000002E-2</v>
      </c>
      <c r="C13">
        <v>1.6363636363636361E-2</v>
      </c>
      <c r="D13">
        <v>4.6666666666666669E-2</v>
      </c>
    </row>
    <row r="14" spans="1:21">
      <c r="A14" s="4">
        <v>2020</v>
      </c>
      <c r="B14">
        <v>3.5999999999999997E-2</v>
      </c>
      <c r="C14">
        <v>4.0909090909090902E-2</v>
      </c>
      <c r="D14">
        <v>2.6666666666666668E-2</v>
      </c>
    </row>
    <row r="15" spans="1:21">
      <c r="D15">
        <v>1.6667000000000001E-2</v>
      </c>
      <c r="E15" t="s">
        <v>240</v>
      </c>
    </row>
    <row r="16" spans="1:21">
      <c r="D16">
        <v>4.3299999999999998E-2</v>
      </c>
      <c r="E16" t="s">
        <v>239</v>
      </c>
    </row>
    <row r="33" spans="3:5">
      <c r="C33">
        <v>2020</v>
      </c>
      <c r="D33" t="s">
        <v>251</v>
      </c>
      <c r="E33" t="s">
        <v>254</v>
      </c>
    </row>
    <row r="34" spans="3:5">
      <c r="D34" t="s">
        <v>252</v>
      </c>
      <c r="E34" t="s">
        <v>253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9C0F4-83D6-4222-BF76-C2F55BA07B0F}">
  <dimension ref="A1:V34"/>
  <sheetViews>
    <sheetView tabSelected="1" topLeftCell="I9" workbookViewId="0">
      <selection activeCell="Q14" sqref="Q14"/>
    </sheetView>
  </sheetViews>
  <sheetFormatPr defaultRowHeight="15"/>
  <cols>
    <col min="1" max="1" width="12.140625" customWidth="1"/>
    <col min="3" max="3" width="13.42578125" customWidth="1"/>
    <col min="4" max="4" width="13.28515625" customWidth="1"/>
    <col min="5" max="5" width="10.140625" customWidth="1"/>
  </cols>
  <sheetData>
    <row r="1" spans="1:22">
      <c r="A1" t="s">
        <v>227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  <c r="G1" s="4" t="s">
        <v>35</v>
      </c>
      <c r="H1" s="4" t="s">
        <v>36</v>
      </c>
      <c r="I1" s="4" t="s">
        <v>37</v>
      </c>
      <c r="J1" s="4" t="s">
        <v>38</v>
      </c>
      <c r="K1" s="4" t="s">
        <v>39</v>
      </c>
      <c r="L1" s="4" t="s">
        <v>40</v>
      </c>
      <c r="M1" s="4" t="s">
        <v>41</v>
      </c>
      <c r="N1" s="4" t="s">
        <v>42</v>
      </c>
      <c r="O1" s="4" t="s">
        <v>43</v>
      </c>
      <c r="P1" s="4" t="s">
        <v>44</v>
      </c>
      <c r="R1" t="s">
        <v>228</v>
      </c>
      <c r="S1" t="s">
        <v>232</v>
      </c>
      <c r="T1" t="s">
        <v>233</v>
      </c>
      <c r="U1" t="s">
        <v>234</v>
      </c>
    </row>
    <row r="2" spans="1:22">
      <c r="A2">
        <v>2017</v>
      </c>
      <c r="B2" s="3">
        <v>0.01</v>
      </c>
      <c r="C2" s="3">
        <v>0.01</v>
      </c>
      <c r="D2" s="3">
        <v>0.02</v>
      </c>
      <c r="E2" s="3">
        <v>0.02</v>
      </c>
      <c r="F2" s="3">
        <v>0.02</v>
      </c>
      <c r="G2" s="3">
        <v>0.03</v>
      </c>
      <c r="H2" s="3">
        <v>0.04</v>
      </c>
      <c r="I2" s="3">
        <v>0.02</v>
      </c>
      <c r="J2" s="3">
        <v>0.04</v>
      </c>
      <c r="K2" s="3">
        <v>0.05</v>
      </c>
      <c r="L2" s="3">
        <v>0.05</v>
      </c>
      <c r="M2" s="3">
        <v>0.06</v>
      </c>
      <c r="N2" s="3">
        <v>0.05</v>
      </c>
      <c r="O2" s="3">
        <v>0.05</v>
      </c>
      <c r="P2" s="3">
        <v>7.0000000000000007E-2</v>
      </c>
      <c r="Q2" s="3"/>
      <c r="R2" s="3">
        <f>SUM(B2:P2)</f>
        <v>0.54</v>
      </c>
      <c r="S2" s="3">
        <f>R2/15</f>
        <v>3.6000000000000004E-2</v>
      </c>
      <c r="T2">
        <f>AVERAGE(B2:M2)</f>
        <v>3.0833333333333334E-2</v>
      </c>
      <c r="U2">
        <f>AVERAGE(N2:P2)</f>
        <v>5.6666666666666671E-2</v>
      </c>
    </row>
    <row r="3" spans="1:22">
      <c r="A3">
        <v>2018</v>
      </c>
      <c r="B3" s="3">
        <v>0</v>
      </c>
      <c r="C3" s="3">
        <v>0.01</v>
      </c>
      <c r="D3" s="3">
        <v>0.02</v>
      </c>
      <c r="E3" s="3">
        <v>0.01</v>
      </c>
      <c r="F3" s="3">
        <v>0</v>
      </c>
      <c r="G3" s="3">
        <v>0.01</v>
      </c>
      <c r="H3" s="3">
        <v>0.01</v>
      </c>
      <c r="I3" s="3">
        <v>0</v>
      </c>
      <c r="J3" s="3">
        <v>0.02</v>
      </c>
      <c r="K3" s="3">
        <v>0.02</v>
      </c>
      <c r="L3" s="3">
        <v>0.02</v>
      </c>
      <c r="M3" s="3">
        <v>0.02</v>
      </c>
      <c r="N3" s="3">
        <v>0.02</v>
      </c>
      <c r="O3" s="3">
        <v>0.05</v>
      </c>
      <c r="P3" s="3">
        <v>0.09</v>
      </c>
      <c r="R3" s="3">
        <f t="shared" ref="R3:R7" si="0">SUM(B3:P3)</f>
        <v>0.30000000000000004</v>
      </c>
      <c r="S3" s="3">
        <f t="shared" ref="S3:S7" si="1">R3/15</f>
        <v>2.0000000000000004E-2</v>
      </c>
      <c r="T3" s="4">
        <f t="shared" ref="T3:T7" si="2">AVERAGE(B3:M3)</f>
        <v>1.1666666666666667E-2</v>
      </c>
      <c r="U3" s="4">
        <f t="shared" ref="U3:U7" si="3">AVERAGE(N3:P3)</f>
        <v>5.3333333333333337E-2</v>
      </c>
    </row>
    <row r="4" spans="1:22">
      <c r="A4">
        <v>2019</v>
      </c>
      <c r="B4" s="3">
        <v>0.02</v>
      </c>
      <c r="C4" s="3">
        <v>0.01</v>
      </c>
      <c r="D4" s="3">
        <v>0</v>
      </c>
      <c r="E4" s="3">
        <v>0</v>
      </c>
      <c r="F4" s="3">
        <v>0</v>
      </c>
      <c r="G4" s="3">
        <v>0</v>
      </c>
      <c r="H4" s="3">
        <v>0.01</v>
      </c>
      <c r="I4" s="3">
        <v>0.01</v>
      </c>
      <c r="J4" s="3">
        <v>0.02</v>
      </c>
      <c r="K4" s="3">
        <v>0.01</v>
      </c>
      <c r="L4" s="3">
        <v>0.01</v>
      </c>
      <c r="M4" s="3">
        <v>0.04</v>
      </c>
      <c r="N4" s="3">
        <v>0.04</v>
      </c>
      <c r="O4" s="3">
        <v>0.03</v>
      </c>
      <c r="P4" s="3">
        <v>0.03</v>
      </c>
      <c r="Q4" s="3"/>
      <c r="R4" s="3">
        <f t="shared" si="0"/>
        <v>0.23</v>
      </c>
      <c r="S4" s="3">
        <f t="shared" si="1"/>
        <v>1.5333333333333334E-2</v>
      </c>
      <c r="T4" s="4">
        <f t="shared" si="2"/>
        <v>1.0833333333333334E-2</v>
      </c>
      <c r="U4" s="4">
        <f t="shared" si="3"/>
        <v>3.3333333333333333E-2</v>
      </c>
    </row>
    <row r="5" spans="1:22">
      <c r="A5">
        <v>2020</v>
      </c>
      <c r="B5" s="3">
        <v>0.02</v>
      </c>
      <c r="C5" s="3">
        <v>0.04</v>
      </c>
      <c r="D5" s="3">
        <v>0.02</v>
      </c>
      <c r="E5" s="3">
        <v>0.02</v>
      </c>
      <c r="F5" s="3">
        <v>0.02</v>
      </c>
      <c r="G5" s="3">
        <v>0.04</v>
      </c>
      <c r="H5" s="3">
        <v>0.03</v>
      </c>
      <c r="I5" s="3">
        <v>0.03</v>
      </c>
      <c r="J5" s="3">
        <v>0.05</v>
      </c>
      <c r="K5" s="3">
        <v>0.05</v>
      </c>
      <c r="L5" s="3">
        <v>0.1</v>
      </c>
      <c r="M5" s="3">
        <v>0.08</v>
      </c>
      <c r="N5" s="3">
        <v>0.02</v>
      </c>
      <c r="O5" s="3">
        <v>0.03</v>
      </c>
      <c r="P5" s="3">
        <v>0.03</v>
      </c>
      <c r="Q5" s="4"/>
      <c r="R5" s="3">
        <f t="shared" si="0"/>
        <v>0.58000000000000007</v>
      </c>
      <c r="S5" s="3">
        <f t="shared" si="1"/>
        <v>3.8666666666666669E-2</v>
      </c>
      <c r="T5" s="4">
        <f t="shared" si="2"/>
        <v>4.1666666666666664E-2</v>
      </c>
      <c r="U5" s="4">
        <f t="shared" si="3"/>
        <v>2.6666666666666668E-2</v>
      </c>
    </row>
    <row r="6" spans="1:22">
      <c r="A6">
        <v>2020</v>
      </c>
      <c r="B6" s="3">
        <v>0.02</v>
      </c>
      <c r="C6" s="3">
        <v>0.04</v>
      </c>
      <c r="D6" s="3">
        <v>0.02</v>
      </c>
      <c r="E6" s="3">
        <v>0.02</v>
      </c>
      <c r="F6" s="3">
        <v>0.02</v>
      </c>
      <c r="G6" s="3">
        <v>0.04</v>
      </c>
      <c r="H6" s="3">
        <v>0.03</v>
      </c>
      <c r="I6" s="3">
        <v>0.03</v>
      </c>
      <c r="J6" s="3">
        <v>0.05</v>
      </c>
      <c r="K6">
        <v>0.05</v>
      </c>
      <c r="L6">
        <v>0.09</v>
      </c>
      <c r="M6">
        <v>7.0000000000000007E-2</v>
      </c>
      <c r="N6">
        <v>0.01</v>
      </c>
      <c r="O6">
        <v>0.02</v>
      </c>
      <c r="P6">
        <v>0.01</v>
      </c>
      <c r="R6">
        <f t="shared" si="0"/>
        <v>0.52</v>
      </c>
      <c r="S6">
        <f t="shared" si="1"/>
        <v>3.4666666666666665E-2</v>
      </c>
      <c r="T6" s="4">
        <f t="shared" si="2"/>
        <v>0.04</v>
      </c>
      <c r="U6" s="4">
        <f t="shared" si="3"/>
        <v>1.3333333333333334E-2</v>
      </c>
      <c r="V6" t="s">
        <v>237</v>
      </c>
    </row>
    <row r="7" spans="1:22" s="4" customFormat="1">
      <c r="A7" s="4">
        <v>2020</v>
      </c>
      <c r="B7" s="3">
        <v>0.02</v>
      </c>
      <c r="C7" s="3">
        <v>0.04</v>
      </c>
      <c r="D7" s="3">
        <v>0.02</v>
      </c>
      <c r="E7" s="3">
        <v>0.02</v>
      </c>
      <c r="F7" s="3">
        <v>0.02</v>
      </c>
      <c r="G7" s="3">
        <v>0.04</v>
      </c>
      <c r="H7" s="3">
        <v>0.03</v>
      </c>
      <c r="I7" s="3">
        <v>0.03</v>
      </c>
      <c r="J7" s="3">
        <v>0.05</v>
      </c>
      <c r="K7" s="4">
        <v>7.0000000000000007E-2</v>
      </c>
      <c r="L7" s="4">
        <v>0.12</v>
      </c>
      <c r="M7" s="4">
        <v>0.1</v>
      </c>
      <c r="N7" s="4">
        <v>0.03</v>
      </c>
      <c r="O7" s="4">
        <v>0.04</v>
      </c>
      <c r="P7" s="4">
        <v>0.08</v>
      </c>
      <c r="R7" s="4">
        <f t="shared" si="0"/>
        <v>0.71000000000000008</v>
      </c>
      <c r="S7" s="4">
        <f t="shared" si="1"/>
        <v>4.7333333333333338E-2</v>
      </c>
      <c r="T7" s="4">
        <f t="shared" si="2"/>
        <v>4.6666666666666669E-2</v>
      </c>
      <c r="U7" s="4">
        <f t="shared" si="3"/>
        <v>5.000000000000001E-2</v>
      </c>
      <c r="V7" s="4" t="s">
        <v>238</v>
      </c>
    </row>
    <row r="8" spans="1:22">
      <c r="C8" t="s">
        <v>230</v>
      </c>
    </row>
    <row r="9" spans="1:22">
      <c r="B9" t="s">
        <v>228</v>
      </c>
      <c r="D9" t="s">
        <v>235</v>
      </c>
      <c r="E9" t="s">
        <v>236</v>
      </c>
      <c r="F9" s="4"/>
      <c r="G9" s="4"/>
      <c r="I9" s="4" t="s">
        <v>256</v>
      </c>
      <c r="J9" s="4"/>
      <c r="K9" s="4"/>
      <c r="L9" s="4"/>
    </row>
    <row r="10" spans="1:22">
      <c r="A10" s="4">
        <v>2017</v>
      </c>
      <c r="B10">
        <v>1.98</v>
      </c>
      <c r="C10" s="3"/>
      <c r="D10">
        <v>3.0833333333333334E-2</v>
      </c>
      <c r="E10">
        <v>5.6666666666666671E-2</v>
      </c>
      <c r="I10" s="4">
        <v>2020</v>
      </c>
      <c r="J10" s="4" t="s">
        <v>251</v>
      </c>
      <c r="K10" s="4" t="s">
        <v>254</v>
      </c>
      <c r="L10" s="4"/>
    </row>
    <row r="11" spans="1:22">
      <c r="A11" s="4">
        <v>2018</v>
      </c>
      <c r="B11">
        <v>5.01</v>
      </c>
      <c r="C11" s="3"/>
      <c r="D11">
        <v>1.1666666666666667E-2</v>
      </c>
      <c r="E11">
        <v>5.3333333333333337E-2</v>
      </c>
      <c r="I11" s="4"/>
      <c r="J11" s="4" t="s">
        <v>252</v>
      </c>
      <c r="K11" s="4" t="s">
        <v>253</v>
      </c>
      <c r="L11" s="4"/>
    </row>
    <row r="12" spans="1:22">
      <c r="A12" s="4">
        <v>2019</v>
      </c>
      <c r="B12">
        <v>3.5</v>
      </c>
      <c r="C12" s="3"/>
      <c r="D12">
        <v>1.0833333333333334E-2</v>
      </c>
      <c r="E12">
        <v>3.3333333333333333E-2</v>
      </c>
    </row>
    <row r="13" spans="1:22">
      <c r="A13" s="4">
        <v>2020</v>
      </c>
      <c r="B13">
        <v>0.57999999999999996</v>
      </c>
      <c r="C13" s="3"/>
      <c r="D13">
        <v>4.1666666666666664E-2</v>
      </c>
      <c r="E13">
        <v>2.6666666666666668E-2</v>
      </c>
      <c r="F13" s="4"/>
      <c r="G13" s="4"/>
    </row>
    <row r="14" spans="1:22">
      <c r="A14" s="4">
        <v>2020</v>
      </c>
      <c r="D14" s="4">
        <v>0.04</v>
      </c>
      <c r="E14">
        <v>1.3333333333333334E-2</v>
      </c>
      <c r="F14" t="s">
        <v>240</v>
      </c>
    </row>
    <row r="15" spans="1:22">
      <c r="A15" s="4">
        <v>2020</v>
      </c>
      <c r="D15" s="4">
        <v>4.6666666666666669E-2</v>
      </c>
      <c r="E15">
        <v>5.000000000000001E-2</v>
      </c>
      <c r="F15" t="s">
        <v>239</v>
      </c>
    </row>
    <row r="20" spans="1:7">
      <c r="A20" t="s">
        <v>231</v>
      </c>
    </row>
    <row r="23" spans="1:7">
      <c r="B23" s="4"/>
      <c r="C23" s="4"/>
      <c r="D23" s="4"/>
      <c r="E23" s="4"/>
      <c r="F23" s="4"/>
      <c r="G23" s="4"/>
    </row>
    <row r="24" spans="1:7">
      <c r="A24" s="4"/>
      <c r="B24" s="4"/>
      <c r="C24" s="4"/>
      <c r="D24" s="4"/>
      <c r="E24" s="4"/>
      <c r="F24" s="4"/>
      <c r="G24" s="4"/>
    </row>
    <row r="25" spans="1:7">
      <c r="A25" s="4"/>
      <c r="B25" s="4"/>
      <c r="D25" s="4"/>
      <c r="E25" s="4"/>
    </row>
    <row r="26" spans="1:7">
      <c r="A26" s="4"/>
      <c r="B26" s="4"/>
      <c r="D26" s="4"/>
      <c r="E26" s="4"/>
    </row>
    <row r="31" spans="1:7">
      <c r="C31" s="4"/>
    </row>
    <row r="32" spans="1:7">
      <c r="C32" s="4"/>
    </row>
    <row r="33" spans="3:3">
      <c r="C33" s="4"/>
    </row>
    <row r="34" spans="3:3">
      <c r="C34" s="4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Brazil-incidencia</vt:lpstr>
      <vt:lpstr>SP-incidencia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2020-04-19T13:50:37Z</dcterms:created>
  <dcterms:modified xsi:type="dcterms:W3CDTF">2020-04-21T22:56:52Z</dcterms:modified>
</cp:coreProperties>
</file>