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to di Paregg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<sst xmlns="http://schemas.openxmlformats.org/spreadsheetml/2006/main" count="27" uniqueCount="22">
  <si>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Calcolo Punto di Pareggio — Inverter Solare</t>
  </si>
  <si>
    <t xml:space="preserve">Inserisci i dati nelle celle gialle. Il rendimento medio giornaliero è un capacity factor realistico.</t>
  </si>
  <si>
    <t xml:space="preserve">Potenza solare installata (W)</t>
  </si>
  <si>
    <t xml:space="preserve">W</t>
  </si>
  <si>
    <t xml:space="preserve">Costo medio del kWh (€)</t>
  </si>
  <si>
    <t xml:space="preserve">€/kWh</t>
  </si>
  <si>
    <t xml:space="preserve">Rendimento medio giornaliero (%)</t>
  </si>
  <si>
    <t xml:space="preserve">%</t>
  </si>
  <si>
    <t xml:space="preserve">Costo dei pannelli solari (€)</t>
  </si>
  <si>
    <t xml:space="preserve">€</t>
  </si>
  <si>
    <t xml:space="preserve">Costo dell'inverter (€)</t>
  </si>
  <si>
    <t xml:space="preserve">Costo dell'impianto (€)</t>
  </si>
  <si>
    <t xml:space="preserve">Energia giornaliera stimata (kWh)</t>
  </si>
  <si>
    <t xml:space="preserve">kWh</t>
  </si>
  <si>
    <t xml:space="preserve">Risparmio giornaliero stimato (€)</t>
  </si>
  <si>
    <t xml:space="preserve">Risparmio mensile stimato (€)</t>
  </si>
  <si>
    <t xml:space="preserve">Risparmio annuale stimato (€)</t>
  </si>
  <si>
    <t xml:space="preserve">Punto di pareggio (giorni)</t>
  </si>
  <si>
    <t xml:space="preserve">Punto di pareggio (mesi ~30g)</t>
  </si>
  <si>
    <t xml:space="preserve">Data stimata del pareggio</t>
  </si>
  <si>
    <t xml:space="preserve">Note: </t>
  </si>
  <si>
    <t xml:space="preserve">il rendimento medio giornaliero (%) 
rappresenta il capacity factor medio
(rapporto tra produzione reale e teorica 24h). 
Modificalo in base alla tua località ed esposizione. 
I calcoli assumono autoconsumo al 100%.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</si>
</sst>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%"/>
    <numFmt numFmtId="167" formatCode="0.000"/>
    <numFmt numFmtId="168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CE5"/>
        <bgColor rgb="FFE8F5E9"/>
      </patternFill>
    </fill>
    <fill>
      <patternFill patternType="solid">
        <fgColor rgb="FFE8F5E9"/>
        <bgColor rgb="FFE3F2FD"/>
      </patternFill>
    </fill>
    <fill>
      <patternFill patternType="solid">
        <fgColor rgb="FFE3F2FD"/>
        <bgColor rgb="FFE8F5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5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CE5"/>
      <rgbColor rgb="FFE3F2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3" topLeftCell="A4" activePane="bottomLeft" state="frozen"/>
      <selection pane="topLeft" activeCell="A1" activeCellId="0" sqref="A1"/>
      <selection pane="bottom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5"/>
    <col collapsed="false" customWidth="true" hidden="false" outlineLevel="0" max="2" min="2" style="1" width="20"/>
    <col collapsed="false" customWidth="true" hidden="false" outlineLevel="0" max="5" min="3" style="1" width="1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</row>
    <row r="4" customFormat="false" ht="15" hidden="false" customHeight="false" outlineLevel="0" collapsed="false">
      <c r="A4" s="4" t="s">
        <v>2</v>
      </c>
      <c r="B4" s="5" t="n">
        <v>800</v>
      </c>
      <c r="C4" s="6" t="s">
        <v>3</v>
      </c>
    </row>
    <row r="5" customFormat="false" ht="15" hidden="false" customHeight="false" outlineLevel="0" collapsed="false">
      <c r="A5" s="4" t="s">
        <v>4</v>
      </c>
      <c r="B5" s="5" t="n">
        <v>0.2</v>
      </c>
      <c r="C5" s="6" t="s">
        <v>5</v>
      </c>
    </row>
    <row r="6" customFormat="false" ht="15" hidden="false" customHeight="false" outlineLevel="0" collapsed="false">
      <c r="A6" s="4" t="s">
        <v>6</v>
      </c>
      <c r="B6" s="7" t="n">
        <v>0.17</v>
      </c>
      <c r="C6" s="6" t="s">
        <v>7</v>
      </c>
    </row>
    <row r="7" customFormat="false" ht="13.8" hidden="false" customHeight="false" outlineLevel="0" collapsed="false">
      <c r="A7" s="4" t="s">
        <v>8</v>
      </c>
      <c r="B7" s="5" t="n">
        <v>300</v>
      </c>
      <c r="C7" s="6" t="s">
        <v>9</v>
      </c>
    </row>
    <row r="8" customFormat="false" ht="13.8" hidden="false" customHeight="false" outlineLevel="0" collapsed="false">
      <c r="A8" s="4" t="s">
        <v>10</v>
      </c>
      <c r="B8" s="5" t="n">
        <v>100</v>
      </c>
      <c r="C8" s="6" t="s">
        <v>9</v>
      </c>
    </row>
    <row r="9" customFormat="false" ht="15" hidden="false" customHeight="false" outlineLevel="0" collapsed="false">
      <c r="A9" s="4" t="s">
        <v>11</v>
      </c>
      <c r="B9" s="5" t="n">
        <f aca="false">B7+B8</f>
        <v>400</v>
      </c>
      <c r="C9" s="6" t="s">
        <v>9</v>
      </c>
    </row>
    <row r="11" customFormat="false" ht="15" hidden="false" customHeight="false" outlineLevel="0" collapsed="false">
      <c r="A11" s="4" t="s">
        <v>12</v>
      </c>
      <c r="B11" s="8" t="n">
        <f aca="false">B4*B6*24/1000</f>
        <v>3.264</v>
      </c>
      <c r="C11" s="6" t="s">
        <v>13</v>
      </c>
    </row>
    <row r="12" customFormat="false" ht="15" hidden="false" customHeight="false" outlineLevel="0" collapsed="false">
      <c r="A12" s="4" t="s">
        <v>14</v>
      </c>
      <c r="B12" s="8" t="n">
        <f aca="false">B11*B5</f>
        <v>0.6528</v>
      </c>
      <c r="C12" s="6" t="s">
        <v>9</v>
      </c>
    </row>
    <row r="13" customFormat="false" ht="15" hidden="false" customHeight="false" outlineLevel="0" collapsed="false">
      <c r="A13" s="4" t="s">
        <v>15</v>
      </c>
      <c r="B13" s="8" t="n">
        <f aca="false">B12*30</f>
        <v>19.584</v>
      </c>
      <c r="C13" s="6" t="s">
        <v>9</v>
      </c>
    </row>
    <row r="14" customFormat="false" ht="15" hidden="false" customHeight="false" outlineLevel="0" collapsed="false">
      <c r="A14" s="4" t="s">
        <v>16</v>
      </c>
      <c r="B14" s="8" t="n">
        <f aca="false">B13*12</f>
        <v>235.008</v>
      </c>
      <c r="C14" s="6" t="s">
        <v>9</v>
      </c>
    </row>
    <row r="16" customFormat="false" ht="15" hidden="false" customHeight="false" outlineLevel="0" collapsed="false">
      <c r="A16" s="4" t="s">
        <v>17</v>
      </c>
      <c r="B16" s="9" t="n">
        <f aca="false">B9/B12</f>
        <v>612.745098039216</v>
      </c>
      <c r="C16" s="6"/>
    </row>
    <row r="17" customFormat="false" ht="15" hidden="false" customHeight="false" outlineLevel="0" collapsed="false">
      <c r="A17" s="4" t="s">
        <v>18</v>
      </c>
      <c r="B17" s="9" t="n">
        <f aca="false">B16/30</f>
        <v>20.4248366013072</v>
      </c>
      <c r="C17" s="6"/>
    </row>
    <row r="18" customFormat="false" ht="15" hidden="false" customHeight="false" outlineLevel="0" collapsed="false">
      <c r="A18" s="4" t="s">
        <v>19</v>
      </c>
      <c r="B18" s="10" t="n">
        <f aca="true">TODAY()+B16</f>
        <v>46517.7450980392</v>
      </c>
      <c r="C18" s="6"/>
    </row>
    <row r="20" customFormat="false" ht="19.15" hidden="false" customHeight="true" outlineLevel="0" collapsed="false">
      <c r="A20" s="11" t="s">
        <v>20</v>
      </c>
      <c r="B20" s="11"/>
      <c r="C20" s="11"/>
      <c r="D20" s="11"/>
      <c r="E20" s="11"/>
    </row>
    <row r="21" customFormat="false" ht="54.35" hidden="false" customHeight="true" outlineLevel="0" collapsed="false">
      <c r="A21" s="3" t="s">
        <v>21</v>
      </c>
      <c r="B21" s="3"/>
      <c r="C21" s="3"/>
      <c r="D21" s="3"/>
      <c r="E21" s="3"/>
    </row>
  </sheetData>
  <mergeCells count="4">
    <mergeCell ref="A1:E1"/>
    <mergeCell ref="A2:E2"/>
    <mergeCell ref="A20:E20"/>
    <mergeCell ref="A21:E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2025-08-28T09:09:09Z</dcterms:created>
  <dc:creator>openpyxl</dc:creator>
  <dc:description/>
  <dc:language>it-IT</dc:language>
  <cp:lastModifiedBy/>
  <dcterms:modified xsi:type="dcterms:W3CDTF">2025-09-05T11:54:08Z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