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SUBWI\IT\iT Schedule\"/>
    </mc:Choice>
  </mc:AlternateContent>
  <bookViews>
    <workbookView xWindow="0" yWindow="0" windowWidth="23040" windowHeight="9780" activeTab="2"/>
  </bookViews>
  <sheets>
    <sheet name="Jul-Sep 23" sheetId="1" r:id="rId1"/>
    <sheet name="Oct-Des 23" sheetId="2" r:id="rId2"/>
    <sheet name="Jan-Mar2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" i="4" l="1"/>
  <c r="AH6" i="4" l="1"/>
  <c r="AJ28" i="4" l="1"/>
  <c r="AI28" i="4"/>
  <c r="AJ27" i="4"/>
  <c r="AI27" i="4"/>
  <c r="AK27" i="4" s="1"/>
  <c r="AJ26" i="4"/>
  <c r="AI26" i="4"/>
  <c r="AK26" i="4" s="1"/>
  <c r="AJ25" i="4"/>
  <c r="AI25" i="4"/>
  <c r="AK25" i="4" s="1"/>
  <c r="AI19" i="4"/>
  <c r="AL18" i="4"/>
  <c r="AL28" i="4" s="1"/>
  <c r="AJ18" i="4"/>
  <c r="AI18" i="4"/>
  <c r="AL17" i="4"/>
  <c r="AL27" i="4" s="1"/>
  <c r="AJ17" i="4"/>
  <c r="AI17" i="4"/>
  <c r="AK17" i="4" s="1"/>
  <c r="AJ16" i="4"/>
  <c r="AI16" i="4"/>
  <c r="AK16" i="4" s="1"/>
  <c r="AJ15" i="4"/>
  <c r="AI15" i="4"/>
  <c r="AK15" i="4" s="1"/>
  <c r="AJ8" i="4"/>
  <c r="AI8" i="4"/>
  <c r="AK8" i="4" s="1"/>
  <c r="AJ7" i="4"/>
  <c r="AI7" i="4"/>
  <c r="AK7" i="4" s="1"/>
  <c r="AJ6" i="4"/>
  <c r="AL6" i="4" s="1"/>
  <c r="AL16" i="4" s="1"/>
  <c r="AL26" i="4" s="1"/>
  <c r="AI6" i="4"/>
  <c r="AK6" i="4" s="1"/>
  <c r="AJ5" i="4"/>
  <c r="AL15" i="4" s="1"/>
  <c r="AL25" i="4" s="1"/>
  <c r="AI5" i="4"/>
  <c r="AK5" i="4" s="1"/>
  <c r="AC2" i="4"/>
  <c r="AJ28" i="2" l="1"/>
  <c r="AI28" i="2"/>
  <c r="AI8" i="2" l="1"/>
  <c r="AK8" i="2" s="1"/>
  <c r="AI7" i="2"/>
  <c r="AK7" i="2" s="1"/>
  <c r="AL18" i="2" l="1"/>
  <c r="AL28" i="2" s="1"/>
  <c r="AL17" i="2"/>
  <c r="AL27" i="2" s="1"/>
  <c r="AL16" i="2"/>
  <c r="AL26" i="2" s="1"/>
  <c r="AI27" i="1"/>
  <c r="AI28" i="1"/>
  <c r="AK28" i="1" s="1"/>
  <c r="AL29" i="1"/>
  <c r="AK29" i="1"/>
  <c r="AJ29" i="1"/>
  <c r="AI29" i="1"/>
  <c r="AL28" i="1"/>
  <c r="AJ28" i="1"/>
  <c r="AJ27" i="2"/>
  <c r="AI27" i="2"/>
  <c r="AK27" i="2" s="1"/>
  <c r="AJ26" i="2"/>
  <c r="AI26" i="2"/>
  <c r="AK26" i="2" s="1"/>
  <c r="AJ25" i="2"/>
  <c r="AI25" i="2"/>
  <c r="AK25" i="2" s="1"/>
  <c r="AI19" i="2"/>
  <c r="AJ18" i="2"/>
  <c r="AI18" i="2"/>
  <c r="AJ17" i="2"/>
  <c r="AI17" i="2"/>
  <c r="AK17" i="2" s="1"/>
  <c r="AJ16" i="2"/>
  <c r="AI16" i="2"/>
  <c r="AK16" i="2" s="1"/>
  <c r="AJ15" i="2"/>
  <c r="AI15" i="2"/>
  <c r="AK15" i="2" s="1"/>
  <c r="AJ8" i="2"/>
  <c r="AJ7" i="2"/>
  <c r="AJ6" i="2"/>
  <c r="AI6" i="2"/>
  <c r="AK6" i="2" s="1"/>
  <c r="AJ5" i="2"/>
  <c r="AL5" i="2" s="1"/>
  <c r="AL15" i="2" s="1"/>
  <c r="AL25" i="2" s="1"/>
  <c r="AI5" i="2"/>
  <c r="AK5" i="2" s="1"/>
  <c r="AC2" i="2"/>
  <c r="AI16" i="1" l="1"/>
  <c r="AK16" i="1" s="1"/>
  <c r="AI17" i="1"/>
  <c r="AI18" i="1"/>
  <c r="AI19" i="1"/>
  <c r="AI15" i="1"/>
  <c r="AJ8" i="1" l="1"/>
  <c r="AL18" i="1"/>
  <c r="AJ18" i="1"/>
  <c r="AJ7" i="1"/>
  <c r="AI6" i="1" l="1"/>
  <c r="AJ27" i="1" l="1"/>
  <c r="AK27" i="1"/>
  <c r="AJ26" i="1"/>
  <c r="AI26" i="1"/>
  <c r="AK26" i="1" s="1"/>
  <c r="AJ25" i="1"/>
  <c r="AI25" i="1"/>
  <c r="AK25" i="1" s="1"/>
  <c r="AL17" i="1"/>
  <c r="AL27" i="1" s="1"/>
  <c r="AJ17" i="1"/>
  <c r="AK17" i="1"/>
  <c r="AL16" i="1"/>
  <c r="AL26" i="1" s="1"/>
  <c r="AJ16" i="1"/>
  <c r="AL15" i="1"/>
  <c r="AL25" i="1" s="1"/>
  <c r="AJ15" i="1"/>
  <c r="AK15" i="1"/>
  <c r="AJ6" i="1"/>
  <c r="AH6" i="1"/>
  <c r="AK6" i="1" s="1"/>
  <c r="AJ5" i="1"/>
  <c r="AI5" i="1"/>
  <c r="AK5" i="1" s="1"/>
  <c r="AC2" i="1"/>
</calcChain>
</file>

<file path=xl/sharedStrings.xml><?xml version="1.0" encoding="utf-8"?>
<sst xmlns="http://schemas.openxmlformats.org/spreadsheetml/2006/main" count="1805" uniqueCount="61">
  <si>
    <t>Update :</t>
  </si>
  <si>
    <t>Name</t>
  </si>
  <si>
    <t>Sun</t>
  </si>
  <si>
    <t>Mon</t>
  </si>
  <si>
    <t>Tue</t>
  </si>
  <si>
    <t>Wed</t>
  </si>
  <si>
    <t>Thu</t>
  </si>
  <si>
    <t>Fri</t>
  </si>
  <si>
    <t>Sat</t>
  </si>
  <si>
    <t>DP</t>
  </si>
  <si>
    <t>AL</t>
  </si>
  <si>
    <t>Balance DP</t>
  </si>
  <si>
    <t>Balance AL</t>
  </si>
  <si>
    <t>Ali</t>
  </si>
  <si>
    <t>M</t>
  </si>
  <si>
    <t>OFF</t>
  </si>
  <si>
    <t>Kadek</t>
  </si>
  <si>
    <t>Ikhsan</t>
  </si>
  <si>
    <t>A</t>
  </si>
  <si>
    <t>Frenky</t>
  </si>
  <si>
    <t>: Annual Leave</t>
  </si>
  <si>
    <t>PH</t>
  </si>
  <si>
    <t>: Public Holiday</t>
  </si>
  <si>
    <t>: Day Payment</t>
  </si>
  <si>
    <t>Public Holiday</t>
  </si>
  <si>
    <t>Entitle DP</t>
  </si>
  <si>
    <t>DP Taken</t>
  </si>
  <si>
    <t>AL Taken</t>
  </si>
  <si>
    <t xml:space="preserve"> </t>
  </si>
  <si>
    <t>iT Schedule - July 2023</t>
  </si>
  <si>
    <t>iT Schedule - August 2023</t>
  </si>
  <si>
    <t>iT Schedule - September 2023</t>
  </si>
  <si>
    <t>Tahun Baru Hijriah 1445</t>
  </si>
  <si>
    <t>Hari Kemerdekaan</t>
  </si>
  <si>
    <t>Maulid Nabi Muhammad</t>
  </si>
  <si>
    <t>SD</t>
  </si>
  <si>
    <t>Kevin</t>
  </si>
  <si>
    <t>MOD</t>
  </si>
  <si>
    <t>G</t>
  </si>
  <si>
    <t>: Gathering</t>
  </si>
  <si>
    <t>iT Schedule - November 2023</t>
  </si>
  <si>
    <t>iT Schedule - October 2023</t>
  </si>
  <si>
    <t>iT Schedule - December 2023</t>
  </si>
  <si>
    <t>Hari Raya Natal</t>
  </si>
  <si>
    <t>DS</t>
  </si>
  <si>
    <t>Change log:</t>
  </si>
  <si>
    <t>-Pak Ali geser AL 18 ke 20 Okt</t>
  </si>
  <si>
    <t>SL</t>
  </si>
  <si>
    <t>: Sick Leave</t>
  </si>
  <si>
    <t>SDs</t>
  </si>
  <si>
    <t>MD</t>
  </si>
  <si>
    <t>Balance AL 2023</t>
  </si>
  <si>
    <t>Tahun Baru 2024</t>
  </si>
  <si>
    <t>Isra Miraj</t>
  </si>
  <si>
    <t>Tahun Baru Imlek</t>
  </si>
  <si>
    <t>Har Raya Nyepi</t>
  </si>
  <si>
    <t>Wafat Isa Almasih</t>
  </si>
  <si>
    <t>Paskah</t>
  </si>
  <si>
    <t>iT Schedule - January 2024</t>
  </si>
  <si>
    <t>iT Schedule - February 2024</t>
  </si>
  <si>
    <t>iT Schedule -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</si>
</sst>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3" xfId="0" applyBorder="1"/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6" xfId="0" applyFill="1" applyBorder="1" applyAlignment="1">
      <alignment horizontal="center"/>
    </xf>
    <xf numFmtId="16" fontId="0" fillId="0" borderId="0" xfId="0" applyNumberFormat="1"/>
    <xf numFmtId="0" fontId="5" fillId="5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3" xfId="0" applyFill="1" applyBorder="1" applyAlignment="1">
      <alignment horizontal="center" vertical="center"/>
    </xf>
    <xf numFmtId="16" fontId="0" fillId="0" borderId="0" xfId="0" quotePrefix="1" applyNumberFormat="1" applyAlignment="1"/>
    <xf numFmtId="16" fontId="0" fillId="0" borderId="0" xfId="0" applyNumberFormat="1" applyAlignment="1"/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5" borderId="3" xfId="0" applyFont="1" applyFill="1" applyBorder="1" applyAlignment="1">
      <alignment horizontal="center" vertical="center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22" fontId="0" fillId="0" borderId="1" xfId="0" applyNumberFormat="1" applyBorder="1" applyAlignment="1">
      <alignment horizontal="center"/>
    </xf>
    <xf numFmtId="22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2"/>
  <sheetViews>
    <sheetView zoomScale="94" zoomScaleNormal="94" workbookViewId="0">
      <pane xSplit="1" ySplit="1" topLeftCell="C5" activePane="bottomRight" state="frozen"/>
      <selection pane="topRight" activeCell="B1" sqref="B1"/>
      <selection pane="bottomLeft" activeCell="A2" sqref="A2"/>
      <selection pane="bottomRight" activeCell="AC25" sqref="AC25"/>
    </sheetView>
  </sheetViews>
  <sheetFormatPr defaultRowHeight="15" x14ac:dyDescent="0.25"/>
  <cols>
    <col min="2" max="2" width="5.28515625" bestFit="1" customWidth="1"/>
    <col min="3" max="3" width="5.140625" bestFit="1" customWidth="1"/>
    <col min="4" max="4" width="4.5703125" bestFit="1" customWidth="1"/>
    <col min="5" max="5" width="5.28515625" bestFit="1" customWidth="1"/>
    <col min="6" max="9" width="4.5703125" bestFit="1" customWidth="1"/>
    <col min="10" max="10" width="5.140625" bestFit="1" customWidth="1"/>
    <col min="11" max="11" width="4.5703125" bestFit="1" customWidth="1"/>
    <col min="12" max="12" width="5.28515625" bestFit="1" customWidth="1"/>
    <col min="13" max="16" width="4.5703125" bestFit="1" customWidth="1"/>
    <col min="17" max="17" width="5.140625" bestFit="1" customWidth="1"/>
    <col min="18" max="18" width="4.5703125" bestFit="1" customWidth="1"/>
    <col min="19" max="19" width="5.28515625" bestFit="1" customWidth="1"/>
    <col min="20" max="23" width="4.5703125" bestFit="1" customWidth="1"/>
    <col min="24" max="24" width="5.140625" bestFit="1" customWidth="1"/>
    <col min="25" max="25" width="4.5703125" bestFit="1" customWidth="1"/>
    <col min="26" max="26" width="5.28515625" bestFit="1" customWidth="1"/>
    <col min="27" max="27" width="4.5703125" bestFit="1" customWidth="1"/>
    <col min="28" max="28" width="5.7109375" customWidth="1"/>
    <col min="29" max="30" width="4.5703125" bestFit="1" customWidth="1"/>
    <col min="31" max="31" width="5.140625" bestFit="1" customWidth="1"/>
    <col min="32" max="32" width="4.5703125" bestFit="1" customWidth="1"/>
    <col min="33" max="33" width="2.5703125" customWidth="1"/>
    <col min="34" max="34" width="9.140625" bestFit="1" customWidth="1"/>
    <col min="35" max="35" width="8.7109375" bestFit="1" customWidth="1"/>
    <col min="36" max="36" width="8.28515625" bestFit="1" customWidth="1"/>
    <col min="37" max="37" width="10.140625" bestFit="1" customWidth="1"/>
    <col min="38" max="38" width="9.85546875" bestFit="1" customWidth="1"/>
    <col min="39" max="39" width="15.140625" bestFit="1" customWidth="1"/>
  </cols>
  <sheetData>
    <row r="1" spans="1:38" ht="18.75" x14ac:dyDescent="0.3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</row>
    <row r="2" spans="1:38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3" t="s">
        <v>0</v>
      </c>
      <c r="AC2" s="36">
        <f ca="1">NOW()</f>
        <v>45293.691551504628</v>
      </c>
      <c r="AD2" s="36"/>
      <c r="AE2" s="36"/>
      <c r="AF2" s="37"/>
    </row>
    <row r="3" spans="1:38" x14ac:dyDescent="0.25">
      <c r="A3" s="32" t="s">
        <v>1</v>
      </c>
      <c r="B3" s="5" t="s">
        <v>8</v>
      </c>
      <c r="C3" s="4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4" t="s">
        <v>2</v>
      </c>
      <c r="K3" s="5" t="s">
        <v>3</v>
      </c>
      <c r="L3" s="5" t="s">
        <v>4</v>
      </c>
      <c r="M3" s="5" t="s">
        <v>5</v>
      </c>
      <c r="N3" s="5" t="s">
        <v>6</v>
      </c>
      <c r="O3" s="5" t="s">
        <v>7</v>
      </c>
      <c r="P3" s="5" t="s">
        <v>8</v>
      </c>
      <c r="Q3" s="4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5" t="s">
        <v>8</v>
      </c>
      <c r="X3" s="4" t="s">
        <v>2</v>
      </c>
      <c r="Y3" s="5" t="s">
        <v>3</v>
      </c>
      <c r="Z3" s="5" t="s">
        <v>4</v>
      </c>
      <c r="AA3" s="5" t="s">
        <v>5</v>
      </c>
      <c r="AB3" s="5" t="s">
        <v>6</v>
      </c>
      <c r="AC3" s="5" t="s">
        <v>7</v>
      </c>
      <c r="AD3" s="5" t="s">
        <v>8</v>
      </c>
      <c r="AE3" s="4" t="s">
        <v>2</v>
      </c>
      <c r="AF3" s="5" t="s">
        <v>3</v>
      </c>
      <c r="AH3" s="16" t="s">
        <v>25</v>
      </c>
      <c r="AI3" s="6" t="s">
        <v>26</v>
      </c>
      <c r="AJ3" s="6" t="s">
        <v>27</v>
      </c>
      <c r="AK3" s="6" t="s">
        <v>11</v>
      </c>
      <c r="AL3" s="6" t="s">
        <v>12</v>
      </c>
    </row>
    <row r="4" spans="1:38" x14ac:dyDescent="0.25">
      <c r="A4" s="33"/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7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>
        <v>30</v>
      </c>
      <c r="AF4" s="5">
        <v>31</v>
      </c>
    </row>
    <row r="5" spans="1:38" x14ac:dyDescent="0.25">
      <c r="A5" s="8" t="s">
        <v>13</v>
      </c>
      <c r="B5" s="9" t="s">
        <v>15</v>
      </c>
      <c r="C5" s="9" t="s">
        <v>15</v>
      </c>
      <c r="D5" s="12" t="s">
        <v>14</v>
      </c>
      <c r="E5" s="12" t="s">
        <v>14</v>
      </c>
      <c r="F5" s="12" t="s">
        <v>14</v>
      </c>
      <c r="G5" s="12" t="s">
        <v>14</v>
      </c>
      <c r="H5" s="12" t="s">
        <v>14</v>
      </c>
      <c r="I5" s="9" t="s">
        <v>15</v>
      </c>
      <c r="J5" s="9" t="s">
        <v>15</v>
      </c>
      <c r="K5" s="12" t="s">
        <v>14</v>
      </c>
      <c r="L5" s="12" t="s">
        <v>14</v>
      </c>
      <c r="M5" s="12" t="s">
        <v>14</v>
      </c>
      <c r="N5" s="12" t="s">
        <v>14</v>
      </c>
      <c r="O5" s="12" t="s">
        <v>14</v>
      </c>
      <c r="P5" s="12" t="s">
        <v>14</v>
      </c>
      <c r="Q5" s="9" t="s">
        <v>15</v>
      </c>
      <c r="R5" s="12" t="s">
        <v>14</v>
      </c>
      <c r="S5" s="12" t="s">
        <v>14</v>
      </c>
      <c r="T5" s="18" t="s">
        <v>21</v>
      </c>
      <c r="U5" s="9" t="s">
        <v>15</v>
      </c>
      <c r="V5" s="12" t="s">
        <v>14</v>
      </c>
      <c r="W5" s="12" t="s">
        <v>14</v>
      </c>
      <c r="X5" s="9" t="s">
        <v>15</v>
      </c>
      <c r="Y5" s="9" t="s">
        <v>15</v>
      </c>
      <c r="Z5" s="12" t="s">
        <v>14</v>
      </c>
      <c r="AA5" s="12" t="s">
        <v>14</v>
      </c>
      <c r="AB5" s="12" t="s">
        <v>14</v>
      </c>
      <c r="AC5" s="12" t="s">
        <v>14</v>
      </c>
      <c r="AD5" s="12" t="s">
        <v>14</v>
      </c>
      <c r="AE5" s="9" t="s">
        <v>15</v>
      </c>
      <c r="AF5" s="9" t="s">
        <v>15</v>
      </c>
      <c r="AH5">
        <v>0</v>
      </c>
      <c r="AI5" s="10">
        <f>COUNTIF($B$5:$AF$5,"DP")</f>
        <v>0</v>
      </c>
      <c r="AJ5" s="10">
        <f>COUNTIF($B$5:$AF$5,"AL")</f>
        <v>0</v>
      </c>
      <c r="AK5" s="10">
        <f>AH5-AI5</f>
        <v>0</v>
      </c>
      <c r="AL5">
        <v>9</v>
      </c>
    </row>
    <row r="6" spans="1:38" x14ac:dyDescent="0.25">
      <c r="A6" s="11" t="s">
        <v>16</v>
      </c>
      <c r="B6" s="12" t="s">
        <v>14</v>
      </c>
      <c r="C6" s="9" t="s">
        <v>15</v>
      </c>
      <c r="D6" s="9" t="s">
        <v>15</v>
      </c>
      <c r="E6" s="12" t="s">
        <v>14</v>
      </c>
      <c r="F6" s="12" t="s">
        <v>14</v>
      </c>
      <c r="G6" s="12" t="s">
        <v>14</v>
      </c>
      <c r="H6" s="12" t="s">
        <v>14</v>
      </c>
      <c r="I6" s="12" t="s">
        <v>14</v>
      </c>
      <c r="J6" s="12" t="s">
        <v>14</v>
      </c>
      <c r="K6" s="9" t="s">
        <v>15</v>
      </c>
      <c r="L6" s="9" t="s">
        <v>15</v>
      </c>
      <c r="M6" s="12" t="s">
        <v>14</v>
      </c>
      <c r="N6" s="12" t="s">
        <v>14</v>
      </c>
      <c r="O6" s="12" t="s">
        <v>14</v>
      </c>
      <c r="P6" s="9" t="s">
        <v>15</v>
      </c>
      <c r="Q6" s="12" t="s">
        <v>14</v>
      </c>
      <c r="R6" s="12" t="s">
        <v>14</v>
      </c>
      <c r="S6" s="12" t="s">
        <v>14</v>
      </c>
      <c r="T6" s="12" t="s">
        <v>14</v>
      </c>
      <c r="U6" s="12" t="s">
        <v>14</v>
      </c>
      <c r="V6" s="9" t="s">
        <v>15</v>
      </c>
      <c r="W6" s="9" t="s">
        <v>15</v>
      </c>
      <c r="X6" s="9" t="s">
        <v>15</v>
      </c>
      <c r="Y6" s="12" t="s">
        <v>14</v>
      </c>
      <c r="Z6" s="12" t="s">
        <v>14</v>
      </c>
      <c r="AA6" s="12" t="s">
        <v>14</v>
      </c>
      <c r="AB6" s="12" t="s">
        <v>14</v>
      </c>
      <c r="AC6" s="9" t="s">
        <v>9</v>
      </c>
      <c r="AD6" s="9" t="s">
        <v>15</v>
      </c>
      <c r="AE6" s="9" t="s">
        <v>15</v>
      </c>
      <c r="AF6" s="12" t="s">
        <v>14</v>
      </c>
      <c r="AG6" s="10"/>
      <c r="AH6" s="10">
        <f>1+1</f>
        <v>2</v>
      </c>
      <c r="AI6" s="10">
        <f>COUNTIF($B$6:$AF$6,"DP")</f>
        <v>1</v>
      </c>
      <c r="AJ6" s="10">
        <f>COUNTIF(B6:AF6,"AL")</f>
        <v>0</v>
      </c>
      <c r="AK6" s="10">
        <f>AH6-AI6</f>
        <v>1</v>
      </c>
      <c r="AL6">
        <v>10</v>
      </c>
    </row>
    <row r="7" spans="1:38" x14ac:dyDescent="0.25">
      <c r="A7" s="11" t="s">
        <v>17</v>
      </c>
      <c r="B7" s="12" t="s">
        <v>18</v>
      </c>
      <c r="C7" s="12" t="s">
        <v>14</v>
      </c>
      <c r="D7" s="12" t="s">
        <v>18</v>
      </c>
      <c r="E7" s="9" t="s">
        <v>15</v>
      </c>
      <c r="F7" s="12" t="s">
        <v>18</v>
      </c>
      <c r="G7" s="12" t="s">
        <v>18</v>
      </c>
      <c r="H7" s="12" t="s">
        <v>35</v>
      </c>
      <c r="I7" s="12" t="s">
        <v>14</v>
      </c>
      <c r="J7" s="12" t="s">
        <v>14</v>
      </c>
      <c r="K7" s="12" t="s">
        <v>18</v>
      </c>
      <c r="L7" s="13" t="s">
        <v>14</v>
      </c>
      <c r="M7" s="12" t="s">
        <v>18</v>
      </c>
      <c r="N7" s="12" t="s">
        <v>35</v>
      </c>
      <c r="O7" s="9" t="s">
        <v>15</v>
      </c>
      <c r="P7" s="12" t="s">
        <v>14</v>
      </c>
      <c r="Q7" s="9" t="s">
        <v>15</v>
      </c>
      <c r="R7" s="12" t="s">
        <v>18</v>
      </c>
      <c r="S7" s="12" t="s">
        <v>14</v>
      </c>
      <c r="T7" s="12" t="s">
        <v>18</v>
      </c>
      <c r="U7" s="12" t="s">
        <v>18</v>
      </c>
      <c r="V7" s="13" t="s">
        <v>14</v>
      </c>
      <c r="W7" s="12" t="s">
        <v>18</v>
      </c>
      <c r="X7" s="12" t="s">
        <v>14</v>
      </c>
      <c r="Y7" s="12" t="s">
        <v>18</v>
      </c>
      <c r="Z7" s="9" t="s">
        <v>15</v>
      </c>
      <c r="AA7" s="12" t="s">
        <v>18</v>
      </c>
      <c r="AB7" s="12" t="s">
        <v>18</v>
      </c>
      <c r="AC7" s="12" t="s">
        <v>10</v>
      </c>
      <c r="AD7" s="12" t="s">
        <v>14</v>
      </c>
      <c r="AE7" s="12" t="s">
        <v>14</v>
      </c>
      <c r="AF7" s="12" t="s">
        <v>18</v>
      </c>
      <c r="AG7" s="10"/>
      <c r="AH7" s="10">
        <v>0</v>
      </c>
      <c r="AI7" s="10">
        <v>0</v>
      </c>
      <c r="AJ7" s="10">
        <f>COUNTIF(B7:AF7,"AL")</f>
        <v>1</v>
      </c>
      <c r="AK7" s="10">
        <v>0</v>
      </c>
      <c r="AL7">
        <v>6</v>
      </c>
    </row>
    <row r="8" spans="1:38" x14ac:dyDescent="0.25">
      <c r="A8" s="8" t="s">
        <v>19</v>
      </c>
      <c r="B8" s="9" t="s">
        <v>15</v>
      </c>
      <c r="C8" s="13" t="s">
        <v>18</v>
      </c>
      <c r="D8" s="13" t="s">
        <v>35</v>
      </c>
      <c r="E8" s="13" t="s">
        <v>18</v>
      </c>
      <c r="F8" s="9" t="s">
        <v>15</v>
      </c>
      <c r="G8" s="13" t="s">
        <v>14</v>
      </c>
      <c r="H8" s="13" t="s">
        <v>18</v>
      </c>
      <c r="I8" s="13" t="s">
        <v>18</v>
      </c>
      <c r="J8" s="13" t="s">
        <v>18</v>
      </c>
      <c r="K8" s="13" t="s">
        <v>35</v>
      </c>
      <c r="L8" s="13" t="s">
        <v>14</v>
      </c>
      <c r="M8" s="9" t="s">
        <v>15</v>
      </c>
      <c r="N8" s="12" t="s">
        <v>18</v>
      </c>
      <c r="O8" s="13" t="s">
        <v>14</v>
      </c>
      <c r="P8" s="13" t="s">
        <v>18</v>
      </c>
      <c r="Q8" s="13" t="s">
        <v>18</v>
      </c>
      <c r="R8" s="13" t="s">
        <v>35</v>
      </c>
      <c r="S8" s="13" t="s">
        <v>18</v>
      </c>
      <c r="T8" s="9" t="s">
        <v>15</v>
      </c>
      <c r="U8" s="13" t="s">
        <v>14</v>
      </c>
      <c r="V8" s="13" t="s">
        <v>18</v>
      </c>
      <c r="W8" s="9" t="s">
        <v>10</v>
      </c>
      <c r="X8" s="13" t="s">
        <v>18</v>
      </c>
      <c r="Y8" s="13" t="s">
        <v>35</v>
      </c>
      <c r="Z8" s="13" t="s">
        <v>18</v>
      </c>
      <c r="AA8" s="9" t="s">
        <v>15</v>
      </c>
      <c r="AB8" s="13" t="s">
        <v>14</v>
      </c>
      <c r="AC8" s="13" t="s">
        <v>18</v>
      </c>
      <c r="AD8" s="13" t="s">
        <v>18</v>
      </c>
      <c r="AE8" s="13" t="s">
        <v>18</v>
      </c>
      <c r="AF8" s="13" t="s">
        <v>35</v>
      </c>
      <c r="AH8">
        <v>0</v>
      </c>
      <c r="AI8">
        <v>0</v>
      </c>
      <c r="AJ8" s="10">
        <f>COUNTIF(B8:AF8,"AL")</f>
        <v>1</v>
      </c>
      <c r="AK8">
        <v>0</v>
      </c>
      <c r="AL8">
        <v>9</v>
      </c>
    </row>
    <row r="9" spans="1:38" x14ac:dyDescent="0.25">
      <c r="A9" s="8" t="s">
        <v>36</v>
      </c>
      <c r="B9" s="13" t="s">
        <v>10</v>
      </c>
      <c r="C9" s="9" t="s">
        <v>15</v>
      </c>
      <c r="D9" s="13" t="s">
        <v>10</v>
      </c>
      <c r="E9" s="13" t="s">
        <v>14</v>
      </c>
      <c r="F9" s="13" t="s">
        <v>14</v>
      </c>
      <c r="G9" s="13" t="s">
        <v>18</v>
      </c>
      <c r="H9" s="13" t="s">
        <v>14</v>
      </c>
      <c r="I9" s="13" t="s">
        <v>35</v>
      </c>
      <c r="J9" s="9" t="s">
        <v>15</v>
      </c>
      <c r="K9" s="13" t="s">
        <v>14</v>
      </c>
      <c r="L9" s="13" t="s">
        <v>18</v>
      </c>
      <c r="M9" s="13" t="s">
        <v>14</v>
      </c>
      <c r="N9" s="13" t="s">
        <v>14</v>
      </c>
      <c r="O9" s="13" t="s">
        <v>18</v>
      </c>
      <c r="P9" s="13" t="s">
        <v>35</v>
      </c>
      <c r="Q9" s="12" t="s">
        <v>14</v>
      </c>
      <c r="R9" s="9" t="s">
        <v>15</v>
      </c>
      <c r="S9" s="13" t="s">
        <v>14</v>
      </c>
      <c r="T9" s="13" t="s">
        <v>14</v>
      </c>
      <c r="U9" s="13" t="s">
        <v>14</v>
      </c>
      <c r="V9" s="13" t="s">
        <v>14</v>
      </c>
      <c r="W9" s="13" t="s">
        <v>35</v>
      </c>
      <c r="X9" s="9" t="s">
        <v>15</v>
      </c>
      <c r="Y9" s="9" t="s">
        <v>15</v>
      </c>
      <c r="Z9" s="13" t="s">
        <v>14</v>
      </c>
      <c r="AA9" s="13" t="s">
        <v>14</v>
      </c>
      <c r="AB9" s="13" t="s">
        <v>14</v>
      </c>
      <c r="AC9" s="13" t="s">
        <v>14</v>
      </c>
      <c r="AD9" s="13" t="s">
        <v>35</v>
      </c>
      <c r="AE9" s="9" t="s">
        <v>15</v>
      </c>
      <c r="AF9" s="13" t="s">
        <v>14</v>
      </c>
      <c r="AH9">
        <v>0</v>
      </c>
      <c r="AI9">
        <v>0</v>
      </c>
      <c r="AJ9">
        <v>0</v>
      </c>
      <c r="AK9">
        <v>0</v>
      </c>
      <c r="AL9">
        <v>0</v>
      </c>
    </row>
    <row r="11" spans="1:38" ht="18.75" x14ac:dyDescent="0.3">
      <c r="A11" s="35" t="s">
        <v>30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8" x14ac:dyDescent="0.25"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36"/>
      <c r="AD12" s="36"/>
      <c r="AE12" s="36"/>
      <c r="AF12" s="37"/>
    </row>
    <row r="13" spans="1:38" x14ac:dyDescent="0.25">
      <c r="A13" s="32" t="s">
        <v>1</v>
      </c>
      <c r="B13" s="5" t="s">
        <v>4</v>
      </c>
      <c r="C13" s="5" t="s">
        <v>5</v>
      </c>
      <c r="D13" s="5" t="s">
        <v>6</v>
      </c>
      <c r="E13" s="5" t="s">
        <v>7</v>
      </c>
      <c r="F13" s="5" t="s">
        <v>8</v>
      </c>
      <c r="G13" s="4" t="s">
        <v>2</v>
      </c>
      <c r="H13" s="5" t="s">
        <v>3</v>
      </c>
      <c r="I13" s="5" t="s">
        <v>4</v>
      </c>
      <c r="J13" s="5" t="s">
        <v>5</v>
      </c>
      <c r="K13" s="5" t="s">
        <v>6</v>
      </c>
      <c r="L13" s="5" t="s">
        <v>7</v>
      </c>
      <c r="M13" s="5" t="s">
        <v>8</v>
      </c>
      <c r="N13" s="4" t="s">
        <v>2</v>
      </c>
      <c r="O13" s="5" t="s">
        <v>3</v>
      </c>
      <c r="P13" s="5" t="s">
        <v>4</v>
      </c>
      <c r="Q13" s="5" t="s">
        <v>5</v>
      </c>
      <c r="R13" s="5" t="s">
        <v>6</v>
      </c>
      <c r="S13" s="5" t="s">
        <v>7</v>
      </c>
      <c r="T13" s="5" t="s">
        <v>8</v>
      </c>
      <c r="U13" s="4" t="s">
        <v>2</v>
      </c>
      <c r="V13" s="5" t="s">
        <v>3</v>
      </c>
      <c r="W13" s="5" t="s">
        <v>4</v>
      </c>
      <c r="X13" s="5" t="s">
        <v>5</v>
      </c>
      <c r="Y13" s="5" t="s">
        <v>6</v>
      </c>
      <c r="Z13" s="5" t="s">
        <v>7</v>
      </c>
      <c r="AA13" s="5" t="s">
        <v>8</v>
      </c>
      <c r="AB13" s="4" t="s">
        <v>2</v>
      </c>
      <c r="AC13" s="5" t="s">
        <v>3</v>
      </c>
      <c r="AD13" s="5" t="s">
        <v>4</v>
      </c>
      <c r="AE13" s="5" t="s">
        <v>5</v>
      </c>
      <c r="AF13" s="5" t="s">
        <v>6</v>
      </c>
      <c r="AH13" s="16" t="s">
        <v>25</v>
      </c>
      <c r="AI13" s="6" t="s">
        <v>26</v>
      </c>
      <c r="AJ13" s="6" t="s">
        <v>27</v>
      </c>
      <c r="AK13" s="6" t="s">
        <v>11</v>
      </c>
      <c r="AL13" s="6" t="s">
        <v>12</v>
      </c>
    </row>
    <row r="14" spans="1:38" x14ac:dyDescent="0.25">
      <c r="A14" s="33"/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5">
        <v>7</v>
      </c>
      <c r="I14" s="5">
        <v>8</v>
      </c>
      <c r="J14" s="5">
        <v>9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>
        <v>15</v>
      </c>
      <c r="Q14" s="5">
        <v>16</v>
      </c>
      <c r="R14" s="7">
        <v>17</v>
      </c>
      <c r="S14" s="5">
        <v>18</v>
      </c>
      <c r="T14" s="5">
        <v>19</v>
      </c>
      <c r="U14" s="5">
        <v>20</v>
      </c>
      <c r="V14" s="5">
        <v>21</v>
      </c>
      <c r="W14" s="5">
        <v>22</v>
      </c>
      <c r="X14" s="5">
        <v>23</v>
      </c>
      <c r="Y14" s="5">
        <v>24</v>
      </c>
      <c r="Z14" s="5">
        <v>25</v>
      </c>
      <c r="AA14" s="5">
        <v>26</v>
      </c>
      <c r="AB14" s="5">
        <v>27</v>
      </c>
      <c r="AC14" s="5">
        <v>28</v>
      </c>
      <c r="AD14" s="5">
        <v>29</v>
      </c>
      <c r="AE14" s="5">
        <v>30</v>
      </c>
      <c r="AF14" s="5">
        <v>31</v>
      </c>
    </row>
    <row r="15" spans="1:38" x14ac:dyDescent="0.25">
      <c r="A15" s="8" t="s">
        <v>13</v>
      </c>
      <c r="B15" s="12" t="s">
        <v>14</v>
      </c>
      <c r="C15" s="12" t="s">
        <v>14</v>
      </c>
      <c r="D15" s="12" t="s">
        <v>14</v>
      </c>
      <c r="E15" s="12" t="s">
        <v>14</v>
      </c>
      <c r="F15" s="9" t="s">
        <v>15</v>
      </c>
      <c r="G15" s="9" t="s">
        <v>15</v>
      </c>
      <c r="H15" s="12" t="s">
        <v>14</v>
      </c>
      <c r="I15" s="12" t="s">
        <v>14</v>
      </c>
      <c r="J15" s="12" t="s">
        <v>14</v>
      </c>
      <c r="K15" s="12" t="s">
        <v>14</v>
      </c>
      <c r="L15" s="12" t="s">
        <v>14</v>
      </c>
      <c r="M15" s="12" t="s">
        <v>14</v>
      </c>
      <c r="N15" s="9" t="s">
        <v>15</v>
      </c>
      <c r="O15" s="12" t="s">
        <v>14</v>
      </c>
      <c r="P15" s="12" t="s">
        <v>14</v>
      </c>
      <c r="Q15" s="12" t="s">
        <v>14</v>
      </c>
      <c r="R15" s="18" t="s">
        <v>21</v>
      </c>
      <c r="S15" s="9" t="s">
        <v>15</v>
      </c>
      <c r="T15" s="12" t="s">
        <v>14</v>
      </c>
      <c r="U15" s="9" t="s">
        <v>15</v>
      </c>
      <c r="V15" s="9" t="s">
        <v>15</v>
      </c>
      <c r="W15" s="12" t="s">
        <v>14</v>
      </c>
      <c r="X15" s="12" t="s">
        <v>14</v>
      </c>
      <c r="Y15" s="12" t="s">
        <v>14</v>
      </c>
      <c r="Z15" s="12" t="s">
        <v>14</v>
      </c>
      <c r="AA15" s="19" t="s">
        <v>37</v>
      </c>
      <c r="AB15" s="19" t="s">
        <v>37</v>
      </c>
      <c r="AC15" s="9" t="s">
        <v>15</v>
      </c>
      <c r="AD15" s="12" t="s">
        <v>14</v>
      </c>
      <c r="AE15" s="12" t="s">
        <v>14</v>
      </c>
      <c r="AF15" s="12" t="s">
        <v>14</v>
      </c>
      <c r="AH15">
        <v>0</v>
      </c>
      <c r="AI15" s="10">
        <f>COUNTIF(B15:AF15,"DP")</f>
        <v>0</v>
      </c>
      <c r="AJ15" s="10">
        <f>COUNTIF(B15:AF15,"AL")</f>
        <v>0</v>
      </c>
      <c r="AK15" s="10">
        <f>AH15-AI15</f>
        <v>0</v>
      </c>
      <c r="AL15">
        <f>AL5-COUNTIF(B15:AF15,"AL")</f>
        <v>9</v>
      </c>
    </row>
    <row r="16" spans="1:38" x14ac:dyDescent="0.25">
      <c r="A16" s="11" t="s">
        <v>16</v>
      </c>
      <c r="B16" s="12" t="s">
        <v>14</v>
      </c>
      <c r="C16" s="9" t="s">
        <v>9</v>
      </c>
      <c r="D16" s="12" t="s">
        <v>14</v>
      </c>
      <c r="E16" s="12" t="s">
        <v>14</v>
      </c>
      <c r="F16" s="9" t="s">
        <v>9</v>
      </c>
      <c r="G16" s="9" t="s">
        <v>15</v>
      </c>
      <c r="H16" s="9" t="s">
        <v>15</v>
      </c>
      <c r="I16" s="12" t="s">
        <v>14</v>
      </c>
      <c r="J16" s="12" t="s">
        <v>14</v>
      </c>
      <c r="K16" s="12" t="s">
        <v>14</v>
      </c>
      <c r="L16" s="12" t="s">
        <v>14</v>
      </c>
      <c r="M16" s="9" t="s">
        <v>15</v>
      </c>
      <c r="N16" s="12" t="s">
        <v>14</v>
      </c>
      <c r="O16" s="9" t="s">
        <v>15</v>
      </c>
      <c r="P16" s="12" t="s">
        <v>14</v>
      </c>
      <c r="Q16" s="12" t="s">
        <v>14</v>
      </c>
      <c r="R16" s="12" t="s">
        <v>14</v>
      </c>
      <c r="S16" s="12" t="s">
        <v>14</v>
      </c>
      <c r="T16" s="9" t="s">
        <v>15</v>
      </c>
      <c r="U16" s="9" t="s">
        <v>15</v>
      </c>
      <c r="V16" s="12" t="s">
        <v>14</v>
      </c>
      <c r="W16" s="12" t="s">
        <v>14</v>
      </c>
      <c r="X16" s="12" t="s">
        <v>14</v>
      </c>
      <c r="Y16" s="12" t="s">
        <v>14</v>
      </c>
      <c r="Z16" s="12" t="s">
        <v>14</v>
      </c>
      <c r="AA16" s="9" t="s">
        <v>15</v>
      </c>
      <c r="AB16" s="9" t="s">
        <v>15</v>
      </c>
      <c r="AC16" s="12" t="s">
        <v>14</v>
      </c>
      <c r="AD16" s="12" t="s">
        <v>14</v>
      </c>
      <c r="AE16" s="12" t="s">
        <v>14</v>
      </c>
      <c r="AF16" s="12" t="s">
        <v>14</v>
      </c>
      <c r="AG16" s="10"/>
      <c r="AH16" s="10">
        <v>2</v>
      </c>
      <c r="AI16" s="10">
        <f t="shared" ref="AI16:AI19" si="0">COUNTIF(B16:AF16,"DP")</f>
        <v>2</v>
      </c>
      <c r="AJ16" s="10">
        <f>COUNTIF(B16:AF16,"AL")</f>
        <v>0</v>
      </c>
      <c r="AK16" s="10">
        <f>AH16-AI16</f>
        <v>0</v>
      </c>
      <c r="AL16">
        <f>AL6-COUNTIF(B16:AF16,"AL")</f>
        <v>10</v>
      </c>
    </row>
    <row r="17" spans="1:38" x14ac:dyDescent="0.25">
      <c r="A17" s="11" t="s">
        <v>17</v>
      </c>
      <c r="B17" s="13" t="s">
        <v>14</v>
      </c>
      <c r="C17" s="13" t="s">
        <v>14</v>
      </c>
      <c r="D17" s="9" t="s">
        <v>15</v>
      </c>
      <c r="E17" s="13" t="s">
        <v>35</v>
      </c>
      <c r="F17" s="13" t="s">
        <v>14</v>
      </c>
      <c r="G17" s="13" t="s">
        <v>14</v>
      </c>
      <c r="H17" s="13" t="s">
        <v>18</v>
      </c>
      <c r="I17" s="9" t="s">
        <v>15</v>
      </c>
      <c r="J17" s="13" t="s">
        <v>18</v>
      </c>
      <c r="K17" s="13" t="s">
        <v>18</v>
      </c>
      <c r="L17" s="13" t="s">
        <v>35</v>
      </c>
      <c r="M17" s="13" t="s">
        <v>14</v>
      </c>
      <c r="N17" s="13" t="s">
        <v>14</v>
      </c>
      <c r="O17" s="13" t="s">
        <v>18</v>
      </c>
      <c r="P17" s="12" t="s">
        <v>14</v>
      </c>
      <c r="Q17" s="9" t="s">
        <v>15</v>
      </c>
      <c r="R17" s="9" t="s">
        <v>15</v>
      </c>
      <c r="S17" s="13" t="s">
        <v>35</v>
      </c>
      <c r="T17" s="13" t="s">
        <v>14</v>
      </c>
      <c r="U17" s="13" t="s">
        <v>14</v>
      </c>
      <c r="V17" s="13" t="s">
        <v>18</v>
      </c>
      <c r="W17" s="9" t="s">
        <v>15</v>
      </c>
      <c r="X17" s="13" t="s">
        <v>18</v>
      </c>
      <c r="Y17" s="13" t="s">
        <v>18</v>
      </c>
      <c r="Z17" s="13" t="s">
        <v>35</v>
      </c>
      <c r="AA17" s="13" t="s">
        <v>14</v>
      </c>
      <c r="AB17" s="13" t="s">
        <v>14</v>
      </c>
      <c r="AC17" s="13" t="s">
        <v>18</v>
      </c>
      <c r="AD17" s="9" t="s">
        <v>15</v>
      </c>
      <c r="AE17" s="13" t="s">
        <v>18</v>
      </c>
      <c r="AF17" s="13" t="s">
        <v>18</v>
      </c>
      <c r="AG17" s="10"/>
      <c r="AH17" s="10">
        <v>0</v>
      </c>
      <c r="AI17" s="10">
        <f t="shared" si="0"/>
        <v>0</v>
      </c>
      <c r="AJ17" s="10">
        <f>COUNTIF(B17:AF17,"AL")</f>
        <v>0</v>
      </c>
      <c r="AK17" s="10">
        <f>AH17-AI17</f>
        <v>0</v>
      </c>
      <c r="AL17">
        <f>AL7-COUNTIF(B17:AF17,"AL")</f>
        <v>6</v>
      </c>
    </row>
    <row r="18" spans="1:38" x14ac:dyDescent="0.25">
      <c r="A18" s="8" t="s">
        <v>19</v>
      </c>
      <c r="B18" s="12" t="s">
        <v>14</v>
      </c>
      <c r="C18" s="9" t="s">
        <v>15</v>
      </c>
      <c r="D18" s="12" t="s">
        <v>14</v>
      </c>
      <c r="E18" s="12" t="s">
        <v>18</v>
      </c>
      <c r="F18" s="12" t="s">
        <v>18</v>
      </c>
      <c r="G18" s="12" t="s">
        <v>18</v>
      </c>
      <c r="H18" s="12" t="s">
        <v>35</v>
      </c>
      <c r="I18" s="12" t="s">
        <v>18</v>
      </c>
      <c r="J18" s="9" t="s">
        <v>15</v>
      </c>
      <c r="K18" s="12" t="s">
        <v>14</v>
      </c>
      <c r="L18" s="12" t="s">
        <v>18</v>
      </c>
      <c r="M18" s="20" t="s">
        <v>10</v>
      </c>
      <c r="N18" s="12" t="s">
        <v>18</v>
      </c>
      <c r="O18" s="12" t="s">
        <v>35</v>
      </c>
      <c r="P18" s="9" t="s">
        <v>15</v>
      </c>
      <c r="Q18" s="13" t="s">
        <v>18</v>
      </c>
      <c r="R18" s="12" t="s">
        <v>18</v>
      </c>
      <c r="S18" s="12" t="s">
        <v>18</v>
      </c>
      <c r="T18" s="9" t="s">
        <v>10</v>
      </c>
      <c r="U18" s="12" t="s">
        <v>18</v>
      </c>
      <c r="V18" s="12" t="s">
        <v>35</v>
      </c>
      <c r="W18" s="12" t="s">
        <v>18</v>
      </c>
      <c r="X18" s="9" t="s">
        <v>15</v>
      </c>
      <c r="Y18" s="12" t="s">
        <v>14</v>
      </c>
      <c r="Z18" s="12" t="s">
        <v>18</v>
      </c>
      <c r="AA18" s="12" t="s">
        <v>18</v>
      </c>
      <c r="AB18" s="12" t="s">
        <v>18</v>
      </c>
      <c r="AC18" s="12" t="s">
        <v>35</v>
      </c>
      <c r="AD18" s="12" t="s">
        <v>18</v>
      </c>
      <c r="AE18" s="9" t="s">
        <v>15</v>
      </c>
      <c r="AF18" s="13" t="s">
        <v>14</v>
      </c>
      <c r="AH18">
        <v>0</v>
      </c>
      <c r="AI18" s="10">
        <f t="shared" si="0"/>
        <v>0</v>
      </c>
      <c r="AJ18" s="10">
        <f>COUNTIF(B18:AF18,"AL")</f>
        <v>2</v>
      </c>
      <c r="AK18">
        <v>0</v>
      </c>
      <c r="AL18">
        <f>AL8-COUNTIF(B18:AF18,"AL")</f>
        <v>7</v>
      </c>
    </row>
    <row r="19" spans="1:38" x14ac:dyDescent="0.25">
      <c r="A19" s="8" t="s">
        <v>36</v>
      </c>
      <c r="B19" s="12" t="s">
        <v>14</v>
      </c>
      <c r="C19" s="12" t="s">
        <v>14</v>
      </c>
      <c r="D19" s="12" t="s">
        <v>14</v>
      </c>
      <c r="E19" s="12" t="s">
        <v>14</v>
      </c>
      <c r="F19" s="12" t="s">
        <v>35</v>
      </c>
      <c r="G19" s="9" t="s">
        <v>15</v>
      </c>
      <c r="H19" s="12" t="s">
        <v>14</v>
      </c>
      <c r="I19" s="12" t="s">
        <v>14</v>
      </c>
      <c r="J19" s="12" t="s">
        <v>14</v>
      </c>
      <c r="K19" s="12" t="s">
        <v>14</v>
      </c>
      <c r="L19" s="12" t="s">
        <v>14</v>
      </c>
      <c r="M19" s="12" t="s">
        <v>35</v>
      </c>
      <c r="N19" s="9" t="s">
        <v>15</v>
      </c>
      <c r="O19" s="12" t="s">
        <v>14</v>
      </c>
      <c r="P19" s="12" t="s">
        <v>18</v>
      </c>
      <c r="Q19" s="12" t="s">
        <v>14</v>
      </c>
      <c r="R19" s="12" t="s">
        <v>35</v>
      </c>
      <c r="S19" s="12" t="s">
        <v>14</v>
      </c>
      <c r="T19" s="12" t="s">
        <v>18</v>
      </c>
      <c r="U19" s="9" t="s">
        <v>15</v>
      </c>
      <c r="V19" s="12" t="s">
        <v>14</v>
      </c>
      <c r="W19" s="12" t="s">
        <v>14</v>
      </c>
      <c r="X19" s="12" t="s">
        <v>14</v>
      </c>
      <c r="Y19" s="12" t="s">
        <v>14</v>
      </c>
      <c r="Z19" s="12" t="s">
        <v>14</v>
      </c>
      <c r="AA19" s="12" t="s">
        <v>35</v>
      </c>
      <c r="AB19" s="9" t="s">
        <v>15</v>
      </c>
      <c r="AC19" s="12" t="s">
        <v>14</v>
      </c>
      <c r="AD19" s="12" t="s">
        <v>14</v>
      </c>
      <c r="AE19" s="12" t="s">
        <v>14</v>
      </c>
      <c r="AF19" s="13" t="s">
        <v>14</v>
      </c>
      <c r="AH19">
        <v>0</v>
      </c>
      <c r="AI19" s="10">
        <f t="shared" si="0"/>
        <v>0</v>
      </c>
      <c r="AJ19">
        <v>0</v>
      </c>
      <c r="AK19">
        <v>0</v>
      </c>
      <c r="AL19">
        <v>0</v>
      </c>
    </row>
    <row r="21" spans="1:38" ht="18.75" x14ac:dyDescent="0.3">
      <c r="A21" s="35" t="s">
        <v>31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8" x14ac:dyDescent="0.25"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3"/>
      <c r="AC22" s="36"/>
      <c r="AD22" s="36"/>
      <c r="AE22" s="36"/>
      <c r="AF22" s="37"/>
    </row>
    <row r="23" spans="1:38" x14ac:dyDescent="0.25">
      <c r="A23" s="32" t="s">
        <v>1</v>
      </c>
      <c r="B23" s="5" t="s">
        <v>7</v>
      </c>
      <c r="C23" s="5" t="s">
        <v>8</v>
      </c>
      <c r="D23" s="4" t="s">
        <v>2</v>
      </c>
      <c r="E23" s="5" t="s">
        <v>3</v>
      </c>
      <c r="F23" s="5" t="s">
        <v>4</v>
      </c>
      <c r="G23" s="5" t="s">
        <v>5</v>
      </c>
      <c r="H23" s="5" t="s">
        <v>6</v>
      </c>
      <c r="I23" s="5" t="s">
        <v>7</v>
      </c>
      <c r="J23" s="5" t="s">
        <v>8</v>
      </c>
      <c r="K23" s="4" t="s">
        <v>2</v>
      </c>
      <c r="L23" s="5" t="s">
        <v>3</v>
      </c>
      <c r="M23" s="5" t="s">
        <v>4</v>
      </c>
      <c r="N23" s="5" t="s">
        <v>5</v>
      </c>
      <c r="O23" s="5" t="s">
        <v>6</v>
      </c>
      <c r="P23" s="5" t="s">
        <v>7</v>
      </c>
      <c r="Q23" s="5" t="s">
        <v>8</v>
      </c>
      <c r="R23" s="4" t="s">
        <v>2</v>
      </c>
      <c r="S23" s="5" t="s">
        <v>3</v>
      </c>
      <c r="T23" s="5" t="s">
        <v>4</v>
      </c>
      <c r="U23" s="5" t="s">
        <v>5</v>
      </c>
      <c r="V23" s="5" t="s">
        <v>6</v>
      </c>
      <c r="W23" s="5" t="s">
        <v>7</v>
      </c>
      <c r="X23" s="5" t="s">
        <v>8</v>
      </c>
      <c r="Y23" s="4" t="s">
        <v>2</v>
      </c>
      <c r="Z23" s="5" t="s">
        <v>3</v>
      </c>
      <c r="AA23" s="5" t="s">
        <v>4</v>
      </c>
      <c r="AB23" s="5" t="s">
        <v>5</v>
      </c>
      <c r="AC23" s="5" t="s">
        <v>6</v>
      </c>
      <c r="AD23" s="5" t="s">
        <v>7</v>
      </c>
      <c r="AE23" s="5" t="s">
        <v>8</v>
      </c>
      <c r="AH23" s="16" t="s">
        <v>25</v>
      </c>
      <c r="AI23" s="6" t="s">
        <v>26</v>
      </c>
      <c r="AJ23" s="6" t="s">
        <v>27</v>
      </c>
      <c r="AK23" s="6" t="s">
        <v>11</v>
      </c>
      <c r="AL23" s="6" t="s">
        <v>12</v>
      </c>
    </row>
    <row r="24" spans="1:38" x14ac:dyDescent="0.25">
      <c r="A24" s="33"/>
      <c r="B24" s="5">
        <v>1</v>
      </c>
      <c r="C24" s="5">
        <v>2</v>
      </c>
      <c r="D24" s="5">
        <v>3</v>
      </c>
      <c r="E24" s="5">
        <v>4</v>
      </c>
      <c r="F24" s="5">
        <v>5</v>
      </c>
      <c r="G24" s="5">
        <v>6</v>
      </c>
      <c r="H24" s="5">
        <v>7</v>
      </c>
      <c r="I24" s="5">
        <v>8</v>
      </c>
      <c r="J24" s="5">
        <v>9</v>
      </c>
      <c r="K24" s="5">
        <v>10</v>
      </c>
      <c r="L24" s="5">
        <v>11</v>
      </c>
      <c r="M24" s="5">
        <v>12</v>
      </c>
      <c r="N24" s="5">
        <v>13</v>
      </c>
      <c r="O24" s="5">
        <v>14</v>
      </c>
      <c r="P24" s="5">
        <v>15</v>
      </c>
      <c r="Q24" s="5">
        <v>16</v>
      </c>
      <c r="R24" s="5">
        <v>17</v>
      </c>
      <c r="S24" s="5">
        <v>18</v>
      </c>
      <c r="T24" s="5">
        <v>19</v>
      </c>
      <c r="U24" s="5">
        <v>20</v>
      </c>
      <c r="V24" s="5">
        <v>21</v>
      </c>
      <c r="W24" s="5">
        <v>22</v>
      </c>
      <c r="X24" s="5">
        <v>23</v>
      </c>
      <c r="Y24" s="5">
        <v>24</v>
      </c>
      <c r="Z24" s="5">
        <v>25</v>
      </c>
      <c r="AA24" s="5">
        <v>26</v>
      </c>
      <c r="AB24" s="5">
        <v>27</v>
      </c>
      <c r="AC24" s="7">
        <v>28</v>
      </c>
      <c r="AD24" s="5">
        <v>29</v>
      </c>
      <c r="AE24" s="5">
        <v>30</v>
      </c>
    </row>
    <row r="25" spans="1:38" x14ac:dyDescent="0.25">
      <c r="A25" s="8" t="s">
        <v>13</v>
      </c>
      <c r="B25" s="12" t="s">
        <v>14</v>
      </c>
      <c r="C25" s="9" t="s">
        <v>15</v>
      </c>
      <c r="D25" s="9" t="s">
        <v>15</v>
      </c>
      <c r="E25" s="12" t="s">
        <v>14</v>
      </c>
      <c r="F25" s="12" t="s">
        <v>14</v>
      </c>
      <c r="G25" s="12" t="s">
        <v>14</v>
      </c>
      <c r="H25" s="12" t="s">
        <v>14</v>
      </c>
      <c r="I25" s="12" t="s">
        <v>14</v>
      </c>
      <c r="J25" s="9" t="s">
        <v>15</v>
      </c>
      <c r="K25" s="9" t="s">
        <v>15</v>
      </c>
      <c r="L25" s="12" t="s">
        <v>14</v>
      </c>
      <c r="M25" s="12" t="s">
        <v>14</v>
      </c>
      <c r="N25" s="12" t="s">
        <v>14</v>
      </c>
      <c r="O25" s="12" t="s">
        <v>14</v>
      </c>
      <c r="P25" s="12" t="s">
        <v>14</v>
      </c>
      <c r="Q25" s="12" t="s">
        <v>14</v>
      </c>
      <c r="R25" s="9" t="s">
        <v>15</v>
      </c>
      <c r="S25" s="9" t="s">
        <v>15</v>
      </c>
      <c r="T25" s="12" t="s">
        <v>14</v>
      </c>
      <c r="U25" s="12" t="s">
        <v>14</v>
      </c>
      <c r="V25" s="12" t="s">
        <v>14</v>
      </c>
      <c r="W25" s="12" t="s">
        <v>14</v>
      </c>
      <c r="X25" s="12" t="s">
        <v>14</v>
      </c>
      <c r="Y25" s="9" t="s">
        <v>15</v>
      </c>
      <c r="Z25" s="9" t="s">
        <v>15</v>
      </c>
      <c r="AA25" s="12" t="s">
        <v>14</v>
      </c>
      <c r="AB25" s="12" t="s">
        <v>14</v>
      </c>
      <c r="AC25" s="18" t="s">
        <v>21</v>
      </c>
      <c r="AD25" s="12" t="s">
        <v>14</v>
      </c>
      <c r="AE25" s="9" t="s">
        <v>15</v>
      </c>
      <c r="AH25">
        <v>0</v>
      </c>
      <c r="AI25" s="10">
        <f>COUNTIF(A25:AE25,"DP")</f>
        <v>0</v>
      </c>
      <c r="AJ25" s="10">
        <f>COUNTIF(B25:AF25,"AL")</f>
        <v>0</v>
      </c>
      <c r="AK25" s="10">
        <f>AH25-AI25</f>
        <v>0</v>
      </c>
      <c r="AL25">
        <f>AL15-COUNTIF(B25:AF25,"AL")</f>
        <v>9</v>
      </c>
    </row>
    <row r="26" spans="1:38" x14ac:dyDescent="0.25">
      <c r="A26" s="11" t="s">
        <v>16</v>
      </c>
      <c r="B26" s="12" t="s">
        <v>14</v>
      </c>
      <c r="C26" s="12" t="s">
        <v>14</v>
      </c>
      <c r="D26" s="9" t="s">
        <v>15</v>
      </c>
      <c r="E26" s="9" t="s">
        <v>15</v>
      </c>
      <c r="F26" s="12" t="s">
        <v>14</v>
      </c>
      <c r="G26" s="12" t="s">
        <v>14</v>
      </c>
      <c r="H26" s="12" t="s">
        <v>14</v>
      </c>
      <c r="I26" s="12" t="s">
        <v>14</v>
      </c>
      <c r="J26" s="12" t="s">
        <v>14</v>
      </c>
      <c r="K26" s="9" t="s">
        <v>15</v>
      </c>
      <c r="L26" s="9" t="s">
        <v>15</v>
      </c>
      <c r="M26" s="12" t="s">
        <v>14</v>
      </c>
      <c r="N26" s="12" t="s">
        <v>14</v>
      </c>
      <c r="O26" s="12" t="s">
        <v>14</v>
      </c>
      <c r="P26" s="9" t="s">
        <v>15</v>
      </c>
      <c r="Q26" s="9" t="s">
        <v>15</v>
      </c>
      <c r="R26" s="12" t="s">
        <v>14</v>
      </c>
      <c r="S26" s="12" t="s">
        <v>14</v>
      </c>
      <c r="T26" s="12" t="s">
        <v>14</v>
      </c>
      <c r="U26" s="12" t="s">
        <v>14</v>
      </c>
      <c r="V26" s="12" t="s">
        <v>14</v>
      </c>
      <c r="W26" s="12" t="s">
        <v>14</v>
      </c>
      <c r="X26" s="9" t="s">
        <v>15</v>
      </c>
      <c r="Y26" s="9" t="s">
        <v>15</v>
      </c>
      <c r="Z26" s="12" t="s">
        <v>14</v>
      </c>
      <c r="AA26" s="12" t="s">
        <v>14</v>
      </c>
      <c r="AB26" s="12" t="s">
        <v>14</v>
      </c>
      <c r="AC26" s="12" t="s">
        <v>14</v>
      </c>
      <c r="AD26" s="12" t="s">
        <v>14</v>
      </c>
      <c r="AE26" s="12" t="s">
        <v>14</v>
      </c>
      <c r="AG26" s="10"/>
      <c r="AH26">
        <v>1</v>
      </c>
      <c r="AI26" s="10">
        <f>COUNTIF(A26:AE26,"DP")</f>
        <v>0</v>
      </c>
      <c r="AJ26" s="10">
        <f>COUNTIF(B26:AF26,"AL")</f>
        <v>0</v>
      </c>
      <c r="AK26" s="10">
        <f>AH26-AI26</f>
        <v>1</v>
      </c>
      <c r="AL26">
        <f>AL16-COUNTIF(B26:AF26,"AL")</f>
        <v>10</v>
      </c>
    </row>
    <row r="27" spans="1:38" x14ac:dyDescent="0.25">
      <c r="A27" s="11" t="s">
        <v>17</v>
      </c>
      <c r="B27" s="12" t="s">
        <v>14</v>
      </c>
      <c r="C27" s="13" t="s">
        <v>35</v>
      </c>
      <c r="D27" s="13" t="s">
        <v>18</v>
      </c>
      <c r="E27" s="13" t="s">
        <v>18</v>
      </c>
      <c r="F27" s="9" t="s">
        <v>15</v>
      </c>
      <c r="G27" s="13" t="s">
        <v>18</v>
      </c>
      <c r="H27" s="13" t="s">
        <v>18</v>
      </c>
      <c r="I27" s="13" t="s">
        <v>35</v>
      </c>
      <c r="J27" s="13" t="s">
        <v>18</v>
      </c>
      <c r="K27" s="13" t="s">
        <v>14</v>
      </c>
      <c r="L27" s="13" t="s">
        <v>18</v>
      </c>
      <c r="M27" s="9" t="s">
        <v>15</v>
      </c>
      <c r="N27" s="13" t="s">
        <v>18</v>
      </c>
      <c r="O27" s="13" t="s">
        <v>18</v>
      </c>
      <c r="P27" s="13" t="s">
        <v>35</v>
      </c>
      <c r="Q27" s="21" t="s">
        <v>38</v>
      </c>
      <c r="R27" s="21" t="s">
        <v>38</v>
      </c>
      <c r="S27" s="13" t="s">
        <v>18</v>
      </c>
      <c r="T27" s="13" t="s">
        <v>18</v>
      </c>
      <c r="U27" s="13" t="s">
        <v>14</v>
      </c>
      <c r="V27" s="13" t="s">
        <v>18</v>
      </c>
      <c r="W27" s="13" t="s">
        <v>14</v>
      </c>
      <c r="X27" s="13" t="s">
        <v>18</v>
      </c>
      <c r="Y27" s="13" t="s">
        <v>14</v>
      </c>
      <c r="Z27" s="13" t="s">
        <v>18</v>
      </c>
      <c r="AA27" s="9" t="s">
        <v>15</v>
      </c>
      <c r="AB27" s="13" t="s">
        <v>18</v>
      </c>
      <c r="AC27" s="13" t="s">
        <v>18</v>
      </c>
      <c r="AD27" s="13" t="s">
        <v>35</v>
      </c>
      <c r="AE27" s="13" t="s">
        <v>14</v>
      </c>
      <c r="AG27" s="10"/>
      <c r="AH27" s="10">
        <v>0</v>
      </c>
      <c r="AI27" s="10">
        <f t="shared" ref="AI27:AI29" si="1">COUNTIF(A27:AE27,"DP")</f>
        <v>0</v>
      </c>
      <c r="AJ27" s="10">
        <f>COUNTIF(B27:AF27,"AL")</f>
        <v>0</v>
      </c>
      <c r="AK27" s="10">
        <f>AH27-AI27</f>
        <v>0</v>
      </c>
      <c r="AL27">
        <f>AL17-COUNTIF(B27:AF27,"AL")</f>
        <v>6</v>
      </c>
    </row>
    <row r="28" spans="1:38" x14ac:dyDescent="0.25">
      <c r="A28" s="8" t="s">
        <v>19</v>
      </c>
      <c r="B28" s="12" t="s">
        <v>18</v>
      </c>
      <c r="C28" s="12" t="s">
        <v>18</v>
      </c>
      <c r="D28" s="12" t="s">
        <v>14</v>
      </c>
      <c r="E28" s="12" t="s">
        <v>35</v>
      </c>
      <c r="F28" s="12" t="s">
        <v>18</v>
      </c>
      <c r="G28" s="12" t="s">
        <v>14</v>
      </c>
      <c r="H28" s="9" t="s">
        <v>15</v>
      </c>
      <c r="I28" s="12" t="s">
        <v>18</v>
      </c>
      <c r="J28" s="12" t="s">
        <v>14</v>
      </c>
      <c r="K28" s="12" t="s">
        <v>18</v>
      </c>
      <c r="L28" s="12" t="s">
        <v>35</v>
      </c>
      <c r="M28" s="12" t="s">
        <v>18</v>
      </c>
      <c r="N28" s="12" t="s">
        <v>14</v>
      </c>
      <c r="O28" s="12" t="s">
        <v>14</v>
      </c>
      <c r="P28" s="12" t="s">
        <v>18</v>
      </c>
      <c r="Q28" s="20" t="s">
        <v>38</v>
      </c>
      <c r="R28" s="20" t="s">
        <v>38</v>
      </c>
      <c r="S28" s="12" t="s">
        <v>14</v>
      </c>
      <c r="T28" s="12" t="s">
        <v>14</v>
      </c>
      <c r="U28" s="13" t="s">
        <v>18</v>
      </c>
      <c r="V28" s="12" t="s">
        <v>14</v>
      </c>
      <c r="W28" s="12" t="s">
        <v>18</v>
      </c>
      <c r="X28" s="12" t="s">
        <v>14</v>
      </c>
      <c r="Y28" s="12" t="s">
        <v>18</v>
      </c>
      <c r="Z28" s="12" t="s">
        <v>35</v>
      </c>
      <c r="AA28" s="12" t="s">
        <v>18</v>
      </c>
      <c r="AB28" s="9" t="s">
        <v>15</v>
      </c>
      <c r="AC28" s="12" t="s">
        <v>14</v>
      </c>
      <c r="AD28" s="12" t="s">
        <v>18</v>
      </c>
      <c r="AE28" s="12" t="s">
        <v>18</v>
      </c>
      <c r="AH28" s="10">
        <v>0</v>
      </c>
      <c r="AI28" s="10">
        <f t="shared" si="1"/>
        <v>0</v>
      </c>
      <c r="AJ28" s="10">
        <f t="shared" ref="AJ28:AJ29" si="2">COUNTIF(B28:AF28,"AL")</f>
        <v>0</v>
      </c>
      <c r="AK28" s="10">
        <f t="shared" ref="AK28:AK29" si="3">AH28-AI28</f>
        <v>0</v>
      </c>
      <c r="AL28">
        <f t="shared" ref="AL28:AL29" si="4">AL18-COUNTIF(B28:AF28,"AL")</f>
        <v>7</v>
      </c>
    </row>
    <row r="29" spans="1:38" x14ac:dyDescent="0.25">
      <c r="A29" s="8" t="s">
        <v>36</v>
      </c>
      <c r="B29" s="12" t="s">
        <v>14</v>
      </c>
      <c r="C29" s="12" t="s">
        <v>35</v>
      </c>
      <c r="D29" s="9" t="s">
        <v>15</v>
      </c>
      <c r="E29" s="12" t="s">
        <v>14</v>
      </c>
      <c r="F29" s="12" t="s">
        <v>14</v>
      </c>
      <c r="G29" s="12" t="s">
        <v>14</v>
      </c>
      <c r="H29" s="12" t="s">
        <v>14</v>
      </c>
      <c r="I29" s="12" t="s">
        <v>14</v>
      </c>
      <c r="J29" s="12" t="s">
        <v>35</v>
      </c>
      <c r="K29" s="9" t="s">
        <v>15</v>
      </c>
      <c r="L29" s="12" t="s">
        <v>14</v>
      </c>
      <c r="M29" s="12" t="s">
        <v>14</v>
      </c>
      <c r="N29" s="12" t="s">
        <v>14</v>
      </c>
      <c r="O29" s="12" t="s">
        <v>14</v>
      </c>
      <c r="P29" s="12" t="s">
        <v>14</v>
      </c>
      <c r="Q29" s="20" t="s">
        <v>38</v>
      </c>
      <c r="R29" s="20" t="s">
        <v>15</v>
      </c>
      <c r="S29" s="12" t="s">
        <v>14</v>
      </c>
      <c r="T29" s="12" t="s">
        <v>14</v>
      </c>
      <c r="U29" s="13" t="s">
        <v>14</v>
      </c>
      <c r="V29" s="12" t="s">
        <v>14</v>
      </c>
      <c r="W29" s="12" t="s">
        <v>14</v>
      </c>
      <c r="X29" s="12" t="s">
        <v>14</v>
      </c>
      <c r="Y29" s="9" t="s">
        <v>15</v>
      </c>
      <c r="Z29" s="12" t="s">
        <v>14</v>
      </c>
      <c r="AA29" s="12" t="s">
        <v>14</v>
      </c>
      <c r="AB29" s="12" t="s">
        <v>14</v>
      </c>
      <c r="AC29" s="12" t="s">
        <v>14</v>
      </c>
      <c r="AD29" s="12" t="s">
        <v>14</v>
      </c>
      <c r="AE29" s="12" t="s">
        <v>35</v>
      </c>
      <c r="AH29" s="10">
        <v>0</v>
      </c>
      <c r="AI29" s="10">
        <f t="shared" si="1"/>
        <v>0</v>
      </c>
      <c r="AJ29" s="10">
        <f t="shared" si="2"/>
        <v>0</v>
      </c>
      <c r="AK29" s="10">
        <f t="shared" si="3"/>
        <v>0</v>
      </c>
      <c r="AL29">
        <f t="shared" si="4"/>
        <v>0</v>
      </c>
    </row>
    <row r="31" spans="1:38" x14ac:dyDescent="0.25">
      <c r="B31" s="14" t="s">
        <v>10</v>
      </c>
      <c r="C31" s="15" t="s">
        <v>20</v>
      </c>
      <c r="D31" s="2"/>
      <c r="E31" s="2"/>
    </row>
    <row r="32" spans="1:38" x14ac:dyDescent="0.25">
      <c r="B32" s="15" t="s">
        <v>21</v>
      </c>
      <c r="C32" s="15" t="s">
        <v>22</v>
      </c>
      <c r="D32" s="2"/>
      <c r="E32" s="2"/>
      <c r="L32" t="s">
        <v>28</v>
      </c>
    </row>
    <row r="33" spans="2:5" x14ac:dyDescent="0.25">
      <c r="B33" s="15" t="s">
        <v>9</v>
      </c>
      <c r="C33" s="15" t="s">
        <v>23</v>
      </c>
      <c r="D33" s="2"/>
      <c r="E33" s="2"/>
    </row>
    <row r="34" spans="2:5" x14ac:dyDescent="0.25">
      <c r="B34" t="s">
        <v>38</v>
      </c>
      <c r="C34" s="22" t="s">
        <v>39</v>
      </c>
    </row>
    <row r="35" spans="2:5" x14ac:dyDescent="0.25">
      <c r="B35" s="38" t="s">
        <v>24</v>
      </c>
      <c r="C35" s="38"/>
      <c r="D35" s="38"/>
    </row>
    <row r="36" spans="2:5" x14ac:dyDescent="0.25">
      <c r="B36" s="34">
        <v>45126</v>
      </c>
      <c r="C36" s="34"/>
      <c r="D36" t="s">
        <v>32</v>
      </c>
    </row>
    <row r="37" spans="2:5" x14ac:dyDescent="0.25">
      <c r="B37" s="34">
        <v>45155</v>
      </c>
      <c r="C37" s="34"/>
      <c r="D37" t="s">
        <v>33</v>
      </c>
    </row>
    <row r="38" spans="2:5" x14ac:dyDescent="0.25">
      <c r="B38" s="34">
        <v>45197</v>
      </c>
      <c r="C38" s="34"/>
      <c r="D38" t="s">
        <v>34</v>
      </c>
    </row>
    <row r="39" spans="2:5" x14ac:dyDescent="0.25">
      <c r="B39" s="34"/>
      <c r="C39" s="34"/>
    </row>
    <row r="40" spans="2:5" x14ac:dyDescent="0.25">
      <c r="B40" s="34"/>
      <c r="C40" s="34"/>
    </row>
    <row r="41" spans="2:5" x14ac:dyDescent="0.25">
      <c r="B41" s="17"/>
    </row>
    <row r="42" spans="2:5" x14ac:dyDescent="0.25">
      <c r="B42" s="34"/>
      <c r="C42" s="34"/>
    </row>
  </sheetData>
  <mergeCells count="16">
    <mergeCell ref="B42:C42"/>
    <mergeCell ref="B35:D35"/>
    <mergeCell ref="A21:AF21"/>
    <mergeCell ref="AC22:AF22"/>
    <mergeCell ref="A23:A24"/>
    <mergeCell ref="B40:C40"/>
    <mergeCell ref="A1:AF1"/>
    <mergeCell ref="AC2:AF2"/>
    <mergeCell ref="A3:A4"/>
    <mergeCell ref="A11:AF11"/>
    <mergeCell ref="AC12:AF12"/>
    <mergeCell ref="A13:A14"/>
    <mergeCell ref="B36:C36"/>
    <mergeCell ref="B37:C37"/>
    <mergeCell ref="B38:C38"/>
    <mergeCell ref="B39:C39"/>
  </mergeCells>
  <pageMargins left="0.25" right="0.25" top="0.75" bottom="0.75" header="0.3" footer="0.3"/>
  <pageSetup paperSize="9" scale="69" orientation="landscape" r:id="rId1"/>
  <ignoredErrors>
    <ignoredError sqref="AJ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3"/>
  <sheetViews>
    <sheetView zoomScale="94" zoomScaleNormal="94" workbookViewId="0">
      <pane xSplit="1" ySplit="1" topLeftCell="L17" activePane="bottomRight" state="frozen"/>
      <selection pane="topRight" activeCell="B1" sqref="B1"/>
      <selection pane="bottomLeft" activeCell="A2" sqref="A2"/>
      <selection pane="bottomRight" activeCell="AF26" sqref="AF26"/>
    </sheetView>
  </sheetViews>
  <sheetFormatPr defaultRowHeight="15" x14ac:dyDescent="0.25"/>
  <cols>
    <col min="2" max="2" width="5.28515625" bestFit="1" customWidth="1"/>
    <col min="3" max="3" width="5.140625" bestFit="1" customWidth="1"/>
    <col min="4" max="4" width="4.5703125" bestFit="1" customWidth="1"/>
    <col min="5" max="5" width="5.28515625" bestFit="1" customWidth="1"/>
    <col min="6" max="9" width="4.5703125" bestFit="1" customWidth="1"/>
    <col min="10" max="10" width="5.140625" bestFit="1" customWidth="1"/>
    <col min="11" max="11" width="4.5703125" bestFit="1" customWidth="1"/>
    <col min="12" max="12" width="5.28515625" bestFit="1" customWidth="1"/>
    <col min="13" max="16" width="4.5703125" bestFit="1" customWidth="1"/>
    <col min="17" max="17" width="5.140625" bestFit="1" customWidth="1"/>
    <col min="18" max="18" width="4.5703125" bestFit="1" customWidth="1"/>
    <col min="19" max="19" width="5.28515625" bestFit="1" customWidth="1"/>
    <col min="20" max="23" width="4.5703125" bestFit="1" customWidth="1"/>
    <col min="24" max="24" width="5.140625" bestFit="1" customWidth="1"/>
    <col min="25" max="25" width="4.5703125" bestFit="1" customWidth="1"/>
    <col min="26" max="26" width="5.28515625" bestFit="1" customWidth="1"/>
    <col min="27" max="27" width="4.5703125" bestFit="1" customWidth="1"/>
    <col min="28" max="28" width="5.7109375" customWidth="1"/>
    <col min="29" max="30" width="4.5703125" bestFit="1" customWidth="1"/>
    <col min="31" max="31" width="5.140625" bestFit="1" customWidth="1"/>
    <col min="32" max="32" width="4.5703125" bestFit="1" customWidth="1"/>
    <col min="33" max="33" width="2.5703125" customWidth="1"/>
    <col min="34" max="34" width="9.140625" bestFit="1" customWidth="1"/>
    <col min="35" max="35" width="8.7109375" bestFit="1" customWidth="1"/>
    <col min="36" max="36" width="8.28515625" bestFit="1" customWidth="1"/>
    <col min="37" max="37" width="10.140625" bestFit="1" customWidth="1"/>
    <col min="38" max="38" width="9.85546875" bestFit="1" customWidth="1"/>
    <col min="39" max="39" width="15.140625" bestFit="1" customWidth="1"/>
  </cols>
  <sheetData>
    <row r="1" spans="1:38" ht="18.75" x14ac:dyDescent="0.3">
      <c r="A1" s="35" t="s">
        <v>41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</row>
    <row r="2" spans="1:38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3" t="s">
        <v>0</v>
      </c>
      <c r="AC2" s="36">
        <f ca="1">NOW()</f>
        <v>45293.691551504628</v>
      </c>
      <c r="AD2" s="36"/>
      <c r="AE2" s="36"/>
      <c r="AF2" s="37"/>
    </row>
    <row r="3" spans="1:38" x14ac:dyDescent="0.25">
      <c r="A3" s="32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4" t="s">
        <v>2</v>
      </c>
      <c r="J3" s="5" t="s">
        <v>3</v>
      </c>
      <c r="K3" s="5" t="s">
        <v>4</v>
      </c>
      <c r="L3" s="5" t="s">
        <v>5</v>
      </c>
      <c r="M3" s="5" t="s">
        <v>6</v>
      </c>
      <c r="N3" s="5" t="s">
        <v>7</v>
      </c>
      <c r="O3" s="5" t="s">
        <v>8</v>
      </c>
      <c r="P3" s="4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5" t="s">
        <v>8</v>
      </c>
      <c r="W3" s="4" t="s">
        <v>2</v>
      </c>
      <c r="X3" s="5" t="s">
        <v>3</v>
      </c>
      <c r="Y3" s="5" t="s">
        <v>4</v>
      </c>
      <c r="Z3" s="5" t="s">
        <v>5</v>
      </c>
      <c r="AA3" s="5" t="s">
        <v>6</v>
      </c>
      <c r="AB3" s="5" t="s">
        <v>7</v>
      </c>
      <c r="AC3" s="5" t="s">
        <v>8</v>
      </c>
      <c r="AD3" s="4" t="s">
        <v>2</v>
      </c>
      <c r="AE3" s="5" t="s">
        <v>3</v>
      </c>
      <c r="AF3" s="5" t="s">
        <v>4</v>
      </c>
      <c r="AH3" s="16" t="s">
        <v>25</v>
      </c>
      <c r="AI3" s="6" t="s">
        <v>26</v>
      </c>
      <c r="AJ3" s="6" t="s">
        <v>27</v>
      </c>
      <c r="AK3" s="6" t="s">
        <v>11</v>
      </c>
      <c r="AL3" s="6" t="s">
        <v>12</v>
      </c>
    </row>
    <row r="4" spans="1:38" x14ac:dyDescent="0.25">
      <c r="A4" s="33"/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>
        <v>30</v>
      </c>
      <c r="AF4" s="5">
        <v>31</v>
      </c>
    </row>
    <row r="5" spans="1:38" x14ac:dyDescent="0.25">
      <c r="A5" s="8" t="s">
        <v>13</v>
      </c>
      <c r="B5" s="9" t="s">
        <v>15</v>
      </c>
      <c r="C5" s="12" t="s">
        <v>14</v>
      </c>
      <c r="D5" s="12" t="s">
        <v>14</v>
      </c>
      <c r="E5" s="12" t="s">
        <v>14</v>
      </c>
      <c r="F5" s="12" t="s">
        <v>14</v>
      </c>
      <c r="G5" s="12" t="s">
        <v>14</v>
      </c>
      <c r="H5" s="9" t="s">
        <v>15</v>
      </c>
      <c r="I5" s="9" t="s">
        <v>15</v>
      </c>
      <c r="J5" s="12" t="s">
        <v>14</v>
      </c>
      <c r="K5" s="12" t="s">
        <v>14</v>
      </c>
      <c r="L5" s="12" t="s">
        <v>14</v>
      </c>
      <c r="M5" s="12" t="s">
        <v>14</v>
      </c>
      <c r="N5" s="12" t="s">
        <v>14</v>
      </c>
      <c r="O5" s="12" t="s">
        <v>14</v>
      </c>
      <c r="P5" s="9" t="s">
        <v>15</v>
      </c>
      <c r="Q5" s="9" t="s">
        <v>15</v>
      </c>
      <c r="R5" s="12" t="s">
        <v>14</v>
      </c>
      <c r="S5" s="12" t="s">
        <v>14</v>
      </c>
      <c r="T5" s="12" t="s">
        <v>14</v>
      </c>
      <c r="U5" s="9" t="s">
        <v>10</v>
      </c>
      <c r="V5" s="9" t="s">
        <v>15</v>
      </c>
      <c r="W5" s="9" t="s">
        <v>15</v>
      </c>
      <c r="X5" s="12" t="s">
        <v>14</v>
      </c>
      <c r="Y5" s="12" t="s">
        <v>14</v>
      </c>
      <c r="Z5" s="12" t="s">
        <v>14</v>
      </c>
      <c r="AA5" s="12" t="s">
        <v>14</v>
      </c>
      <c r="AB5" s="12" t="s">
        <v>14</v>
      </c>
      <c r="AC5" s="12" t="s">
        <v>14</v>
      </c>
      <c r="AD5" s="9" t="s">
        <v>15</v>
      </c>
      <c r="AE5" s="9" t="s">
        <v>15</v>
      </c>
      <c r="AF5" s="12" t="s">
        <v>14</v>
      </c>
      <c r="AH5">
        <v>0</v>
      </c>
      <c r="AI5" s="10">
        <f>COUNTIF($B$5:$AF$5,"DP")</f>
        <v>0</v>
      </c>
      <c r="AJ5" s="10">
        <f>COUNTIF($B$5:$AF$5,"AL")</f>
        <v>1</v>
      </c>
      <c r="AK5" s="10">
        <f>AH5-AI5</f>
        <v>0</v>
      </c>
      <c r="AL5">
        <f>9-AJ5</f>
        <v>8</v>
      </c>
    </row>
    <row r="6" spans="1:38" x14ac:dyDescent="0.25">
      <c r="A6" s="11" t="s">
        <v>16</v>
      </c>
      <c r="B6" s="9" t="s">
        <v>15</v>
      </c>
      <c r="C6" s="9" t="s">
        <v>15</v>
      </c>
      <c r="D6" s="24" t="s">
        <v>14</v>
      </c>
      <c r="E6" s="12" t="s">
        <v>14</v>
      </c>
      <c r="F6" s="24" t="s">
        <v>14</v>
      </c>
      <c r="G6" s="12" t="s">
        <v>14</v>
      </c>
      <c r="H6" s="24" t="s">
        <v>14</v>
      </c>
      <c r="I6" s="9" t="s">
        <v>15</v>
      </c>
      <c r="J6" s="9" t="s">
        <v>15</v>
      </c>
      <c r="K6" s="12" t="s">
        <v>18</v>
      </c>
      <c r="L6" s="12" t="s">
        <v>14</v>
      </c>
      <c r="M6" s="24" t="s">
        <v>14</v>
      </c>
      <c r="N6" s="24" t="s">
        <v>14</v>
      </c>
      <c r="O6" s="9" t="s">
        <v>15</v>
      </c>
      <c r="P6" s="9" t="s">
        <v>15</v>
      </c>
      <c r="Q6" s="12" t="s">
        <v>14</v>
      </c>
      <c r="R6" s="24" t="s">
        <v>14</v>
      </c>
      <c r="S6" s="24" t="s">
        <v>14</v>
      </c>
      <c r="T6" s="12" t="s">
        <v>14</v>
      </c>
      <c r="U6" s="12" t="s">
        <v>14</v>
      </c>
      <c r="V6" s="12" t="s">
        <v>14</v>
      </c>
      <c r="W6" s="9" t="s">
        <v>15</v>
      </c>
      <c r="X6" s="9" t="s">
        <v>15</v>
      </c>
      <c r="Y6" s="24" t="s">
        <v>47</v>
      </c>
      <c r="Z6" s="24" t="s">
        <v>47</v>
      </c>
      <c r="AA6" s="12" t="s">
        <v>14</v>
      </c>
      <c r="AB6" s="12" t="s">
        <v>14</v>
      </c>
      <c r="AC6" s="9" t="s">
        <v>15</v>
      </c>
      <c r="AD6" s="9" t="s">
        <v>15</v>
      </c>
      <c r="AE6" s="12" t="s">
        <v>14</v>
      </c>
      <c r="AF6" s="24" t="s">
        <v>14</v>
      </c>
      <c r="AG6" s="10"/>
      <c r="AH6" s="10">
        <v>1</v>
      </c>
      <c r="AI6" s="10">
        <f>COUNTIF($B$6:$AF$6,"DP")</f>
        <v>0</v>
      </c>
      <c r="AJ6" s="10">
        <f>COUNTIF(B6:AF6,"AL")</f>
        <v>0</v>
      </c>
      <c r="AK6" s="10">
        <f>AH6-AI6</f>
        <v>1</v>
      </c>
      <c r="AL6">
        <v>10</v>
      </c>
    </row>
    <row r="7" spans="1:38" x14ac:dyDescent="0.25">
      <c r="A7" s="11" t="s">
        <v>17</v>
      </c>
      <c r="B7" s="12" t="s">
        <v>18</v>
      </c>
      <c r="C7" s="12" t="s">
        <v>18</v>
      </c>
      <c r="D7" s="9" t="s">
        <v>15</v>
      </c>
      <c r="E7" s="12" t="s">
        <v>14</v>
      </c>
      <c r="F7" s="12" t="s">
        <v>18</v>
      </c>
      <c r="G7" s="12" t="s">
        <v>35</v>
      </c>
      <c r="H7" s="12" t="s">
        <v>18</v>
      </c>
      <c r="I7" s="9" t="s">
        <v>15</v>
      </c>
      <c r="J7" s="12" t="s">
        <v>14</v>
      </c>
      <c r="K7" s="12" t="s">
        <v>14</v>
      </c>
      <c r="L7" s="12" t="s">
        <v>35</v>
      </c>
      <c r="M7" s="9" t="s">
        <v>15</v>
      </c>
      <c r="N7" s="9" t="s">
        <v>10</v>
      </c>
      <c r="O7" s="12" t="s">
        <v>18</v>
      </c>
      <c r="P7" s="12" t="s">
        <v>14</v>
      </c>
      <c r="Q7" s="12" t="s">
        <v>18</v>
      </c>
      <c r="R7" s="9" t="s">
        <v>15</v>
      </c>
      <c r="S7" s="12" t="s">
        <v>18</v>
      </c>
      <c r="T7" s="12" t="s">
        <v>18</v>
      </c>
      <c r="U7" s="12" t="s">
        <v>35</v>
      </c>
      <c r="V7" s="12" t="s">
        <v>14</v>
      </c>
      <c r="W7" s="12" t="s">
        <v>18</v>
      </c>
      <c r="X7" s="12" t="s">
        <v>14</v>
      </c>
      <c r="Y7" s="9" t="s">
        <v>15</v>
      </c>
      <c r="Z7" s="12" t="s">
        <v>18</v>
      </c>
      <c r="AA7" s="12" t="s">
        <v>14</v>
      </c>
      <c r="AB7" s="12" t="s">
        <v>35</v>
      </c>
      <c r="AC7" s="12" t="s">
        <v>18</v>
      </c>
      <c r="AD7" s="12" t="s">
        <v>14</v>
      </c>
      <c r="AE7" s="12" t="s">
        <v>18</v>
      </c>
      <c r="AF7" s="9" t="s">
        <v>15</v>
      </c>
      <c r="AG7" s="10"/>
      <c r="AH7" s="10">
        <v>0</v>
      </c>
      <c r="AI7" s="10">
        <f>COUNTIF($B$7:$AF$7,"DP")</f>
        <v>0</v>
      </c>
      <c r="AJ7" s="10">
        <f>COUNTIF(B7:AF7,"AL")</f>
        <v>1</v>
      </c>
      <c r="AK7" s="10">
        <f t="shared" ref="AK7:AK8" si="0">AH7-AI7</f>
        <v>0</v>
      </c>
      <c r="AL7">
        <v>5</v>
      </c>
    </row>
    <row r="8" spans="1:38" x14ac:dyDescent="0.25">
      <c r="A8" s="8" t="s">
        <v>19</v>
      </c>
      <c r="B8" s="12" t="s">
        <v>14</v>
      </c>
      <c r="C8" s="12" t="s">
        <v>35</v>
      </c>
      <c r="D8" s="12" t="s">
        <v>18</v>
      </c>
      <c r="E8" s="12" t="s">
        <v>18</v>
      </c>
      <c r="F8" s="9" t="s">
        <v>9</v>
      </c>
      <c r="G8" s="12" t="s">
        <v>18</v>
      </c>
      <c r="H8" s="9" t="s">
        <v>15</v>
      </c>
      <c r="I8" s="12" t="s">
        <v>44</v>
      </c>
      <c r="J8" s="12" t="s">
        <v>18</v>
      </c>
      <c r="K8" s="9" t="s">
        <v>15</v>
      </c>
      <c r="L8" s="12" t="s">
        <v>18</v>
      </c>
      <c r="M8" s="12" t="s">
        <v>18</v>
      </c>
      <c r="N8" s="12" t="s">
        <v>18</v>
      </c>
      <c r="O8" s="9" t="s">
        <v>15</v>
      </c>
      <c r="P8" s="12" t="s">
        <v>18</v>
      </c>
      <c r="Q8" s="12" t="s">
        <v>35</v>
      </c>
      <c r="R8" s="12" t="s">
        <v>14</v>
      </c>
      <c r="S8" s="9" t="s">
        <v>15</v>
      </c>
      <c r="T8" s="12" t="s">
        <v>14</v>
      </c>
      <c r="U8" s="12" t="s">
        <v>14</v>
      </c>
      <c r="V8" s="12" t="s">
        <v>18</v>
      </c>
      <c r="W8" s="12" t="s">
        <v>14</v>
      </c>
      <c r="X8" s="12" t="s">
        <v>35</v>
      </c>
      <c r="Y8" s="12" t="s">
        <v>18</v>
      </c>
      <c r="Z8" s="9" t="s">
        <v>15</v>
      </c>
      <c r="AA8" s="12" t="s">
        <v>14</v>
      </c>
      <c r="AB8" s="12" t="s">
        <v>18</v>
      </c>
      <c r="AC8" s="12" t="s">
        <v>14</v>
      </c>
      <c r="AD8" s="12" t="s">
        <v>18</v>
      </c>
      <c r="AE8" s="12" t="s">
        <v>35</v>
      </c>
      <c r="AF8" s="12" t="s">
        <v>18</v>
      </c>
      <c r="AH8">
        <v>1</v>
      </c>
      <c r="AI8" s="10">
        <f>COUNTIF($B$8:$AF$8,"DP")</f>
        <v>1</v>
      </c>
      <c r="AJ8" s="10">
        <f>COUNTIF(B8:AF8,"AL")</f>
        <v>0</v>
      </c>
      <c r="AK8" s="10">
        <f t="shared" si="0"/>
        <v>0</v>
      </c>
      <c r="AL8">
        <v>5</v>
      </c>
    </row>
    <row r="9" spans="1:38" hidden="1" x14ac:dyDescent="0.25">
      <c r="A9" s="8" t="s">
        <v>36</v>
      </c>
      <c r="B9" s="9" t="s">
        <v>15</v>
      </c>
      <c r="C9" s="12" t="s">
        <v>14</v>
      </c>
      <c r="D9" s="12" t="s">
        <v>14</v>
      </c>
      <c r="E9" s="12" t="s">
        <v>18</v>
      </c>
      <c r="F9" s="12" t="s">
        <v>14</v>
      </c>
      <c r="G9" s="12" t="s">
        <v>14</v>
      </c>
      <c r="H9" s="12" t="s">
        <v>35</v>
      </c>
      <c r="I9" s="9" t="s">
        <v>15</v>
      </c>
      <c r="J9" s="12" t="s">
        <v>14</v>
      </c>
      <c r="K9" s="12" t="s">
        <v>14</v>
      </c>
      <c r="L9" s="12" t="s">
        <v>14</v>
      </c>
      <c r="M9" s="12" t="s">
        <v>14</v>
      </c>
      <c r="N9" s="12" t="s">
        <v>14</v>
      </c>
      <c r="O9" s="12" t="s">
        <v>35</v>
      </c>
      <c r="P9" s="9" t="s">
        <v>15</v>
      </c>
      <c r="Q9" s="12" t="s">
        <v>14</v>
      </c>
      <c r="R9" s="12" t="s">
        <v>14</v>
      </c>
      <c r="S9" s="12" t="s">
        <v>14</v>
      </c>
      <c r="T9" s="12" t="s">
        <v>14</v>
      </c>
      <c r="U9" s="12" t="s">
        <v>14</v>
      </c>
      <c r="V9" s="12" t="s">
        <v>35</v>
      </c>
      <c r="W9" s="9" t="s">
        <v>15</v>
      </c>
      <c r="X9" s="12" t="s">
        <v>14</v>
      </c>
      <c r="Y9" s="12" t="s">
        <v>14</v>
      </c>
      <c r="Z9" s="12" t="s">
        <v>14</v>
      </c>
      <c r="AA9" s="12" t="s">
        <v>14</v>
      </c>
      <c r="AB9" s="12" t="s">
        <v>14</v>
      </c>
      <c r="AC9" s="12" t="s">
        <v>35</v>
      </c>
      <c r="AD9" s="9" t="s">
        <v>15</v>
      </c>
      <c r="AE9" s="12" t="s">
        <v>14</v>
      </c>
      <c r="AF9" s="12" t="s">
        <v>14</v>
      </c>
      <c r="AH9">
        <v>0</v>
      </c>
      <c r="AI9">
        <v>0</v>
      </c>
      <c r="AJ9">
        <v>0</v>
      </c>
      <c r="AK9">
        <v>0</v>
      </c>
      <c r="AL9">
        <v>0</v>
      </c>
    </row>
    <row r="11" spans="1:38" ht="18.75" x14ac:dyDescent="0.3">
      <c r="A11" s="35" t="s">
        <v>40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8" x14ac:dyDescent="0.25"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36"/>
      <c r="AD12" s="36"/>
      <c r="AE12" s="36"/>
      <c r="AF12" s="37"/>
    </row>
    <row r="13" spans="1:38" x14ac:dyDescent="0.25">
      <c r="A13" s="32" t="s">
        <v>1</v>
      </c>
      <c r="B13" s="5" t="s">
        <v>5</v>
      </c>
      <c r="C13" s="5" t="s">
        <v>6</v>
      </c>
      <c r="D13" s="5" t="s">
        <v>7</v>
      </c>
      <c r="E13" s="5" t="s">
        <v>8</v>
      </c>
      <c r="F13" s="4" t="s">
        <v>2</v>
      </c>
      <c r="G13" s="5" t="s">
        <v>3</v>
      </c>
      <c r="H13" s="5" t="s">
        <v>4</v>
      </c>
      <c r="I13" s="5" t="s">
        <v>5</v>
      </c>
      <c r="J13" s="5" t="s">
        <v>6</v>
      </c>
      <c r="K13" s="5" t="s">
        <v>7</v>
      </c>
      <c r="L13" s="5" t="s">
        <v>8</v>
      </c>
      <c r="M13" s="4" t="s">
        <v>2</v>
      </c>
      <c r="N13" s="5" t="s">
        <v>3</v>
      </c>
      <c r="O13" s="5" t="s">
        <v>4</v>
      </c>
      <c r="P13" s="5" t="s">
        <v>5</v>
      </c>
      <c r="Q13" s="5" t="s">
        <v>6</v>
      </c>
      <c r="R13" s="5" t="s">
        <v>7</v>
      </c>
      <c r="S13" s="5" t="s">
        <v>8</v>
      </c>
      <c r="T13" s="4" t="s">
        <v>2</v>
      </c>
      <c r="U13" s="5" t="s">
        <v>3</v>
      </c>
      <c r="V13" s="5" t="s">
        <v>4</v>
      </c>
      <c r="W13" s="5" t="s">
        <v>5</v>
      </c>
      <c r="X13" s="5" t="s">
        <v>6</v>
      </c>
      <c r="Y13" s="5" t="s">
        <v>7</v>
      </c>
      <c r="Z13" s="5" t="s">
        <v>8</v>
      </c>
      <c r="AA13" s="4" t="s">
        <v>2</v>
      </c>
      <c r="AB13" s="5" t="s">
        <v>3</v>
      </c>
      <c r="AC13" s="5" t="s">
        <v>4</v>
      </c>
      <c r="AD13" s="5" t="s">
        <v>5</v>
      </c>
      <c r="AE13" s="5" t="s">
        <v>6</v>
      </c>
      <c r="AH13" s="16" t="s">
        <v>25</v>
      </c>
      <c r="AI13" s="6" t="s">
        <v>26</v>
      </c>
      <c r="AJ13" s="6" t="s">
        <v>27</v>
      </c>
      <c r="AK13" s="6" t="s">
        <v>11</v>
      </c>
      <c r="AL13" s="6" t="s">
        <v>12</v>
      </c>
    </row>
    <row r="14" spans="1:38" x14ac:dyDescent="0.25">
      <c r="A14" s="33"/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5">
        <v>7</v>
      </c>
      <c r="I14" s="5">
        <v>8</v>
      </c>
      <c r="J14" s="5">
        <v>9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>
        <v>15</v>
      </c>
      <c r="Q14" s="5">
        <v>16</v>
      </c>
      <c r="R14" s="5">
        <v>17</v>
      </c>
      <c r="S14" s="5">
        <v>18</v>
      </c>
      <c r="T14" s="5">
        <v>19</v>
      </c>
      <c r="U14" s="5">
        <v>20</v>
      </c>
      <c r="V14" s="5">
        <v>21</v>
      </c>
      <c r="W14" s="5">
        <v>22</v>
      </c>
      <c r="X14" s="5">
        <v>23</v>
      </c>
      <c r="Y14" s="5">
        <v>24</v>
      </c>
      <c r="Z14" s="5">
        <v>25</v>
      </c>
      <c r="AA14" s="5">
        <v>26</v>
      </c>
      <c r="AB14" s="5">
        <v>27</v>
      </c>
      <c r="AC14" s="5">
        <v>28</v>
      </c>
      <c r="AD14" s="5">
        <v>29</v>
      </c>
      <c r="AE14" s="5">
        <v>30</v>
      </c>
    </row>
    <row r="15" spans="1:38" x14ac:dyDescent="0.25">
      <c r="A15" s="8" t="s">
        <v>13</v>
      </c>
      <c r="B15" s="12" t="s">
        <v>14</v>
      </c>
      <c r="C15" s="12" t="s">
        <v>14</v>
      </c>
      <c r="D15" s="12" t="s">
        <v>14</v>
      </c>
      <c r="E15" s="9" t="s">
        <v>15</v>
      </c>
      <c r="F15" s="9" t="s">
        <v>15</v>
      </c>
      <c r="G15" s="12" t="s">
        <v>14</v>
      </c>
      <c r="H15" s="12" t="s">
        <v>14</v>
      </c>
      <c r="I15" s="12" t="s">
        <v>14</v>
      </c>
      <c r="J15" s="12" t="s">
        <v>14</v>
      </c>
      <c r="K15" s="12" t="s">
        <v>14</v>
      </c>
      <c r="L15" s="12" t="s">
        <v>14</v>
      </c>
      <c r="M15" s="9" t="s">
        <v>15</v>
      </c>
      <c r="N15" s="9" t="s">
        <v>15</v>
      </c>
      <c r="O15" s="12" t="s">
        <v>14</v>
      </c>
      <c r="P15" s="12" t="s">
        <v>14</v>
      </c>
      <c r="Q15" s="12" t="s">
        <v>14</v>
      </c>
      <c r="R15" s="12" t="s">
        <v>14</v>
      </c>
      <c r="S15" s="12" t="s">
        <v>14</v>
      </c>
      <c r="T15" s="9" t="s">
        <v>15</v>
      </c>
      <c r="U15" s="12" t="s">
        <v>14</v>
      </c>
      <c r="V15" s="12" t="s">
        <v>14</v>
      </c>
      <c r="W15" s="12" t="s">
        <v>14</v>
      </c>
      <c r="X15" s="12" t="s">
        <v>14</v>
      </c>
      <c r="Y15" s="12" t="s">
        <v>14</v>
      </c>
      <c r="Z15" s="9" t="s">
        <v>15</v>
      </c>
      <c r="AA15" s="9" t="s">
        <v>15</v>
      </c>
      <c r="AB15" s="12" t="s">
        <v>14</v>
      </c>
      <c r="AC15" s="12" t="s">
        <v>14</v>
      </c>
      <c r="AD15" s="12" t="s">
        <v>14</v>
      </c>
      <c r="AE15" s="12" t="s">
        <v>14</v>
      </c>
      <c r="AH15">
        <v>1</v>
      </c>
      <c r="AI15" s="10">
        <f>COUNTIF(B15:AF15,"DP")</f>
        <v>0</v>
      </c>
      <c r="AJ15" s="10">
        <f>COUNTIF(B15:AF15,"AL")</f>
        <v>0</v>
      </c>
      <c r="AK15" s="10">
        <f>AH15-AI15</f>
        <v>1</v>
      </c>
      <c r="AL15">
        <f>AL5-COUNTIF(B15:AF15,"AL")</f>
        <v>8</v>
      </c>
    </row>
    <row r="16" spans="1:38" x14ac:dyDescent="0.25">
      <c r="A16" s="11" t="s">
        <v>16</v>
      </c>
      <c r="B16" s="12" t="s">
        <v>14</v>
      </c>
      <c r="C16" s="24" t="s">
        <v>14</v>
      </c>
      <c r="D16" s="12" t="s">
        <v>14</v>
      </c>
      <c r="E16" s="12" t="s">
        <v>14</v>
      </c>
      <c r="F16" s="9" t="s">
        <v>15</v>
      </c>
      <c r="G16" s="9" t="s">
        <v>15</v>
      </c>
      <c r="H16" s="29" t="s">
        <v>9</v>
      </c>
      <c r="I16" s="12" t="s">
        <v>14</v>
      </c>
      <c r="J16" s="24" t="s">
        <v>14</v>
      </c>
      <c r="K16" s="24" t="s">
        <v>14</v>
      </c>
      <c r="L16" s="9" t="s">
        <v>15</v>
      </c>
      <c r="M16" s="9" t="s">
        <v>15</v>
      </c>
      <c r="N16" s="12" t="s">
        <v>14</v>
      </c>
      <c r="O16" s="24" t="s">
        <v>14</v>
      </c>
      <c r="P16" s="24" t="s">
        <v>14</v>
      </c>
      <c r="Q16" s="12" t="s">
        <v>14</v>
      </c>
      <c r="R16" s="12" t="s">
        <v>14</v>
      </c>
      <c r="S16" s="9" t="s">
        <v>15</v>
      </c>
      <c r="T16" s="12" t="s">
        <v>14</v>
      </c>
      <c r="U16" s="12" t="s">
        <v>14</v>
      </c>
      <c r="V16" s="12" t="s">
        <v>14</v>
      </c>
      <c r="W16" s="24" t="s">
        <v>14</v>
      </c>
      <c r="X16" s="9" t="s">
        <v>15</v>
      </c>
      <c r="Y16" s="12" t="s">
        <v>14</v>
      </c>
      <c r="Z16" s="24" t="s">
        <v>14</v>
      </c>
      <c r="AA16" s="9" t="s">
        <v>15</v>
      </c>
      <c r="AB16" s="9" t="s">
        <v>15</v>
      </c>
      <c r="AC16" s="24" t="s">
        <v>14</v>
      </c>
      <c r="AD16" s="12" t="s">
        <v>14</v>
      </c>
      <c r="AE16" s="24" t="s">
        <v>14</v>
      </c>
      <c r="AG16" s="10"/>
      <c r="AH16" s="10">
        <v>1</v>
      </c>
      <c r="AI16" s="10">
        <f t="shared" ref="AI16:AI19" si="1">COUNTIF(B16:AF16,"DP")</f>
        <v>1</v>
      </c>
      <c r="AJ16" s="10">
        <f>COUNTIF(B16:AF16,"AL")</f>
        <v>0</v>
      </c>
      <c r="AK16" s="10">
        <f>AH16-AI16</f>
        <v>0</v>
      </c>
      <c r="AL16">
        <f>AL6-COUNTIF(B16:AF16,"AL")</f>
        <v>10</v>
      </c>
    </row>
    <row r="17" spans="1:38" x14ac:dyDescent="0.25">
      <c r="A17" s="11" t="s">
        <v>17</v>
      </c>
      <c r="B17" s="9" t="s">
        <v>15</v>
      </c>
      <c r="C17" s="9" t="s">
        <v>10</v>
      </c>
      <c r="D17" s="12" t="s">
        <v>49</v>
      </c>
      <c r="E17" s="12" t="s">
        <v>18</v>
      </c>
      <c r="F17" s="12" t="s">
        <v>14</v>
      </c>
      <c r="G17" s="12" t="s">
        <v>18</v>
      </c>
      <c r="H17" s="12" t="s">
        <v>18</v>
      </c>
      <c r="I17" s="12" t="s">
        <v>35</v>
      </c>
      <c r="J17" s="12" t="s">
        <v>18</v>
      </c>
      <c r="K17" s="9" t="s">
        <v>15</v>
      </c>
      <c r="L17" s="12" t="s">
        <v>14</v>
      </c>
      <c r="M17" s="12" t="s">
        <v>18</v>
      </c>
      <c r="N17" s="12" t="s">
        <v>35</v>
      </c>
      <c r="O17" s="12" t="s">
        <v>18</v>
      </c>
      <c r="P17" s="9" t="s">
        <v>15</v>
      </c>
      <c r="Q17" s="12" t="s">
        <v>18</v>
      </c>
      <c r="R17" s="12" t="s">
        <v>18</v>
      </c>
      <c r="S17" s="12" t="s">
        <v>14</v>
      </c>
      <c r="T17" s="12" t="s">
        <v>18</v>
      </c>
      <c r="U17" s="12" t="s">
        <v>18</v>
      </c>
      <c r="V17" s="12" t="s">
        <v>18</v>
      </c>
      <c r="W17" s="12" t="s">
        <v>18</v>
      </c>
      <c r="X17" s="12" t="s">
        <v>18</v>
      </c>
      <c r="Y17" s="12" t="s">
        <v>35</v>
      </c>
      <c r="Z17" s="9" t="s">
        <v>15</v>
      </c>
      <c r="AA17" s="9" t="s">
        <v>10</v>
      </c>
      <c r="AB17" s="12" t="s">
        <v>18</v>
      </c>
      <c r="AC17" s="12" t="s">
        <v>18</v>
      </c>
      <c r="AD17" s="12" t="s">
        <v>35</v>
      </c>
      <c r="AE17" s="9" t="s">
        <v>15</v>
      </c>
      <c r="AG17" s="10"/>
      <c r="AH17" s="10">
        <v>0</v>
      </c>
      <c r="AI17" s="10">
        <f t="shared" si="1"/>
        <v>0</v>
      </c>
      <c r="AJ17" s="10">
        <f>COUNTIF(B17:AF17,"AL")</f>
        <v>2</v>
      </c>
      <c r="AK17" s="10">
        <f>AH17-AI17</f>
        <v>0</v>
      </c>
      <c r="AL17">
        <f>AL7-COUNTIF(B17:AF17,"AL")</f>
        <v>3</v>
      </c>
    </row>
    <row r="18" spans="1:38" x14ac:dyDescent="0.25">
      <c r="A18" s="8" t="s">
        <v>19</v>
      </c>
      <c r="B18" s="12" t="s">
        <v>18</v>
      </c>
      <c r="C18" s="12" t="s">
        <v>18</v>
      </c>
      <c r="D18" s="12" t="s">
        <v>14</v>
      </c>
      <c r="E18" s="12" t="s">
        <v>14</v>
      </c>
      <c r="F18" s="12" t="s">
        <v>18</v>
      </c>
      <c r="G18" s="12" t="s">
        <v>35</v>
      </c>
      <c r="H18" s="12" t="s">
        <v>14</v>
      </c>
      <c r="I18" s="12" t="s">
        <v>18</v>
      </c>
      <c r="J18" s="9" t="s">
        <v>15</v>
      </c>
      <c r="K18" s="12" t="s">
        <v>18</v>
      </c>
      <c r="L18" s="12" t="s">
        <v>18</v>
      </c>
      <c r="M18" s="12" t="s">
        <v>14</v>
      </c>
      <c r="N18" s="12" t="s">
        <v>18</v>
      </c>
      <c r="O18" s="9" t="s">
        <v>15</v>
      </c>
      <c r="P18" s="12" t="s">
        <v>18</v>
      </c>
      <c r="Q18" s="12" t="s">
        <v>35</v>
      </c>
      <c r="R18" s="12" t="s">
        <v>14</v>
      </c>
      <c r="S18" s="12" t="s">
        <v>18</v>
      </c>
      <c r="T18" s="12" t="s">
        <v>14</v>
      </c>
      <c r="U18" s="12" t="s">
        <v>35</v>
      </c>
      <c r="V18" s="9" t="s">
        <v>15</v>
      </c>
      <c r="W18" s="12" t="s">
        <v>14</v>
      </c>
      <c r="X18" s="12" t="s">
        <v>14</v>
      </c>
      <c r="Y18" s="12" t="s">
        <v>18</v>
      </c>
      <c r="Z18" s="12" t="s">
        <v>18</v>
      </c>
      <c r="AA18" s="12" t="s">
        <v>18</v>
      </c>
      <c r="AB18" s="12" t="s">
        <v>35</v>
      </c>
      <c r="AC18" s="9" t="s">
        <v>15</v>
      </c>
      <c r="AD18" s="12" t="s">
        <v>18</v>
      </c>
      <c r="AE18" s="12" t="s">
        <v>18</v>
      </c>
      <c r="AH18">
        <v>0</v>
      </c>
      <c r="AI18" s="10">
        <f t="shared" si="1"/>
        <v>0</v>
      </c>
      <c r="AJ18" s="10">
        <f>COUNTIF(B18:AF18,"AL")</f>
        <v>0</v>
      </c>
      <c r="AK18">
        <v>0</v>
      </c>
      <c r="AL18">
        <f>AL8-COUNTIF(B18:AF18,"AL")</f>
        <v>5</v>
      </c>
    </row>
    <row r="19" spans="1:38" hidden="1" x14ac:dyDescent="0.25">
      <c r="A19" s="8" t="s">
        <v>36</v>
      </c>
      <c r="B19" s="12" t="s">
        <v>18</v>
      </c>
      <c r="C19" s="12" t="s">
        <v>14</v>
      </c>
      <c r="D19" s="12" t="s">
        <v>18</v>
      </c>
      <c r="E19" s="12" t="s">
        <v>18</v>
      </c>
      <c r="F19" s="12" t="s">
        <v>14</v>
      </c>
      <c r="G19" s="12" t="s">
        <v>18</v>
      </c>
      <c r="H19" s="12" t="s">
        <v>18</v>
      </c>
      <c r="I19" s="12" t="s">
        <v>14</v>
      </c>
      <c r="J19" s="12" t="s">
        <v>18</v>
      </c>
      <c r="K19" s="12" t="s">
        <v>18</v>
      </c>
      <c r="L19" s="12" t="s">
        <v>14</v>
      </c>
      <c r="M19" s="12" t="s">
        <v>18</v>
      </c>
      <c r="N19" s="12" t="s">
        <v>18</v>
      </c>
      <c r="O19" s="12" t="s">
        <v>14</v>
      </c>
      <c r="P19" s="12" t="s">
        <v>18</v>
      </c>
      <c r="Q19" s="12" t="s">
        <v>18</v>
      </c>
      <c r="R19" s="12" t="s">
        <v>14</v>
      </c>
      <c r="S19" s="12" t="s">
        <v>18</v>
      </c>
      <c r="T19" s="12" t="s">
        <v>18</v>
      </c>
      <c r="U19" s="12" t="s">
        <v>14</v>
      </c>
      <c r="V19" s="12" t="s">
        <v>18</v>
      </c>
      <c r="W19" s="12" t="s">
        <v>18</v>
      </c>
      <c r="X19" s="12" t="s">
        <v>14</v>
      </c>
      <c r="Y19" s="12" t="s">
        <v>18</v>
      </c>
      <c r="Z19" s="12" t="s">
        <v>18</v>
      </c>
      <c r="AA19" s="12" t="s">
        <v>14</v>
      </c>
      <c r="AB19" s="12" t="s">
        <v>18</v>
      </c>
      <c r="AC19" s="12" t="s">
        <v>18</v>
      </c>
      <c r="AD19" s="12" t="s">
        <v>14</v>
      </c>
      <c r="AE19" s="12" t="s">
        <v>18</v>
      </c>
      <c r="AH19">
        <v>0</v>
      </c>
      <c r="AI19" s="10">
        <f t="shared" si="1"/>
        <v>0</v>
      </c>
      <c r="AJ19">
        <v>0</v>
      </c>
      <c r="AK19">
        <v>0</v>
      </c>
      <c r="AL19">
        <v>0</v>
      </c>
    </row>
    <row r="21" spans="1:38" ht="18.75" x14ac:dyDescent="0.3">
      <c r="A21" s="35" t="s">
        <v>42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8" x14ac:dyDescent="0.25"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3"/>
      <c r="AC22" s="36"/>
      <c r="AD22" s="36"/>
      <c r="AE22" s="36"/>
      <c r="AF22" s="37"/>
    </row>
    <row r="23" spans="1:38" x14ac:dyDescent="0.25">
      <c r="A23" s="32" t="s">
        <v>1</v>
      </c>
      <c r="B23" s="5" t="s">
        <v>7</v>
      </c>
      <c r="C23" s="5" t="s">
        <v>8</v>
      </c>
      <c r="D23" s="4" t="s">
        <v>2</v>
      </c>
      <c r="E23" s="5" t="s">
        <v>3</v>
      </c>
      <c r="F23" s="5" t="s">
        <v>4</v>
      </c>
      <c r="G23" s="5" t="s">
        <v>5</v>
      </c>
      <c r="H23" s="5" t="s">
        <v>6</v>
      </c>
      <c r="I23" s="5" t="s">
        <v>7</v>
      </c>
      <c r="J23" s="5" t="s">
        <v>8</v>
      </c>
      <c r="K23" s="4" t="s">
        <v>2</v>
      </c>
      <c r="L23" s="5" t="s">
        <v>3</v>
      </c>
      <c r="M23" s="5" t="s">
        <v>4</v>
      </c>
      <c r="N23" s="5" t="s">
        <v>5</v>
      </c>
      <c r="O23" s="5" t="s">
        <v>6</v>
      </c>
      <c r="P23" s="5" t="s">
        <v>7</v>
      </c>
      <c r="Q23" s="5" t="s">
        <v>8</v>
      </c>
      <c r="R23" s="4" t="s">
        <v>2</v>
      </c>
      <c r="S23" s="5" t="s">
        <v>3</v>
      </c>
      <c r="T23" s="5" t="s">
        <v>4</v>
      </c>
      <c r="U23" s="5" t="s">
        <v>5</v>
      </c>
      <c r="V23" s="5" t="s">
        <v>6</v>
      </c>
      <c r="W23" s="5" t="s">
        <v>7</v>
      </c>
      <c r="X23" s="5" t="s">
        <v>8</v>
      </c>
      <c r="Y23" s="4" t="s">
        <v>2</v>
      </c>
      <c r="Z23" s="5" t="s">
        <v>3</v>
      </c>
      <c r="AA23" s="5" t="s">
        <v>4</v>
      </c>
      <c r="AB23" s="5" t="s">
        <v>5</v>
      </c>
      <c r="AC23" s="5" t="s">
        <v>6</v>
      </c>
      <c r="AD23" s="5" t="s">
        <v>7</v>
      </c>
      <c r="AE23" s="5" t="s">
        <v>8</v>
      </c>
      <c r="AF23" s="4" t="s">
        <v>2</v>
      </c>
      <c r="AH23" s="16" t="s">
        <v>25</v>
      </c>
      <c r="AI23" s="6" t="s">
        <v>26</v>
      </c>
      <c r="AJ23" s="6" t="s">
        <v>27</v>
      </c>
      <c r="AK23" s="6" t="s">
        <v>11</v>
      </c>
      <c r="AL23" s="6" t="s">
        <v>12</v>
      </c>
    </row>
    <row r="24" spans="1:38" x14ac:dyDescent="0.25">
      <c r="A24" s="33"/>
      <c r="B24" s="5">
        <v>1</v>
      </c>
      <c r="C24" s="5">
        <v>2</v>
      </c>
      <c r="D24" s="5">
        <v>3</v>
      </c>
      <c r="E24" s="5">
        <v>4</v>
      </c>
      <c r="F24" s="5">
        <v>5</v>
      </c>
      <c r="G24" s="5">
        <v>6</v>
      </c>
      <c r="H24" s="5">
        <v>7</v>
      </c>
      <c r="I24" s="5">
        <v>8</v>
      </c>
      <c r="J24" s="5">
        <v>9</v>
      </c>
      <c r="K24" s="5">
        <v>10</v>
      </c>
      <c r="L24" s="5">
        <v>11</v>
      </c>
      <c r="M24" s="5">
        <v>12</v>
      </c>
      <c r="N24" s="5">
        <v>13</v>
      </c>
      <c r="O24" s="5">
        <v>14</v>
      </c>
      <c r="P24" s="5">
        <v>15</v>
      </c>
      <c r="Q24" s="5">
        <v>16</v>
      </c>
      <c r="R24" s="5">
        <v>17</v>
      </c>
      <c r="S24" s="5">
        <v>18</v>
      </c>
      <c r="T24" s="5">
        <v>19</v>
      </c>
      <c r="U24" s="5">
        <v>20</v>
      </c>
      <c r="V24" s="5">
        <v>21</v>
      </c>
      <c r="W24" s="5">
        <v>22</v>
      </c>
      <c r="X24" s="5">
        <v>23</v>
      </c>
      <c r="Y24" s="5">
        <v>24</v>
      </c>
      <c r="Z24" s="7">
        <v>25</v>
      </c>
      <c r="AA24" s="5">
        <v>26</v>
      </c>
      <c r="AB24" s="5">
        <v>27</v>
      </c>
      <c r="AC24" s="5">
        <v>28</v>
      </c>
      <c r="AD24" s="5">
        <v>29</v>
      </c>
      <c r="AE24" s="5">
        <v>30</v>
      </c>
      <c r="AF24" s="5">
        <v>31</v>
      </c>
    </row>
    <row r="25" spans="1:38" x14ac:dyDescent="0.25">
      <c r="A25" s="8" t="s">
        <v>13</v>
      </c>
      <c r="B25" s="12" t="s">
        <v>14</v>
      </c>
      <c r="C25" s="9" t="s">
        <v>15</v>
      </c>
      <c r="D25" s="9" t="s">
        <v>15</v>
      </c>
      <c r="E25" s="12" t="s">
        <v>14</v>
      </c>
      <c r="F25" s="12" t="s">
        <v>14</v>
      </c>
      <c r="G25" s="12" t="s">
        <v>14</v>
      </c>
      <c r="H25" s="12" t="s">
        <v>14</v>
      </c>
      <c r="I25" s="12" t="s">
        <v>14</v>
      </c>
      <c r="J25" s="12" t="s">
        <v>14</v>
      </c>
      <c r="K25" s="9" t="s">
        <v>15</v>
      </c>
      <c r="L25" s="9" t="s">
        <v>15</v>
      </c>
      <c r="M25" s="12" t="s">
        <v>14</v>
      </c>
      <c r="N25" s="12" t="s">
        <v>14</v>
      </c>
      <c r="O25" s="12" t="s">
        <v>14</v>
      </c>
      <c r="P25" s="12" t="s">
        <v>14</v>
      </c>
      <c r="Q25" s="12" t="s">
        <v>14</v>
      </c>
      <c r="R25" s="9" t="s">
        <v>15</v>
      </c>
      <c r="S25" s="9" t="s">
        <v>15</v>
      </c>
      <c r="T25" s="12" t="s">
        <v>14</v>
      </c>
      <c r="U25" s="12" t="s">
        <v>14</v>
      </c>
      <c r="V25" s="12" t="s">
        <v>14</v>
      </c>
      <c r="W25" s="12" t="s">
        <v>14</v>
      </c>
      <c r="X25" s="9" t="s">
        <v>15</v>
      </c>
      <c r="Y25" s="9" t="s">
        <v>15</v>
      </c>
      <c r="Z25" s="9" t="s">
        <v>15</v>
      </c>
      <c r="AA25" s="12" t="s">
        <v>14</v>
      </c>
      <c r="AB25" s="12" t="s">
        <v>14</v>
      </c>
      <c r="AC25" s="12" t="s">
        <v>14</v>
      </c>
      <c r="AD25" s="12" t="s">
        <v>14</v>
      </c>
      <c r="AE25" s="12" t="s">
        <v>37</v>
      </c>
      <c r="AF25" s="12" t="s">
        <v>37</v>
      </c>
      <c r="AH25">
        <v>1</v>
      </c>
      <c r="AI25" s="10">
        <f>COUNTIF(A25:AE25,"DP")</f>
        <v>0</v>
      </c>
      <c r="AJ25" s="10">
        <f>COUNTIF(B25:AF25,"AL")</f>
        <v>0</v>
      </c>
      <c r="AK25" s="10">
        <f>AH25-AI25</f>
        <v>1</v>
      </c>
      <c r="AL25">
        <f>AL15-COUNTIF(B25:AF25,"AL")</f>
        <v>8</v>
      </c>
    </row>
    <row r="26" spans="1:38" x14ac:dyDescent="0.25">
      <c r="A26" s="11" t="s">
        <v>16</v>
      </c>
      <c r="B26" s="24" t="s">
        <v>14</v>
      </c>
      <c r="C26" s="24" t="s">
        <v>14</v>
      </c>
      <c r="D26" s="9" t="s">
        <v>15</v>
      </c>
      <c r="E26" s="9" t="s">
        <v>15</v>
      </c>
      <c r="F26" s="24" t="s">
        <v>14</v>
      </c>
      <c r="G26" s="12" t="s">
        <v>14</v>
      </c>
      <c r="H26" s="12" t="s">
        <v>14</v>
      </c>
      <c r="I26" s="24" t="s">
        <v>14</v>
      </c>
      <c r="J26" s="9" t="s">
        <v>15</v>
      </c>
      <c r="K26" s="9" t="s">
        <v>15</v>
      </c>
      <c r="L26" s="9" t="s">
        <v>10</v>
      </c>
      <c r="M26" s="24" t="s">
        <v>14</v>
      </c>
      <c r="N26" s="24" t="s">
        <v>14</v>
      </c>
      <c r="O26" s="12" t="s">
        <v>14</v>
      </c>
      <c r="P26" s="12" t="s">
        <v>14</v>
      </c>
      <c r="Q26" s="9" t="s">
        <v>15</v>
      </c>
      <c r="R26" s="9" t="s">
        <v>15</v>
      </c>
      <c r="S26" s="12" t="s">
        <v>14</v>
      </c>
      <c r="T26" s="24" t="s">
        <v>14</v>
      </c>
      <c r="U26" s="12" t="s">
        <v>14</v>
      </c>
      <c r="V26" s="9" t="s">
        <v>10</v>
      </c>
      <c r="W26" s="9" t="s">
        <v>10</v>
      </c>
      <c r="X26" s="9" t="s">
        <v>10</v>
      </c>
      <c r="Y26" s="9" t="s">
        <v>15</v>
      </c>
      <c r="Z26" s="24" t="s">
        <v>14</v>
      </c>
      <c r="AA26" s="24" t="s">
        <v>14</v>
      </c>
      <c r="AB26" s="24" t="s">
        <v>14</v>
      </c>
      <c r="AC26" s="24" t="s">
        <v>14</v>
      </c>
      <c r="AD26" s="24" t="s">
        <v>14</v>
      </c>
      <c r="AE26" s="9" t="s">
        <v>15</v>
      </c>
      <c r="AF26" s="12" t="s">
        <v>14</v>
      </c>
      <c r="AG26" s="10"/>
      <c r="AH26">
        <v>2</v>
      </c>
      <c r="AI26" s="10">
        <f>COUNTIF(A26:AE26,"DP")</f>
        <v>0</v>
      </c>
      <c r="AJ26" s="10">
        <f>COUNTIF(B26:AF26,"AL")</f>
        <v>4</v>
      </c>
      <c r="AK26" s="10">
        <f>AH26-AI26</f>
        <v>2</v>
      </c>
      <c r="AL26">
        <f>AL16-COUNTIF(B26:AF26,"AL")</f>
        <v>6</v>
      </c>
    </row>
    <row r="27" spans="1:38" x14ac:dyDescent="0.25">
      <c r="A27" s="11" t="s">
        <v>17</v>
      </c>
      <c r="B27" s="9" t="s">
        <v>10</v>
      </c>
      <c r="C27" s="9" t="s">
        <v>10</v>
      </c>
      <c r="D27" s="9" t="s">
        <v>10</v>
      </c>
      <c r="E27" s="12" t="s">
        <v>18</v>
      </c>
      <c r="F27" s="12" t="s">
        <v>18</v>
      </c>
      <c r="G27" s="12" t="s">
        <v>35</v>
      </c>
      <c r="H27" s="12" t="s">
        <v>18</v>
      </c>
      <c r="I27" s="9" t="s">
        <v>15</v>
      </c>
      <c r="J27" s="12" t="s">
        <v>18</v>
      </c>
      <c r="K27" s="12" t="s">
        <v>50</v>
      </c>
      <c r="L27" s="12" t="s">
        <v>18</v>
      </c>
      <c r="M27" s="12" t="s">
        <v>18</v>
      </c>
      <c r="N27" s="9" t="s">
        <v>15</v>
      </c>
      <c r="O27" s="12" t="s">
        <v>14</v>
      </c>
      <c r="P27" s="12" t="s">
        <v>18</v>
      </c>
      <c r="Q27" s="12" t="s">
        <v>18</v>
      </c>
      <c r="R27" s="12" t="s">
        <v>14</v>
      </c>
      <c r="S27" s="12" t="s">
        <v>35</v>
      </c>
      <c r="T27" s="9" t="s">
        <v>15</v>
      </c>
      <c r="U27" s="12" t="s">
        <v>14</v>
      </c>
      <c r="V27" s="12" t="s">
        <v>18</v>
      </c>
      <c r="W27" s="9" t="s">
        <v>15</v>
      </c>
      <c r="X27" s="12" t="s">
        <v>14</v>
      </c>
      <c r="Y27" s="12" t="s">
        <v>18</v>
      </c>
      <c r="Z27" s="12" t="s">
        <v>18</v>
      </c>
      <c r="AA27" s="12" t="s">
        <v>18</v>
      </c>
      <c r="AB27" s="12" t="s">
        <v>18</v>
      </c>
      <c r="AC27" s="12" t="s">
        <v>35</v>
      </c>
      <c r="AD27" s="9" t="s">
        <v>15</v>
      </c>
      <c r="AE27" s="12" t="s">
        <v>14</v>
      </c>
      <c r="AF27" s="12" t="s">
        <v>18</v>
      </c>
      <c r="AG27" s="10"/>
      <c r="AH27" s="10">
        <v>0</v>
      </c>
      <c r="AI27" s="10">
        <f>COUNTIF(A27:AE27,"DP")</f>
        <v>0</v>
      </c>
      <c r="AJ27" s="10">
        <f>COUNTIF(B27:AF27,"AL")</f>
        <v>3</v>
      </c>
      <c r="AK27" s="10">
        <f>AH27-AI27</f>
        <v>0</v>
      </c>
      <c r="AL27">
        <f>AL17-COUNTIF(B27:AF27,"AL")</f>
        <v>0</v>
      </c>
    </row>
    <row r="28" spans="1:38" x14ac:dyDescent="0.25">
      <c r="A28" s="8" t="s">
        <v>19</v>
      </c>
      <c r="B28" s="12" t="s">
        <v>18</v>
      </c>
      <c r="C28" s="12" t="s">
        <v>18</v>
      </c>
      <c r="D28" s="12" t="s">
        <v>18</v>
      </c>
      <c r="E28" s="12" t="s">
        <v>35</v>
      </c>
      <c r="F28" s="9" t="s">
        <v>15</v>
      </c>
      <c r="G28" s="12" t="s">
        <v>18</v>
      </c>
      <c r="H28" s="12" t="s">
        <v>14</v>
      </c>
      <c r="I28" s="9" t="s">
        <v>10</v>
      </c>
      <c r="J28" s="9" t="s">
        <v>10</v>
      </c>
      <c r="K28" s="9" t="s">
        <v>10</v>
      </c>
      <c r="L28" s="12" t="s">
        <v>35</v>
      </c>
      <c r="M28" s="9" t="s">
        <v>15</v>
      </c>
      <c r="N28" s="12" t="s">
        <v>18</v>
      </c>
      <c r="O28" s="12" t="s">
        <v>18</v>
      </c>
      <c r="P28" s="12" t="s">
        <v>14</v>
      </c>
      <c r="Q28" s="12" t="s">
        <v>14</v>
      </c>
      <c r="R28" s="12" t="s">
        <v>18</v>
      </c>
      <c r="S28" s="12" t="s">
        <v>18</v>
      </c>
      <c r="T28" s="12" t="s">
        <v>18</v>
      </c>
      <c r="U28" s="12" t="s">
        <v>18</v>
      </c>
      <c r="V28" s="12" t="s">
        <v>14</v>
      </c>
      <c r="W28" s="12" t="s">
        <v>18</v>
      </c>
      <c r="X28" s="12" t="s">
        <v>18</v>
      </c>
      <c r="Y28" s="12" t="s">
        <v>14</v>
      </c>
      <c r="Z28" s="9" t="s">
        <v>15</v>
      </c>
      <c r="AA28" s="9" t="s">
        <v>10</v>
      </c>
      <c r="AB28" s="9" t="s">
        <v>10</v>
      </c>
      <c r="AC28" s="9" t="s">
        <v>10</v>
      </c>
      <c r="AD28" s="12" t="s">
        <v>18</v>
      </c>
      <c r="AE28" s="12" t="s">
        <v>18</v>
      </c>
      <c r="AF28" s="12" t="s">
        <v>14</v>
      </c>
      <c r="AH28">
        <v>0</v>
      </c>
      <c r="AI28" s="10">
        <f t="shared" ref="AI28" si="2">COUNTIF(B28:AF28,"DP")</f>
        <v>0</v>
      </c>
      <c r="AJ28" s="10">
        <f>COUNTIF(B28:AF28,"AL")</f>
        <v>6</v>
      </c>
      <c r="AK28">
        <v>0</v>
      </c>
      <c r="AL28">
        <f>AL18-COUNTIF(B28:AF28,"AL")</f>
        <v>-1</v>
      </c>
    </row>
    <row r="29" spans="1:38" hidden="1" x14ac:dyDescent="0.25">
      <c r="A29" s="8" t="s">
        <v>36</v>
      </c>
      <c r="B29" s="12" t="s">
        <v>18</v>
      </c>
      <c r="C29" s="12" t="s">
        <v>14</v>
      </c>
      <c r="D29" s="12" t="s">
        <v>18</v>
      </c>
      <c r="E29" s="12" t="s">
        <v>18</v>
      </c>
      <c r="F29" s="12" t="s">
        <v>14</v>
      </c>
      <c r="G29" s="12" t="s">
        <v>18</v>
      </c>
      <c r="H29" s="12" t="s">
        <v>18</v>
      </c>
      <c r="I29" s="12" t="s">
        <v>14</v>
      </c>
      <c r="J29" s="12" t="s">
        <v>18</v>
      </c>
      <c r="K29" s="12" t="s">
        <v>18</v>
      </c>
      <c r="L29" s="12" t="s">
        <v>14</v>
      </c>
      <c r="M29" s="12" t="s">
        <v>18</v>
      </c>
      <c r="N29" s="12" t="s">
        <v>18</v>
      </c>
      <c r="O29" s="12" t="s">
        <v>14</v>
      </c>
      <c r="P29" s="12" t="s">
        <v>18</v>
      </c>
      <c r="Q29" s="12" t="s">
        <v>18</v>
      </c>
      <c r="R29" s="12" t="s">
        <v>14</v>
      </c>
      <c r="S29" s="12" t="s">
        <v>18</v>
      </c>
      <c r="T29" s="12" t="s">
        <v>18</v>
      </c>
      <c r="U29" s="12" t="s">
        <v>14</v>
      </c>
      <c r="V29" s="12" t="s">
        <v>18</v>
      </c>
      <c r="W29" s="12" t="s">
        <v>18</v>
      </c>
      <c r="X29" s="12" t="s">
        <v>14</v>
      </c>
      <c r="Y29" s="12" t="s">
        <v>18</v>
      </c>
      <c r="Z29" s="12" t="s">
        <v>18</v>
      </c>
      <c r="AA29" s="12" t="s">
        <v>14</v>
      </c>
      <c r="AB29" s="12" t="s">
        <v>18</v>
      </c>
      <c r="AC29" s="12" t="s">
        <v>18</v>
      </c>
      <c r="AD29" s="12" t="s">
        <v>14</v>
      </c>
      <c r="AE29" s="12" t="s">
        <v>18</v>
      </c>
      <c r="AF29" s="12" t="s">
        <v>18</v>
      </c>
      <c r="AL29">
        <v>0</v>
      </c>
    </row>
    <row r="31" spans="1:38" x14ac:dyDescent="0.25">
      <c r="B31" s="9" t="s">
        <v>10</v>
      </c>
      <c r="C31" s="23" t="s">
        <v>20</v>
      </c>
      <c r="D31" s="2"/>
      <c r="E31" s="2"/>
    </row>
    <row r="32" spans="1:38" x14ac:dyDescent="0.25">
      <c r="B32" s="2" t="s">
        <v>21</v>
      </c>
      <c r="C32" s="23" t="s">
        <v>22</v>
      </c>
      <c r="D32" s="2"/>
      <c r="E32" s="2"/>
      <c r="L32" t="s">
        <v>28</v>
      </c>
    </row>
    <row r="33" spans="2:5" x14ac:dyDescent="0.25">
      <c r="B33" s="28" t="s">
        <v>9</v>
      </c>
      <c r="C33" s="27" t="s">
        <v>23</v>
      </c>
      <c r="D33" s="2"/>
      <c r="E33" s="2"/>
    </row>
    <row r="34" spans="2:5" x14ac:dyDescent="0.25">
      <c r="B34" s="2" t="s">
        <v>47</v>
      </c>
      <c r="C34" s="23" t="s">
        <v>48</v>
      </c>
      <c r="D34" s="2"/>
      <c r="E34" s="2"/>
    </row>
    <row r="35" spans="2:5" x14ac:dyDescent="0.25">
      <c r="B35" s="2"/>
      <c r="C35" s="22"/>
    </row>
    <row r="36" spans="2:5" x14ac:dyDescent="0.25">
      <c r="B36" s="38" t="s">
        <v>24</v>
      </c>
      <c r="C36" s="38"/>
      <c r="D36" s="38"/>
    </row>
    <row r="37" spans="2:5" x14ac:dyDescent="0.25">
      <c r="B37" s="34">
        <v>45285</v>
      </c>
      <c r="C37" s="34"/>
      <c r="D37" t="s">
        <v>43</v>
      </c>
    </row>
    <row r="38" spans="2:5" x14ac:dyDescent="0.25">
      <c r="B38" s="34"/>
      <c r="C38" s="34"/>
    </row>
    <row r="39" spans="2:5" x14ac:dyDescent="0.25">
      <c r="B39" s="34"/>
      <c r="C39" s="34"/>
    </row>
    <row r="40" spans="2:5" x14ac:dyDescent="0.25">
      <c r="B40" s="34" t="s">
        <v>45</v>
      </c>
      <c r="C40" s="34"/>
    </row>
    <row r="41" spans="2:5" x14ac:dyDescent="0.25">
      <c r="B41" s="25" t="s">
        <v>46</v>
      </c>
      <c r="C41" s="26"/>
    </row>
    <row r="42" spans="2:5" x14ac:dyDescent="0.25">
      <c r="B42" s="17"/>
    </row>
    <row r="43" spans="2:5" x14ac:dyDescent="0.25">
      <c r="B43" s="34"/>
      <c r="C43" s="34"/>
    </row>
  </sheetData>
  <mergeCells count="15">
    <mergeCell ref="B39:C39"/>
    <mergeCell ref="B40:C40"/>
    <mergeCell ref="B43:C43"/>
    <mergeCell ref="A21:AF21"/>
    <mergeCell ref="AC22:AF22"/>
    <mergeCell ref="A23:A24"/>
    <mergeCell ref="B36:D36"/>
    <mergeCell ref="B37:C37"/>
    <mergeCell ref="B38:C38"/>
    <mergeCell ref="A13:A14"/>
    <mergeCell ref="A1:AF1"/>
    <mergeCell ref="AC2:AF2"/>
    <mergeCell ref="A3:A4"/>
    <mergeCell ref="A11:AF11"/>
    <mergeCell ref="AC12:AF12"/>
  </mergeCells>
  <pageMargins left="0.25" right="0.25" top="0.75" bottom="0.75" header="0.3" footer="0.3"/>
  <pageSetup paperSize="9"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8"/>
  <sheetViews>
    <sheetView tabSelected="1" zoomScale="94" zoomScaleNormal="9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O25" sqref="AO25"/>
    </sheetView>
  </sheetViews>
  <sheetFormatPr defaultRowHeight="15" x14ac:dyDescent="0.25"/>
  <cols>
    <col min="2" max="2" width="5.28515625" bestFit="1" customWidth="1"/>
    <col min="3" max="3" width="5.140625" bestFit="1" customWidth="1"/>
    <col min="4" max="4" width="4.5703125" bestFit="1" customWidth="1"/>
    <col min="5" max="5" width="5.28515625" bestFit="1" customWidth="1"/>
    <col min="6" max="9" width="4.5703125" bestFit="1" customWidth="1"/>
    <col min="10" max="10" width="5.140625" bestFit="1" customWidth="1"/>
    <col min="11" max="11" width="4.5703125" bestFit="1" customWidth="1"/>
    <col min="12" max="12" width="5.28515625" bestFit="1" customWidth="1"/>
    <col min="13" max="16" width="4.5703125" bestFit="1" customWidth="1"/>
    <col min="17" max="17" width="5.140625" bestFit="1" customWidth="1"/>
    <col min="18" max="18" width="4.5703125" bestFit="1" customWidth="1"/>
    <col min="19" max="19" width="5.28515625" bestFit="1" customWidth="1"/>
    <col min="20" max="23" width="4.5703125" bestFit="1" customWidth="1"/>
    <col min="24" max="24" width="5.140625" bestFit="1" customWidth="1"/>
    <col min="25" max="25" width="4.5703125" bestFit="1" customWidth="1"/>
    <col min="26" max="26" width="5.28515625" bestFit="1" customWidth="1"/>
    <col min="27" max="27" width="4.5703125" bestFit="1" customWidth="1"/>
    <col min="28" max="28" width="5.7109375" customWidth="1"/>
    <col min="29" max="30" width="4.5703125" bestFit="1" customWidth="1"/>
    <col min="31" max="31" width="5.140625" bestFit="1" customWidth="1"/>
    <col min="32" max="32" width="4.5703125" bestFit="1" customWidth="1"/>
    <col min="33" max="33" width="2.5703125" customWidth="1"/>
    <col min="34" max="34" width="9.140625" bestFit="1" customWidth="1"/>
    <col min="35" max="35" width="8.7109375" bestFit="1" customWidth="1"/>
    <col min="36" max="36" width="8.28515625" bestFit="1" customWidth="1"/>
    <col min="37" max="37" width="10.140625" bestFit="1" customWidth="1"/>
    <col min="38" max="38" width="9.85546875" bestFit="1" customWidth="1"/>
    <col min="39" max="39" width="15.140625" bestFit="1" customWidth="1"/>
  </cols>
  <sheetData>
    <row r="1" spans="1:39" ht="18.75" x14ac:dyDescent="0.3">
      <c r="A1" s="35" t="s">
        <v>58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</row>
    <row r="2" spans="1:39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3" t="s">
        <v>0</v>
      </c>
      <c r="AC2" s="36">
        <f ca="1">NOW()</f>
        <v>45293.691551504628</v>
      </c>
      <c r="AD2" s="36"/>
      <c r="AE2" s="36"/>
      <c r="AF2" s="37"/>
    </row>
    <row r="3" spans="1:39" x14ac:dyDescent="0.25">
      <c r="A3" s="32" t="s">
        <v>1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4" t="s">
        <v>2</v>
      </c>
      <c r="I3" s="5" t="s">
        <v>3</v>
      </c>
      <c r="J3" s="5" t="s">
        <v>4</v>
      </c>
      <c r="K3" s="5" t="s">
        <v>5</v>
      </c>
      <c r="L3" s="5" t="s">
        <v>6</v>
      </c>
      <c r="M3" s="5" t="s">
        <v>7</v>
      </c>
      <c r="N3" s="5" t="s">
        <v>8</v>
      </c>
      <c r="O3" s="4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7</v>
      </c>
      <c r="U3" s="5" t="s">
        <v>8</v>
      </c>
      <c r="V3" s="4" t="s">
        <v>2</v>
      </c>
      <c r="W3" s="5" t="s">
        <v>3</v>
      </c>
      <c r="X3" s="5" t="s">
        <v>4</v>
      </c>
      <c r="Y3" s="5" t="s">
        <v>5</v>
      </c>
      <c r="Z3" s="5" t="s">
        <v>6</v>
      </c>
      <c r="AA3" s="5" t="s">
        <v>7</v>
      </c>
      <c r="AB3" s="5" t="s">
        <v>8</v>
      </c>
      <c r="AC3" s="4" t="s">
        <v>2</v>
      </c>
      <c r="AD3" s="5" t="s">
        <v>3</v>
      </c>
      <c r="AE3" s="5" t="s">
        <v>4</v>
      </c>
      <c r="AF3" s="5" t="s">
        <v>5</v>
      </c>
      <c r="AH3" s="16" t="s">
        <v>25</v>
      </c>
      <c r="AI3" s="6" t="s">
        <v>26</v>
      </c>
      <c r="AJ3" s="6" t="s">
        <v>27</v>
      </c>
      <c r="AK3" s="6" t="s">
        <v>11</v>
      </c>
      <c r="AL3" s="6" t="s">
        <v>12</v>
      </c>
      <c r="AM3" s="6" t="s">
        <v>51</v>
      </c>
    </row>
    <row r="4" spans="1:39" x14ac:dyDescent="0.25">
      <c r="A4" s="33"/>
      <c r="B4" s="7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>
        <v>30</v>
      </c>
      <c r="AF4" s="5">
        <v>31</v>
      </c>
    </row>
    <row r="5" spans="1:39" x14ac:dyDescent="0.25">
      <c r="A5" s="8" t="s">
        <v>13</v>
      </c>
      <c r="B5" s="9" t="s">
        <v>15</v>
      </c>
      <c r="C5" s="9" t="s">
        <v>9</v>
      </c>
      <c r="D5" s="12" t="s">
        <v>14</v>
      </c>
      <c r="E5" s="12" t="s">
        <v>14</v>
      </c>
      <c r="F5" s="12" t="s">
        <v>14</v>
      </c>
      <c r="G5" s="12" t="s">
        <v>14</v>
      </c>
      <c r="H5" s="9" t="s">
        <v>15</v>
      </c>
      <c r="I5" s="9" t="s">
        <v>15</v>
      </c>
      <c r="J5" s="12" t="s">
        <v>14</v>
      </c>
      <c r="K5" s="12" t="s">
        <v>14</v>
      </c>
      <c r="L5" s="12" t="s">
        <v>14</v>
      </c>
      <c r="M5" s="12" t="s">
        <v>14</v>
      </c>
      <c r="N5" s="9" t="s">
        <v>15</v>
      </c>
      <c r="O5" s="9" t="s">
        <v>15</v>
      </c>
      <c r="P5" s="12" t="s">
        <v>14</v>
      </c>
      <c r="Q5" s="12" t="s">
        <v>14</v>
      </c>
      <c r="R5" s="12" t="s">
        <v>14</v>
      </c>
      <c r="S5" s="12" t="s">
        <v>14</v>
      </c>
      <c r="T5" s="12" t="s">
        <v>14</v>
      </c>
      <c r="U5" s="9" t="s">
        <v>15</v>
      </c>
      <c r="V5" s="9" t="s">
        <v>15</v>
      </c>
      <c r="W5" s="12" t="s">
        <v>14</v>
      </c>
      <c r="X5" s="12" t="s">
        <v>14</v>
      </c>
      <c r="Y5" s="12" t="s">
        <v>14</v>
      </c>
      <c r="Z5" s="12" t="s">
        <v>14</v>
      </c>
      <c r="AA5" s="12" t="s">
        <v>14</v>
      </c>
      <c r="AB5" s="12" t="s">
        <v>14</v>
      </c>
      <c r="AC5" s="9" t="s">
        <v>15</v>
      </c>
      <c r="AD5" s="9" t="s">
        <v>15</v>
      </c>
      <c r="AE5" s="12" t="s">
        <v>14</v>
      </c>
      <c r="AF5" s="12" t="s">
        <v>14</v>
      </c>
      <c r="AH5">
        <v>1</v>
      </c>
      <c r="AI5" s="10">
        <f>COUNTIF($B$5:$AF$5,"DP")</f>
        <v>1</v>
      </c>
      <c r="AJ5" s="10">
        <f>COUNTIF($B$5:$AF$5,"AL")</f>
        <v>0</v>
      </c>
      <c r="AK5" s="10">
        <f>AH5-AI5</f>
        <v>0</v>
      </c>
      <c r="AL5">
        <f>'Oct-Des 23'!AL25-'Jan-Mar24'!AJ5</f>
        <v>8</v>
      </c>
      <c r="AM5">
        <v>8</v>
      </c>
    </row>
    <row r="6" spans="1:39" x14ac:dyDescent="0.25">
      <c r="A6" s="11" t="s">
        <v>16</v>
      </c>
      <c r="B6" s="24" t="s">
        <v>14</v>
      </c>
      <c r="C6" s="24" t="s">
        <v>14</v>
      </c>
      <c r="D6" s="24" t="s">
        <v>14</v>
      </c>
      <c r="E6" s="24" t="s">
        <v>14</v>
      </c>
      <c r="F6" s="9" t="s">
        <v>9</v>
      </c>
      <c r="G6" s="9" t="s">
        <v>15</v>
      </c>
      <c r="H6" s="9" t="s">
        <v>15</v>
      </c>
      <c r="I6" s="24" t="s">
        <v>14</v>
      </c>
      <c r="J6" s="24" t="s">
        <v>14</v>
      </c>
      <c r="K6" s="24" t="s">
        <v>14</v>
      </c>
      <c r="L6" s="24" t="s">
        <v>14</v>
      </c>
      <c r="M6" s="24" t="s">
        <v>14</v>
      </c>
      <c r="N6" s="24" t="s">
        <v>14</v>
      </c>
      <c r="O6" s="9" t="s">
        <v>15</v>
      </c>
      <c r="P6" s="9" t="s">
        <v>15</v>
      </c>
      <c r="Q6" s="9" t="s">
        <v>9</v>
      </c>
      <c r="R6" s="24" t="s">
        <v>14</v>
      </c>
      <c r="S6" s="24" t="s">
        <v>14</v>
      </c>
      <c r="T6" s="24" t="s">
        <v>14</v>
      </c>
      <c r="U6" s="24" t="s">
        <v>14</v>
      </c>
      <c r="V6" s="9" t="s">
        <v>15</v>
      </c>
      <c r="W6" s="9" t="s">
        <v>15</v>
      </c>
      <c r="X6" s="12" t="s">
        <v>14</v>
      </c>
      <c r="Y6" s="12" t="s">
        <v>14</v>
      </c>
      <c r="Z6" s="9" t="s">
        <v>10</v>
      </c>
      <c r="AA6" s="9" t="s">
        <v>9</v>
      </c>
      <c r="AB6" s="9" t="s">
        <v>15</v>
      </c>
      <c r="AC6" s="9" t="s">
        <v>15</v>
      </c>
      <c r="AD6" s="24" t="s">
        <v>14</v>
      </c>
      <c r="AE6" s="24" t="s">
        <v>14</v>
      </c>
      <c r="AF6" s="24" t="s">
        <v>14</v>
      </c>
      <c r="AG6" s="10"/>
      <c r="AH6" s="10">
        <f>'Oct-Des 23'!AH26+1</f>
        <v>3</v>
      </c>
      <c r="AI6" s="10">
        <f>COUNTIF($B$6:$AF$6,"DP")</f>
        <v>3</v>
      </c>
      <c r="AJ6" s="10">
        <f>COUNTIF(B6:AF6,"AL")</f>
        <v>1</v>
      </c>
      <c r="AK6" s="10">
        <f>AH6-AI6</f>
        <v>0</v>
      </c>
      <c r="AL6">
        <f>'Oct-Des 23'!AL26-'Jan-Mar24'!AJ6</f>
        <v>5</v>
      </c>
      <c r="AM6">
        <v>6</v>
      </c>
    </row>
    <row r="7" spans="1:39" x14ac:dyDescent="0.25">
      <c r="A7" s="11" t="s">
        <v>17</v>
      </c>
      <c r="B7" s="12" t="s">
        <v>18</v>
      </c>
      <c r="C7" s="12" t="s">
        <v>18</v>
      </c>
      <c r="D7" s="9" t="s">
        <v>15</v>
      </c>
      <c r="E7" s="12" t="s">
        <v>35</v>
      </c>
      <c r="F7" s="12" t="s">
        <v>18</v>
      </c>
      <c r="G7" s="12" t="s">
        <v>18</v>
      </c>
      <c r="H7" s="12" t="s">
        <v>14</v>
      </c>
      <c r="I7" s="12" t="s">
        <v>35</v>
      </c>
      <c r="J7" s="9" t="s">
        <v>15</v>
      </c>
      <c r="K7" s="9" t="s">
        <v>9</v>
      </c>
      <c r="L7" s="9" t="s">
        <v>9</v>
      </c>
      <c r="M7" s="12" t="s">
        <v>18</v>
      </c>
      <c r="N7" s="12" t="s">
        <v>18</v>
      </c>
      <c r="O7" s="12" t="s">
        <v>18</v>
      </c>
      <c r="P7" s="12" t="s">
        <v>18</v>
      </c>
      <c r="Q7" s="12" t="s">
        <v>18</v>
      </c>
      <c r="R7" s="12" t="s">
        <v>14</v>
      </c>
      <c r="S7" s="12" t="s">
        <v>35</v>
      </c>
      <c r="T7" s="9" t="s">
        <v>15</v>
      </c>
      <c r="U7" s="12" t="s">
        <v>18</v>
      </c>
      <c r="V7" s="12" t="s">
        <v>14</v>
      </c>
      <c r="W7" s="12" t="s">
        <v>18</v>
      </c>
      <c r="X7" s="12" t="s">
        <v>18</v>
      </c>
      <c r="Y7" s="12" t="s">
        <v>18</v>
      </c>
      <c r="Z7" s="12" t="s">
        <v>35</v>
      </c>
      <c r="AA7" s="9" t="s">
        <v>15</v>
      </c>
      <c r="AB7" s="12" t="s">
        <v>18</v>
      </c>
      <c r="AC7" s="12" t="s">
        <v>14</v>
      </c>
      <c r="AD7" s="12" t="s">
        <v>18</v>
      </c>
      <c r="AE7" s="12" t="s">
        <v>18</v>
      </c>
      <c r="AF7" s="12" t="s">
        <v>14</v>
      </c>
      <c r="AG7" s="10"/>
      <c r="AH7" s="10">
        <v>2</v>
      </c>
      <c r="AI7" s="10">
        <f>COUNTIF($B$7:$AF$7,"DP")</f>
        <v>2</v>
      </c>
      <c r="AJ7" s="10">
        <f>COUNTIF(B7:AF7,"AL")</f>
        <v>0</v>
      </c>
      <c r="AK7" s="10">
        <f t="shared" ref="AK7:AK8" si="0">AH7-AI7</f>
        <v>0</v>
      </c>
      <c r="AL7">
        <v>12</v>
      </c>
      <c r="AM7">
        <v>0</v>
      </c>
    </row>
    <row r="8" spans="1:39" x14ac:dyDescent="0.25">
      <c r="A8" s="8" t="s">
        <v>19</v>
      </c>
      <c r="B8" s="12" t="s">
        <v>35</v>
      </c>
      <c r="C8" s="9" t="s">
        <v>15</v>
      </c>
      <c r="D8" s="12" t="s">
        <v>18</v>
      </c>
      <c r="E8" s="12" t="s">
        <v>18</v>
      </c>
      <c r="F8" s="12" t="s">
        <v>14</v>
      </c>
      <c r="G8" s="12" t="s">
        <v>14</v>
      </c>
      <c r="H8" s="12" t="s">
        <v>18</v>
      </c>
      <c r="I8" s="12" t="s">
        <v>18</v>
      </c>
      <c r="J8" s="12" t="s">
        <v>18</v>
      </c>
      <c r="K8" s="12" t="s">
        <v>18</v>
      </c>
      <c r="L8" s="12" t="s">
        <v>18</v>
      </c>
      <c r="M8" s="9" t="s">
        <v>15</v>
      </c>
      <c r="N8" s="12" t="s">
        <v>35</v>
      </c>
      <c r="O8" s="12" t="s">
        <v>14</v>
      </c>
      <c r="P8" s="12" t="s">
        <v>35</v>
      </c>
      <c r="Q8" s="9" t="s">
        <v>15</v>
      </c>
      <c r="R8" s="12" t="s">
        <v>18</v>
      </c>
      <c r="S8" s="12" t="s">
        <v>18</v>
      </c>
      <c r="T8" s="12" t="s">
        <v>18</v>
      </c>
      <c r="U8" s="12" t="s">
        <v>14</v>
      </c>
      <c r="V8" s="12" t="s">
        <v>18</v>
      </c>
      <c r="W8" s="12" t="s">
        <v>35</v>
      </c>
      <c r="X8" s="9" t="s">
        <v>15</v>
      </c>
      <c r="Y8" s="12" t="s">
        <v>14</v>
      </c>
      <c r="Z8" s="12" t="s">
        <v>18</v>
      </c>
      <c r="AA8" s="12" t="s">
        <v>18</v>
      </c>
      <c r="AB8" s="12" t="s">
        <v>14</v>
      </c>
      <c r="AC8" s="12" t="s">
        <v>18</v>
      </c>
      <c r="AD8" s="12" t="s">
        <v>35</v>
      </c>
      <c r="AE8" s="9" t="s">
        <v>15</v>
      </c>
      <c r="AF8" s="12" t="s">
        <v>18</v>
      </c>
      <c r="AH8">
        <v>1</v>
      </c>
      <c r="AI8" s="10">
        <f>COUNTIF($B$8:$AF$8,"DP")</f>
        <v>0</v>
      </c>
      <c r="AJ8" s="10">
        <f>COUNTIF(B8:AF8,"AL")</f>
        <v>0</v>
      </c>
      <c r="AK8" s="10">
        <f t="shared" si="0"/>
        <v>1</v>
      </c>
      <c r="AL8">
        <v>5</v>
      </c>
      <c r="AM8">
        <v>0</v>
      </c>
    </row>
    <row r="9" spans="1:39" hidden="1" x14ac:dyDescent="0.25">
      <c r="A9" s="8" t="s">
        <v>36</v>
      </c>
      <c r="B9" s="9" t="s">
        <v>15</v>
      </c>
      <c r="C9" s="12" t="s">
        <v>14</v>
      </c>
      <c r="D9" s="12" t="s">
        <v>14</v>
      </c>
      <c r="E9" s="12" t="s">
        <v>18</v>
      </c>
      <c r="F9" s="12" t="s">
        <v>14</v>
      </c>
      <c r="G9" s="12" t="s">
        <v>14</v>
      </c>
      <c r="H9" s="12" t="s">
        <v>35</v>
      </c>
      <c r="I9" s="9" t="s">
        <v>15</v>
      </c>
      <c r="J9" s="12" t="s">
        <v>14</v>
      </c>
      <c r="K9" s="12" t="s">
        <v>14</v>
      </c>
      <c r="L9" s="12" t="s">
        <v>14</v>
      </c>
      <c r="M9" s="12" t="s">
        <v>14</v>
      </c>
      <c r="N9" s="12" t="s">
        <v>14</v>
      </c>
      <c r="O9" s="12" t="s">
        <v>35</v>
      </c>
      <c r="P9" s="9" t="s">
        <v>15</v>
      </c>
      <c r="Q9" s="12" t="s">
        <v>14</v>
      </c>
      <c r="R9" s="12" t="s">
        <v>14</v>
      </c>
      <c r="S9" s="12" t="s">
        <v>14</v>
      </c>
      <c r="T9" s="12" t="s">
        <v>14</v>
      </c>
      <c r="U9" s="12" t="s">
        <v>14</v>
      </c>
      <c r="V9" s="12" t="s">
        <v>35</v>
      </c>
      <c r="W9" s="9" t="s">
        <v>15</v>
      </c>
      <c r="X9" s="12" t="s">
        <v>14</v>
      </c>
      <c r="Y9" s="12" t="s">
        <v>14</v>
      </c>
      <c r="Z9" s="12" t="s">
        <v>14</v>
      </c>
      <c r="AA9" s="12" t="s">
        <v>14</v>
      </c>
      <c r="AB9" s="12" t="s">
        <v>14</v>
      </c>
      <c r="AC9" s="12" t="s">
        <v>35</v>
      </c>
      <c r="AD9" s="9" t="s">
        <v>15</v>
      </c>
      <c r="AE9" s="12" t="s">
        <v>14</v>
      </c>
      <c r="AF9" s="12" t="s">
        <v>14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1" spans="1:39" ht="18.75" x14ac:dyDescent="0.3">
      <c r="A11" s="35" t="s">
        <v>59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9" x14ac:dyDescent="0.25"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36"/>
      <c r="AD12" s="36"/>
      <c r="AE12" s="36"/>
      <c r="AF12" s="37"/>
    </row>
    <row r="13" spans="1:39" x14ac:dyDescent="0.25">
      <c r="A13" s="32" t="s">
        <v>1</v>
      </c>
      <c r="B13" s="5" t="s">
        <v>6</v>
      </c>
      <c r="C13" s="5" t="s">
        <v>7</v>
      </c>
      <c r="D13" s="5" t="s">
        <v>8</v>
      </c>
      <c r="E13" s="4" t="s">
        <v>2</v>
      </c>
      <c r="F13" s="5" t="s">
        <v>3</v>
      </c>
      <c r="G13" s="5" t="s">
        <v>4</v>
      </c>
      <c r="H13" s="5" t="s">
        <v>5</v>
      </c>
      <c r="I13" s="5" t="s">
        <v>6</v>
      </c>
      <c r="J13" s="5" t="s">
        <v>7</v>
      </c>
      <c r="K13" s="5" t="s">
        <v>8</v>
      </c>
      <c r="L13" s="4" t="s">
        <v>2</v>
      </c>
      <c r="M13" s="5" t="s">
        <v>3</v>
      </c>
      <c r="N13" s="5" t="s">
        <v>4</v>
      </c>
      <c r="O13" s="5" t="s">
        <v>5</v>
      </c>
      <c r="P13" s="5" t="s">
        <v>6</v>
      </c>
      <c r="Q13" s="5" t="s">
        <v>7</v>
      </c>
      <c r="R13" s="5" t="s">
        <v>8</v>
      </c>
      <c r="S13" s="4" t="s">
        <v>2</v>
      </c>
      <c r="T13" s="5" t="s">
        <v>3</v>
      </c>
      <c r="U13" s="5" t="s">
        <v>4</v>
      </c>
      <c r="V13" s="5" t="s">
        <v>5</v>
      </c>
      <c r="W13" s="5" t="s">
        <v>6</v>
      </c>
      <c r="X13" s="5" t="s">
        <v>7</v>
      </c>
      <c r="Y13" s="5" t="s">
        <v>8</v>
      </c>
      <c r="Z13" s="4" t="s">
        <v>2</v>
      </c>
      <c r="AA13" s="5" t="s">
        <v>3</v>
      </c>
      <c r="AB13" s="5" t="s">
        <v>4</v>
      </c>
      <c r="AC13" s="5" t="s">
        <v>5</v>
      </c>
      <c r="AD13" s="5" t="s">
        <v>6</v>
      </c>
      <c r="AH13" s="16" t="s">
        <v>25</v>
      </c>
      <c r="AI13" s="6" t="s">
        <v>26</v>
      </c>
      <c r="AJ13" s="6" t="s">
        <v>27</v>
      </c>
      <c r="AK13" s="6" t="s">
        <v>11</v>
      </c>
      <c r="AL13" s="6" t="s">
        <v>12</v>
      </c>
    </row>
    <row r="14" spans="1:39" x14ac:dyDescent="0.25">
      <c r="A14" s="33"/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5">
        <v>7</v>
      </c>
      <c r="I14" s="7">
        <v>8</v>
      </c>
      <c r="J14" s="5">
        <v>9</v>
      </c>
      <c r="K14" s="7">
        <v>10</v>
      </c>
      <c r="L14" s="5">
        <v>11</v>
      </c>
      <c r="M14" s="5">
        <v>12</v>
      </c>
      <c r="N14" s="5">
        <v>13</v>
      </c>
      <c r="O14" s="5">
        <v>14</v>
      </c>
      <c r="P14" s="5">
        <v>15</v>
      </c>
      <c r="Q14" s="5">
        <v>16</v>
      </c>
      <c r="R14" s="5">
        <v>17</v>
      </c>
      <c r="S14" s="5">
        <v>18</v>
      </c>
      <c r="T14" s="5">
        <v>19</v>
      </c>
      <c r="U14" s="5">
        <v>20</v>
      </c>
      <c r="V14" s="5">
        <v>21</v>
      </c>
      <c r="W14" s="5">
        <v>22</v>
      </c>
      <c r="X14" s="5">
        <v>23</v>
      </c>
      <c r="Y14" s="5">
        <v>24</v>
      </c>
      <c r="Z14" s="5">
        <v>25</v>
      </c>
      <c r="AA14" s="5">
        <v>26</v>
      </c>
      <c r="AB14" s="5">
        <v>27</v>
      </c>
      <c r="AC14" s="5">
        <v>28</v>
      </c>
      <c r="AD14" s="5">
        <v>29</v>
      </c>
    </row>
    <row r="15" spans="1:39" x14ac:dyDescent="0.25">
      <c r="A15" s="8" t="s">
        <v>13</v>
      </c>
      <c r="B15" s="12" t="s">
        <v>14</v>
      </c>
      <c r="C15" s="12" t="s">
        <v>14</v>
      </c>
      <c r="D15" s="12" t="s">
        <v>14</v>
      </c>
      <c r="E15" s="9" t="s">
        <v>15</v>
      </c>
      <c r="F15" s="9" t="s">
        <v>15</v>
      </c>
      <c r="G15" s="12" t="s">
        <v>14</v>
      </c>
      <c r="H15" s="12" t="s">
        <v>14</v>
      </c>
      <c r="I15" s="12" t="s">
        <v>14</v>
      </c>
      <c r="J15" s="12" t="s">
        <v>14</v>
      </c>
      <c r="K15" s="9" t="s">
        <v>15</v>
      </c>
      <c r="L15" s="9" t="s">
        <v>15</v>
      </c>
      <c r="M15" s="12" t="s">
        <v>14</v>
      </c>
      <c r="N15" s="12" t="s">
        <v>14</v>
      </c>
      <c r="O15" s="12" t="s">
        <v>14</v>
      </c>
      <c r="P15" s="12" t="s">
        <v>14</v>
      </c>
      <c r="Q15" s="12" t="s">
        <v>14</v>
      </c>
      <c r="R15" s="9" t="s">
        <v>15</v>
      </c>
      <c r="S15" s="9" t="s">
        <v>15</v>
      </c>
      <c r="T15" s="12" t="s">
        <v>14</v>
      </c>
      <c r="U15" s="12" t="s">
        <v>14</v>
      </c>
      <c r="V15" s="12" t="s">
        <v>14</v>
      </c>
      <c r="W15" s="12" t="s">
        <v>14</v>
      </c>
      <c r="X15" s="12" t="s">
        <v>14</v>
      </c>
      <c r="Y15" s="12" t="s">
        <v>14</v>
      </c>
      <c r="Z15" s="9" t="s">
        <v>15</v>
      </c>
      <c r="AA15" s="9" t="s">
        <v>15</v>
      </c>
      <c r="AB15" s="12" t="s">
        <v>14</v>
      </c>
      <c r="AC15" s="12" t="s">
        <v>14</v>
      </c>
      <c r="AD15" s="12" t="s">
        <v>14</v>
      </c>
      <c r="AH15">
        <v>1</v>
      </c>
      <c r="AI15" s="10">
        <f>COUNTIF(B15:AF15,"DP")</f>
        <v>0</v>
      </c>
      <c r="AJ15" s="10">
        <f>COUNTIF(B15:AF15,"AL")</f>
        <v>0</v>
      </c>
      <c r="AK15" s="10">
        <f>AH15-AI15</f>
        <v>1</v>
      </c>
      <c r="AL15">
        <f>AL5-COUNTIF(B15:AF15,"AL")</f>
        <v>8</v>
      </c>
    </row>
    <row r="16" spans="1:39" x14ac:dyDescent="0.25">
      <c r="A16" s="11" t="s">
        <v>16</v>
      </c>
      <c r="B16" s="12" t="s">
        <v>14</v>
      </c>
      <c r="C16" s="12" t="s">
        <v>14</v>
      </c>
      <c r="D16" s="9" t="s">
        <v>15</v>
      </c>
      <c r="E16" s="9" t="s">
        <v>15</v>
      </c>
      <c r="F16" s="12" t="s">
        <v>14</v>
      </c>
      <c r="G16" s="12" t="s">
        <v>14</v>
      </c>
      <c r="H16" s="12" t="s">
        <v>14</v>
      </c>
      <c r="I16" s="12" t="s">
        <v>14</v>
      </c>
      <c r="J16" s="12" t="s">
        <v>14</v>
      </c>
      <c r="K16" s="12" t="s">
        <v>14</v>
      </c>
      <c r="L16" s="9" t="s">
        <v>15</v>
      </c>
      <c r="M16" s="9" t="s">
        <v>15</v>
      </c>
      <c r="N16" s="12" t="s">
        <v>14</v>
      </c>
      <c r="O16" s="12" t="s">
        <v>14</v>
      </c>
      <c r="P16" s="12" t="s">
        <v>14</v>
      </c>
      <c r="Q16" s="12" t="s">
        <v>14</v>
      </c>
      <c r="R16" s="12" t="s">
        <v>14</v>
      </c>
      <c r="S16" s="9" t="s">
        <v>15</v>
      </c>
      <c r="T16" s="9" t="s">
        <v>15</v>
      </c>
      <c r="U16" s="12" t="s">
        <v>14</v>
      </c>
      <c r="V16" s="12" t="s">
        <v>14</v>
      </c>
      <c r="W16" s="12" t="s">
        <v>14</v>
      </c>
      <c r="X16" s="12" t="s">
        <v>14</v>
      </c>
      <c r="Y16" s="9" t="s">
        <v>15</v>
      </c>
      <c r="Z16" s="9" t="s">
        <v>15</v>
      </c>
      <c r="AA16" s="12" t="s">
        <v>14</v>
      </c>
      <c r="AB16" s="12" t="s">
        <v>14</v>
      </c>
      <c r="AC16" s="12" t="s">
        <v>14</v>
      </c>
      <c r="AD16" s="12" t="s">
        <v>14</v>
      </c>
      <c r="AG16" s="10"/>
      <c r="AH16" s="10">
        <v>2</v>
      </c>
      <c r="AI16" s="10">
        <f t="shared" ref="AI16:AI19" si="1">COUNTIF(B16:AF16,"DP")</f>
        <v>0</v>
      </c>
      <c r="AJ16" s="10">
        <f>COUNTIF(B16:AF16,"AL")</f>
        <v>0</v>
      </c>
      <c r="AK16" s="10">
        <f>AH16-AI16</f>
        <v>2</v>
      </c>
      <c r="AL16">
        <f>AL6-COUNTIF(B16:AF16,"AL")</f>
        <v>5</v>
      </c>
    </row>
    <row r="17" spans="1:38" x14ac:dyDescent="0.25">
      <c r="A17" s="11" t="s">
        <v>17</v>
      </c>
      <c r="B17" s="12" t="s">
        <v>14</v>
      </c>
      <c r="C17" s="12" t="s">
        <v>14</v>
      </c>
      <c r="D17" s="12" t="s">
        <v>14</v>
      </c>
      <c r="E17" s="12" t="s">
        <v>14</v>
      </c>
      <c r="F17" s="12" t="s">
        <v>14</v>
      </c>
      <c r="G17" s="12" t="s">
        <v>14</v>
      </c>
      <c r="H17" s="12" t="s">
        <v>14</v>
      </c>
      <c r="I17" s="12" t="s">
        <v>14</v>
      </c>
      <c r="J17" s="12" t="s">
        <v>14</v>
      </c>
      <c r="K17" s="12" t="s">
        <v>14</v>
      </c>
      <c r="L17" s="12" t="s">
        <v>14</v>
      </c>
      <c r="M17" s="12" t="s">
        <v>14</v>
      </c>
      <c r="N17" s="12" t="s">
        <v>14</v>
      </c>
      <c r="O17" s="12" t="s">
        <v>14</v>
      </c>
      <c r="P17" s="12" t="s">
        <v>14</v>
      </c>
      <c r="Q17" s="12" t="s">
        <v>14</v>
      </c>
      <c r="R17" s="12" t="s">
        <v>14</v>
      </c>
      <c r="S17" s="12" t="s">
        <v>14</v>
      </c>
      <c r="T17" s="12" t="s">
        <v>14</v>
      </c>
      <c r="U17" s="12" t="s">
        <v>14</v>
      </c>
      <c r="V17" s="12" t="s">
        <v>14</v>
      </c>
      <c r="W17" s="12" t="s">
        <v>14</v>
      </c>
      <c r="X17" s="12" t="s">
        <v>14</v>
      </c>
      <c r="Y17" s="12" t="s">
        <v>14</v>
      </c>
      <c r="Z17" s="12" t="s">
        <v>14</v>
      </c>
      <c r="AA17" s="12" t="s">
        <v>14</v>
      </c>
      <c r="AB17" s="12" t="s">
        <v>14</v>
      </c>
      <c r="AC17" s="12" t="s">
        <v>14</v>
      </c>
      <c r="AD17" s="12" t="s">
        <v>14</v>
      </c>
      <c r="AG17" s="10"/>
      <c r="AH17" s="10">
        <v>0</v>
      </c>
      <c r="AI17" s="10">
        <f t="shared" si="1"/>
        <v>0</v>
      </c>
      <c r="AJ17" s="10">
        <f>COUNTIF(B17:AF17,"AL")</f>
        <v>0</v>
      </c>
      <c r="AK17" s="10">
        <f>AH17-AI17</f>
        <v>0</v>
      </c>
      <c r="AL17">
        <f>AL7-COUNTIF(B17:AF17,"AL")</f>
        <v>12</v>
      </c>
    </row>
    <row r="18" spans="1:38" x14ac:dyDescent="0.25">
      <c r="A18" s="8" t="s">
        <v>19</v>
      </c>
      <c r="B18" s="12" t="s">
        <v>18</v>
      </c>
      <c r="C18" s="12" t="s">
        <v>18</v>
      </c>
      <c r="D18" s="12" t="s">
        <v>18</v>
      </c>
      <c r="E18" s="12" t="s">
        <v>18</v>
      </c>
      <c r="F18" s="12" t="s">
        <v>18</v>
      </c>
      <c r="G18" s="12" t="s">
        <v>18</v>
      </c>
      <c r="H18" s="12" t="s">
        <v>18</v>
      </c>
      <c r="I18" s="12" t="s">
        <v>18</v>
      </c>
      <c r="J18" s="12" t="s">
        <v>18</v>
      </c>
      <c r="K18" s="12" t="s">
        <v>18</v>
      </c>
      <c r="L18" s="12" t="s">
        <v>18</v>
      </c>
      <c r="M18" s="12" t="s">
        <v>18</v>
      </c>
      <c r="N18" s="12" t="s">
        <v>18</v>
      </c>
      <c r="O18" s="12" t="s">
        <v>18</v>
      </c>
      <c r="P18" s="12" t="s">
        <v>18</v>
      </c>
      <c r="Q18" s="12" t="s">
        <v>18</v>
      </c>
      <c r="R18" s="12" t="s">
        <v>18</v>
      </c>
      <c r="S18" s="12" t="s">
        <v>18</v>
      </c>
      <c r="T18" s="12" t="s">
        <v>18</v>
      </c>
      <c r="U18" s="12" t="s">
        <v>18</v>
      </c>
      <c r="V18" s="12" t="s">
        <v>18</v>
      </c>
      <c r="W18" s="12" t="s">
        <v>18</v>
      </c>
      <c r="X18" s="12" t="s">
        <v>18</v>
      </c>
      <c r="Y18" s="12" t="s">
        <v>18</v>
      </c>
      <c r="Z18" s="12" t="s">
        <v>18</v>
      </c>
      <c r="AA18" s="12" t="s">
        <v>18</v>
      </c>
      <c r="AB18" s="12" t="s">
        <v>18</v>
      </c>
      <c r="AC18" s="12" t="s">
        <v>18</v>
      </c>
      <c r="AD18" s="12" t="s">
        <v>18</v>
      </c>
      <c r="AH18">
        <v>0</v>
      </c>
      <c r="AI18" s="10">
        <f t="shared" si="1"/>
        <v>0</v>
      </c>
      <c r="AJ18" s="10">
        <f>COUNTIF(B18:AF18,"AL")</f>
        <v>0</v>
      </c>
      <c r="AK18">
        <v>0</v>
      </c>
      <c r="AL18">
        <f>AL8-COUNTIF(B18:AF18,"AL")</f>
        <v>5</v>
      </c>
    </row>
    <row r="19" spans="1:38" hidden="1" x14ac:dyDescent="0.25">
      <c r="A19" s="8" t="s">
        <v>36</v>
      </c>
      <c r="B19" s="12" t="s">
        <v>18</v>
      </c>
      <c r="C19" s="12" t="s">
        <v>14</v>
      </c>
      <c r="D19" s="12" t="s">
        <v>18</v>
      </c>
      <c r="E19" s="12" t="s">
        <v>18</v>
      </c>
      <c r="F19" s="12" t="s">
        <v>14</v>
      </c>
      <c r="G19" s="12" t="s">
        <v>18</v>
      </c>
      <c r="H19" s="12" t="s">
        <v>18</v>
      </c>
      <c r="I19" s="12" t="s">
        <v>14</v>
      </c>
      <c r="J19" s="12" t="s">
        <v>18</v>
      </c>
      <c r="K19" s="12" t="s">
        <v>18</v>
      </c>
      <c r="L19" s="12" t="s">
        <v>14</v>
      </c>
      <c r="M19" s="12" t="s">
        <v>18</v>
      </c>
      <c r="N19" s="12" t="s">
        <v>18</v>
      </c>
      <c r="O19" s="12" t="s">
        <v>14</v>
      </c>
      <c r="P19" s="12" t="s">
        <v>18</v>
      </c>
      <c r="Q19" s="12" t="s">
        <v>18</v>
      </c>
      <c r="R19" s="12" t="s">
        <v>14</v>
      </c>
      <c r="S19" s="12" t="s">
        <v>18</v>
      </c>
      <c r="T19" s="12" t="s">
        <v>18</v>
      </c>
      <c r="U19" s="12" t="s">
        <v>14</v>
      </c>
      <c r="V19" s="12" t="s">
        <v>18</v>
      </c>
      <c r="W19" s="12" t="s">
        <v>18</v>
      </c>
      <c r="X19" s="12" t="s">
        <v>14</v>
      </c>
      <c r="Y19" s="12" t="s">
        <v>18</v>
      </c>
      <c r="Z19" s="12" t="s">
        <v>18</v>
      </c>
      <c r="AA19" s="12" t="s">
        <v>14</v>
      </c>
      <c r="AB19" s="12" t="s">
        <v>18</v>
      </c>
      <c r="AC19" s="12" t="s">
        <v>18</v>
      </c>
      <c r="AD19" s="12" t="s">
        <v>14</v>
      </c>
      <c r="AE19" s="12" t="s">
        <v>18</v>
      </c>
      <c r="AH19">
        <v>0</v>
      </c>
      <c r="AI19" s="10">
        <f t="shared" si="1"/>
        <v>0</v>
      </c>
      <c r="AJ19">
        <v>0</v>
      </c>
      <c r="AK19">
        <v>0</v>
      </c>
      <c r="AL19">
        <v>0</v>
      </c>
    </row>
    <row r="21" spans="1:38" ht="18.75" x14ac:dyDescent="0.3">
      <c r="A21" s="35" t="s">
        <v>60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8" x14ac:dyDescent="0.25"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3"/>
      <c r="AC22" s="36"/>
      <c r="AD22" s="36"/>
      <c r="AE22" s="36"/>
      <c r="AF22" s="37"/>
    </row>
    <row r="23" spans="1:38" x14ac:dyDescent="0.25">
      <c r="A23" s="32" t="s">
        <v>1</v>
      </c>
      <c r="B23" s="5" t="s">
        <v>7</v>
      </c>
      <c r="C23" s="5" t="s">
        <v>8</v>
      </c>
      <c r="D23" s="4" t="s">
        <v>2</v>
      </c>
      <c r="E23" s="5" t="s">
        <v>3</v>
      </c>
      <c r="F23" s="5" t="s">
        <v>4</v>
      </c>
      <c r="G23" s="5" t="s">
        <v>5</v>
      </c>
      <c r="H23" s="5" t="s">
        <v>6</v>
      </c>
      <c r="I23" s="5" t="s">
        <v>7</v>
      </c>
      <c r="J23" s="5" t="s">
        <v>8</v>
      </c>
      <c r="K23" s="4" t="s">
        <v>2</v>
      </c>
      <c r="L23" s="5" t="s">
        <v>3</v>
      </c>
      <c r="M23" s="5" t="s">
        <v>4</v>
      </c>
      <c r="N23" s="5" t="s">
        <v>5</v>
      </c>
      <c r="O23" s="5" t="s">
        <v>6</v>
      </c>
      <c r="P23" s="5" t="s">
        <v>7</v>
      </c>
      <c r="Q23" s="5" t="s">
        <v>8</v>
      </c>
      <c r="R23" s="4" t="s">
        <v>2</v>
      </c>
      <c r="S23" s="5" t="s">
        <v>3</v>
      </c>
      <c r="T23" s="5" t="s">
        <v>4</v>
      </c>
      <c r="U23" s="5" t="s">
        <v>5</v>
      </c>
      <c r="V23" s="5" t="s">
        <v>6</v>
      </c>
      <c r="W23" s="5" t="s">
        <v>7</v>
      </c>
      <c r="X23" s="5" t="s">
        <v>8</v>
      </c>
      <c r="Y23" s="4" t="s">
        <v>2</v>
      </c>
      <c r="Z23" s="5" t="s">
        <v>3</v>
      </c>
      <c r="AA23" s="5" t="s">
        <v>4</v>
      </c>
      <c r="AB23" s="5" t="s">
        <v>5</v>
      </c>
      <c r="AC23" s="5" t="s">
        <v>6</v>
      </c>
      <c r="AD23" s="5" t="s">
        <v>7</v>
      </c>
      <c r="AE23" s="5" t="s">
        <v>8</v>
      </c>
      <c r="AF23" s="4" t="s">
        <v>2</v>
      </c>
      <c r="AH23" s="16" t="s">
        <v>25</v>
      </c>
      <c r="AI23" s="6" t="s">
        <v>26</v>
      </c>
      <c r="AJ23" s="6" t="s">
        <v>27</v>
      </c>
      <c r="AK23" s="6" t="s">
        <v>11</v>
      </c>
      <c r="AL23" s="6" t="s">
        <v>12</v>
      </c>
    </row>
    <row r="24" spans="1:38" x14ac:dyDescent="0.25">
      <c r="A24" s="33"/>
      <c r="B24" s="5">
        <v>1</v>
      </c>
      <c r="C24" s="5">
        <v>2</v>
      </c>
      <c r="D24" s="5">
        <v>3</v>
      </c>
      <c r="E24" s="5">
        <v>4</v>
      </c>
      <c r="F24" s="5">
        <v>5</v>
      </c>
      <c r="G24" s="5">
        <v>6</v>
      </c>
      <c r="H24" s="5">
        <v>7</v>
      </c>
      <c r="I24" s="5">
        <v>8</v>
      </c>
      <c r="J24" s="5">
        <v>9</v>
      </c>
      <c r="K24" s="5">
        <v>10</v>
      </c>
      <c r="L24" s="7">
        <v>11</v>
      </c>
      <c r="M24" s="5">
        <v>12</v>
      </c>
      <c r="N24" s="5">
        <v>13</v>
      </c>
      <c r="O24" s="5">
        <v>14</v>
      </c>
      <c r="P24" s="5">
        <v>15</v>
      </c>
      <c r="Q24" s="5">
        <v>16</v>
      </c>
      <c r="R24" s="5">
        <v>17</v>
      </c>
      <c r="S24" s="5">
        <v>18</v>
      </c>
      <c r="T24" s="5">
        <v>19</v>
      </c>
      <c r="U24" s="5">
        <v>20</v>
      </c>
      <c r="V24" s="5">
        <v>21</v>
      </c>
      <c r="W24" s="5">
        <v>22</v>
      </c>
      <c r="X24" s="5">
        <v>23</v>
      </c>
      <c r="Y24" s="5">
        <v>24</v>
      </c>
      <c r="Z24" s="5">
        <v>25</v>
      </c>
      <c r="AA24" s="5">
        <v>26</v>
      </c>
      <c r="AB24" s="5">
        <v>27</v>
      </c>
      <c r="AC24" s="5">
        <v>28</v>
      </c>
      <c r="AD24" s="7">
        <v>29</v>
      </c>
      <c r="AE24" s="5">
        <v>30</v>
      </c>
      <c r="AF24" s="7">
        <v>31</v>
      </c>
    </row>
    <row r="25" spans="1:38" x14ac:dyDescent="0.25">
      <c r="A25" s="8" t="s">
        <v>13</v>
      </c>
      <c r="B25" s="12" t="s">
        <v>14</v>
      </c>
      <c r="C25" s="12" t="s">
        <v>14</v>
      </c>
      <c r="D25" s="9" t="s">
        <v>15</v>
      </c>
      <c r="E25" s="9" t="s">
        <v>15</v>
      </c>
      <c r="F25" s="12" t="s">
        <v>14</v>
      </c>
      <c r="G25" s="12" t="s">
        <v>14</v>
      </c>
      <c r="H25" s="12" t="s">
        <v>14</v>
      </c>
      <c r="I25" s="12" t="s">
        <v>14</v>
      </c>
      <c r="J25" s="9" t="s">
        <v>15</v>
      </c>
      <c r="K25" s="9" t="s">
        <v>15</v>
      </c>
      <c r="L25" s="12" t="s">
        <v>14</v>
      </c>
      <c r="M25" s="12" t="s">
        <v>14</v>
      </c>
      <c r="N25" s="12" t="s">
        <v>14</v>
      </c>
      <c r="O25" s="12" t="s">
        <v>14</v>
      </c>
      <c r="P25" s="12" t="s">
        <v>14</v>
      </c>
      <c r="Q25" s="9" t="s">
        <v>15</v>
      </c>
      <c r="R25" s="9" t="s">
        <v>15</v>
      </c>
      <c r="S25" s="12" t="s">
        <v>14</v>
      </c>
      <c r="T25" s="12" t="s">
        <v>14</v>
      </c>
      <c r="U25" s="12" t="s">
        <v>14</v>
      </c>
      <c r="V25" s="12" t="s">
        <v>14</v>
      </c>
      <c r="W25" s="12" t="s">
        <v>14</v>
      </c>
      <c r="X25" s="12" t="s">
        <v>14</v>
      </c>
      <c r="Y25" s="9" t="s">
        <v>15</v>
      </c>
      <c r="Z25" s="9" t="s">
        <v>15</v>
      </c>
      <c r="AA25" s="12" t="s">
        <v>14</v>
      </c>
      <c r="AB25" s="12" t="s">
        <v>14</v>
      </c>
      <c r="AC25" s="12" t="s">
        <v>14</v>
      </c>
      <c r="AD25" s="12" t="s">
        <v>14</v>
      </c>
      <c r="AE25" s="12" t="s">
        <v>14</v>
      </c>
      <c r="AF25" s="9" t="s">
        <v>15</v>
      </c>
      <c r="AH25">
        <v>1</v>
      </c>
      <c r="AI25" s="10">
        <f>COUNTIF(A25:AE25,"DP")</f>
        <v>0</v>
      </c>
      <c r="AJ25" s="10">
        <f>COUNTIF(B25:AF25,"AL")</f>
        <v>0</v>
      </c>
      <c r="AK25" s="10">
        <f>AH25-AI25</f>
        <v>1</v>
      </c>
      <c r="AL25">
        <f>AL15-COUNTIF(B25:AF25,"AL")</f>
        <v>8</v>
      </c>
    </row>
    <row r="26" spans="1:38" x14ac:dyDescent="0.25">
      <c r="A26" s="11" t="s">
        <v>16</v>
      </c>
      <c r="B26" s="12" t="s">
        <v>14</v>
      </c>
      <c r="C26" s="9" t="s">
        <v>15</v>
      </c>
      <c r="D26" s="9" t="s">
        <v>15</v>
      </c>
      <c r="E26" s="12" t="s">
        <v>14</v>
      </c>
      <c r="F26" s="12" t="s">
        <v>14</v>
      </c>
      <c r="G26" s="12" t="s">
        <v>14</v>
      </c>
      <c r="H26" s="12" t="s">
        <v>14</v>
      </c>
      <c r="I26" s="9" t="s">
        <v>10</v>
      </c>
      <c r="J26" s="9" t="s">
        <v>10</v>
      </c>
      <c r="K26" s="9" t="s">
        <v>15</v>
      </c>
      <c r="L26" s="9" t="s">
        <v>15</v>
      </c>
      <c r="M26" s="9" t="s">
        <v>10</v>
      </c>
      <c r="N26" s="9" t="s">
        <v>10</v>
      </c>
      <c r="O26" s="9" t="s">
        <v>10</v>
      </c>
      <c r="P26" s="12" t="s">
        <v>14</v>
      </c>
      <c r="Q26" s="12" t="s">
        <v>14</v>
      </c>
      <c r="R26" s="9" t="s">
        <v>15</v>
      </c>
      <c r="S26" s="9" t="s">
        <v>15</v>
      </c>
      <c r="T26" s="12" t="s">
        <v>14</v>
      </c>
      <c r="U26" s="12" t="s">
        <v>14</v>
      </c>
      <c r="V26" s="12" t="s">
        <v>14</v>
      </c>
      <c r="W26" s="12" t="s">
        <v>14</v>
      </c>
      <c r="X26" s="9" t="s">
        <v>15</v>
      </c>
      <c r="Y26" s="9" t="s">
        <v>15</v>
      </c>
      <c r="Z26" s="12" t="s">
        <v>14</v>
      </c>
      <c r="AA26" s="12" t="s">
        <v>14</v>
      </c>
      <c r="AB26" s="12" t="s">
        <v>14</v>
      </c>
      <c r="AC26" s="12" t="s">
        <v>14</v>
      </c>
      <c r="AD26" s="12" t="s">
        <v>14</v>
      </c>
      <c r="AE26" s="9" t="s">
        <v>15</v>
      </c>
      <c r="AF26" s="9" t="s">
        <v>15</v>
      </c>
      <c r="AG26" s="10"/>
      <c r="AH26">
        <v>0</v>
      </c>
      <c r="AI26" s="10">
        <f>COUNTIF(A26:AE26,"DP")</f>
        <v>0</v>
      </c>
      <c r="AJ26" s="10">
        <f>COUNTIF(B26:AF26,"AL")</f>
        <v>5</v>
      </c>
      <c r="AK26" s="10">
        <f>AH26-AI26</f>
        <v>0</v>
      </c>
      <c r="AL26">
        <f>AL16-COUNTIF(B26:AF26,"AL")</f>
        <v>0</v>
      </c>
    </row>
    <row r="27" spans="1:38" x14ac:dyDescent="0.25">
      <c r="A27" s="11" t="s">
        <v>17</v>
      </c>
      <c r="B27" s="12" t="s">
        <v>18</v>
      </c>
      <c r="C27" s="12" t="s">
        <v>18</v>
      </c>
      <c r="D27" s="12" t="s">
        <v>18</v>
      </c>
      <c r="E27" s="12" t="s">
        <v>18</v>
      </c>
      <c r="F27" s="12" t="s">
        <v>18</v>
      </c>
      <c r="G27" s="12" t="s">
        <v>18</v>
      </c>
      <c r="H27" s="12" t="s">
        <v>18</v>
      </c>
      <c r="I27" s="12" t="s">
        <v>18</v>
      </c>
      <c r="J27" s="12" t="s">
        <v>18</v>
      </c>
      <c r="K27" s="12" t="s">
        <v>18</v>
      </c>
      <c r="L27" s="12" t="s">
        <v>18</v>
      </c>
      <c r="M27" s="12" t="s">
        <v>18</v>
      </c>
      <c r="N27" s="12" t="s">
        <v>18</v>
      </c>
      <c r="O27" s="12" t="s">
        <v>18</v>
      </c>
      <c r="P27" s="12" t="s">
        <v>18</v>
      </c>
      <c r="Q27" s="12" t="s">
        <v>18</v>
      </c>
      <c r="R27" s="12" t="s">
        <v>18</v>
      </c>
      <c r="S27" s="12" t="s">
        <v>18</v>
      </c>
      <c r="T27" s="12" t="s">
        <v>18</v>
      </c>
      <c r="U27" s="12" t="s">
        <v>18</v>
      </c>
      <c r="V27" s="12" t="s">
        <v>18</v>
      </c>
      <c r="W27" s="12" t="s">
        <v>18</v>
      </c>
      <c r="X27" s="12" t="s">
        <v>18</v>
      </c>
      <c r="Y27" s="12" t="s">
        <v>18</v>
      </c>
      <c r="Z27" s="12" t="s">
        <v>18</v>
      </c>
      <c r="AA27" s="12" t="s">
        <v>18</v>
      </c>
      <c r="AB27" s="12" t="s">
        <v>18</v>
      </c>
      <c r="AC27" s="12" t="s">
        <v>18</v>
      </c>
      <c r="AD27" s="12" t="s">
        <v>18</v>
      </c>
      <c r="AE27" s="12" t="s">
        <v>18</v>
      </c>
      <c r="AF27" s="12" t="s">
        <v>18</v>
      </c>
      <c r="AG27" s="10"/>
      <c r="AH27" s="10">
        <v>0</v>
      </c>
      <c r="AI27" s="10">
        <f>COUNTIF(A27:AE27,"DP")</f>
        <v>0</v>
      </c>
      <c r="AJ27" s="10">
        <f>COUNTIF(B27:AF27,"AL")</f>
        <v>0</v>
      </c>
      <c r="AK27" s="10">
        <f>AH27-AI27</f>
        <v>0</v>
      </c>
      <c r="AL27">
        <f>AL17-COUNTIF(B27:AF27,"AL")</f>
        <v>12</v>
      </c>
    </row>
    <row r="28" spans="1:38" x14ac:dyDescent="0.25">
      <c r="A28" s="8" t="s">
        <v>19</v>
      </c>
      <c r="B28" s="12" t="s">
        <v>14</v>
      </c>
      <c r="C28" s="12" t="s">
        <v>14</v>
      </c>
      <c r="D28" s="12" t="s">
        <v>14</v>
      </c>
      <c r="E28" s="12" t="s">
        <v>14</v>
      </c>
      <c r="F28" s="12" t="s">
        <v>14</v>
      </c>
      <c r="G28" s="12" t="s">
        <v>14</v>
      </c>
      <c r="H28" s="12" t="s">
        <v>14</v>
      </c>
      <c r="I28" s="12" t="s">
        <v>14</v>
      </c>
      <c r="J28" s="12" t="s">
        <v>14</v>
      </c>
      <c r="K28" s="12" t="s">
        <v>14</v>
      </c>
      <c r="L28" s="12" t="s">
        <v>14</v>
      </c>
      <c r="M28" s="12" t="s">
        <v>14</v>
      </c>
      <c r="N28" s="12" t="s">
        <v>14</v>
      </c>
      <c r="O28" s="12" t="s">
        <v>14</v>
      </c>
      <c r="P28" s="12" t="s">
        <v>14</v>
      </c>
      <c r="Q28" s="12" t="s">
        <v>14</v>
      </c>
      <c r="R28" s="12" t="s">
        <v>14</v>
      </c>
      <c r="S28" s="12" t="s">
        <v>14</v>
      </c>
      <c r="T28" s="12" t="s">
        <v>14</v>
      </c>
      <c r="U28" s="12" t="s">
        <v>14</v>
      </c>
      <c r="V28" s="12" t="s">
        <v>14</v>
      </c>
      <c r="W28" s="12" t="s">
        <v>14</v>
      </c>
      <c r="X28" s="12" t="s">
        <v>14</v>
      </c>
      <c r="Y28" s="12" t="s">
        <v>14</v>
      </c>
      <c r="Z28" s="12" t="s">
        <v>14</v>
      </c>
      <c r="AA28" s="12" t="s">
        <v>14</v>
      </c>
      <c r="AB28" s="12" t="s">
        <v>14</v>
      </c>
      <c r="AC28" s="12" t="s">
        <v>14</v>
      </c>
      <c r="AD28" s="12" t="s">
        <v>14</v>
      </c>
      <c r="AE28" s="12" t="s">
        <v>14</v>
      </c>
      <c r="AF28" s="12" t="s">
        <v>14</v>
      </c>
      <c r="AH28">
        <v>0</v>
      </c>
      <c r="AI28" s="10">
        <f t="shared" ref="AI28" si="2">COUNTIF(B28:AF28,"DP")</f>
        <v>0</v>
      </c>
      <c r="AJ28" s="10">
        <f>COUNTIF(B28:AF28,"AL")</f>
        <v>0</v>
      </c>
      <c r="AK28">
        <v>0</v>
      </c>
      <c r="AL28">
        <f>AL18-COUNTIF(B28:AF28,"AL")</f>
        <v>5</v>
      </c>
    </row>
    <row r="29" spans="1:38" hidden="1" x14ac:dyDescent="0.25">
      <c r="A29" s="8" t="s">
        <v>36</v>
      </c>
      <c r="B29" s="12" t="s">
        <v>18</v>
      </c>
      <c r="C29" s="12" t="s">
        <v>14</v>
      </c>
      <c r="D29" s="12" t="s">
        <v>18</v>
      </c>
      <c r="E29" s="12" t="s">
        <v>18</v>
      </c>
      <c r="F29" s="12" t="s">
        <v>14</v>
      </c>
      <c r="G29" s="12" t="s">
        <v>18</v>
      </c>
      <c r="H29" s="12" t="s">
        <v>18</v>
      </c>
      <c r="I29" s="12" t="s">
        <v>14</v>
      </c>
      <c r="J29" s="12" t="s">
        <v>18</v>
      </c>
      <c r="K29" s="12" t="s">
        <v>18</v>
      </c>
      <c r="L29" s="12" t="s">
        <v>14</v>
      </c>
      <c r="M29" s="12" t="s">
        <v>18</v>
      </c>
      <c r="N29" s="12" t="s">
        <v>18</v>
      </c>
      <c r="O29" s="12" t="s">
        <v>14</v>
      </c>
      <c r="P29" s="12" t="s">
        <v>18</v>
      </c>
      <c r="Q29" s="12" t="s">
        <v>18</v>
      </c>
      <c r="R29" s="12" t="s">
        <v>14</v>
      </c>
      <c r="S29" s="12" t="s">
        <v>18</v>
      </c>
      <c r="T29" s="12" t="s">
        <v>18</v>
      </c>
      <c r="U29" s="12" t="s">
        <v>14</v>
      </c>
      <c r="V29" s="12" t="s">
        <v>18</v>
      </c>
      <c r="W29" s="12" t="s">
        <v>18</v>
      </c>
      <c r="X29" s="12" t="s">
        <v>14</v>
      </c>
      <c r="Y29" s="12" t="s">
        <v>18</v>
      </c>
      <c r="Z29" s="12" t="s">
        <v>18</v>
      </c>
      <c r="AA29" s="12" t="s">
        <v>14</v>
      </c>
      <c r="AB29" s="12" t="s">
        <v>18</v>
      </c>
      <c r="AC29" s="12" t="s">
        <v>18</v>
      </c>
      <c r="AD29" s="12" t="s">
        <v>14</v>
      </c>
      <c r="AE29" s="12" t="s">
        <v>18</v>
      </c>
      <c r="AF29" s="12" t="s">
        <v>18</v>
      </c>
      <c r="AL29">
        <v>0</v>
      </c>
    </row>
    <row r="31" spans="1:38" x14ac:dyDescent="0.25">
      <c r="B31" s="9" t="s">
        <v>10</v>
      </c>
      <c r="C31" s="31" t="s">
        <v>20</v>
      </c>
      <c r="D31" s="2"/>
      <c r="E31" s="2"/>
    </row>
    <row r="32" spans="1:38" x14ac:dyDescent="0.25">
      <c r="B32" s="2" t="s">
        <v>21</v>
      </c>
      <c r="C32" s="31" t="s">
        <v>22</v>
      </c>
      <c r="D32" s="2"/>
      <c r="E32" s="2"/>
      <c r="L32" t="s">
        <v>28</v>
      </c>
    </row>
    <row r="33" spans="2:5" x14ac:dyDescent="0.25">
      <c r="B33" s="28" t="s">
        <v>9</v>
      </c>
      <c r="C33" s="31" t="s">
        <v>23</v>
      </c>
      <c r="D33" s="2"/>
      <c r="E33" s="2"/>
    </row>
    <row r="34" spans="2:5" x14ac:dyDescent="0.25">
      <c r="B34" s="2" t="s">
        <v>47</v>
      </c>
      <c r="C34" s="31" t="s">
        <v>48</v>
      </c>
      <c r="D34" s="2"/>
      <c r="E34" s="2"/>
    </row>
    <row r="35" spans="2:5" x14ac:dyDescent="0.25">
      <c r="B35" s="2"/>
      <c r="C35" s="22"/>
    </row>
    <row r="36" spans="2:5" x14ac:dyDescent="0.25">
      <c r="B36" s="38" t="s">
        <v>24</v>
      </c>
      <c r="C36" s="38"/>
      <c r="D36" s="38"/>
    </row>
    <row r="37" spans="2:5" x14ac:dyDescent="0.25">
      <c r="B37" s="34">
        <v>44927</v>
      </c>
      <c r="C37" s="34"/>
      <c r="D37" t="s">
        <v>52</v>
      </c>
    </row>
    <row r="38" spans="2:5" x14ac:dyDescent="0.25">
      <c r="B38" s="34">
        <v>44965</v>
      </c>
      <c r="C38" s="34"/>
      <c r="D38" t="s">
        <v>53</v>
      </c>
    </row>
    <row r="39" spans="2:5" x14ac:dyDescent="0.25">
      <c r="B39" s="34">
        <v>44967</v>
      </c>
      <c r="C39" s="34"/>
      <c r="D39" t="s">
        <v>54</v>
      </c>
    </row>
    <row r="40" spans="2:5" x14ac:dyDescent="0.25">
      <c r="B40" s="34">
        <v>44996</v>
      </c>
      <c r="C40" s="34"/>
      <c r="D40" t="s">
        <v>55</v>
      </c>
    </row>
    <row r="41" spans="2:5" x14ac:dyDescent="0.25">
      <c r="B41" s="34">
        <v>45014</v>
      </c>
      <c r="C41" s="34"/>
      <c r="D41" t="s">
        <v>56</v>
      </c>
    </row>
    <row r="42" spans="2:5" x14ac:dyDescent="0.25">
      <c r="B42" s="34">
        <v>45016</v>
      </c>
      <c r="C42" s="34"/>
      <c r="D42" t="s">
        <v>57</v>
      </c>
    </row>
    <row r="43" spans="2:5" x14ac:dyDescent="0.25">
      <c r="B43" s="30"/>
      <c r="C43" s="30"/>
    </row>
    <row r="44" spans="2:5" x14ac:dyDescent="0.25">
      <c r="B44" s="30"/>
      <c r="C44" s="30"/>
    </row>
    <row r="45" spans="2:5" x14ac:dyDescent="0.25">
      <c r="B45" s="34"/>
      <c r="C45" s="34"/>
    </row>
    <row r="46" spans="2:5" x14ac:dyDescent="0.25">
      <c r="B46" s="25"/>
      <c r="C46" s="26"/>
    </row>
    <row r="47" spans="2:5" x14ac:dyDescent="0.25">
      <c r="B47" s="17"/>
    </row>
    <row r="48" spans="2:5" x14ac:dyDescent="0.25">
      <c r="B48" s="34"/>
      <c r="C48" s="34"/>
    </row>
  </sheetData>
  <mergeCells count="18">
    <mergeCell ref="B40:C40"/>
    <mergeCell ref="B45:C45"/>
    <mergeCell ref="B48:C48"/>
    <mergeCell ref="B39:C39"/>
    <mergeCell ref="B41:C41"/>
    <mergeCell ref="B42:C42"/>
    <mergeCell ref="B38:C38"/>
    <mergeCell ref="A1:AF1"/>
    <mergeCell ref="AC2:AF2"/>
    <mergeCell ref="A3:A4"/>
    <mergeCell ref="A11:AF11"/>
    <mergeCell ref="AC12:AF12"/>
    <mergeCell ref="A13:A14"/>
    <mergeCell ref="A21:AF21"/>
    <mergeCell ref="AC22:AF22"/>
    <mergeCell ref="A23:A24"/>
    <mergeCell ref="B36:D36"/>
    <mergeCell ref="B37:C37"/>
  </mergeCells>
  <pageMargins left="0.25" right="0.25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Jul-Sep 23</vt:lpstr>
      <vt:lpstr>Oct-Des 23</vt:lpstr>
      <vt:lpstr>Jan-Mar24</vt:lpstr>
    </vt:vector>
  </TitlesOfParts>
  <Company>Marriott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Gunartha, Kadek</dc:creator>
  <cp:lastModifiedBy>Gunartha, Kadek</cp:lastModifiedBy>
  <cp:lastPrinted>2023-10-03T02:36:05Z</cp:lastPrinted>
  <dcterms:created xsi:type="dcterms:W3CDTF">2023-03-23T11:19:57Z</dcterms:created>
  <dcterms:modified xsi:type="dcterms:W3CDTF">2024-01-02T09:39:12Z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