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Bureau\"/>
    </mc:Choice>
  </mc:AlternateContent>
  <xr:revisionPtr revIDLastSave="0" documentId="8_{2E4B3AD5-7837-4307-AEFB-128D16BDD34B}" xr6:coauthVersionLast="47" xr6:coauthVersionMax="47" xr10:uidLastSave="{00000000-0000-0000-0000-000000000000}"/>
  <bookViews>
    <workbookView xWindow="-120" yWindow="-120" windowWidth="38640" windowHeight="21240" xr2:uid="{738398C2-7D40-4FE0-A853-6FA04FF05933}"/>
  </bookViews>
  <sheets>
    <sheet name="Sheet1" sheetId="1" r:id="rId1"/>
  </sheets>
  <definedNames>
    <definedName name="_xlnm._FilterDatabase" localSheetId="0" hidden="1">Sheet1!$D$1:$D$37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L12" i="1"/>
  <c r="O17" i="1"/>
  <c r="N17" i="1"/>
  <c r="M17" i="1"/>
  <c r="K12" i="1"/>
  <c r="M12" i="1"/>
  <c r="H5" i="1"/>
  <c r="H6" i="1"/>
  <c r="H9" i="1"/>
  <c r="H10" i="1"/>
  <c r="H11" i="1"/>
  <c r="H16" i="1"/>
  <c r="H17" i="1"/>
  <c r="H18" i="1"/>
  <c r="H19" i="1"/>
  <c r="H20" i="1"/>
  <c r="H21" i="1"/>
  <c r="H22" i="1"/>
  <c r="H25" i="1"/>
  <c r="H26" i="1"/>
  <c r="H27" i="1"/>
  <c r="H31" i="1"/>
  <c r="H32" i="1"/>
  <c r="H33" i="1"/>
  <c r="H35" i="1"/>
  <c r="H36" i="1"/>
  <c r="H38" i="1"/>
  <c r="H3" i="1"/>
  <c r="H2" i="1"/>
</calcChain>
</file>

<file path=xl/sharedStrings.xml><?xml version="1.0" encoding="utf-8"?>
<sst xmlns="http://schemas.openxmlformats.org/spreadsheetml/2006/main" count="111" uniqueCount="67">
  <si>
    <t>POINTURE</t>
  </si>
  <si>
    <t>PRIX D'ACHAT</t>
  </si>
  <si>
    <t>SKU</t>
  </si>
  <si>
    <t>PLATEFORMES DE REVENTE</t>
  </si>
  <si>
    <t>DATE DE VENTE</t>
  </si>
  <si>
    <t>BENEFICE</t>
  </si>
  <si>
    <t xml:space="preserve">CA </t>
  </si>
  <si>
    <t>VINTED</t>
  </si>
  <si>
    <t>ALIAS</t>
  </si>
  <si>
    <t>RESTOCKS</t>
  </si>
  <si>
    <t>SNEAKERS</t>
  </si>
  <si>
    <t>FOND INVESTI</t>
  </si>
  <si>
    <t>J4 Yellow Tour</t>
  </si>
  <si>
    <t>38 (GS)</t>
  </si>
  <si>
    <t>AM1 Patta</t>
  </si>
  <si>
    <t>DQ0299 001</t>
  </si>
  <si>
    <t>BENEFICE TOTAL</t>
  </si>
  <si>
    <t>JORDAN 11 cool grey</t>
  </si>
  <si>
    <t>CT8012-005</t>
  </si>
  <si>
    <t>YEEZY slide ochre</t>
  </si>
  <si>
    <t>DUNK Low Harvest</t>
  </si>
  <si>
    <t>Jordan 1 low bred toe</t>
  </si>
  <si>
    <t>New Balance 550 white red</t>
  </si>
  <si>
    <t>Yeezy Boost 350 V2 beluga</t>
  </si>
  <si>
    <t>GW1931</t>
  </si>
  <si>
    <t>DD1503114</t>
  </si>
  <si>
    <t>Reebok BAPE</t>
  </si>
  <si>
    <t>Q47367</t>
  </si>
  <si>
    <t>Jordan 1 mid triple white</t>
  </si>
  <si>
    <t>BQ6472 110</t>
  </si>
  <si>
    <t>MAIN PROPRE</t>
  </si>
  <si>
    <t>Jordan 1 low triple black</t>
  </si>
  <si>
    <t>Jordan 1 mid iron ore</t>
  </si>
  <si>
    <t>DN4045 001</t>
  </si>
  <si>
    <t>Dunk Low BW</t>
  </si>
  <si>
    <t>DD1503101</t>
  </si>
  <si>
    <t>Jordan 1 mid chicago reverse</t>
  </si>
  <si>
    <t>BQ6472 161</t>
  </si>
  <si>
    <t>YEEZY slide pure</t>
  </si>
  <si>
    <t>GW1934</t>
  </si>
  <si>
    <t>New Balance 550 Syracuse</t>
  </si>
  <si>
    <t>BB550HG1</t>
  </si>
  <si>
    <t>DUNK scrap SE Cool Grey</t>
  </si>
  <si>
    <t>DUNK scrap SE Grey Haze</t>
  </si>
  <si>
    <t>DB0500 001</t>
  </si>
  <si>
    <t>DM0802 001</t>
  </si>
  <si>
    <t>Jordan 1 mid University Red</t>
  </si>
  <si>
    <t>DH5894 600</t>
  </si>
  <si>
    <t>Jordan 3 cardinal red</t>
  </si>
  <si>
    <t>GW1229</t>
  </si>
  <si>
    <t>BB550SE1</t>
  </si>
  <si>
    <t>Yeezy Boost 350 V2 Bone</t>
  </si>
  <si>
    <t>Jordan 1 atmosphere</t>
  </si>
  <si>
    <t>Jordan 1 mid Paris</t>
  </si>
  <si>
    <t>Dunk High BW</t>
  </si>
  <si>
    <t>37.5</t>
  </si>
  <si>
    <t>Dunk High University Red</t>
  </si>
  <si>
    <t>44.5</t>
  </si>
  <si>
    <t>Jordan 1 mid light smoke grey</t>
  </si>
  <si>
    <t>PRIX REVENTE</t>
  </si>
  <si>
    <t>Nombre de paires</t>
  </si>
  <si>
    <t>PAIRE TOTAL</t>
  </si>
  <si>
    <t>MOYENNE/PAIRE</t>
  </si>
  <si>
    <t>MOYENNE/REVENTE</t>
  </si>
  <si>
    <t>ATM</t>
  </si>
  <si>
    <t>CA</t>
  </si>
  <si>
    <t xml:space="preserve">Jordan 1 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</si>
</sst>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1" fillId="6" borderId="0" xfId="5" applyAlignment="1">
      <alignment horizontal="center"/>
    </xf>
    <xf numFmtId="0" fontId="4" fillId="4" borderId="1" xfId="3" applyAlignment="1">
      <alignment horizontal="center"/>
    </xf>
    <xf numFmtId="0" fontId="1" fillId="5" borderId="0" xfId="4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</cellXfs>
  <cellStyles count="6">
    <cellStyle name="40% - Accent4" xfId="4" builtinId="43"/>
    <cellStyle name="60% - Accent5" xfId="5" builtinId="48"/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2618-68EB-4A45-B153-9B18F377F76C}">
  <dimension ref="A1:O39"/>
  <sheetViews>
    <sheetView tabSelected="1" workbookViewId="0">
      <selection activeCell="M22" sqref="M22"/>
    </sheetView>
  </sheetViews>
  <sheetFormatPr defaultColWidth="17.140625" defaultRowHeight="15" x14ac:dyDescent="0.25"/>
  <cols>
    <col min="1" max="1" width="17.140625" style="11" customWidth="1"/>
    <col min="2" max="3" width="17.140625" style="2" customWidth="1"/>
    <col min="4" max="4" width="17.140625" style="13" customWidth="1"/>
    <col min="5" max="5" width="17.140625" style="2" customWidth="1"/>
    <col min="6" max="16384" width="17.140625" style="2"/>
  </cols>
  <sheetData>
    <row r="1" spans="1:15" s="1" customFormat="1" x14ac:dyDescent="0.25">
      <c r="A1" s="10" t="s">
        <v>10</v>
      </c>
      <c r="B1" s="1" t="s">
        <v>2</v>
      </c>
      <c r="C1" s="1" t="s">
        <v>0</v>
      </c>
      <c r="D1" s="12" t="s">
        <v>1</v>
      </c>
      <c r="E1" s="1" t="s">
        <v>59</v>
      </c>
      <c r="F1" s="1" t="s">
        <v>4</v>
      </c>
      <c r="G1" s="1" t="s">
        <v>3</v>
      </c>
      <c r="H1" s="1" t="s">
        <v>5</v>
      </c>
      <c r="I1" s="1" t="s">
        <v>60</v>
      </c>
    </row>
    <row r="2" spans="1:15" x14ac:dyDescent="0.25">
      <c r="A2" s="14" t="s">
        <v>19</v>
      </c>
      <c r="B2" s="2" t="s">
        <v>24</v>
      </c>
      <c r="C2" s="2">
        <v>42</v>
      </c>
      <c r="D2" s="13">
        <v>60</v>
      </c>
      <c r="E2" s="2">
        <v>80</v>
      </c>
      <c r="F2" s="4">
        <v>44571</v>
      </c>
      <c r="G2" s="5" t="s">
        <v>7</v>
      </c>
      <c r="H2" s="2">
        <f>E2-D2</f>
        <v>20</v>
      </c>
      <c r="I2" s="2">
        <v>1</v>
      </c>
    </row>
    <row r="3" spans="1:15" x14ac:dyDescent="0.25">
      <c r="A3" s="14" t="s">
        <v>38</v>
      </c>
      <c r="B3" s="2" t="s">
        <v>39</v>
      </c>
      <c r="C3" s="2">
        <v>42</v>
      </c>
      <c r="D3" s="13">
        <v>67</v>
      </c>
      <c r="E3" s="2">
        <v>130</v>
      </c>
      <c r="G3" s="7" t="s">
        <v>8</v>
      </c>
      <c r="H3" s="2">
        <f>E3-D3</f>
        <v>63</v>
      </c>
      <c r="I3" s="2">
        <v>1</v>
      </c>
      <c r="J3" s="6" t="s">
        <v>6</v>
      </c>
    </row>
    <row r="4" spans="1:15" x14ac:dyDescent="0.25">
      <c r="A4" s="11" t="s">
        <v>54</v>
      </c>
      <c r="C4" s="2" t="s">
        <v>55</v>
      </c>
      <c r="D4" s="13">
        <v>99</v>
      </c>
      <c r="I4" s="2">
        <v>1</v>
      </c>
      <c r="J4" s="5" t="s">
        <v>7</v>
      </c>
    </row>
    <row r="5" spans="1:15" ht="15.75" thickBot="1" x14ac:dyDescent="0.3">
      <c r="A5" s="14" t="s">
        <v>20</v>
      </c>
      <c r="B5" s="2" t="s">
        <v>25</v>
      </c>
      <c r="C5" s="2">
        <v>38</v>
      </c>
      <c r="D5" s="13">
        <v>100</v>
      </c>
      <c r="E5" s="2">
        <v>190</v>
      </c>
      <c r="F5" s="4">
        <v>44572</v>
      </c>
      <c r="G5" s="5" t="s">
        <v>7</v>
      </c>
      <c r="H5" s="2">
        <f t="shared" ref="H5:H38" si="0">E5-D5</f>
        <v>90</v>
      </c>
      <c r="I5" s="2">
        <v>1</v>
      </c>
      <c r="J5" s="7" t="s">
        <v>8</v>
      </c>
    </row>
    <row r="6" spans="1:15" ht="16.5" thickTop="1" thickBot="1" x14ac:dyDescent="0.3">
      <c r="A6" s="14" t="s">
        <v>34</v>
      </c>
      <c r="B6" s="2" t="s">
        <v>35</v>
      </c>
      <c r="C6" s="2">
        <v>40</v>
      </c>
      <c r="D6" s="13">
        <v>100</v>
      </c>
      <c r="E6" s="2">
        <v>175</v>
      </c>
      <c r="G6" s="5" t="s">
        <v>7</v>
      </c>
      <c r="H6" s="2">
        <f t="shared" si="0"/>
        <v>75</v>
      </c>
      <c r="I6" s="2">
        <v>1</v>
      </c>
      <c r="J6" s="8" t="s">
        <v>9</v>
      </c>
    </row>
    <row r="7" spans="1:15" ht="15.75" thickTop="1" x14ac:dyDescent="0.25">
      <c r="A7" s="11" t="s">
        <v>36</v>
      </c>
      <c r="B7" s="2" t="s">
        <v>37</v>
      </c>
      <c r="C7" s="2">
        <v>38</v>
      </c>
      <c r="D7" s="13">
        <v>108</v>
      </c>
      <c r="I7" s="2">
        <v>1</v>
      </c>
      <c r="J7" s="9" t="s">
        <v>30</v>
      </c>
    </row>
    <row r="8" spans="1:15" x14ac:dyDescent="0.25">
      <c r="A8" s="11" t="s">
        <v>54</v>
      </c>
      <c r="C8" s="2" t="s">
        <v>55</v>
      </c>
      <c r="D8" s="13">
        <v>109</v>
      </c>
      <c r="I8" s="2">
        <v>1</v>
      </c>
    </row>
    <row r="9" spans="1:15" x14ac:dyDescent="0.25">
      <c r="A9" s="14" t="s">
        <v>21</v>
      </c>
      <c r="B9" s="3">
        <v>553558612</v>
      </c>
      <c r="C9" s="2">
        <v>42</v>
      </c>
      <c r="D9" s="13">
        <v>110</v>
      </c>
      <c r="E9" s="2">
        <v>140</v>
      </c>
      <c r="F9" s="4">
        <v>44580</v>
      </c>
      <c r="G9" s="5" t="s">
        <v>7</v>
      </c>
      <c r="H9" s="2">
        <f t="shared" si="0"/>
        <v>30</v>
      </c>
      <c r="I9" s="2">
        <v>1</v>
      </c>
    </row>
    <row r="10" spans="1:15" x14ac:dyDescent="0.25">
      <c r="A10" s="14" t="s">
        <v>31</v>
      </c>
      <c r="B10" s="3">
        <v>553558091</v>
      </c>
      <c r="C10" s="2">
        <v>41</v>
      </c>
      <c r="D10" s="13">
        <v>110</v>
      </c>
      <c r="E10" s="2">
        <v>120</v>
      </c>
      <c r="F10" s="4">
        <v>44615</v>
      </c>
      <c r="G10" s="5" t="s">
        <v>7</v>
      </c>
      <c r="H10" s="2">
        <f t="shared" si="0"/>
        <v>10</v>
      </c>
      <c r="I10" s="2">
        <v>1</v>
      </c>
    </row>
    <row r="11" spans="1:15" x14ac:dyDescent="0.25">
      <c r="A11" s="14" t="s">
        <v>31</v>
      </c>
      <c r="B11" s="3">
        <v>553558091</v>
      </c>
      <c r="C11" s="2">
        <v>42</v>
      </c>
      <c r="D11" s="13">
        <v>110</v>
      </c>
      <c r="E11" s="2">
        <v>130</v>
      </c>
      <c r="G11" s="9" t="s">
        <v>30</v>
      </c>
      <c r="H11" s="2">
        <f t="shared" si="0"/>
        <v>20</v>
      </c>
      <c r="I11" s="2">
        <v>1</v>
      </c>
      <c r="K11" s="2" t="s">
        <v>11</v>
      </c>
      <c r="L11" s="2" t="s">
        <v>65</v>
      </c>
      <c r="M11" s="2" t="s">
        <v>16</v>
      </c>
    </row>
    <row r="12" spans="1:15" x14ac:dyDescent="0.25">
      <c r="A12" s="11" t="s">
        <v>56</v>
      </c>
      <c r="C12" s="2" t="s">
        <v>57</v>
      </c>
      <c r="D12" s="13">
        <v>110</v>
      </c>
      <c r="I12" s="2">
        <v>1</v>
      </c>
      <c r="K12" s="2">
        <f>SUM(D2:D38)</f>
        <v>4930</v>
      </c>
      <c r="L12" s="2">
        <f>SUM(E:E)</f>
        <v>3835</v>
      </c>
      <c r="M12" s="2">
        <f>SUM(H:H)</f>
        <v>770</v>
      </c>
    </row>
    <row r="13" spans="1:15" x14ac:dyDescent="0.25">
      <c r="A13" s="11" t="s">
        <v>42</v>
      </c>
      <c r="B13" s="2" t="s">
        <v>44</v>
      </c>
      <c r="C13" s="2">
        <v>41</v>
      </c>
      <c r="D13" s="13">
        <v>115</v>
      </c>
      <c r="I13" s="2">
        <v>1</v>
      </c>
    </row>
    <row r="14" spans="1:15" x14ac:dyDescent="0.25">
      <c r="A14" s="11" t="s">
        <v>43</v>
      </c>
      <c r="B14" s="2" t="s">
        <v>45</v>
      </c>
      <c r="C14" s="2">
        <v>44</v>
      </c>
      <c r="D14" s="13">
        <v>115</v>
      </c>
      <c r="I14" s="2">
        <v>1</v>
      </c>
      <c r="K14" s="2" t="s">
        <v>64</v>
      </c>
    </row>
    <row r="15" spans="1:15" x14ac:dyDescent="0.25">
      <c r="A15" s="11" t="s">
        <v>43</v>
      </c>
      <c r="B15" s="2" t="s">
        <v>45</v>
      </c>
      <c r="C15" s="2">
        <v>42</v>
      </c>
      <c r="D15" s="13">
        <v>115</v>
      </c>
      <c r="I15" s="2">
        <v>1</v>
      </c>
      <c r="K15" s="2">
        <f>K12-L12</f>
        <v>1095</v>
      </c>
    </row>
    <row r="16" spans="1:15" x14ac:dyDescent="0.25">
      <c r="A16" s="14" t="s">
        <v>28</v>
      </c>
      <c r="B16" s="2" t="s">
        <v>29</v>
      </c>
      <c r="C16" s="2">
        <v>43</v>
      </c>
      <c r="D16" s="13">
        <v>120</v>
      </c>
      <c r="E16" s="2">
        <v>145</v>
      </c>
      <c r="F16" s="4">
        <v>44618</v>
      </c>
      <c r="G16" s="5" t="s">
        <v>7</v>
      </c>
      <c r="H16" s="2">
        <f t="shared" si="0"/>
        <v>25</v>
      </c>
      <c r="I16" s="2">
        <v>1</v>
      </c>
      <c r="M16" s="2" t="s">
        <v>61</v>
      </c>
      <c r="N16" s="2" t="s">
        <v>62</v>
      </c>
      <c r="O16" s="2" t="s">
        <v>63</v>
      </c>
    </row>
    <row r="17" spans="1:15" x14ac:dyDescent="0.25">
      <c r="A17" s="14" t="s">
        <v>28</v>
      </c>
      <c r="B17" s="2" t="s">
        <v>29</v>
      </c>
      <c r="C17" s="2">
        <v>44</v>
      </c>
      <c r="D17" s="13">
        <v>120</v>
      </c>
      <c r="E17" s="2">
        <v>140</v>
      </c>
      <c r="F17" s="4">
        <v>44612</v>
      </c>
      <c r="G17" s="5" t="s">
        <v>7</v>
      </c>
      <c r="H17" s="2">
        <f t="shared" si="0"/>
        <v>20</v>
      </c>
      <c r="I17" s="2">
        <v>1</v>
      </c>
      <c r="M17" s="2">
        <f>SUM(I:I)</f>
        <v>37</v>
      </c>
      <c r="N17" s="2">
        <f>AVERAGE(D:D)</f>
        <v>133.24324324324326</v>
      </c>
      <c r="O17" s="2">
        <f>AVERAGE(E:E)</f>
        <v>166.7391304347826</v>
      </c>
    </row>
    <row r="18" spans="1:15" x14ac:dyDescent="0.25">
      <c r="A18" s="14" t="s">
        <v>28</v>
      </c>
      <c r="B18" s="2" t="s">
        <v>29</v>
      </c>
      <c r="C18" s="2">
        <v>41</v>
      </c>
      <c r="D18" s="13">
        <v>120</v>
      </c>
      <c r="E18" s="2">
        <v>145</v>
      </c>
      <c r="F18" s="4">
        <v>44608</v>
      </c>
      <c r="G18" s="5" t="s">
        <v>7</v>
      </c>
      <c r="H18" s="2">
        <f t="shared" si="0"/>
        <v>25</v>
      </c>
      <c r="I18" s="2">
        <v>1</v>
      </c>
    </row>
    <row r="19" spans="1:15" x14ac:dyDescent="0.25">
      <c r="A19" s="14" t="s">
        <v>28</v>
      </c>
      <c r="B19" s="2" t="s">
        <v>29</v>
      </c>
      <c r="C19" s="2">
        <v>43</v>
      </c>
      <c r="D19" s="13">
        <v>120</v>
      </c>
      <c r="E19" s="2">
        <v>150</v>
      </c>
      <c r="F19" s="4">
        <v>44610</v>
      </c>
      <c r="G19" s="5" t="s">
        <v>7</v>
      </c>
      <c r="H19" s="2">
        <f t="shared" si="0"/>
        <v>30</v>
      </c>
      <c r="I19" s="2">
        <v>1</v>
      </c>
    </row>
    <row r="20" spans="1:15" x14ac:dyDescent="0.25">
      <c r="A20" s="14" t="s">
        <v>28</v>
      </c>
      <c r="B20" s="2" t="s">
        <v>29</v>
      </c>
      <c r="C20" s="2">
        <v>42</v>
      </c>
      <c r="D20" s="13">
        <v>120</v>
      </c>
      <c r="E20" s="2">
        <v>130</v>
      </c>
      <c r="G20" s="9" t="s">
        <v>30</v>
      </c>
      <c r="H20" s="2">
        <f t="shared" si="0"/>
        <v>10</v>
      </c>
      <c r="I20" s="2">
        <v>1</v>
      </c>
    </row>
    <row r="21" spans="1:15" x14ac:dyDescent="0.25">
      <c r="A21" s="14" t="s">
        <v>36</v>
      </c>
      <c r="B21" s="2" t="s">
        <v>37</v>
      </c>
      <c r="C21" s="2">
        <v>38</v>
      </c>
      <c r="D21" s="13">
        <v>120</v>
      </c>
      <c r="E21" s="2">
        <v>150</v>
      </c>
      <c r="G21" s="9" t="s">
        <v>30</v>
      </c>
      <c r="H21" s="2">
        <f t="shared" si="0"/>
        <v>30</v>
      </c>
      <c r="I21" s="2">
        <v>1</v>
      </c>
    </row>
    <row r="22" spans="1:15" x14ac:dyDescent="0.25">
      <c r="A22" s="14" t="s">
        <v>22</v>
      </c>
      <c r="B22" s="2" t="s">
        <v>50</v>
      </c>
      <c r="C22" s="2">
        <v>42</v>
      </c>
      <c r="D22" s="13">
        <v>130</v>
      </c>
      <c r="E22" s="2">
        <v>140</v>
      </c>
      <c r="F22" s="4">
        <v>44597</v>
      </c>
      <c r="G22" s="5" t="s">
        <v>7</v>
      </c>
      <c r="H22" s="2">
        <f t="shared" si="0"/>
        <v>10</v>
      </c>
      <c r="I22" s="2">
        <v>1</v>
      </c>
    </row>
    <row r="23" spans="1:15" x14ac:dyDescent="0.25">
      <c r="A23" s="11" t="s">
        <v>53</v>
      </c>
      <c r="C23" s="2">
        <v>42</v>
      </c>
      <c r="D23" s="13">
        <v>130</v>
      </c>
      <c r="I23" s="2">
        <v>1</v>
      </c>
    </row>
    <row r="24" spans="1:15" x14ac:dyDescent="0.25">
      <c r="A24" s="11" t="s">
        <v>58</v>
      </c>
      <c r="C24" s="2">
        <v>45</v>
      </c>
      <c r="D24" s="13">
        <v>130</v>
      </c>
      <c r="I24" s="2">
        <v>1</v>
      </c>
    </row>
    <row r="25" spans="1:15" x14ac:dyDescent="0.25">
      <c r="A25" s="14" t="s">
        <v>46</v>
      </c>
      <c r="C25" s="2">
        <v>42</v>
      </c>
      <c r="D25" s="13">
        <v>130</v>
      </c>
      <c r="E25" s="2">
        <v>170</v>
      </c>
      <c r="G25" s="9" t="s">
        <v>30</v>
      </c>
      <c r="H25" s="2">
        <f t="shared" si="0"/>
        <v>40</v>
      </c>
      <c r="I25" s="2">
        <v>1</v>
      </c>
    </row>
    <row r="26" spans="1:15" x14ac:dyDescent="0.25">
      <c r="A26" s="14" t="s">
        <v>32</v>
      </c>
      <c r="B26" s="2" t="s">
        <v>33</v>
      </c>
      <c r="C26" s="2">
        <v>36</v>
      </c>
      <c r="D26" s="13">
        <v>130</v>
      </c>
      <c r="E26" s="2">
        <v>155</v>
      </c>
      <c r="F26" s="4">
        <v>44616</v>
      </c>
      <c r="G26" s="5" t="s">
        <v>7</v>
      </c>
      <c r="H26" s="2">
        <f t="shared" si="0"/>
        <v>25</v>
      </c>
      <c r="I26" s="2">
        <v>1</v>
      </c>
    </row>
    <row r="27" spans="1:15" x14ac:dyDescent="0.25">
      <c r="A27" s="14" t="s">
        <v>12</v>
      </c>
      <c r="B27" s="3">
        <v>408452700</v>
      </c>
      <c r="C27" s="2" t="s">
        <v>13</v>
      </c>
      <c r="D27" s="13">
        <v>140</v>
      </c>
      <c r="E27" s="2">
        <v>180</v>
      </c>
      <c r="F27" s="4">
        <v>44439</v>
      </c>
      <c r="G27" s="5" t="s">
        <v>7</v>
      </c>
      <c r="H27" s="2">
        <f t="shared" si="0"/>
        <v>40</v>
      </c>
      <c r="I27" s="2">
        <v>1</v>
      </c>
    </row>
    <row r="28" spans="1:15" x14ac:dyDescent="0.25">
      <c r="A28" s="11" t="s">
        <v>48</v>
      </c>
      <c r="B28" s="3">
        <v>398614126</v>
      </c>
      <c r="C28" s="2" t="s">
        <v>13</v>
      </c>
      <c r="D28" s="13">
        <v>140</v>
      </c>
      <c r="I28" s="2">
        <v>1</v>
      </c>
    </row>
    <row r="29" spans="1:15" x14ac:dyDescent="0.25">
      <c r="A29" s="11" t="s">
        <v>46</v>
      </c>
      <c r="B29" s="2" t="s">
        <v>47</v>
      </c>
      <c r="C29" s="2">
        <v>39</v>
      </c>
      <c r="D29" s="13">
        <v>141</v>
      </c>
      <c r="I29" s="2">
        <v>1</v>
      </c>
    </row>
    <row r="30" spans="1:15" x14ac:dyDescent="0.25">
      <c r="A30" s="11" t="s">
        <v>40</v>
      </c>
      <c r="B30" s="2" t="s">
        <v>41</v>
      </c>
      <c r="C30" s="2">
        <v>42</v>
      </c>
      <c r="D30" s="13">
        <v>145</v>
      </c>
      <c r="I30" s="2">
        <v>1</v>
      </c>
    </row>
    <row r="31" spans="1:15" x14ac:dyDescent="0.25">
      <c r="A31" s="14" t="s">
        <v>26</v>
      </c>
      <c r="B31" s="2" t="s">
        <v>27</v>
      </c>
      <c r="C31" s="2">
        <v>42</v>
      </c>
      <c r="D31" s="13">
        <v>150</v>
      </c>
      <c r="E31" s="2">
        <v>155</v>
      </c>
      <c r="G31" s="5" t="s">
        <v>7</v>
      </c>
      <c r="H31" s="2">
        <f t="shared" si="0"/>
        <v>5</v>
      </c>
      <c r="I31" s="2">
        <v>1</v>
      </c>
    </row>
    <row r="32" spans="1:15" x14ac:dyDescent="0.25">
      <c r="A32" s="14" t="s">
        <v>14</v>
      </c>
      <c r="B32" s="2" t="s">
        <v>15</v>
      </c>
      <c r="C32" s="2">
        <v>42</v>
      </c>
      <c r="D32" s="13">
        <v>178</v>
      </c>
      <c r="E32" s="2">
        <v>260</v>
      </c>
      <c r="F32" s="4">
        <v>44554</v>
      </c>
      <c r="G32" s="5" t="s">
        <v>7</v>
      </c>
      <c r="H32" s="2">
        <f t="shared" si="0"/>
        <v>82</v>
      </c>
      <c r="I32" s="2">
        <v>1</v>
      </c>
    </row>
    <row r="33" spans="1:9" x14ac:dyDescent="0.25">
      <c r="A33" s="14" t="s">
        <v>14</v>
      </c>
      <c r="B33" s="2" t="s">
        <v>15</v>
      </c>
      <c r="C33" s="2">
        <v>41</v>
      </c>
      <c r="D33" s="13">
        <v>178</v>
      </c>
      <c r="E33" s="2">
        <v>270</v>
      </c>
      <c r="F33" s="4">
        <v>44552</v>
      </c>
      <c r="G33" s="5" t="s">
        <v>7</v>
      </c>
      <c r="H33" s="2">
        <f t="shared" si="0"/>
        <v>92</v>
      </c>
      <c r="I33" s="2">
        <v>1</v>
      </c>
    </row>
    <row r="34" spans="1:9" x14ac:dyDescent="0.25">
      <c r="A34" s="11" t="s">
        <v>52</v>
      </c>
      <c r="C34" s="2">
        <v>42</v>
      </c>
      <c r="D34" s="13">
        <v>178</v>
      </c>
      <c r="I34" s="2">
        <v>1</v>
      </c>
    </row>
    <row r="35" spans="1:9" x14ac:dyDescent="0.25">
      <c r="A35" s="14" t="s">
        <v>17</v>
      </c>
      <c r="B35" s="2" t="s">
        <v>18</v>
      </c>
      <c r="C35" s="2">
        <v>42</v>
      </c>
      <c r="D35" s="13">
        <v>190</v>
      </c>
      <c r="E35" s="2">
        <v>210</v>
      </c>
      <c r="F35" s="4">
        <v>44550</v>
      </c>
      <c r="G35" s="5" t="s">
        <v>7</v>
      </c>
      <c r="H35" s="2">
        <f t="shared" si="0"/>
        <v>20</v>
      </c>
      <c r="I35" s="2">
        <v>1</v>
      </c>
    </row>
    <row r="36" spans="1:9" x14ac:dyDescent="0.25">
      <c r="A36" s="14" t="s">
        <v>17</v>
      </c>
      <c r="B36" s="2" t="s">
        <v>18</v>
      </c>
      <c r="C36" s="2">
        <v>42</v>
      </c>
      <c r="D36" s="13">
        <v>202</v>
      </c>
      <c r="E36" s="2">
        <v>210</v>
      </c>
      <c r="F36" s="4">
        <v>44551</v>
      </c>
      <c r="G36" s="5" t="s">
        <v>7</v>
      </c>
      <c r="H36" s="2">
        <f t="shared" si="0"/>
        <v>8</v>
      </c>
      <c r="I36" s="2">
        <v>1</v>
      </c>
    </row>
    <row r="37" spans="1:9" x14ac:dyDescent="0.25">
      <c r="A37" s="11" t="s">
        <v>51</v>
      </c>
      <c r="C37" s="2">
        <v>42</v>
      </c>
      <c r="D37" s="13">
        <v>230</v>
      </c>
      <c r="I37" s="2">
        <v>1</v>
      </c>
    </row>
    <row r="38" spans="1:9" x14ac:dyDescent="0.25">
      <c r="A38" s="14" t="s">
        <v>23</v>
      </c>
      <c r="B38" s="2" t="s">
        <v>49</v>
      </c>
      <c r="C38" s="2">
        <v>42</v>
      </c>
      <c r="D38" s="13">
        <v>260</v>
      </c>
      <c r="E38" s="2">
        <v>260</v>
      </c>
      <c r="G38" s="9" t="s">
        <v>30</v>
      </c>
      <c r="H38" s="2">
        <f t="shared" si="0"/>
        <v>0</v>
      </c>
      <c r="I38" s="2">
        <v>1</v>
      </c>
    </row>
    <row r="39" spans="1:9" x14ac:dyDescent="0.25">
      <c r="A39" s="11" t="s">
        <v>66</v>
      </c>
    </row>
  </sheetData>
  <autoFilter ref="D1:D37" xr:uid="{D01C2618-68EB-4A45-B153-9B18F377F76C}">
    <sortState xmlns:xlrd2="http://schemas.microsoft.com/office/spreadsheetml/2017/richdata2" ref="A2:H38">
      <sortCondition ref="D1:D37"/>
    </sortState>
  </autoFilter>
  <sortState xmlns:xlrd2="http://schemas.microsoft.com/office/spreadsheetml/2017/richdata2" ref="A2:H37">
    <sortCondition ref="D1:D37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MAES</dc:creator>
  <cp:lastModifiedBy>Robin MAES</cp:lastModifiedBy>
  <dcterms:created xsi:type="dcterms:W3CDTF">2022-03-27T22:00:22Z</dcterms:created>
  <dcterms:modified xsi:type="dcterms:W3CDTF">2022-03-28T00:18:18Z</dcterms:modified>
</cp:coreProperties>
</file>