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hildegardfranke/Dropbox (Personal)/HildiF/Work Stuff/freshEHR/Modelling/Epidermolysis Community/docs/"/>
    </mc:Choice>
  </mc:AlternateContent>
  <bookViews>
    <workbookView xWindow="580" yWindow="460" windowWidth="25020" windowHeight="15540" tabRatio="500"/>
  </bookViews>
  <sheets>
    <sheet name="Archetyp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7" i="1" l="1"/>
  <c r="B90" i="1"/>
  <c r="B89" i="1"/>
  <c r="B88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5" i="1"/>
  <c r="G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3" i="1"/>
  <c r="G4" i="1"/>
  <c r="G2" i="1"/>
</calcChain>
</file>

<file path=xl/sharedStrings.xml><?xml version="1.0" encoding="utf-8"?>
<sst xmlns="http://schemas.openxmlformats.org/spreadsheetml/2006/main" count="292" uniqueCount="129">
  <si>
    <t>Existing archetype</t>
  </si>
  <si>
    <t>Topic</t>
  </si>
  <si>
    <t>New hard</t>
  </si>
  <si>
    <t>New easy</t>
  </si>
  <si>
    <t>CLUSTER.person_identifiable_parent.v1</t>
  </si>
  <si>
    <t>Patient demographics</t>
  </si>
  <si>
    <t>CLUSTER.address_isa.v1</t>
  </si>
  <si>
    <t>CLUSTER.telecom_uk.v1</t>
  </si>
  <si>
    <t>Data Point</t>
  </si>
  <si>
    <t>Id / National rare disease identifier</t>
  </si>
  <si>
    <t xml:space="preserve">Forename                                 </t>
  </si>
  <si>
    <t xml:space="preserve">Surname                                    </t>
  </si>
  <si>
    <t xml:space="preserve">Address         </t>
  </si>
  <si>
    <t>Telephone/email</t>
  </si>
  <si>
    <t xml:space="preserve">Gender                                        </t>
  </si>
  <si>
    <t xml:space="preserve">DateOfBirth                           </t>
  </si>
  <si>
    <t>ChiNumber / NHS Number / Health National identifier / Local patient identifier</t>
  </si>
  <si>
    <t>Geographic origin of ancestors / ethnicity</t>
  </si>
  <si>
    <t xml:space="preserve">City of birth                 </t>
  </si>
  <si>
    <t>Country of birth / origin</t>
  </si>
  <si>
    <t>Patient's patronymic name (surname at birth)</t>
  </si>
  <si>
    <t xml:space="preserve">Current status                    </t>
  </si>
  <si>
    <t>Vital status of the patient</t>
  </si>
  <si>
    <t>Fœtus (if applicable)</t>
  </si>
  <si>
    <t>Modelling time</t>
  </si>
  <si>
    <t>yes</t>
  </si>
  <si>
    <t>CLUSTER.individual_personal.v1</t>
  </si>
  <si>
    <t>CLUSTER.person_name_isa.v1</t>
  </si>
  <si>
    <t>CLUSTER.person_anonymised_parent.v0</t>
  </si>
  <si>
    <t>Referring physician</t>
  </si>
  <si>
    <t xml:space="preserve">ClinicianId                     </t>
  </si>
  <si>
    <t xml:space="preserve">Site                    </t>
  </si>
  <si>
    <t>treatment centre</t>
  </si>
  <si>
    <t>physician in charge</t>
  </si>
  <si>
    <t>Diagnosing Centre</t>
  </si>
  <si>
    <t>Submitting Centre</t>
  </si>
  <si>
    <t>Patient addressed by</t>
  </si>
  <si>
    <t>HCP / Location</t>
  </si>
  <si>
    <t>CLUSTER.individual_professional_uk.v1</t>
  </si>
  <si>
    <t>CLUSTER.organisation.v1</t>
  </si>
  <si>
    <t>EB type and subtype</t>
  </si>
  <si>
    <t>Clinical features</t>
  </si>
  <si>
    <t>Biological features</t>
  </si>
  <si>
    <t>Diagnosis of the rare disease</t>
  </si>
  <si>
    <t>Age at onset</t>
  </si>
  <si>
    <t>Age at onset (months)</t>
  </si>
  <si>
    <t>Age at diagnosis</t>
  </si>
  <si>
    <t>Age at diagnosis (months)</t>
  </si>
  <si>
    <t>Current state of diagnosis</t>
  </si>
  <si>
    <t>Additional or unusual signs associated with the rare disease</t>
  </si>
  <si>
    <t>Mutation (if applicable)</t>
  </si>
  <si>
    <t>Penetrance</t>
  </si>
  <si>
    <t>Assessment of the diagnosis at center admission</t>
  </si>
  <si>
    <t>EVALUATION.problem_diagnosis.v1</t>
  </si>
  <si>
    <t>CLUSTER.problem_status.v0</t>
  </si>
  <si>
    <t>CLUSTER.symptom_sign.v1</t>
  </si>
  <si>
    <t>New, but already accounted for</t>
  </si>
  <si>
    <t>Consanguinity</t>
  </si>
  <si>
    <t>Twin</t>
  </si>
  <si>
    <t>Propositus</t>
  </si>
  <si>
    <t>relationship with propositus</t>
  </si>
  <si>
    <t>Patient born from a relationship between related parties</t>
  </si>
  <si>
    <t>Sporadic or familial case or familial case Y/N</t>
  </si>
  <si>
    <t>[Relatives]</t>
  </si>
  <si>
    <t>Pedigree</t>
  </si>
  <si>
    <t>Diagnosis</t>
  </si>
  <si>
    <t>immunofluorescence mapping</t>
  </si>
  <si>
    <t>electron microscopy</t>
  </si>
  <si>
    <t>mutation analysis /Gene / Result</t>
  </si>
  <si>
    <t>Diagnosis (method)</t>
  </si>
  <si>
    <t>Clinical</t>
  </si>
  <si>
    <t>Antigen mapping</t>
  </si>
  <si>
    <t>Ultrastructure</t>
  </si>
  <si>
    <t>Confirmation method for diagnosis</t>
  </si>
  <si>
    <t>Biological method used to assess the diagnosis (if applicable)</t>
  </si>
  <si>
    <t>Biological material</t>
  </si>
  <si>
    <t>Genetics</t>
  </si>
  <si>
    <t>OBSERVATION.laboratory_test.v0</t>
  </si>
  <si>
    <t>CLUSTER.specimen.v0</t>
  </si>
  <si>
    <t>Registry consent / assent</t>
  </si>
  <si>
    <t>International registry consent / assent</t>
  </si>
  <si>
    <t>Patient consent</t>
  </si>
  <si>
    <t>Patient non-opposition for the reuse of data</t>
  </si>
  <si>
    <t>Consent by legal guardian</t>
  </si>
  <si>
    <t>Consent</t>
  </si>
  <si>
    <t>Date of death</t>
  </si>
  <si>
    <t>Cause of death</t>
  </si>
  <si>
    <t>Death due to the rare disease</t>
  </si>
  <si>
    <t>CLUSTER.death_details_parent.v0</t>
  </si>
  <si>
    <t>Death Details</t>
  </si>
  <si>
    <t>Date of care performed for the patient</t>
  </si>
  <si>
    <t>Context of the care activity</t>
  </si>
  <si>
    <t>Objectives of the care activity</t>
  </si>
  <si>
    <t>Occupation of the personnel performing the care activity</t>
  </si>
  <si>
    <t>Personnel performing the activity</t>
  </si>
  <si>
    <t>Encounter</t>
  </si>
  <si>
    <t>RM: Composition/start_date</t>
  </si>
  <si>
    <t>RM: Composition/context/care_setting</t>
  </si>
  <si>
    <t>EVALUATION.reason_for_encounter.v1</t>
  </si>
  <si>
    <t>Is a specific treatment for the rare disease administered?</t>
  </si>
  <si>
    <t>Ongoing treatment for the rare disease</t>
  </si>
  <si>
    <t>EVALUATION.medication_summary.v0</t>
  </si>
  <si>
    <t>Medication</t>
  </si>
  <si>
    <t>Medically assisted procreation</t>
  </si>
  <si>
    <t>Presence of antenatal malformation</t>
  </si>
  <si>
    <t>Full-term (if else: clarify the term)</t>
  </si>
  <si>
    <t>Height at birth</t>
  </si>
  <si>
    <t xml:space="preserve">Weight at birth             </t>
  </si>
  <si>
    <t>Head circumference at birth</t>
  </si>
  <si>
    <t xml:space="preserve">Foetopathology           </t>
  </si>
  <si>
    <t>EVALUATION.pregnancy_summary.v0</t>
  </si>
  <si>
    <t>OBSERVATION.height.v1</t>
  </si>
  <si>
    <t>OBSERVATION.body_weight.v1</t>
  </si>
  <si>
    <t>OBSERVATION.head_circumference.v0</t>
  </si>
  <si>
    <t>Other patient data</t>
  </si>
  <si>
    <t>Patient participating in a protocol</t>
  </si>
  <si>
    <t>Agreement to be contacted for a protocol</t>
  </si>
  <si>
    <t>Patient having previously given a biological sample for research</t>
  </si>
  <si>
    <t>Patient having previously given a biological sample for molecular diagnosis</t>
  </si>
  <si>
    <t>Link to a biobank</t>
  </si>
  <si>
    <t>Current clinical study participation</t>
  </si>
  <si>
    <t>Patient's date of inclusion in the RD center</t>
  </si>
  <si>
    <t>Study/enrolment</t>
  </si>
  <si>
    <t>Totals</t>
  </si>
  <si>
    <t>Existing archetypes</t>
  </si>
  <si>
    <t>New hard archetypes</t>
  </si>
  <si>
    <t>New easy archetypes</t>
  </si>
  <si>
    <t>Total modelling time (hours)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</si>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</sst>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70" workbookViewId="0">
      <selection activeCell="A92" sqref="A92"/>
    </sheetView>
  </sheetViews>
  <sheetFormatPr baseColWidth="10" defaultRowHeight="16" x14ac:dyDescent="0.2"/>
  <cols>
    <col min="1" max="1" width="30.83203125" style="3" customWidth="1"/>
    <col min="2" max="2" width="35.5" style="3" customWidth="1"/>
    <col min="3" max="3" width="12" style="3" customWidth="1"/>
    <col min="4" max="4" width="11.5" style="3" customWidth="1"/>
    <col min="5" max="5" width="17.1640625" style="3" customWidth="1"/>
    <col min="6" max="6" width="21.33203125" style="3" customWidth="1"/>
    <col min="7" max="7" width="19.1640625" style="3" customWidth="1"/>
    <col min="8" max="8" width="18.1640625" style="3" customWidth="1"/>
    <col min="9" max="16384" width="10.83203125" style="3"/>
  </cols>
  <sheetData>
    <row r="1" spans="1:7" ht="32" x14ac:dyDescent="0.2">
      <c r="A1" s="2" t="s">
        <v>8</v>
      </c>
      <c r="B1" s="2" t="s">
        <v>0</v>
      </c>
      <c r="C1" s="2" t="s">
        <v>2</v>
      </c>
      <c r="D1" s="2" t="s">
        <v>3</v>
      </c>
      <c r="E1" s="2" t="s">
        <v>56</v>
      </c>
      <c r="F1" s="2" t="s">
        <v>1</v>
      </c>
      <c r="G1" s="2" t="s">
        <v>24</v>
      </c>
    </row>
    <row r="2" spans="1:7" x14ac:dyDescent="0.2">
      <c r="A2" s="1" t="s">
        <v>9</v>
      </c>
      <c r="B2" s="3" t="s">
        <v>4</v>
      </c>
      <c r="F2" s="3" t="s">
        <v>5</v>
      </c>
      <c r="G2" s="3" t="str">
        <f t="shared" ref="G2:G15" si="0">IF(C2="yes",4,IF(D2="yes",2,""))</f>
        <v/>
      </c>
    </row>
    <row r="3" spans="1:7" x14ac:dyDescent="0.2">
      <c r="A3" s="1" t="s">
        <v>10</v>
      </c>
      <c r="B3" s="3" t="s">
        <v>4</v>
      </c>
      <c r="F3" s="3" t="s">
        <v>5</v>
      </c>
      <c r="G3" s="3" t="str">
        <f t="shared" si="0"/>
        <v/>
      </c>
    </row>
    <row r="4" spans="1:7" x14ac:dyDescent="0.2">
      <c r="A4" s="1" t="s">
        <v>11</v>
      </c>
      <c r="B4" s="3" t="s">
        <v>4</v>
      </c>
      <c r="F4" s="3" t="s">
        <v>5</v>
      </c>
      <c r="G4" s="3" t="str">
        <f t="shared" si="0"/>
        <v/>
      </c>
    </row>
    <row r="5" spans="1:7" x14ac:dyDescent="0.2">
      <c r="A5" s="1" t="s">
        <v>12</v>
      </c>
      <c r="B5" s="3" t="s">
        <v>6</v>
      </c>
      <c r="F5" s="3" t="s">
        <v>5</v>
      </c>
      <c r="G5" s="3" t="str">
        <f t="shared" si="0"/>
        <v/>
      </c>
    </row>
    <row r="6" spans="1:7" x14ac:dyDescent="0.2">
      <c r="A6" s="1" t="s">
        <v>13</v>
      </c>
      <c r="B6" s="3" t="s">
        <v>7</v>
      </c>
      <c r="F6" s="3" t="s">
        <v>5</v>
      </c>
      <c r="G6" s="3" t="str">
        <f t="shared" si="0"/>
        <v/>
      </c>
    </row>
    <row r="7" spans="1:7" x14ac:dyDescent="0.2">
      <c r="A7" s="1" t="s">
        <v>14</v>
      </c>
      <c r="B7" s="3" t="s">
        <v>26</v>
      </c>
      <c r="F7" s="3" t="s">
        <v>5</v>
      </c>
      <c r="G7" s="3" t="str">
        <f t="shared" si="0"/>
        <v/>
      </c>
    </row>
    <row r="8" spans="1:7" x14ac:dyDescent="0.2">
      <c r="A8" s="1" t="s">
        <v>15</v>
      </c>
      <c r="B8" s="3" t="s">
        <v>4</v>
      </c>
      <c r="F8" s="3" t="s">
        <v>5</v>
      </c>
      <c r="G8" s="3" t="str">
        <f t="shared" si="0"/>
        <v/>
      </c>
    </row>
    <row r="9" spans="1:7" ht="48" x14ac:dyDescent="0.2">
      <c r="A9" s="1" t="s">
        <v>16</v>
      </c>
      <c r="B9" s="3" t="s">
        <v>4</v>
      </c>
      <c r="F9" s="3" t="s">
        <v>5</v>
      </c>
      <c r="G9" s="3" t="str">
        <f t="shared" si="0"/>
        <v/>
      </c>
    </row>
    <row r="10" spans="1:7" ht="32" x14ac:dyDescent="0.2">
      <c r="A10" s="1" t="s">
        <v>17</v>
      </c>
      <c r="B10" s="3" t="s">
        <v>128</v>
      </c>
      <c r="D10" s="3" t="s">
        <v>25</v>
      </c>
      <c r="F10" s="3" t="s">
        <v>5</v>
      </c>
      <c r="G10" s="3">
        <f t="shared" si="0"/>
        <v>2</v>
      </c>
    </row>
    <row r="11" spans="1:7" x14ac:dyDescent="0.2">
      <c r="A11" s="1" t="s">
        <v>18</v>
      </c>
      <c r="B11" s="3" t="s">
        <v>4</v>
      </c>
      <c r="F11" s="3" t="s">
        <v>5</v>
      </c>
      <c r="G11" s="3" t="str">
        <f t="shared" si="0"/>
        <v/>
      </c>
    </row>
    <row r="12" spans="1:7" x14ac:dyDescent="0.2">
      <c r="A12" s="1" t="s">
        <v>19</v>
      </c>
      <c r="B12" s="3" t="s">
        <v>4</v>
      </c>
      <c r="F12" s="3" t="s">
        <v>5</v>
      </c>
      <c r="G12" s="3" t="str">
        <f t="shared" si="0"/>
        <v/>
      </c>
    </row>
    <row r="13" spans="1:7" ht="32" x14ac:dyDescent="0.2">
      <c r="A13" s="1" t="s">
        <v>20</v>
      </c>
      <c r="B13" s="3" t="s">
        <v>27</v>
      </c>
      <c r="F13" s="3" t="s">
        <v>5</v>
      </c>
      <c r="G13" s="3" t="str">
        <f t="shared" si="0"/>
        <v/>
      </c>
    </row>
    <row r="14" spans="1:7" x14ac:dyDescent="0.2">
      <c r="A14" s="1" t="s">
        <v>21</v>
      </c>
      <c r="B14" s="3" t="s">
        <v>28</v>
      </c>
      <c r="F14" s="3" t="s">
        <v>5</v>
      </c>
      <c r="G14" s="3" t="str">
        <f t="shared" si="0"/>
        <v/>
      </c>
    </row>
    <row r="15" spans="1:7" x14ac:dyDescent="0.2">
      <c r="A15" s="1" t="s">
        <v>22</v>
      </c>
      <c r="B15" s="3" t="s">
        <v>28</v>
      </c>
      <c r="F15" s="3" t="s">
        <v>5</v>
      </c>
      <c r="G15" s="3" t="str">
        <f t="shared" si="0"/>
        <v/>
      </c>
    </row>
    <row r="16" spans="1:7" x14ac:dyDescent="0.2">
      <c r="A16" s="1" t="s">
        <v>29</v>
      </c>
      <c r="B16" s="3" t="s">
        <v>38</v>
      </c>
      <c r="F16" s="3" t="s">
        <v>37</v>
      </c>
    </row>
    <row r="17" spans="1:7" x14ac:dyDescent="0.2">
      <c r="A17" s="3" t="s">
        <v>30</v>
      </c>
      <c r="B17" s="3" t="s">
        <v>38</v>
      </c>
      <c r="F17" s="3" t="s">
        <v>37</v>
      </c>
      <c r="G17" s="3" t="str">
        <f t="shared" ref="G17:G25" si="1">IF(C17="yes",4,IF(D17="yes",2,""))</f>
        <v/>
      </c>
    </row>
    <row r="18" spans="1:7" x14ac:dyDescent="0.2">
      <c r="A18" s="3" t="s">
        <v>31</v>
      </c>
      <c r="B18" s="3" t="s">
        <v>39</v>
      </c>
      <c r="F18" s="3" t="s">
        <v>37</v>
      </c>
      <c r="G18" s="3" t="str">
        <f t="shared" si="1"/>
        <v/>
      </c>
    </row>
    <row r="19" spans="1:7" x14ac:dyDescent="0.2">
      <c r="A19" s="3" t="s">
        <v>32</v>
      </c>
      <c r="B19" s="3" t="s">
        <v>39</v>
      </c>
      <c r="F19" s="3" t="s">
        <v>37</v>
      </c>
      <c r="G19" s="3" t="str">
        <f t="shared" si="1"/>
        <v/>
      </c>
    </row>
    <row r="20" spans="1:7" x14ac:dyDescent="0.2">
      <c r="A20" s="3" t="s">
        <v>33</v>
      </c>
      <c r="B20" s="3" t="s">
        <v>38</v>
      </c>
      <c r="F20" s="3" t="s">
        <v>37</v>
      </c>
      <c r="G20" s="3" t="str">
        <f t="shared" si="1"/>
        <v/>
      </c>
    </row>
    <row r="21" spans="1:7" x14ac:dyDescent="0.2">
      <c r="A21" s="3" t="s">
        <v>34</v>
      </c>
      <c r="B21" s="3" t="s">
        <v>39</v>
      </c>
      <c r="F21" s="3" t="s">
        <v>37</v>
      </c>
      <c r="G21" s="3" t="str">
        <f t="shared" si="1"/>
        <v/>
      </c>
    </row>
    <row r="22" spans="1:7" x14ac:dyDescent="0.2">
      <c r="A22" s="3" t="s">
        <v>35</v>
      </c>
      <c r="B22" s="3" t="s">
        <v>39</v>
      </c>
      <c r="F22" s="3" t="s">
        <v>37</v>
      </c>
      <c r="G22" s="3" t="str">
        <f t="shared" si="1"/>
        <v/>
      </c>
    </row>
    <row r="23" spans="1:7" x14ac:dyDescent="0.2">
      <c r="A23" s="3" t="s">
        <v>36</v>
      </c>
      <c r="B23" s="3" t="s">
        <v>38</v>
      </c>
      <c r="F23" s="3" t="s">
        <v>37</v>
      </c>
      <c r="G23" s="3" t="str">
        <f t="shared" si="1"/>
        <v/>
      </c>
    </row>
    <row r="24" spans="1:7" x14ac:dyDescent="0.2">
      <c r="A24" s="3" t="s">
        <v>40</v>
      </c>
      <c r="B24" s="3" t="s">
        <v>53</v>
      </c>
      <c r="F24" s="3" t="s">
        <v>65</v>
      </c>
      <c r="G24" s="3" t="str">
        <f t="shared" si="1"/>
        <v/>
      </c>
    </row>
    <row r="25" spans="1:7" x14ac:dyDescent="0.2">
      <c r="A25" s="3" t="s">
        <v>41</v>
      </c>
      <c r="B25" s="3" t="s">
        <v>128</v>
      </c>
      <c r="D25" s="3" t="s">
        <v>25</v>
      </c>
      <c r="F25" s="3" t="s">
        <v>65</v>
      </c>
      <c r="G25" s="3">
        <f t="shared" si="1"/>
        <v>2</v>
      </c>
    </row>
    <row r="26" spans="1:7" x14ac:dyDescent="0.2">
      <c r="A26" s="3" t="s">
        <v>42</v>
      </c>
      <c r="B26" s="3" t="s">
        <v>128</v>
      </c>
      <c r="E26" s="3" t="s">
        <v>25</v>
      </c>
      <c r="F26" s="3" t="s">
        <v>65</v>
      </c>
      <c r="G26" s="3" t="str">
        <f t="shared" ref="G26:G89" si="2">IF(C26="yes",4,IF(D26="yes",2,""))</f>
        <v/>
      </c>
    </row>
    <row r="27" spans="1:7" x14ac:dyDescent="0.2">
      <c r="A27" s="3" t="s">
        <v>43</v>
      </c>
      <c r="B27" s="3" t="s">
        <v>53</v>
      </c>
      <c r="F27" s="3" t="s">
        <v>65</v>
      </c>
      <c r="G27" s="3" t="str">
        <f t="shared" si="2"/>
        <v/>
      </c>
    </row>
    <row r="28" spans="1:7" x14ac:dyDescent="0.2">
      <c r="A28" s="3" t="s">
        <v>44</v>
      </c>
      <c r="B28" s="3" t="s">
        <v>128</v>
      </c>
      <c r="E28" s="3" t="s">
        <v>25</v>
      </c>
      <c r="F28" s="3" t="s">
        <v>65</v>
      </c>
      <c r="G28" s="3" t="str">
        <f t="shared" si="2"/>
        <v/>
      </c>
    </row>
    <row r="29" spans="1:7" x14ac:dyDescent="0.2">
      <c r="A29" s="3" t="s">
        <v>45</v>
      </c>
      <c r="B29" s="3" t="s">
        <v>53</v>
      </c>
      <c r="F29" s="3" t="s">
        <v>65</v>
      </c>
      <c r="G29" s="3" t="str">
        <f t="shared" si="2"/>
        <v/>
      </c>
    </row>
    <row r="30" spans="1:7" x14ac:dyDescent="0.2">
      <c r="A30" s="3" t="s">
        <v>46</v>
      </c>
      <c r="B30" s="3" t="s">
        <v>128</v>
      </c>
      <c r="E30" s="3" t="s">
        <v>25</v>
      </c>
      <c r="F30" s="3" t="s">
        <v>65</v>
      </c>
      <c r="G30" s="3" t="str">
        <f t="shared" si="2"/>
        <v/>
      </c>
    </row>
    <row r="31" spans="1:7" x14ac:dyDescent="0.2">
      <c r="A31" s="3" t="s">
        <v>47</v>
      </c>
      <c r="B31" s="3" t="s">
        <v>53</v>
      </c>
      <c r="F31" s="3" t="s">
        <v>65</v>
      </c>
      <c r="G31" s="3" t="str">
        <f t="shared" si="2"/>
        <v/>
      </c>
    </row>
    <row r="32" spans="1:7" x14ac:dyDescent="0.2">
      <c r="A32" s="3" t="s">
        <v>48</v>
      </c>
      <c r="B32" s="3" t="s">
        <v>54</v>
      </c>
      <c r="F32" s="3" t="s">
        <v>65</v>
      </c>
      <c r="G32" s="3" t="str">
        <f t="shared" si="2"/>
        <v/>
      </c>
    </row>
    <row r="33" spans="1:7" ht="32" x14ac:dyDescent="0.2">
      <c r="A33" s="3" t="s">
        <v>49</v>
      </c>
      <c r="B33" s="3" t="s">
        <v>55</v>
      </c>
      <c r="F33" s="3" t="s">
        <v>65</v>
      </c>
      <c r="G33" s="3" t="str">
        <f t="shared" si="2"/>
        <v/>
      </c>
    </row>
    <row r="34" spans="1:7" x14ac:dyDescent="0.2">
      <c r="A34" s="3" t="s">
        <v>50</v>
      </c>
      <c r="B34" s="3" t="s">
        <v>128</v>
      </c>
      <c r="D34" s="3" t="s">
        <v>25</v>
      </c>
      <c r="F34" s="3" t="s">
        <v>65</v>
      </c>
      <c r="G34" s="3">
        <f t="shared" si="2"/>
        <v>2</v>
      </c>
    </row>
    <row r="35" spans="1:7" x14ac:dyDescent="0.2">
      <c r="A35" s="3" t="s">
        <v>51</v>
      </c>
      <c r="B35" s="3" t="s">
        <v>128</v>
      </c>
      <c r="E35" s="3" t="s">
        <v>25</v>
      </c>
      <c r="F35" s="3" t="s">
        <v>65</v>
      </c>
      <c r="G35" s="3" t="str">
        <f t="shared" si="2"/>
        <v/>
      </c>
    </row>
    <row r="36" spans="1:7" ht="32" x14ac:dyDescent="0.2">
      <c r="A36" s="3" t="s">
        <v>52</v>
      </c>
      <c r="B36" s="3" t="s">
        <v>128</v>
      </c>
      <c r="E36" s="3" t="s">
        <v>25</v>
      </c>
      <c r="F36" s="3" t="s">
        <v>65</v>
      </c>
      <c r="G36" s="3" t="str">
        <f t="shared" si="2"/>
        <v/>
      </c>
    </row>
    <row r="37" spans="1:7" x14ac:dyDescent="0.2">
      <c r="A37" s="3" t="s">
        <v>57</v>
      </c>
      <c r="B37" s="3" t="s">
        <v>128</v>
      </c>
      <c r="C37" s="3" t="s">
        <v>25</v>
      </c>
      <c r="F37" s="3" t="s">
        <v>64</v>
      </c>
      <c r="G37" s="3">
        <f t="shared" si="2"/>
        <v>4</v>
      </c>
    </row>
    <row r="38" spans="1:7" x14ac:dyDescent="0.2">
      <c r="A38" s="3" t="s">
        <v>58</v>
      </c>
      <c r="B38" s="3" t="s">
        <v>128</v>
      </c>
      <c r="E38" s="3" t="s">
        <v>25</v>
      </c>
      <c r="F38" s="3" t="s">
        <v>64</v>
      </c>
      <c r="G38" s="3" t="str">
        <f t="shared" si="2"/>
        <v/>
      </c>
    </row>
    <row r="39" spans="1:7" x14ac:dyDescent="0.2">
      <c r="A39" s="3" t="s">
        <v>59</v>
      </c>
      <c r="B39" s="3" t="s">
        <v>128</v>
      </c>
      <c r="E39" s="3" t="s">
        <v>25</v>
      </c>
      <c r="F39" s="3" t="s">
        <v>64</v>
      </c>
      <c r="G39" s="3" t="str">
        <f t="shared" si="2"/>
        <v/>
      </c>
    </row>
    <row r="40" spans="1:7" x14ac:dyDescent="0.2">
      <c r="A40" s="3" t="s">
        <v>60</v>
      </c>
      <c r="B40" s="3" t="s">
        <v>128</v>
      </c>
      <c r="E40" s="3" t="s">
        <v>25</v>
      </c>
      <c r="F40" s="3" t="s">
        <v>64</v>
      </c>
      <c r="G40" s="3" t="str">
        <f t="shared" si="2"/>
        <v/>
      </c>
    </row>
    <row r="41" spans="1:7" ht="32" x14ac:dyDescent="0.2">
      <c r="A41" s="3" t="s">
        <v>61</v>
      </c>
      <c r="B41" s="3" t="s">
        <v>128</v>
      </c>
      <c r="E41" s="3" t="s">
        <v>25</v>
      </c>
      <c r="F41" s="3" t="s">
        <v>64</v>
      </c>
      <c r="G41" s="3" t="str">
        <f t="shared" si="2"/>
        <v/>
      </c>
    </row>
    <row r="42" spans="1:7" ht="32" x14ac:dyDescent="0.2">
      <c r="A42" s="3" t="s">
        <v>62</v>
      </c>
      <c r="B42" s="3" t="s">
        <v>128</v>
      </c>
      <c r="E42" s="3" t="s">
        <v>25</v>
      </c>
      <c r="F42" s="3" t="s">
        <v>64</v>
      </c>
      <c r="G42" s="3" t="str">
        <f t="shared" si="2"/>
        <v/>
      </c>
    </row>
    <row r="43" spans="1:7" x14ac:dyDescent="0.2">
      <c r="A43" s="3" t="s">
        <v>63</v>
      </c>
      <c r="B43" s="3" t="s">
        <v>128</v>
      </c>
      <c r="C43" s="3" t="s">
        <v>25</v>
      </c>
      <c r="F43" s="3" t="s">
        <v>64</v>
      </c>
      <c r="G43" s="3">
        <f t="shared" si="2"/>
        <v>4</v>
      </c>
    </row>
    <row r="44" spans="1:7" x14ac:dyDescent="0.2">
      <c r="A44" s="3" t="s">
        <v>66</v>
      </c>
      <c r="B44" s="3" t="s">
        <v>77</v>
      </c>
      <c r="F44" s="3" t="s">
        <v>76</v>
      </c>
      <c r="G44" s="3" t="str">
        <f t="shared" si="2"/>
        <v/>
      </c>
    </row>
    <row r="45" spans="1:7" x14ac:dyDescent="0.2">
      <c r="A45" s="3" t="s">
        <v>67</v>
      </c>
      <c r="B45" s="3" t="s">
        <v>77</v>
      </c>
      <c r="F45" s="3" t="s">
        <v>76</v>
      </c>
      <c r="G45" s="3" t="str">
        <f t="shared" si="2"/>
        <v/>
      </c>
    </row>
    <row r="46" spans="1:7" x14ac:dyDescent="0.2">
      <c r="A46" s="3" t="s">
        <v>68</v>
      </c>
      <c r="B46" s="3" t="s">
        <v>77</v>
      </c>
      <c r="F46" s="3" t="s">
        <v>76</v>
      </c>
      <c r="G46" s="3" t="str">
        <f t="shared" si="2"/>
        <v/>
      </c>
    </row>
    <row r="47" spans="1:7" x14ac:dyDescent="0.2">
      <c r="A47" s="3" t="s">
        <v>69</v>
      </c>
      <c r="B47" s="3" t="s">
        <v>128</v>
      </c>
      <c r="C47" s="3" t="s">
        <v>25</v>
      </c>
      <c r="F47" s="3" t="s">
        <v>76</v>
      </c>
      <c r="G47" s="3">
        <f t="shared" si="2"/>
        <v>4</v>
      </c>
    </row>
    <row r="48" spans="1:7" x14ac:dyDescent="0.2">
      <c r="A48" s="3" t="s">
        <v>70</v>
      </c>
      <c r="B48" s="3" t="s">
        <v>128</v>
      </c>
      <c r="E48" s="3" t="s">
        <v>25</v>
      </c>
      <c r="F48" s="3" t="s">
        <v>76</v>
      </c>
      <c r="G48" s="3" t="str">
        <f t="shared" si="2"/>
        <v/>
      </c>
    </row>
    <row r="49" spans="1:7" x14ac:dyDescent="0.2">
      <c r="A49" s="3" t="s">
        <v>71</v>
      </c>
      <c r="B49" s="3" t="s">
        <v>128</v>
      </c>
      <c r="E49" s="3" t="s">
        <v>25</v>
      </c>
      <c r="F49" s="3" t="s">
        <v>76</v>
      </c>
      <c r="G49" s="3" t="str">
        <f t="shared" si="2"/>
        <v/>
      </c>
    </row>
    <row r="50" spans="1:7" x14ac:dyDescent="0.2">
      <c r="A50" s="3" t="s">
        <v>72</v>
      </c>
      <c r="B50" s="3" t="s">
        <v>128</v>
      </c>
      <c r="E50" s="3" t="s">
        <v>25</v>
      </c>
      <c r="F50" s="3" t="s">
        <v>76</v>
      </c>
      <c r="G50" s="3" t="str">
        <f t="shared" si="2"/>
        <v/>
      </c>
    </row>
    <row r="51" spans="1:7" x14ac:dyDescent="0.2">
      <c r="A51" s="3" t="s">
        <v>73</v>
      </c>
      <c r="B51" s="3" t="s">
        <v>128</v>
      </c>
      <c r="E51" s="3" t="s">
        <v>25</v>
      </c>
      <c r="F51" s="3" t="s">
        <v>76</v>
      </c>
      <c r="G51" s="3" t="str">
        <f t="shared" si="2"/>
        <v/>
      </c>
    </row>
    <row r="52" spans="1:7" ht="32" x14ac:dyDescent="0.2">
      <c r="A52" s="3" t="s">
        <v>74</v>
      </c>
      <c r="B52" s="3" t="s">
        <v>128</v>
      </c>
      <c r="E52" s="3" t="s">
        <v>25</v>
      </c>
      <c r="F52" s="3" t="s">
        <v>76</v>
      </c>
      <c r="G52" s="3" t="str">
        <f t="shared" si="2"/>
        <v/>
      </c>
    </row>
    <row r="53" spans="1:7" x14ac:dyDescent="0.2">
      <c r="A53" s="3" t="s">
        <v>75</v>
      </c>
      <c r="B53" s="3" t="s">
        <v>78</v>
      </c>
      <c r="F53" s="3" t="s">
        <v>76</v>
      </c>
      <c r="G53" s="3" t="str">
        <f t="shared" si="2"/>
        <v/>
      </c>
    </row>
    <row r="54" spans="1:7" x14ac:dyDescent="0.2">
      <c r="A54" s="3" t="s">
        <v>23</v>
      </c>
      <c r="B54" s="3" t="s">
        <v>128</v>
      </c>
      <c r="D54" s="3" t="s">
        <v>25</v>
      </c>
      <c r="F54" s="3" t="s">
        <v>76</v>
      </c>
      <c r="G54" s="3">
        <f t="shared" si="2"/>
        <v>2</v>
      </c>
    </row>
    <row r="55" spans="1:7" x14ac:dyDescent="0.2">
      <c r="A55" s="3" t="s">
        <v>79</v>
      </c>
      <c r="B55" s="3" t="s">
        <v>128</v>
      </c>
      <c r="C55" s="3" t="s">
        <v>25</v>
      </c>
      <c r="F55" s="3" t="s">
        <v>84</v>
      </c>
      <c r="G55" s="3">
        <f t="shared" si="2"/>
        <v>4</v>
      </c>
    </row>
    <row r="56" spans="1:7" ht="32" x14ac:dyDescent="0.2">
      <c r="A56" s="3" t="s">
        <v>80</v>
      </c>
      <c r="B56" s="3" t="s">
        <v>128</v>
      </c>
      <c r="E56" s="3" t="s">
        <v>25</v>
      </c>
      <c r="F56" s="3" t="s">
        <v>84</v>
      </c>
      <c r="G56" s="3" t="str">
        <f t="shared" si="2"/>
        <v/>
      </c>
    </row>
    <row r="57" spans="1:7" x14ac:dyDescent="0.2">
      <c r="A57" s="3" t="s">
        <v>81</v>
      </c>
      <c r="B57" s="3" t="s">
        <v>128</v>
      </c>
      <c r="E57" s="3" t="s">
        <v>25</v>
      </c>
      <c r="F57" s="3" t="s">
        <v>84</v>
      </c>
      <c r="G57" s="3" t="str">
        <f t="shared" si="2"/>
        <v/>
      </c>
    </row>
    <row r="58" spans="1:7" ht="32" x14ac:dyDescent="0.2">
      <c r="A58" s="3" t="s">
        <v>82</v>
      </c>
      <c r="B58" s="3" t="s">
        <v>128</v>
      </c>
      <c r="E58" s="3" t="s">
        <v>25</v>
      </c>
      <c r="F58" s="3" t="s">
        <v>84</v>
      </c>
      <c r="G58" s="3" t="str">
        <f t="shared" si="2"/>
        <v/>
      </c>
    </row>
    <row r="59" spans="1:7" x14ac:dyDescent="0.2">
      <c r="A59" s="3" t="s">
        <v>83</v>
      </c>
      <c r="B59" s="3" t="s">
        <v>128</v>
      </c>
      <c r="E59" s="3" t="s">
        <v>25</v>
      </c>
      <c r="F59" s="3" t="s">
        <v>84</v>
      </c>
      <c r="G59" s="3" t="str">
        <f t="shared" si="2"/>
        <v/>
      </c>
    </row>
    <row r="60" spans="1:7" x14ac:dyDescent="0.2">
      <c r="A60" s="3" t="s">
        <v>85</v>
      </c>
      <c r="B60" s="3" t="s">
        <v>88</v>
      </c>
      <c r="F60" s="3" t="s">
        <v>89</v>
      </c>
      <c r="G60" s="3" t="str">
        <f t="shared" si="2"/>
        <v/>
      </c>
    </row>
    <row r="61" spans="1:7" x14ac:dyDescent="0.2">
      <c r="A61" s="3" t="s">
        <v>86</v>
      </c>
      <c r="B61" s="3" t="s">
        <v>88</v>
      </c>
      <c r="F61" s="3" t="s">
        <v>89</v>
      </c>
      <c r="G61" s="3" t="str">
        <f t="shared" si="2"/>
        <v/>
      </c>
    </row>
    <row r="62" spans="1:7" x14ac:dyDescent="0.2">
      <c r="A62" s="3" t="s">
        <v>87</v>
      </c>
      <c r="B62" s="3" t="s">
        <v>88</v>
      </c>
      <c r="F62" s="3" t="s">
        <v>89</v>
      </c>
      <c r="G62" s="3" t="str">
        <f t="shared" si="2"/>
        <v/>
      </c>
    </row>
    <row r="63" spans="1:7" ht="32" x14ac:dyDescent="0.2">
      <c r="A63" s="3" t="s">
        <v>90</v>
      </c>
      <c r="B63" s="3" t="s">
        <v>96</v>
      </c>
      <c r="F63" s="3" t="s">
        <v>95</v>
      </c>
      <c r="G63" s="3" t="str">
        <f t="shared" si="2"/>
        <v/>
      </c>
    </row>
    <row r="64" spans="1:7" x14ac:dyDescent="0.2">
      <c r="A64" s="3" t="s">
        <v>91</v>
      </c>
      <c r="B64" s="3" t="s">
        <v>97</v>
      </c>
      <c r="F64" s="3" t="s">
        <v>95</v>
      </c>
      <c r="G64" s="3" t="str">
        <f t="shared" si="2"/>
        <v/>
      </c>
    </row>
    <row r="65" spans="1:7" x14ac:dyDescent="0.2">
      <c r="A65" s="3" t="s">
        <v>92</v>
      </c>
      <c r="B65" s="3" t="s">
        <v>98</v>
      </c>
      <c r="F65" s="3" t="s">
        <v>95</v>
      </c>
      <c r="G65" s="3" t="str">
        <f t="shared" si="2"/>
        <v/>
      </c>
    </row>
    <row r="66" spans="1:7" ht="32" x14ac:dyDescent="0.2">
      <c r="A66" s="3" t="s">
        <v>93</v>
      </c>
      <c r="B66" s="3" t="s">
        <v>38</v>
      </c>
      <c r="F66" s="3" t="s">
        <v>95</v>
      </c>
      <c r="G66" s="3" t="str">
        <f t="shared" si="2"/>
        <v/>
      </c>
    </row>
    <row r="67" spans="1:7" x14ac:dyDescent="0.2">
      <c r="A67" s="3" t="s">
        <v>94</v>
      </c>
      <c r="B67" s="3" t="s">
        <v>38</v>
      </c>
      <c r="F67" s="3" t="s">
        <v>95</v>
      </c>
      <c r="G67" s="3" t="str">
        <f t="shared" si="2"/>
        <v/>
      </c>
    </row>
    <row r="68" spans="1:7" ht="32" x14ac:dyDescent="0.2">
      <c r="A68" s="3" t="s">
        <v>99</v>
      </c>
      <c r="B68" s="3" t="s">
        <v>101</v>
      </c>
      <c r="F68" s="3" t="s">
        <v>102</v>
      </c>
      <c r="G68" s="3" t="str">
        <f t="shared" si="2"/>
        <v/>
      </c>
    </row>
    <row r="69" spans="1:7" ht="32" x14ac:dyDescent="0.2">
      <c r="A69" s="3" t="s">
        <v>100</v>
      </c>
      <c r="B69" s="3" t="s">
        <v>101</v>
      </c>
      <c r="F69" s="3" t="s">
        <v>102</v>
      </c>
      <c r="G69" s="3" t="str">
        <f t="shared" si="2"/>
        <v/>
      </c>
    </row>
    <row r="70" spans="1:7" x14ac:dyDescent="0.2">
      <c r="A70" s="3" t="s">
        <v>103</v>
      </c>
      <c r="B70" s="3" t="s">
        <v>110</v>
      </c>
      <c r="F70" s="3" t="s">
        <v>114</v>
      </c>
      <c r="G70" s="3" t="str">
        <f t="shared" si="2"/>
        <v/>
      </c>
    </row>
    <row r="71" spans="1:7" x14ac:dyDescent="0.2">
      <c r="A71" s="3" t="s">
        <v>104</v>
      </c>
      <c r="B71" s="3" t="s">
        <v>110</v>
      </c>
      <c r="F71" s="3" t="s">
        <v>114</v>
      </c>
      <c r="G71" s="3" t="str">
        <f t="shared" si="2"/>
        <v/>
      </c>
    </row>
    <row r="72" spans="1:7" x14ac:dyDescent="0.2">
      <c r="A72" s="3" t="s">
        <v>105</v>
      </c>
      <c r="B72" s="3" t="s">
        <v>110</v>
      </c>
      <c r="F72" s="3" t="s">
        <v>114</v>
      </c>
      <c r="G72" s="3" t="str">
        <f t="shared" si="2"/>
        <v/>
      </c>
    </row>
    <row r="73" spans="1:7" x14ac:dyDescent="0.2">
      <c r="A73" s="3" t="s">
        <v>106</v>
      </c>
      <c r="B73" s="3" t="s">
        <v>111</v>
      </c>
      <c r="F73" s="3" t="s">
        <v>114</v>
      </c>
      <c r="G73" s="3" t="str">
        <f t="shared" si="2"/>
        <v/>
      </c>
    </row>
    <row r="74" spans="1:7" x14ac:dyDescent="0.2">
      <c r="A74" s="3" t="s">
        <v>107</v>
      </c>
      <c r="B74" s="3" t="s">
        <v>112</v>
      </c>
      <c r="F74" s="3" t="s">
        <v>114</v>
      </c>
      <c r="G74" s="3" t="str">
        <f t="shared" si="2"/>
        <v/>
      </c>
    </row>
    <row r="75" spans="1:7" x14ac:dyDescent="0.2">
      <c r="A75" s="3" t="s">
        <v>108</v>
      </c>
      <c r="B75" s="3" t="s">
        <v>113</v>
      </c>
      <c r="F75" s="3" t="s">
        <v>114</v>
      </c>
      <c r="G75" s="3" t="str">
        <f t="shared" si="2"/>
        <v/>
      </c>
    </row>
    <row r="76" spans="1:7" x14ac:dyDescent="0.2">
      <c r="A76" s="3" t="s">
        <v>109</v>
      </c>
      <c r="B76" s="3" t="s">
        <v>77</v>
      </c>
      <c r="F76" s="3" t="s">
        <v>114</v>
      </c>
      <c r="G76" s="3" t="str">
        <f t="shared" si="2"/>
        <v/>
      </c>
    </row>
    <row r="77" spans="1:7" x14ac:dyDescent="0.2">
      <c r="A77" s="3" t="s">
        <v>115</v>
      </c>
      <c r="B77" s="3" t="s">
        <v>128</v>
      </c>
      <c r="C77" s="3" t="s">
        <v>25</v>
      </c>
      <c r="F77" s="3" t="s">
        <v>122</v>
      </c>
      <c r="G77" s="3">
        <f t="shared" si="2"/>
        <v>4</v>
      </c>
    </row>
    <row r="78" spans="1:7" ht="32" x14ac:dyDescent="0.2">
      <c r="A78" s="3" t="s">
        <v>116</v>
      </c>
      <c r="B78" s="3" t="s">
        <v>128</v>
      </c>
      <c r="E78" s="3" t="s">
        <v>25</v>
      </c>
      <c r="F78" s="3" t="s">
        <v>122</v>
      </c>
      <c r="G78" s="3" t="str">
        <f t="shared" si="2"/>
        <v/>
      </c>
    </row>
    <row r="79" spans="1:7" ht="32" x14ac:dyDescent="0.2">
      <c r="A79" s="3" t="s">
        <v>117</v>
      </c>
      <c r="B79" s="3" t="s">
        <v>128</v>
      </c>
      <c r="E79" s="3" t="s">
        <v>25</v>
      </c>
      <c r="F79" s="3" t="s">
        <v>122</v>
      </c>
      <c r="G79" s="3" t="str">
        <f t="shared" si="2"/>
        <v/>
      </c>
    </row>
    <row r="80" spans="1:7" ht="48" x14ac:dyDescent="0.2">
      <c r="A80" s="3" t="s">
        <v>118</v>
      </c>
      <c r="B80" s="3" t="s">
        <v>128</v>
      </c>
      <c r="E80" s="3" t="s">
        <v>25</v>
      </c>
      <c r="F80" s="3" t="s">
        <v>122</v>
      </c>
      <c r="G80" s="3" t="str">
        <f t="shared" si="2"/>
        <v/>
      </c>
    </row>
    <row r="81" spans="1:7" x14ac:dyDescent="0.2">
      <c r="A81" s="3" t="s">
        <v>119</v>
      </c>
      <c r="B81" s="3" t="s">
        <v>128</v>
      </c>
      <c r="E81" s="3" t="s">
        <v>25</v>
      </c>
      <c r="F81" s="3" t="s">
        <v>122</v>
      </c>
      <c r="G81" s="3" t="str">
        <f t="shared" si="2"/>
        <v/>
      </c>
    </row>
    <row r="82" spans="1:7" x14ac:dyDescent="0.2">
      <c r="A82" s="3" t="s">
        <v>120</v>
      </c>
      <c r="B82" s="3" t="s">
        <v>128</v>
      </c>
      <c r="E82" s="3" t="s">
        <v>25</v>
      </c>
      <c r="F82" s="3" t="s">
        <v>122</v>
      </c>
      <c r="G82" s="3" t="str">
        <f t="shared" si="2"/>
        <v/>
      </c>
    </row>
    <row r="83" spans="1:7" ht="32" x14ac:dyDescent="0.2">
      <c r="A83" s="3" t="s">
        <v>121</v>
      </c>
      <c r="B83" s="3" t="s">
        <v>128</v>
      </c>
      <c r="E83" s="3" t="s">
        <v>25</v>
      </c>
      <c r="F83" s="3" t="s">
        <v>122</v>
      </c>
      <c r="G83" s="3" t="str">
        <f t="shared" si="2"/>
        <v/>
      </c>
    </row>
    <row r="84" spans="1:7" x14ac:dyDescent="0.2">
      <c r="G84" s="3" t="str">
        <f t="shared" si="2"/>
        <v/>
      </c>
    </row>
    <row r="86" spans="1:7" x14ac:dyDescent="0.2">
      <c r="A86" s="2" t="s">
        <v>123</v>
      </c>
      <c r="G86" s="3" t="str">
        <f t="shared" si="2"/>
        <v/>
      </c>
    </row>
    <row r="87" spans="1:7" ht="32" x14ac:dyDescent="0.2">
      <c r="A87" s="3" t="s">
        <v>124</v>
      </c>
      <c r="B87" s="3">
        <f>SUM(IF(FREQUENCY(MATCH(B2:B83,B2:B83,0),MATCH(B2:B83,B2:B83,0))&gt;0,1))-1</f>
        <v>22</v>
      </c>
      <c r="G87" s="3" t="str">
        <f t="shared" si="2"/>
        <v/>
      </c>
    </row>
    <row r="88" spans="1:7" x14ac:dyDescent="0.2">
      <c r="A88" s="3" t="s">
        <v>125</v>
      </c>
      <c r="B88" s="3">
        <f>COUNTA(C2:C83)</f>
        <v>5</v>
      </c>
      <c r="G88" s="3" t="str">
        <f t="shared" si="2"/>
        <v/>
      </c>
    </row>
    <row r="89" spans="1:7" x14ac:dyDescent="0.2">
      <c r="A89" s="3" t="s">
        <v>126</v>
      </c>
      <c r="B89" s="3">
        <f>COUNTA(D2:D83)</f>
        <v>4</v>
      </c>
      <c r="G89" s="3" t="str">
        <f t="shared" si="2"/>
        <v/>
      </c>
    </row>
    <row r="90" spans="1:7" x14ac:dyDescent="0.2">
      <c r="A90" s="3" t="s">
        <v>127</v>
      </c>
      <c r="B90" s="3">
        <f>SUM(G2:G83)</f>
        <v>28</v>
      </c>
      <c r="G90" s="3" t="str">
        <f t="shared" ref="G90:G108" si="3">IF(C90="yes",4,IF(D90="yes",2,""))</f>
        <v/>
      </c>
    </row>
    <row r="91" spans="1:7" x14ac:dyDescent="0.2">
      <c r="G91" s="3" t="str">
        <f t="shared" si="3"/>
        <v/>
      </c>
    </row>
    <row r="92" spans="1:7" x14ac:dyDescent="0.2">
      <c r="G92" s="3" t="str">
        <f t="shared" si="3"/>
        <v/>
      </c>
    </row>
    <row r="93" spans="1:7" x14ac:dyDescent="0.2">
      <c r="G93" s="3" t="str">
        <f t="shared" si="3"/>
        <v/>
      </c>
    </row>
    <row r="94" spans="1:7" x14ac:dyDescent="0.2">
      <c r="G94" s="3" t="str">
        <f t="shared" si="3"/>
        <v/>
      </c>
    </row>
    <row r="95" spans="1:7" x14ac:dyDescent="0.2">
      <c r="G95" s="3" t="str">
        <f t="shared" si="3"/>
        <v/>
      </c>
    </row>
    <row r="96" spans="1:7" x14ac:dyDescent="0.2">
      <c r="G96" s="3" t="str">
        <f t="shared" si="3"/>
        <v/>
      </c>
    </row>
    <row r="97" spans="7:7" x14ac:dyDescent="0.2">
      <c r="G97" s="3" t="str">
        <f t="shared" si="3"/>
        <v/>
      </c>
    </row>
    <row r="98" spans="7:7" x14ac:dyDescent="0.2">
      <c r="G98" s="3" t="str">
        <f t="shared" si="3"/>
        <v/>
      </c>
    </row>
    <row r="99" spans="7:7" x14ac:dyDescent="0.2">
      <c r="G99" s="3" t="str">
        <f t="shared" si="3"/>
        <v/>
      </c>
    </row>
    <row r="100" spans="7:7" x14ac:dyDescent="0.2">
      <c r="G100" s="3" t="str">
        <f t="shared" si="3"/>
        <v/>
      </c>
    </row>
    <row r="101" spans="7:7" x14ac:dyDescent="0.2">
      <c r="G101" s="3" t="str">
        <f t="shared" si="3"/>
        <v/>
      </c>
    </row>
    <row r="102" spans="7:7" x14ac:dyDescent="0.2">
      <c r="G102" s="3" t="str">
        <f t="shared" si="3"/>
        <v/>
      </c>
    </row>
    <row r="103" spans="7:7" x14ac:dyDescent="0.2">
      <c r="G103" s="3" t="str">
        <f t="shared" si="3"/>
        <v/>
      </c>
    </row>
    <row r="104" spans="7:7" x14ac:dyDescent="0.2">
      <c r="G104" s="3" t="str">
        <f t="shared" si="3"/>
        <v/>
      </c>
    </row>
    <row r="105" spans="7:7" x14ac:dyDescent="0.2">
      <c r="G105" s="3" t="str">
        <f t="shared" si="3"/>
        <v/>
      </c>
    </row>
    <row r="106" spans="7:7" x14ac:dyDescent="0.2">
      <c r="G106" s="3" t="str">
        <f t="shared" si="3"/>
        <v/>
      </c>
    </row>
    <row r="107" spans="7:7" x14ac:dyDescent="0.2">
      <c r="G107" s="3" t="str">
        <f t="shared" si="3"/>
        <v/>
      </c>
    </row>
    <row r="108" spans="7:7" x14ac:dyDescent="0.2">
      <c r="G108" s="3" t="str">
        <f t="shared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Archetypes</vt:lpstr>
    </vt:vector>
  </TitlesOfParts>
  <Company>freshEHR Clinical Informatics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Hildegard Franke</dc:creator>
  <cp:lastModifiedBy>Hildegard Franke</cp:lastModifiedBy>
  <dcterms:created xsi:type="dcterms:W3CDTF">2016-08-25T10:30:33Z</dcterms:created>
  <dcterms:modified xsi:type="dcterms:W3CDTF">2016-08-25T11:37:53Z</dcterms:modified>
</cp:coreProperties>
</file>